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<sst xmlns="http://schemas.openxmlformats.org/spreadsheetml/2006/main" count="836" uniqueCount="724">
  <si>
    <t>ticker</t>
  </si>
  <si>
    <t>GDTC</t>
  </si>
  <si>
    <t>nombre</t>
  </si>
  <si>
    <t>CYTOMED THERAPEUTICS LIMI</t>
  </si>
  <si>
    <t>empresa</t>
  </si>
  <si>
    <t>Biotechnology &amp; Medical Research</t>
  </si>
  <si>
    <t>Open</t>
  </si>
  <si>
    <t>Target Price</t>
  </si>
  <si>
    <t>Upside</t>
  </si>
  <si>
    <t>-390.52%</t>
  </si>
  <si>
    <t>Country</t>
  </si>
  <si>
    <t>Singapore</t>
  </si>
  <si>
    <t>Market Cap</t>
  </si>
  <si>
    <t>Book Value</t>
  </si>
  <si>
    <t>Pe ratio</t>
  </si>
  <si>
    <t>Dividend Ratio</t>
  </si>
  <si>
    <t>No encontrado</t>
  </si>
  <si>
    <t>Net Debt Growth</t>
  </si>
  <si>
    <t>950.00%</t>
  </si>
  <si>
    <t>Total Assets Growth</t>
  </si>
  <si>
    <t>-33.33%</t>
  </si>
  <si>
    <t>Net Property, Plant and Equipment Growth</t>
  </si>
  <si>
    <t>0.00%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</si>
  <si>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</si>
  <si>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</si>
  <si>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</si>
  <si>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</si>
  <si>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</si>
  <si>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</si>
  <si>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</si>
  <si>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</si>
  <si>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</si>
  <si>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</si>
  <si>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</si>
  <si>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</si>
  <si>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</si>
  <si>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</si>
  <si>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</si>
  <si>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</si>
  <si>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</si>
  <si>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</si>
  <si>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</si>
  <si>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</si>
  <si>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</si>
  <si>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</si>
  <si>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</si>
  <si>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</si>
  <si>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</si>
  <si>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</si>
  <si>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</si>
  <si>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</si>
  <si>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</si>
  <si>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</si>
  <si>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</si>
  <si>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</si>
  <si>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</si>
  <si>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</si>
  <si>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</si>
  <si>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</si>
  <si>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</si>
  <si>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</si>
  <si>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</si>
  <si>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</si>
  <si>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</si>
  <si>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</si>
  <si>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</si>
  <si>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</si>
  <si>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</si>
  <si>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</si>
  <si>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</si>
  <si>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</si>
  <si>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</si>
  <si>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</si>
  <si>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</si>
  <si>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</si>
  <si>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</si>
  <si>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</si>
  <si>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</si>
  <si>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</si>
  <si>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</si>
  <si>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</si>
  <si>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</si>
  <si>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</si>
  <si>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</si>
  <si>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</si>
  <si>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</si>
  <si>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</si>
  <si>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</si>
  <si>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</si>
  <si>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</si>
  <si>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</si>
  <si>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</si>
  <si>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</si>
  <si>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</si>
  <si>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</si>
  <si>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</si>
  <si>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</si>
  <si>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</si>
  <si>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</si>
  <si>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0.35</t>
  </si>
  <si>
    <t>0.08</t>
  </si>
  <si>
    <t>0.07</t>
  </si>
  <si>
    <t>0.98</t>
  </si>
  <si>
    <t>Tangible Book Value</t>
  </si>
  <si>
    <t>Tangible Book Value Per Share</t>
  </si>
  <si>
    <t>0.34</t>
  </si>
  <si>
    <t>0.97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</si>
  <si>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</si>
  <si>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</si>
  <si>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</si>
  <si>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</si>
  <si>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</si>
  <si>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</si>
  <si>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</si>
  <si>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</si>
  <si>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Land - (BS)</t>
  </si>
  <si>
    <t>Buildings, Total</t>
  </si>
  <si>
    <t>Machinery, Total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</si>
  <si>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</si>
  <si>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</si>
  <si>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</si>
  <si>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</si>
  <si>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</si>
  <si>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</si>
  <si>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</si>
  <si>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</si>
  <si>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</si>
  <si>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</si>
  <si>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</si>
  <si>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</si>
  <si>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</si>
  <si>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</si>
  <si>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</si>
  <si>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</si>
  <si>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</si>
  <si>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</si>
  <si>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</si>
  <si>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</si>
  <si>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</si>
  <si>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</si>
  <si>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</si>
  <si>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</si>
  <si>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</si>
  <si>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</si>
  <si>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</si>
  <si>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</si>
  <si>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</si>
  <si>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-0.15</t>
  </si>
  <si>
    <t>-0.33</t>
  </si>
  <si>
    <t>-0.3</t>
  </si>
  <si>
    <t>-0.4</t>
  </si>
  <si>
    <t>-0.39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</si>
  <si>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</si>
  <si>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</si>
  <si>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</si>
  <si>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</si>
  <si>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</si>
  <si>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</si>
  <si>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</t>
  </si>
  <si>
    <t>-0.19</t>
  </si>
  <si>
    <t>-0.16</t>
  </si>
  <si>
    <t>-0.24</t>
  </si>
  <si>
    <t>Normalized Diluted EPS</t>
  </si>
  <si>
    <t>EBITDA</t>
  </si>
  <si>
    <t>EBITA</t>
  </si>
  <si>
    <t>EBIT</t>
  </si>
  <si>
    <t>EBITDAR</t>
  </si>
  <si>
    <t>Effective Tax Rate - (Ratio)</t>
  </si>
  <si>
    <t>-0.05</t>
  </si>
  <si>
    <t>-0.02</t>
  </si>
  <si>
    <t>Total Current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</si>
  <si>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</si>
  <si>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</si>
  <si>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</si>
  <si>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</si>
  <si>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</si>
  <si>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</si>
  <si>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</si>
  <si>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</si>
  <si>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</si>
  <si>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</si>
  <si>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Profitability</t>
  </si>
  <si>
    <t>Return on Assets</t>
  </si>
  <si>
    <t>-24.47</t>
  </si>
  <si>
    <t>-21.98</t>
  </si>
  <si>
    <t>-20.55</t>
  </si>
  <si>
    <t>-27.3</t>
  </si>
  <si>
    <t>Return on Total Capital</t>
  </si>
  <si>
    <t>-27.26</t>
  </si>
  <si>
    <t>-23.38</t>
  </si>
  <si>
    <t>-21.82</t>
  </si>
  <si>
    <t>-29.12</t>
  </si>
  <si>
    <t>Return On Equity %</t>
  </si>
  <si>
    <t>-161.72</t>
  </si>
  <si>
    <t>-133.79</t>
  </si>
  <si>
    <t>-197.08</t>
  </si>
  <si>
    <t>-69.87</t>
  </si>
  <si>
    <t>Return on Common Equity</t>
  </si>
  <si>
    <t>-161.69</t>
  </si>
  <si>
    <t>-133.74</t>
  </si>
  <si>
    <t>-196.99</t>
  </si>
  <si>
    <t>-69.86</t>
  </si>
  <si>
    <t>Margin Analysis</t>
  </si>
  <si>
    <t>Gross Profit Margin %</t>
  </si>
  <si>
    <t>97.6</t>
  </si>
  <si>
    <t>99.27</t>
  </si>
  <si>
    <t>SG&amp;A Margin</t>
  </si>
  <si>
    <t>220.27</t>
  </si>
  <si>
    <t>148.28</t>
  </si>
  <si>
    <t>58.49</t>
  </si>
  <si>
    <t>96.34</t>
  </si>
  <si>
    <t>EBITDA Margin %</t>
  </si>
  <si>
    <t>-403.75</t>
  </si>
  <si>
    <t>-682.22</t>
  </si>
  <si>
    <t>EBITA Margin %</t>
  </si>
  <si>
    <t>-508.08</t>
  </si>
  <si>
    <t>-756.03</t>
  </si>
  <si>
    <t>EBIT Margin %</t>
  </si>
  <si>
    <t>-511.02</t>
  </si>
  <si>
    <t>-756.86</t>
  </si>
  <si>
    <t>Income From Continuing Operations Margin %</t>
  </si>
  <si>
    <t>-860.5</t>
  </si>
  <si>
    <t>-814.04</t>
  </si>
  <si>
    <t>Net Income Margin %</t>
  </si>
  <si>
    <t>-860.43</t>
  </si>
  <si>
    <t>-813.99</t>
  </si>
  <si>
    <t>Net Avail. For Common Margin %</t>
  </si>
  <si>
    <t>Normalized Net Income Margin</t>
  </si>
  <si>
    <t>-350.76</t>
  </si>
  <si>
    <t>-496.48</t>
  </si>
  <si>
    <t>Levered Free Cash Flow Margin</t>
  </si>
  <si>
    <t>-350.91</t>
  </si>
  <si>
    <t>-402.41</t>
  </si>
  <si>
    <t>Unlevered Free Cash Flow Margin</t>
  </si>
  <si>
    <t>-329.42</t>
  </si>
  <si>
    <t>-396.1</t>
  </si>
  <si>
    <t>Asset Turnover</t>
  </si>
  <si>
    <t>0.02</t>
  </si>
  <si>
    <t>0.06</t>
  </si>
  <si>
    <t>Fixed Assets Turnover</t>
  </si>
  <si>
    <t>0.03</t>
  </si>
  <si>
    <t>0.05</t>
  </si>
  <si>
    <t>0.15</t>
  </si>
  <si>
    <t>0.22</t>
  </si>
  <si>
    <t>Inventory Turnover (Average Inventory)</t>
  </si>
  <si>
    <t>0.01</t>
  </si>
  <si>
    <t>Short Term Liquidity</t>
  </si>
  <si>
    <t>Current Ratio</t>
  </si>
  <si>
    <t>1.46</t>
  </si>
  <si>
    <t>0.54</t>
  </si>
  <si>
    <t>1.12</t>
  </si>
  <si>
    <t>0.6</t>
  </si>
  <si>
    <t>14.08</t>
  </si>
  <si>
    <t>Quick Ratio</t>
  </si>
  <si>
    <t>1.22</t>
  </si>
  <si>
    <t>0.86</t>
  </si>
  <si>
    <t>0.4</t>
  </si>
  <si>
    <t>12.83</t>
  </si>
  <si>
    <t>Operating Cash Flow to Current Liabilities</t>
  </si>
  <si>
    <t>-1.7</t>
  </si>
  <si>
    <t>-0.31</t>
  </si>
  <si>
    <t>-0.58</t>
  </si>
  <si>
    <t>-0.34</t>
  </si>
  <si>
    <t>-4.79</t>
  </si>
  <si>
    <t>Days Outstanding Inventory (Average Inventory)</t>
  </si>
  <si>
    <t>Average Days Payable Outstanding</t>
  </si>
  <si>
    <t>72.47</t>
  </si>
  <si>
    <t>67.39</t>
  </si>
  <si>
    <t>Long Term Solvency</t>
  </si>
  <si>
    <t>Total Debt/Equity</t>
  </si>
  <si>
    <t>34.84</t>
  </si>
  <si>
    <t>626.51</t>
  </si>
  <si>
    <t>125.74</t>
  </si>
  <si>
    <t>719.64</t>
  </si>
  <si>
    <t>3.98</t>
  </si>
  <si>
    <t>Total Debt / Total Capital</t>
  </si>
  <si>
    <t>25.84</t>
  </si>
  <si>
    <t>86.24</t>
  </si>
  <si>
    <t>55.7</t>
  </si>
  <si>
    <t>87.8</t>
  </si>
  <si>
    <t>3.83</t>
  </si>
  <si>
    <t>LT Debt/Equity</t>
  </si>
  <si>
    <t>32.59</t>
  </si>
  <si>
    <t>129.1</t>
  </si>
  <si>
    <t>21.39</t>
  </si>
  <si>
    <t>81.11</t>
  </si>
  <si>
    <t>3.63</t>
  </si>
  <si>
    <t>Long-Term Debt / Total Capital</t>
  </si>
  <si>
    <t>24.17</t>
  </si>
  <si>
    <t>17.77</t>
  </si>
  <si>
    <t>9.48</t>
  </si>
  <si>
    <t>9.9</t>
  </si>
  <si>
    <t>3.49</t>
  </si>
  <si>
    <t>Total Liabilities / Total Assets</t>
  </si>
  <si>
    <t>34.23</t>
  </si>
  <si>
    <t>87.53</t>
  </si>
  <si>
    <t>57.39</t>
  </si>
  <si>
    <t>88.78</t>
  </si>
  <si>
    <t>9.09</t>
  </si>
  <si>
    <t>EBIT / Interest Expense</t>
  </si>
  <si>
    <t>-29.96</t>
  </si>
  <si>
    <t>-12.49</t>
  </si>
  <si>
    <t>-14.79</t>
  </si>
  <si>
    <t>-14.86</t>
  </si>
  <si>
    <t>-74.94</t>
  </si>
  <si>
    <t>EBITDA / Interest Expense</t>
  </si>
  <si>
    <t>-23.44</t>
  </si>
  <si>
    <t>-9.72</t>
  </si>
  <si>
    <t>-12.01</t>
  </si>
  <si>
    <t>-11.74</t>
  </si>
  <si>
    <t>-67.55</t>
  </si>
  <si>
    <t>(EBITDA - Capex) / Interest Expense</t>
  </si>
  <si>
    <t>-66.55</t>
  </si>
  <si>
    <t>-12.04</t>
  </si>
  <si>
    <t>-16.95</t>
  </si>
  <si>
    <t>-15.52</t>
  </si>
  <si>
    <t>-68.68</t>
  </si>
  <si>
    <t>Total Debt / EBITDA</t>
  </si>
  <si>
    <t>-1.05</t>
  </si>
  <si>
    <t>-2.91</t>
  </si>
  <si>
    <t>-2.31</t>
  </si>
  <si>
    <t>-2.87</t>
  </si>
  <si>
    <t>-0.13</t>
  </si>
  <si>
    <t>Net Debt / EBITDA</t>
  </si>
  <si>
    <t>-0.52</t>
  </si>
  <si>
    <t>-1.79</t>
  </si>
  <si>
    <t>2.47</t>
  </si>
  <si>
    <t>Total Debt / (EBITDA - Capex)</t>
  </si>
  <si>
    <t>-0.37</t>
  </si>
  <si>
    <t>-2.35</t>
  </si>
  <si>
    <t>-1.63</t>
  </si>
  <si>
    <t>-2.17</t>
  </si>
  <si>
    <t>Net Debt / (EBITDA - Capex)</t>
  </si>
  <si>
    <t>-0.12</t>
  </si>
  <si>
    <t>-1.62</t>
  </si>
  <si>
    <t>-1.35</t>
  </si>
  <si>
    <t>2.43</t>
  </si>
  <si>
    <t>Growth Over Prior Year</t>
  </si>
  <si>
    <t>Total Revenues, 1 Yr. Growth %</t>
  </si>
  <si>
    <t>91.43</t>
  </si>
  <si>
    <t>219.67</t>
  </si>
  <si>
    <t>39.52</t>
  </si>
  <si>
    <t>Gross Profit, 1 Yr. Growth %</t>
  </si>
  <si>
    <t>221.92</t>
  </si>
  <si>
    <t>41.9</t>
  </si>
  <si>
    <t>EBITDA, 1 Yr. Growth %</t>
  </si>
  <si>
    <t>60.68</t>
  </si>
  <si>
    <t>37.77</t>
  </si>
  <si>
    <t>135.75</t>
  </si>
  <si>
    <t>EBITA, 1 Yr. Growth %</t>
  </si>
  <si>
    <t>62.33</t>
  </si>
  <si>
    <t>32.34</t>
  </si>
  <si>
    <t>6.89</t>
  </si>
  <si>
    <t>107.61</t>
  </si>
  <si>
    <t>EBIT, 1 Yr. Growth %</t>
  </si>
  <si>
    <t>61.51</t>
  </si>
  <si>
    <t>32.08</t>
  </si>
  <si>
    <t>6.85</t>
  </si>
  <si>
    <t>106.64</t>
  </si>
  <si>
    <t>Earnings From Cont. Operations, 1 Yr. Growth %</t>
  </si>
  <si>
    <t>127.52</t>
  </si>
  <si>
    <t>6.01</t>
  </si>
  <si>
    <t>52.61</t>
  </si>
  <si>
    <t>31.99</t>
  </si>
  <si>
    <t>Net Income, 1 Yr. Growth %</t>
  </si>
  <si>
    <t>127.5</t>
  </si>
  <si>
    <t>52.62</t>
  </si>
  <si>
    <t>Normalized Net Income, 1 Yr. Growth %</t>
  </si>
  <si>
    <t>67.31</t>
  </si>
  <si>
    <t>45.88</t>
  </si>
  <si>
    <t>-1.64</t>
  </si>
  <si>
    <t>97.49</t>
  </si>
  <si>
    <t>Diluted EPS Before Extra, 1 Yr. Growth %</t>
  </si>
  <si>
    <t>114.17</t>
  </si>
  <si>
    <t>-13.72</t>
  </si>
  <si>
    <t>33.72</t>
  </si>
  <si>
    <t>-1.72</t>
  </si>
  <si>
    <t>Inventory, 1 Yr. Growth %</t>
  </si>
  <si>
    <t>404.39</t>
  </si>
  <si>
    <t>79.5</t>
  </si>
  <si>
    <t>33.5</t>
  </si>
  <si>
    <t>17.8</t>
  </si>
  <si>
    <t>Net Property, Plant and Equip., 1 Yr. Growth %</t>
  </si>
  <si>
    <t>-1.51</t>
  </si>
  <si>
    <t>8.46</t>
  </si>
  <si>
    <t>-0.83</t>
  </si>
  <si>
    <t>-16.57</t>
  </si>
  <si>
    <t>Total Assets, 1 Yr. Growth %</t>
  </si>
  <si>
    <t>30.83</t>
  </si>
  <si>
    <t>59.42</t>
  </si>
  <si>
    <t>-14.06</t>
  </si>
  <si>
    <t>136.63</t>
  </si>
  <si>
    <t>Tangible Book Value, 1 Yr. Growth %</t>
  </si>
  <si>
    <t>-77.11</t>
  </si>
  <si>
    <t>494.36</t>
  </si>
  <si>
    <t>-77.81</t>
  </si>
  <si>
    <t>Common Equity, 1 Yr. Growth %</t>
  </si>
  <si>
    <t>-75.18</t>
  </si>
  <si>
    <t>444.59</t>
  </si>
  <si>
    <t>-77.35</t>
  </si>
  <si>
    <t>Cash From Operations, 1 Yr. Growth %</t>
  </si>
  <si>
    <t>33.86</t>
  </si>
  <si>
    <t>101.66</t>
  </si>
  <si>
    <t>-18.36</t>
  </si>
  <si>
    <t>145.48</t>
  </si>
  <si>
    <t>Capital Expenditures, 1 Yr. Growth %</t>
  </si>
  <si>
    <t>-79.16</t>
  </si>
  <si>
    <t>137.96</t>
  </si>
  <si>
    <t>-18.64</t>
  </si>
  <si>
    <t>-87.7</t>
  </si>
  <si>
    <t>Levered Free Cash Flow, 1 Yr. Growth %</t>
  </si>
  <si>
    <t>36.51</t>
  </si>
  <si>
    <t>-27.18</t>
  </si>
  <si>
    <t>58.07</t>
  </si>
  <si>
    <t>Unlevered Free Cash Flow, 1 Yr. Growth %</t>
  </si>
  <si>
    <t>37.86</t>
  </si>
  <si>
    <t>-28.65</t>
  </si>
  <si>
    <t>65.62</t>
  </si>
  <si>
    <t>Compound Annual Growth Rate Over Two Years</t>
  </si>
  <si>
    <t>Total Revenues, 2 Yr. CAGR %</t>
  </si>
  <si>
    <t>147.38</t>
  </si>
  <si>
    <t>111.19</t>
  </si>
  <si>
    <t>Gross Profit, 2 Yr. CAGR %</t>
  </si>
  <si>
    <t>154.5</t>
  </si>
  <si>
    <t>113.73</t>
  </si>
  <si>
    <t>EBITDA, 2 Yr. CAGR %</t>
  </si>
  <si>
    <t>48.78</t>
  </si>
  <si>
    <t>19.72</t>
  </si>
  <si>
    <t>56.57</t>
  </si>
  <si>
    <t>EBITA, 2 Yr. CAGR %</t>
  </si>
  <si>
    <t>46.57</t>
  </si>
  <si>
    <t>18.96</t>
  </si>
  <si>
    <t>48.97</t>
  </si>
  <si>
    <t>EBIT, 2 Yr. CAGR %</t>
  </si>
  <si>
    <t>46.06</t>
  </si>
  <si>
    <t>18.8</t>
  </si>
  <si>
    <t>48.59</t>
  </si>
  <si>
    <t>Earnings From Cont. Operations, 2 Yr. CAGR %</t>
  </si>
  <si>
    <t>55.3</t>
  </si>
  <si>
    <t>27.19</t>
  </si>
  <si>
    <t>41.93</t>
  </si>
  <si>
    <t>Net Income, 2 Yr. CAGR %</t>
  </si>
  <si>
    <t>55.29</t>
  </si>
  <si>
    <t>Normalized Net Income, 2 Yr. CAGR %</t>
  </si>
  <si>
    <t>56.23</t>
  </si>
  <si>
    <t>19.78</t>
  </si>
  <si>
    <t>39.37</t>
  </si>
  <si>
    <t>Diluted EPS Before Extra, 2 Yr. CAGR %</t>
  </si>
  <si>
    <t>38.91</t>
  </si>
  <si>
    <t>9.79</t>
  </si>
  <si>
    <t>14.64</t>
  </si>
  <si>
    <t>Inventory, 2 Yr. CAGR %</t>
  </si>
  <si>
    <t>200.89</t>
  </si>
  <si>
    <t>54.8</t>
  </si>
  <si>
    <t>25.41</t>
  </si>
  <si>
    <t>Net Property, Plant and Equip., 2 Yr. CAGR %</t>
  </si>
  <si>
    <t>3.36</t>
  </si>
  <si>
    <t>3.71</t>
  </si>
  <si>
    <t>-9.04</t>
  </si>
  <si>
    <t>Total Assets, 2 Yr. CAGR %</t>
  </si>
  <si>
    <t>44.42</t>
  </si>
  <si>
    <t>17.05</t>
  </si>
  <si>
    <t>42.6</t>
  </si>
  <si>
    <t>Tangible Book Value, 2 Yr. CAGR %</t>
  </si>
  <si>
    <t>16.63</t>
  </si>
  <si>
    <t>14.85</t>
  </si>
  <si>
    <t>109.47</t>
  </si>
  <si>
    <t>Common Equity, 2 Yr. CAGR %</t>
  </si>
  <si>
    <t>16.25</t>
  </si>
  <si>
    <t>11.05</t>
  </si>
  <si>
    <t>108.29</t>
  </si>
  <si>
    <t>Cash From Operations, 2 Yr. CAGR %</t>
  </si>
  <si>
    <t>64.3</t>
  </si>
  <si>
    <t>28.31</t>
  </si>
  <si>
    <t>41.56</t>
  </si>
  <si>
    <t>Capital Expenditures, 2 Yr. CAGR %</t>
  </si>
  <si>
    <t>-29.57</t>
  </si>
  <si>
    <t>39.14</t>
  </si>
  <si>
    <t>-68.36</t>
  </si>
  <si>
    <t>Levered Free Cash Flow, 2 Yr. CAGR %</t>
  </si>
  <si>
    <t>7.94</t>
  </si>
  <si>
    <t>Unlevered Free Cash Flow, 2 Yr. CAGR %</t>
  </si>
  <si>
    <t>-0.82</t>
  </si>
  <si>
    <t>9.41</t>
  </si>
  <si>
    <t>Compound Annual Growth Rate Over Three Years</t>
  </si>
  <si>
    <t>Total Revenues, 3 Yr. CAGR %</t>
  </si>
  <si>
    <t>104.39</t>
  </si>
  <si>
    <t>Gross Profit, 3 Yr. CAGR %</t>
  </si>
  <si>
    <t>EBITDA, 3 Yr. CAGR %</t>
  </si>
  <si>
    <t>32.03</t>
  </si>
  <si>
    <t>50.06</t>
  </si>
  <si>
    <t>EBITA, 3 Yr. CAGR %</t>
  </si>
  <si>
    <t>31.93</t>
  </si>
  <si>
    <t>43.23</t>
  </si>
  <si>
    <t>EBIT, 3 Yr. CAGR %</t>
  </si>
  <si>
    <t>31.6</t>
  </si>
  <si>
    <t>42.87</t>
  </si>
  <si>
    <t>Earnings From Cont. Operations, 3 Yr. CAGR %</t>
  </si>
  <si>
    <t>54.4</t>
  </si>
  <si>
    <t>28.77</t>
  </si>
  <si>
    <t>Net Income, 3 Yr. CAGR %</t>
  </si>
  <si>
    <t>Normalized Net Income, 3 Yr. CAGR %</t>
  </si>
  <si>
    <t>33.9</t>
  </si>
  <si>
    <t>41.51</t>
  </si>
  <si>
    <t>Diluted EPS Before Extra, 3 Yr. CAGR %</t>
  </si>
  <si>
    <t>37.18</t>
  </si>
  <si>
    <t>5.81</t>
  </si>
  <si>
    <t>Inventory, 3 Yr. CAGR %</t>
  </si>
  <si>
    <t>129.49</t>
  </si>
  <si>
    <t>41.33</t>
  </si>
  <si>
    <t>Net Property, Plant and Equip., 3 Yr. CAGR %</t>
  </si>
  <si>
    <t>1.94</t>
  </si>
  <si>
    <t>-3.55</t>
  </si>
  <si>
    <t>Total Assets, 3 Yr. CAGR %</t>
  </si>
  <si>
    <t>21.47</t>
  </si>
  <si>
    <t>Tangible Book Value, 3 Yr. CAGR %</t>
  </si>
  <si>
    <t>-32.92</t>
  </si>
  <si>
    <t>196.55</t>
  </si>
  <si>
    <t>Common Equity, 3 Yr. CAGR %</t>
  </si>
  <si>
    <t>-32.61</t>
  </si>
  <si>
    <t>186.94</t>
  </si>
  <si>
    <t>Cash From Operations, 3 Yr. CAGR %</t>
  </si>
  <si>
    <t>30.13</t>
  </si>
  <si>
    <t>59.28</t>
  </si>
  <si>
    <t>Capital Expenditures, 3 Yr. CAGR %</t>
  </si>
  <si>
    <t>-26.1</t>
  </si>
  <si>
    <t>-38.01</t>
  </si>
  <si>
    <t>Levered Free Cash Flow, 3 Yr. CAGR %</t>
  </si>
  <si>
    <t>16.73</t>
  </si>
  <si>
    <t>Unlevered Free Cash Flow, 3 Yr. CAGR %</t>
  </si>
  <si>
    <t>18.17</t>
  </si>
  <si>
    <t>2023</t>
  </si>
  <si>
    <t>2024</t>
  </si>
  <si>
    <t>2025</t>
  </si>
  <si>
    <t>Capitalization
                                    1</t>
  </si>
  <si>
    <t>56.49</t>
  </si>
  <si>
    <t>31.85</t>
  </si>
  <si>
    <t>Change</t>
  </si>
  <si>
    <t>-</t>
  </si>
  <si>
    <t>-43.62%</t>
  </si>
  <si>
    <t>0%</t>
  </si>
  <si>
    <t>Enterprise Value (EV)
                                    1</t>
  </si>
  <si>
    <t>50.22</t>
  </si>
  <si>
    <t>27.81</t>
  </si>
  <si>
    <t>29.85</t>
  </si>
  <si>
    <t>-44.62%</t>
  </si>
  <si>
    <t>7.32%</t>
  </si>
  <si>
    <t>P/E ratio</t>
  </si>
  <si>
    <t>-17.1x</t>
  </si>
  <si>
    <t>-18.4x</t>
  </si>
  <si>
    <t>-16.2x</t>
  </si>
  <si>
    <t>PBR</t>
  </si>
  <si>
    <t>PEG</t>
  </si>
  <si>
    <t>3.88x</t>
  </si>
  <si>
    <t>0.4x</t>
  </si>
  <si>
    <t>-1.2x</t>
  </si>
  <si>
    <t>Capitalization / Revenue</t>
  </si>
  <si>
    <t>55.8x</t>
  </si>
  <si>
    <t>61.3x</t>
  </si>
  <si>
    <t>EV / Revenue</t>
  </si>
  <si>
    <t>48.7x</t>
  </si>
  <si>
    <t>57.4x</t>
  </si>
  <si>
    <t>EV / EBITDA</t>
  </si>
  <si>
    <t>EV / EBIT</t>
  </si>
  <si>
    <t>-17.5x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</si>
  <si>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</si>
  <si>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</si>
  <si>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</si>
  <si>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</si>
  <si>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</si>
  <si>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-0.2862</t>
  </si>
  <si>
    <t>-0.17</t>
  </si>
  <si>
    <t>Distribution rate</t>
  </si>
  <si>
    <t>Net sales
                                    1</t>
  </si>
  <si>
    <t>0.571</t>
  </si>
  <si>
    <t>0.52</t>
  </si>
  <si>
    <t>EBIT
                                    1</t>
  </si>
  <si>
    <t>-1.586</t>
  </si>
  <si>
    <t>-1.846</t>
  </si>
  <si>
    <t>Net income
                                    1</t>
  </si>
  <si>
    <t>-3.033</t>
  </si>
  <si>
    <t>-1.774</t>
  </si>
  <si>
    <t>-1.942</t>
  </si>
  <si>
    <t>Net Debt
                                    1</t>
  </si>
  <si>
    <t>-6.271</t>
  </si>
  <si>
    <t>-4.036</t>
  </si>
  <si>
    <t>-1.999</t>
  </si>
  <si>
    <t>Reference price
                                    2</t>
  </si>
  <si>
    <t>4.900</t>
  </si>
  <si>
    <t>2.760</t>
  </si>
  <si>
    <t>Nbr of stocks (in thousands)</t>
  </si>
  <si>
    <t>11,529</t>
  </si>
  <si>
    <t>11,540</t>
  </si>
  <si>
    <t>Announcement Date</t>
  </si>
  <si>
    <t>4/22/24</t>
  </si>
  <si>
    <t>address1</t>
  </si>
  <si>
    <t>1 Commonwealth Lane, No. 08-22</t>
  </si>
  <si>
    <t>city</t>
  </si>
  <si>
    <t>zip</t>
  </si>
  <si>
    <t>149544</t>
  </si>
  <si>
    <t>country</t>
  </si>
  <si>
    <t>phone</t>
  </si>
  <si>
    <t>65 6250 7738</t>
  </si>
  <si>
    <t>website</t>
  </si>
  <si>
    <t>https://w2.cytomed.sg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</si>
  <si>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</si>
  <si>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</si>
  <si>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</si>
  <si>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</si>
  <si>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</si>
  <si>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</si>
  <si>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</si>
  <si>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</si>
  <si>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</si>
  <si>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</si>
  <si>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</si>
  <si>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CytoMed Therapeutics Limited, a pre-clinical biopharmaceutical company, focuses on developing novel cell-based immunotherapies for the treatment of human cancers and degenerative diseases in Malaysia and Singapore. Its lead product candidate is CTM-N2D, an expanded gamma delta T cells grafted with natural killer group 2D ligands-targeting chimeric antigen receptor, which is in Phase I clinical trials comprising to improve anti-cancer cytotoxicity. The company is also developing iPSC-gdNKT, a pluripotent stem cell-derived gamma delta natural killer T cells platform for cancer treatment; CTM-GDT, a product candidate that consists of expanded allogeneic gamma delta T cells and exploits the potential of the cells to recognize and treat a broad range of cancers; and CTM-MSC, an injectable allogeneic umbilical cord derived mesenchymal stem cells for cartilage injury. It has research collaboration agreement with Sengkang General Hospital to provide CTM-MSC and its conditioned media for in vivo studies and Phase I clinical trial in Singapore. The company also has Business &amp; Research Collaboration Agreement with SunAct Cancer Institute Private Limited to advance use of allogeneic off-the-shelf Gamma Delta T Cells for treatment of solid cancers. CytoMed Therapeutics Limited was incorporated in 2018 and is headquartered in Singapore.</t>
  </si>
  <si>
    <t>companyOfficers</t>
  </si>
  <si>
    <t>[{'maxAge': 1, 'name': 'Mr. Chee Kong  Choo', 'age': 66, 'title': 'Executive Chairman', 'yearBorn': 1958, 'fiscalYear': 2023, 'totalPay': 27316, 'exercisedValue': 0, 'unexercisedValue': 0}, {'maxAge': 1, 'name': 'Dr. Jieming  Zeng M.D., Ph.D.', 'age': 50, 'title': 'Chief Scientific &amp; Medical Officer and Director', 'yearBorn': 1974, 'fiscalYear': 2023, 'totalPay': 89742, 'exercisedValue': 0, 'unexercisedValue': 0}, {'maxAge': 1, 'name': 'Ms. Yvonne  Goh', 'age': 34, 'title': 'Chief Financial Officer', 'yearBorn': 1990, 'fiscalYear': 2023, 'exercisedValue': 0, 'unexercisedValue': 0}, {'maxAge': 1, 'name': 'Dr. Tien Wee  Luk M.D.', 'age': 38, 'title': 'Chief Clinical Officer', 'yearBorn': 1986, 'fiscalYear': 2023, 'exercisedValue': 0, 'unexercisedValue': 0}, {'maxAge': 1, 'name': 'Ms. Yoong Ying  Tan', 'age': 35, 'title': 'Chief Corporate Officer', 'yearBorn': 1989,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</si>
  <si>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</si>
  <si>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</si>
  <si>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</si>
  <si>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</si>
  <si>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</si>
  <si>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</si>
  <si>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</si>
  <si>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</si>
  <si>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</si>
  <si>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</si>
  <si>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</si>
  <si>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</si>
  <si>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</si>
  <si>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</si>
  <si>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</si>
  <si>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</si>
  <si>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</si>
  <si>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</si>
  <si>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</si>
  <si>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</si>
  <si>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</si>
  <si>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</si>
  <si>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</si>
  <si>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</si>
  <si>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</si>
  <si>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</si>
  <si>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</si>
  <si>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</si>
  <si>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</si>
  <si>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</si>
  <si>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</si>
  <si>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</si>
  <si>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</si>
  <si>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</si>
  <si>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</si>
  <si>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</si>
  <si>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</si>
  <si>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</si>
  <si>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</si>
  <si>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</si>
  <si>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</si>
  <si>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</si>
  <si>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</si>
  <si>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</si>
  <si>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</si>
  <si>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</si>
  <si>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</si>
  <si>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</si>
  <si>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</si>
  <si>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</si>
  <si>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</si>
  <si>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</si>
  <si>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</si>
  <si>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</si>
  <si>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</si>
  <si>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</si>
  <si>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</si>
  <si>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</si>
  <si>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</si>
  <si>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CytoMed Therapeutics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</si>
  <si>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</si>
  <si>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</si>
  <si>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</si>
  <si>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</si>
  <si>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</si>
  <si>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</si>
  <si>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</si>
  <si>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5fbb5a07-c64c-3457-b39c-0446de45b69d</t>
  </si>
  <si>
    <t>messageBoardId</t>
  </si>
  <si>
    <t>finmb_647650276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</si>
  <si>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</si>
  <si>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</si>
  <si>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</si>
  <si>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</si>
  <si>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</si>
  <si>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</si>
  <si>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</si>
  <si>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</si>
  <si>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</si>
  <si>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</si>
  <si>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</si>
  <si>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</si>
  <si>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</si>
  <si>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</si>
  <si>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</si>
  <si>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</si>
  <si>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</si>
  <si>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</si>
  <si>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</si>
  <si>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</si>
  <si>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</si>
  <si>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</si>
  <si>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</si>
  <si>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</si>
  <si>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</si>
  <si>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</si>
  <si>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SGD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</si>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</sst>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2.cytomed.sg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-6.449631852697697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3.18504E7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0.881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-16.235294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-61.965</v>
      </c>
      <c r="C2" s="1">
        <v>-0.729</v>
      </c>
      <c r="D2" s="1">
        <v>-1.458</v>
      </c>
      <c r="E2" s="1">
        <v>-2.187</v>
      </c>
      <c r="F2" s="1">
        <v>-2.916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11.664</v>
      </c>
      <c r="C3" s="1">
        <v>20.412</v>
      </c>
      <c r="D3" s="1">
        <v>22.599</v>
      </c>
      <c r="E3" s="1">
        <v>27.702</v>
      </c>
      <c r="F3" s="1">
        <v>26.973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0.729</v>
      </c>
      <c r="C4" s="1">
        <v>0.729</v>
      </c>
      <c r="D4" s="1">
        <v>0.729</v>
      </c>
      <c r="E4" s="1">
        <v>0.729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12.393</v>
      </c>
      <c r="C5" s="1">
        <v>21.141</v>
      </c>
      <c r="D5" s="1">
        <v>23.328</v>
      </c>
      <c r="E5" s="1">
        <v>28.431</v>
      </c>
      <c r="F5" s="1">
        <v>26.973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369.603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-204.12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15.309</v>
      </c>
      <c r="E9" s="1">
        <v>2.187</v>
      </c>
      <c r="F9" s="1">
        <v>2.187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1.458</v>
      </c>
      <c r="C10" s="1">
        <v>48.843</v>
      </c>
      <c r="D10" s="1">
        <v>11.664</v>
      </c>
      <c r="E10" s="1">
        <v>0.729</v>
      </c>
      <c r="F10" s="1">
        <v>13.122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2.187</v>
      </c>
      <c r="D11" s="1">
        <v>-31.347</v>
      </c>
      <c r="E11" s="1">
        <v>-10.206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-2.916</v>
      </c>
      <c r="C12" s="1">
        <v>-13.851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2.916</v>
      </c>
      <c r="C13" s="1">
        <v>19.683</v>
      </c>
      <c r="D13" s="1">
        <v>4.374</v>
      </c>
      <c r="E13" s="1">
        <v>18.225</v>
      </c>
      <c r="F13" s="1">
        <v>8.019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-45.927</v>
      </c>
      <c r="C14" s="1">
        <v>-61.236</v>
      </c>
      <c r="D14" s="1">
        <v>-0.729</v>
      </c>
      <c r="E14" s="1">
        <v>-0.729</v>
      </c>
      <c r="F14" s="1">
        <v>-2.187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-0.729</v>
      </c>
      <c r="C15" s="1">
        <v>-17.496</v>
      </c>
      <c r="D15" s="1">
        <v>-42.282</v>
      </c>
      <c r="E15" s="1">
        <v>-34.263</v>
      </c>
      <c r="F15" s="1">
        <v>-3.645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357.21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-1.458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-17.496</v>
      </c>
      <c r="D18" s="1">
        <v>-17.496</v>
      </c>
      <c r="E18" s="1">
        <v>0.0</v>
      </c>
      <c r="F18" s="1">
        <v>-1.458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-0.729</v>
      </c>
      <c r="C19" s="1">
        <v>-37.179</v>
      </c>
      <c r="D19" s="1">
        <v>-59.778</v>
      </c>
      <c r="E19" s="1">
        <v>-34.263</v>
      </c>
      <c r="F19" s="1">
        <v>-1.458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18.225</v>
      </c>
      <c r="C20" s="1">
        <v>0.729</v>
      </c>
      <c r="D20" s="1">
        <v>25.515</v>
      </c>
      <c r="E20" s="1">
        <v>21.87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18.225</v>
      </c>
      <c r="C21" s="1">
        <v>0.729</v>
      </c>
      <c r="D21" s="1">
        <v>25.515</v>
      </c>
      <c r="E21" s="1">
        <v>21.87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-25.515</v>
      </c>
      <c r="F22" s="1">
        <v>-21.87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-1.458</v>
      </c>
      <c r="C23" s="1">
        <v>-0.729</v>
      </c>
      <c r="D23" s="1">
        <v>-3.645</v>
      </c>
      <c r="E23" s="1">
        <v>-5.103</v>
      </c>
      <c r="F23" s="1">
        <v>-2.916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-1.458</v>
      </c>
      <c r="C24" s="1">
        <v>-0.729</v>
      </c>
      <c r="D24" s="1">
        <v>-3.645</v>
      </c>
      <c r="E24" s="1">
        <v>-30.618</v>
      </c>
      <c r="F24" s="1">
        <v>-24.786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0.729</v>
      </c>
      <c r="C25" s="1">
        <v>36.45</v>
      </c>
      <c r="D25" s="1">
        <v>2.916</v>
      </c>
      <c r="E25" s="1">
        <v>0.729</v>
      </c>
      <c r="F25" s="1">
        <v>8.019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-1.458</v>
      </c>
      <c r="C26" s="1">
        <v>-7.29</v>
      </c>
      <c r="D26" s="1">
        <v>-8.019</v>
      </c>
      <c r="E26" s="1">
        <v>-8.748</v>
      </c>
      <c r="F26" s="1">
        <v>-2.916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0.729</v>
      </c>
      <c r="C27" s="1">
        <v>0.729</v>
      </c>
      <c r="D27" s="1">
        <v>2.916</v>
      </c>
      <c r="E27" s="1">
        <v>69.984</v>
      </c>
      <c r="F27" s="1">
        <v>7.29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-371.79</v>
      </c>
      <c r="C28" s="1">
        <v>0.0</v>
      </c>
      <c r="D28" s="1">
        <v>0.0</v>
      </c>
      <c r="E28" s="1">
        <v>-2.187</v>
      </c>
      <c r="F28" s="1">
        <v>-0.729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-44.469</v>
      </c>
      <c r="C29" s="1">
        <v>37.179</v>
      </c>
      <c r="D29" s="1">
        <v>0.729</v>
      </c>
      <c r="E29" s="1">
        <v>-67.797</v>
      </c>
      <c r="F29" s="1">
        <v>2.916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1.458</v>
      </c>
      <c r="C31" s="1">
        <v>7.29</v>
      </c>
      <c r="D31" s="1">
        <v>8.019</v>
      </c>
      <c r="E31" s="1">
        <v>8.748</v>
      </c>
      <c r="F31" s="1">
        <v>2.916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-0.729</v>
      </c>
      <c r="D33" s="1">
        <v>-0.729</v>
      </c>
      <c r="E33" s="1">
        <v>-0.729</v>
      </c>
      <c r="F33" s="1">
        <v>-1.458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-0.729</v>
      </c>
      <c r="D34" s="1">
        <v>-0.729</v>
      </c>
      <c r="E34" s="1">
        <v>-0.729</v>
      </c>
      <c r="F34" s="1">
        <v>-1.458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30.618</v>
      </c>
      <c r="D35" s="1">
        <v>24.786</v>
      </c>
      <c r="E35" s="1">
        <v>-2.916</v>
      </c>
      <c r="F35" s="1">
        <v>-4.374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16.038</v>
      </c>
      <c r="C36" s="1">
        <v>0.729</v>
      </c>
      <c r="D36" s="1">
        <v>21.141</v>
      </c>
      <c r="E36" s="1">
        <v>-8.748</v>
      </c>
      <c r="F36" s="1">
        <v>-24.786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26.973</v>
      </c>
      <c r="C3" s="1">
        <v>64.152</v>
      </c>
      <c r="D3" s="1">
        <v>1.458</v>
      </c>
      <c r="E3" s="1">
        <v>0.729</v>
      </c>
      <c r="F3" s="1">
        <v>6.561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5.832</v>
      </c>
      <c r="C4" s="1">
        <v>2.916</v>
      </c>
      <c r="D4" s="1">
        <v>0.729</v>
      </c>
      <c r="E4" s="1">
        <v>0.729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32.805</v>
      </c>
      <c r="C5" s="1">
        <v>67.068</v>
      </c>
      <c r="D5" s="1">
        <v>1.458</v>
      </c>
      <c r="E5" s="1">
        <v>0.729</v>
      </c>
      <c r="F5" s="1">
        <v>6.561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16.038</v>
      </c>
      <c r="C6" s="1">
        <v>0.729</v>
      </c>
      <c r="D6" s="1">
        <v>0.0</v>
      </c>
      <c r="E6" s="1">
        <v>3.645</v>
      </c>
      <c r="F6" s="1">
        <v>14.58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16.038</v>
      </c>
      <c r="C7" s="1">
        <v>0.729</v>
      </c>
      <c r="D7" s="1">
        <v>0.0</v>
      </c>
      <c r="E7" s="1">
        <v>3.645</v>
      </c>
      <c r="F7" s="1">
        <v>14.58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2.916</v>
      </c>
      <c r="C8" s="1">
        <v>17.496</v>
      </c>
      <c r="D8" s="1">
        <v>31.347</v>
      </c>
      <c r="E8" s="1">
        <v>41.553</v>
      </c>
      <c r="F8" s="1">
        <v>48.843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2.916</v>
      </c>
      <c r="C9" s="1">
        <v>2.187</v>
      </c>
      <c r="D9" s="1">
        <v>9.477</v>
      </c>
      <c r="E9" s="1">
        <v>2.916</v>
      </c>
      <c r="F9" s="1">
        <v>10.935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17.496</v>
      </c>
      <c r="D10" s="1">
        <v>12.393</v>
      </c>
      <c r="E10" s="1">
        <v>16.038</v>
      </c>
      <c r="F10" s="1">
        <v>3.645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39.366</v>
      </c>
      <c r="C11" s="1">
        <v>0.729</v>
      </c>
      <c r="D11" s="1">
        <v>2.187</v>
      </c>
      <c r="E11" s="1">
        <v>1.458</v>
      </c>
      <c r="F11" s="1">
        <v>7.29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1.458</v>
      </c>
      <c r="C12" s="1">
        <v>1.458</v>
      </c>
      <c r="D12" s="1">
        <v>2.187</v>
      </c>
      <c r="E12" s="1">
        <v>2.187</v>
      </c>
      <c r="F12" s="1">
        <v>2.187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-13.122</v>
      </c>
      <c r="C13" s="1">
        <v>-34.263</v>
      </c>
      <c r="D13" s="1">
        <v>-53.217</v>
      </c>
      <c r="E13" s="1">
        <v>-0.729</v>
      </c>
      <c r="F13" s="1">
        <v>-0.729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1.458</v>
      </c>
      <c r="C14" s="1">
        <v>1.458</v>
      </c>
      <c r="D14" s="1">
        <v>1.458</v>
      </c>
      <c r="E14" s="1">
        <v>1.458</v>
      </c>
      <c r="F14" s="1">
        <v>1.458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19.683</v>
      </c>
      <c r="E15" s="1">
        <v>16.767</v>
      </c>
      <c r="F15" s="1">
        <v>13.851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258.795</v>
      </c>
      <c r="C16" s="1">
        <v>258.795</v>
      </c>
      <c r="D16" s="1">
        <v>258.795</v>
      </c>
      <c r="E16" s="1">
        <v>258.795</v>
      </c>
      <c r="F16" s="1">
        <v>258.795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2.187</v>
      </c>
      <c r="C17" s="1">
        <v>2.916</v>
      </c>
      <c r="D17" s="1">
        <v>2.187</v>
      </c>
      <c r="E17" s="1">
        <v>0.729</v>
      </c>
      <c r="F17" s="1">
        <v>0.729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1.458</v>
      </c>
      <c r="C18" s="1">
        <v>2.187</v>
      </c>
      <c r="D18" s="1">
        <v>4.374</v>
      </c>
      <c r="E18" s="1">
        <v>3.645</v>
      </c>
      <c r="F18" s="1">
        <v>8.748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0.729</v>
      </c>
      <c r="C20" s="1">
        <v>0.729</v>
      </c>
      <c r="D20" s="1">
        <v>2.916</v>
      </c>
      <c r="E20" s="1">
        <v>0.729</v>
      </c>
      <c r="F20" s="1">
        <v>1.458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2.187</v>
      </c>
      <c r="C21" s="1">
        <v>20.412</v>
      </c>
      <c r="D21" s="1">
        <v>10.206</v>
      </c>
      <c r="E21" s="1">
        <v>16.767</v>
      </c>
      <c r="F21" s="1">
        <v>32.076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1.458</v>
      </c>
      <c r="D22" s="1">
        <v>1.458</v>
      </c>
      <c r="E22" s="1">
        <v>2.187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2.187</v>
      </c>
      <c r="C23" s="1">
        <v>2.187</v>
      </c>
      <c r="D23" s="1">
        <v>2.187</v>
      </c>
      <c r="E23" s="1">
        <v>2.187</v>
      </c>
      <c r="F23" s="1">
        <v>2.187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0.729</v>
      </c>
      <c r="D26" s="1">
        <v>1.458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20.412</v>
      </c>
      <c r="C27" s="1">
        <v>2.187</v>
      </c>
      <c r="D27" s="1">
        <v>0.729</v>
      </c>
      <c r="E27" s="1">
        <v>10.935</v>
      </c>
      <c r="F27" s="1">
        <v>13.851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26.973</v>
      </c>
      <c r="C28" s="1">
        <v>1.458</v>
      </c>
      <c r="D28" s="1">
        <v>1.458</v>
      </c>
      <c r="E28" s="1">
        <v>2.916</v>
      </c>
      <c r="F28" s="1">
        <v>51.759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43.011</v>
      </c>
      <c r="C29" s="1">
        <v>43.011</v>
      </c>
      <c r="D29" s="1">
        <v>38.637</v>
      </c>
      <c r="E29" s="1">
        <v>33.534</v>
      </c>
      <c r="F29" s="1">
        <v>29.16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1.458</v>
      </c>
      <c r="C30" s="1">
        <v>1.458</v>
      </c>
      <c r="D30" s="1">
        <v>0.729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72.17099999999999</v>
      </c>
      <c r="C31" s="1">
        <v>2.187</v>
      </c>
      <c r="D31" s="1">
        <v>2.187</v>
      </c>
      <c r="E31" s="1">
        <v>2.916</v>
      </c>
      <c r="F31" s="1">
        <v>0.729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2.187</v>
      </c>
      <c r="C32" s="1">
        <v>2.187</v>
      </c>
      <c r="D32" s="1">
        <v>4.374</v>
      </c>
      <c r="E32" s="1">
        <v>5.832</v>
      </c>
      <c r="F32" s="1">
        <v>16.767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-0.729</v>
      </c>
      <c r="C33" s="1">
        <v>-2.187</v>
      </c>
      <c r="D33" s="1">
        <v>-3.645</v>
      </c>
      <c r="E33" s="1">
        <v>-5.832</v>
      </c>
      <c r="F33" s="1">
        <v>-8.748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0.729</v>
      </c>
      <c r="E34" s="1">
        <v>-8.748</v>
      </c>
      <c r="F34" s="1">
        <v>-10.206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0.729</v>
      </c>
      <c r="C35" s="1">
        <v>34.263</v>
      </c>
      <c r="D35" s="1">
        <v>1.458</v>
      </c>
      <c r="E35" s="1">
        <v>42.282</v>
      </c>
      <c r="F35" s="1">
        <v>8.019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-135.594</v>
      </c>
      <c r="D36" s="1">
        <v>-320.031</v>
      </c>
      <c r="E36" s="1">
        <v>-497.178</v>
      </c>
      <c r="F36" s="1">
        <v>-696.924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0.729</v>
      </c>
      <c r="C37" s="1">
        <v>34.263</v>
      </c>
      <c r="D37" s="1">
        <v>1.458</v>
      </c>
      <c r="E37" s="1">
        <v>42.282</v>
      </c>
      <c r="F37" s="1">
        <v>8.019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1.458</v>
      </c>
      <c r="C38" s="1">
        <v>2.187</v>
      </c>
      <c r="D38" s="1">
        <v>4.374</v>
      </c>
      <c r="E38" s="1">
        <v>3.645</v>
      </c>
      <c r="F38" s="1">
        <v>8.748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3.645</v>
      </c>
      <c r="C40" s="1">
        <v>4.374</v>
      </c>
      <c r="D40" s="1">
        <v>5.832</v>
      </c>
      <c r="E40" s="1">
        <v>8.019</v>
      </c>
      <c r="F40" s="1">
        <v>8.019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3.645</v>
      </c>
      <c r="C41" s="1">
        <v>4.374</v>
      </c>
      <c r="D41" s="1">
        <v>5.103</v>
      </c>
      <c r="E41" s="1">
        <v>5.832</v>
      </c>
      <c r="F41" s="1">
        <v>8.019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 t="s">
        <v>99</v>
      </c>
      <c r="C42" s="1" t="s">
        <v>100</v>
      </c>
      <c r="D42" s="1" t="s">
        <v>99</v>
      </c>
      <c r="E42" s="1" t="s">
        <v>101</v>
      </c>
      <c r="F42" s="1" t="s">
        <v>102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0.729</v>
      </c>
      <c r="C43" s="1">
        <v>31.347</v>
      </c>
      <c r="D43" s="1">
        <v>1.458</v>
      </c>
      <c r="E43" s="1">
        <v>40.824</v>
      </c>
      <c r="F43" s="1">
        <v>8.019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105</v>
      </c>
      <c r="C44" s="1" t="s">
        <v>101</v>
      </c>
      <c r="D44" s="1" t="s">
        <v>105</v>
      </c>
      <c r="E44" s="1" t="s">
        <v>101</v>
      </c>
      <c r="F44" s="1" t="s">
        <v>106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48.114</v>
      </c>
      <c r="C45" s="1">
        <v>1.458</v>
      </c>
      <c r="D45" s="1">
        <v>2.187</v>
      </c>
      <c r="E45" s="1">
        <v>2.916</v>
      </c>
      <c r="F45" s="1">
        <v>32.076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15.309</v>
      </c>
      <c r="C46" s="1">
        <v>1.458</v>
      </c>
      <c r="D46" s="1">
        <v>53.217</v>
      </c>
      <c r="E46" s="1">
        <v>1.458</v>
      </c>
      <c r="F46" s="1">
        <v>-5.832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0.0</v>
      </c>
      <c r="C47" s="1">
        <v>0.0</v>
      </c>
      <c r="D47" s="1">
        <v>0.0</v>
      </c>
      <c r="E47" s="1">
        <v>0.729</v>
      </c>
      <c r="F47" s="1">
        <v>0.729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0.0</v>
      </c>
      <c r="C48" s="1">
        <v>-135.594</v>
      </c>
      <c r="D48" s="1">
        <v>-320.031</v>
      </c>
      <c r="E48" s="1">
        <v>-497.178</v>
      </c>
      <c r="F48" s="1">
        <v>-696.924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0.0</v>
      </c>
      <c r="C49" s="1">
        <v>0.0</v>
      </c>
      <c r="D49" s="1">
        <v>19.683</v>
      </c>
      <c r="E49" s="1">
        <v>16.767</v>
      </c>
      <c r="F49" s="1">
        <v>13.851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0.0</v>
      </c>
      <c r="C50" s="1">
        <v>3.645</v>
      </c>
      <c r="D50" s="1">
        <v>2.187</v>
      </c>
      <c r="E50" s="1">
        <v>2.187</v>
      </c>
      <c r="F50" s="1">
        <v>2.187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2.916</v>
      </c>
      <c r="C51" s="1">
        <v>15.309</v>
      </c>
      <c r="D51" s="1">
        <v>0.0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0.0</v>
      </c>
      <c r="C52" s="1">
        <v>1.458</v>
      </c>
      <c r="D52" s="1">
        <v>0.0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30.618</v>
      </c>
      <c r="C53" s="1">
        <v>30.618</v>
      </c>
      <c r="D53" s="1">
        <v>30.618</v>
      </c>
      <c r="E53" s="1">
        <v>28.431</v>
      </c>
      <c r="F53" s="1">
        <v>26.973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47.385</v>
      </c>
      <c r="C54" s="1">
        <v>47.385</v>
      </c>
      <c r="D54" s="1">
        <v>0.729</v>
      </c>
      <c r="E54" s="1">
        <v>0.729</v>
      </c>
      <c r="F54" s="1">
        <v>0.729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0.729</v>
      </c>
      <c r="C55" s="1">
        <v>0.729</v>
      </c>
      <c r="D55" s="1">
        <v>0.729</v>
      </c>
      <c r="E55" s="1">
        <v>0.729</v>
      </c>
      <c r="F55" s="1">
        <v>0.729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0.0</v>
      </c>
      <c r="C2" s="1">
        <v>3.645</v>
      </c>
      <c r="D2" s="1">
        <v>8.019</v>
      </c>
      <c r="E2" s="1">
        <v>26.244</v>
      </c>
      <c r="F2" s="1">
        <v>36.45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0.0</v>
      </c>
      <c r="C3" s="1">
        <v>3.645</v>
      </c>
      <c r="D3" s="1">
        <v>8.019</v>
      </c>
      <c r="E3" s="1">
        <v>26.244</v>
      </c>
      <c r="F3" s="1">
        <v>36.45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0.0</v>
      </c>
      <c r="C5" s="1">
        <v>3.645</v>
      </c>
      <c r="D5" s="1">
        <v>8.019</v>
      </c>
      <c r="E5" s="1">
        <v>25.515</v>
      </c>
      <c r="F5" s="1">
        <v>36.45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3.645</v>
      </c>
      <c r="C6" s="1">
        <v>9.477</v>
      </c>
      <c r="D6" s="1">
        <v>11.664</v>
      </c>
      <c r="E6" s="1">
        <v>15.309</v>
      </c>
      <c r="F6" s="1">
        <v>34.992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43.011</v>
      </c>
      <c r="C7" s="1">
        <v>0.729</v>
      </c>
      <c r="D7" s="1">
        <v>0.729</v>
      </c>
      <c r="E7" s="1">
        <v>0.729</v>
      </c>
      <c r="F7" s="1">
        <v>0.729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3.645</v>
      </c>
      <c r="C8" s="1">
        <v>5.832</v>
      </c>
      <c r="D8" s="1">
        <v>6.561</v>
      </c>
      <c r="E8" s="1">
        <v>7.29</v>
      </c>
      <c r="F8" s="1">
        <v>7.29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0.0</v>
      </c>
      <c r="C9" s="1">
        <v>369.603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8.019</v>
      </c>
      <c r="C10" s="1">
        <v>8.748</v>
      </c>
      <c r="D10" s="1">
        <v>35.721</v>
      </c>
      <c r="E10" s="1">
        <v>26.244</v>
      </c>
      <c r="F10" s="1">
        <v>1.458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59.049</v>
      </c>
      <c r="C11" s="1">
        <v>0.729</v>
      </c>
      <c r="D11" s="1">
        <v>0.729</v>
      </c>
      <c r="E11" s="1">
        <v>1.458</v>
      </c>
      <c r="F11" s="1">
        <v>2.916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-59.049</v>
      </c>
      <c r="C12" s="1">
        <v>-0.729</v>
      </c>
      <c r="D12" s="1">
        <v>-0.729</v>
      </c>
      <c r="E12" s="1">
        <v>-0.729</v>
      </c>
      <c r="F12" s="1">
        <v>-2.187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-1.458</v>
      </c>
      <c r="C13" s="1">
        <v>-7.29</v>
      </c>
      <c r="D13" s="1">
        <v>-8.019</v>
      </c>
      <c r="E13" s="1">
        <v>-8.748</v>
      </c>
      <c r="F13" s="1">
        <v>-3.645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0.0</v>
      </c>
      <c r="C14" s="1">
        <v>0.0</v>
      </c>
      <c r="D14" s="1">
        <v>0.0</v>
      </c>
      <c r="E14" s="1">
        <v>0.0</v>
      </c>
      <c r="F14" s="1">
        <v>20.412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-1.458</v>
      </c>
      <c r="C15" s="1">
        <v>-7.29</v>
      </c>
      <c r="D15" s="1">
        <v>-8.019</v>
      </c>
      <c r="E15" s="1">
        <v>-8.748</v>
      </c>
      <c r="F15" s="1">
        <v>16.767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0.0</v>
      </c>
      <c r="D16" s="1">
        <v>-15.309</v>
      </c>
      <c r="E16" s="1">
        <v>-2.187</v>
      </c>
      <c r="F16" s="1">
        <v>-2.187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0.0</v>
      </c>
      <c r="C17" s="1">
        <v>-315.657</v>
      </c>
      <c r="D17" s="1">
        <v>0.0</v>
      </c>
      <c r="E17" s="1">
        <v>-1.458</v>
      </c>
      <c r="F17" s="1">
        <v>-12.393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0.0</v>
      </c>
      <c r="C18" s="1">
        <v>0.0</v>
      </c>
      <c r="D18" s="1">
        <v>0.0</v>
      </c>
      <c r="E18" s="1">
        <v>0.0</v>
      </c>
      <c r="F18" s="1">
        <v>-16.038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-61.965</v>
      </c>
      <c r="C19" s="1">
        <v>-0.729</v>
      </c>
      <c r="D19" s="1">
        <v>-1.458</v>
      </c>
      <c r="E19" s="1">
        <v>-1.458</v>
      </c>
      <c r="F19" s="1">
        <v>-2.916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0.0</v>
      </c>
      <c r="C20" s="1">
        <v>0.0</v>
      </c>
      <c r="D20" s="1">
        <v>0.0</v>
      </c>
      <c r="E20" s="1">
        <v>204.12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0.0</v>
      </c>
      <c r="C21" s="1">
        <v>-37.179</v>
      </c>
      <c r="D21" s="1">
        <v>1.458</v>
      </c>
      <c r="E21" s="1">
        <v>-0.729</v>
      </c>
      <c r="F21" s="1">
        <v>-6.561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-61.965</v>
      </c>
      <c r="C22" s="1">
        <v>-0.729</v>
      </c>
      <c r="D22" s="1">
        <v>-1.458</v>
      </c>
      <c r="E22" s="1">
        <v>-2.187</v>
      </c>
      <c r="F22" s="1">
        <v>-2.916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0.0</v>
      </c>
      <c r="C23" s="1">
        <v>0.0</v>
      </c>
      <c r="D23" s="1">
        <v>0.0</v>
      </c>
      <c r="E23" s="1">
        <v>0.0</v>
      </c>
      <c r="F23" s="1">
        <v>476.037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-61.965</v>
      </c>
      <c r="C24" s="1">
        <v>-0.729</v>
      </c>
      <c r="D24" s="1">
        <v>-1.458</v>
      </c>
      <c r="E24" s="1">
        <v>-2.187</v>
      </c>
      <c r="F24" s="1">
        <v>-2.916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-61.965</v>
      </c>
      <c r="C25" s="1">
        <v>-0.729</v>
      </c>
      <c r="D25" s="1">
        <v>-1.458</v>
      </c>
      <c r="E25" s="1">
        <v>-2.187</v>
      </c>
      <c r="F25" s="1">
        <v>-2.916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0.0</v>
      </c>
      <c r="C26" s="1">
        <v>135.594</v>
      </c>
      <c r="D26" s="1">
        <v>184.437</v>
      </c>
      <c r="E26" s="1">
        <v>177.147</v>
      </c>
      <c r="F26" s="1">
        <v>199.746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-61.965</v>
      </c>
      <c r="C27" s="1">
        <v>-0.729</v>
      </c>
      <c r="D27" s="1">
        <v>-1.458</v>
      </c>
      <c r="E27" s="1">
        <v>-2.187</v>
      </c>
      <c r="F27" s="1">
        <v>-2.916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-61.965</v>
      </c>
      <c r="C28" s="1">
        <v>-0.729</v>
      </c>
      <c r="D28" s="1">
        <v>-1.458</v>
      </c>
      <c r="E28" s="1">
        <v>-2.187</v>
      </c>
      <c r="F28" s="1">
        <v>-2.916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-61.965</v>
      </c>
      <c r="C29" s="1">
        <v>-0.729</v>
      </c>
      <c r="D29" s="1">
        <v>-1.458</v>
      </c>
      <c r="E29" s="1">
        <v>-2.187</v>
      </c>
      <c r="F29" s="1">
        <v>-2.916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 t="s">
        <v>147</v>
      </c>
      <c r="C31" s="1" t="s">
        <v>148</v>
      </c>
      <c r="D31" s="1" t="s">
        <v>149</v>
      </c>
      <c r="E31" s="1" t="s">
        <v>150</v>
      </c>
      <c r="F31" s="1" t="s">
        <v>151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 t="s">
        <v>147</v>
      </c>
      <c r="C32" s="1" t="s">
        <v>148</v>
      </c>
      <c r="D32" s="1" t="s">
        <v>149</v>
      </c>
      <c r="E32" s="1" t="s">
        <v>150</v>
      </c>
      <c r="F32" s="1" t="s">
        <v>151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5.0</v>
      </c>
      <c r="C33" s="1">
        <v>5.0</v>
      </c>
      <c r="D33" s="1">
        <v>6.0</v>
      </c>
      <c r="E33" s="1">
        <v>7.0</v>
      </c>
      <c r="F33" s="1">
        <v>10.0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 t="s">
        <v>147</v>
      </c>
      <c r="C34" s="1" t="s">
        <v>148</v>
      </c>
      <c r="D34" s="1" t="s">
        <v>149</v>
      </c>
      <c r="E34" s="1" t="s">
        <v>150</v>
      </c>
      <c r="F34" s="1" t="s">
        <v>151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 t="s">
        <v>147</v>
      </c>
      <c r="C35" s="1" t="s">
        <v>148</v>
      </c>
      <c r="D35" s="1" t="s">
        <v>149</v>
      </c>
      <c r="E35" s="1" t="s">
        <v>150</v>
      </c>
      <c r="F35" s="1" t="s">
        <v>151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5.0</v>
      </c>
      <c r="C36" s="1">
        <v>5.0</v>
      </c>
      <c r="D36" s="1">
        <v>6.0</v>
      </c>
      <c r="E36" s="1">
        <v>7.0</v>
      </c>
      <c r="F36" s="1">
        <v>10.0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 t="s">
        <v>158</v>
      </c>
      <c r="C37" s="1" t="s">
        <v>147</v>
      </c>
      <c r="D37" s="1" t="s">
        <v>159</v>
      </c>
      <c r="E37" s="1" t="s">
        <v>160</v>
      </c>
      <c r="F37" s="1" t="s">
        <v>161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 t="s">
        <v>158</v>
      </c>
      <c r="C38" s="1" t="s">
        <v>147</v>
      </c>
      <c r="D38" s="1" t="s">
        <v>159</v>
      </c>
      <c r="E38" s="1" t="s">
        <v>160</v>
      </c>
      <c r="F38" s="1" t="s">
        <v>161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-45.927</v>
      </c>
      <c r="C40" s="1">
        <v>-0.729</v>
      </c>
      <c r="D40" s="1">
        <v>-0.729</v>
      </c>
      <c r="E40" s="1">
        <v>-0.729</v>
      </c>
      <c r="F40" s="1">
        <v>-2.187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-58.32</v>
      </c>
      <c r="C41" s="1">
        <v>-0.729</v>
      </c>
      <c r="D41" s="1">
        <v>-0.729</v>
      </c>
      <c r="E41" s="1">
        <v>-0.729</v>
      </c>
      <c r="F41" s="1">
        <v>-2.187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-59.049</v>
      </c>
      <c r="C42" s="1">
        <v>-0.729</v>
      </c>
      <c r="D42" s="1">
        <v>-0.729</v>
      </c>
      <c r="E42" s="1">
        <v>-0.729</v>
      </c>
      <c r="F42" s="1">
        <v>-2.187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0.0</v>
      </c>
      <c r="C43" s="1">
        <v>0.0</v>
      </c>
      <c r="D43" s="1">
        <v>0.0</v>
      </c>
      <c r="E43" s="1">
        <v>-0.729</v>
      </c>
      <c r="F43" s="1">
        <v>-2.187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0.0</v>
      </c>
      <c r="C44" s="1">
        <v>0.0</v>
      </c>
      <c r="D44" s="1">
        <v>0.0</v>
      </c>
      <c r="E44" s="1" t="s">
        <v>168</v>
      </c>
      <c r="F44" s="1" t="s">
        <v>169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0.0</v>
      </c>
      <c r="C45" s="1">
        <v>0.0</v>
      </c>
      <c r="D45" s="1">
        <v>0.0</v>
      </c>
      <c r="E45" s="1">
        <v>0.0</v>
      </c>
      <c r="F45" s="1">
        <v>476.037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-38.637</v>
      </c>
      <c r="C46" s="1">
        <v>-64.881</v>
      </c>
      <c r="D46" s="1">
        <v>-0.729</v>
      </c>
      <c r="E46" s="1">
        <v>-0.729</v>
      </c>
      <c r="F46" s="1">
        <v>-1.458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0.0</v>
      </c>
      <c r="C47" s="1">
        <v>0.0</v>
      </c>
      <c r="D47" s="1">
        <v>6.561</v>
      </c>
      <c r="E47" s="1">
        <v>6.561</v>
      </c>
      <c r="F47" s="1">
        <v>1.458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1">
        <v>0.0</v>
      </c>
      <c r="C49" s="1">
        <v>0.0</v>
      </c>
      <c r="D49" s="1">
        <v>0.0</v>
      </c>
      <c r="E49" s="1">
        <v>0.0</v>
      </c>
      <c r="F49" s="1">
        <v>2.187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0.0</v>
      </c>
      <c r="C50" s="1">
        <v>0.0</v>
      </c>
      <c r="D50" s="1">
        <v>0.0</v>
      </c>
      <c r="E50" s="1">
        <v>0.0</v>
      </c>
      <c r="F50" s="1">
        <v>2.187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176</v>
      </c>
      <c r="B51" s="1">
        <v>43.011</v>
      </c>
      <c r="C51" s="1">
        <v>0.729</v>
      </c>
      <c r="D51" s="1">
        <v>0.729</v>
      </c>
      <c r="E51" s="1">
        <v>0.729</v>
      </c>
      <c r="F51" s="1">
        <v>0.729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178</v>
      </c>
      <c r="B53" s="1">
        <v>0.0</v>
      </c>
      <c r="C53" s="1">
        <v>0.0</v>
      </c>
      <c r="D53" s="1">
        <v>0.0</v>
      </c>
      <c r="E53" s="1">
        <v>429.381</v>
      </c>
      <c r="F53" s="1">
        <v>217.971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179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>
        <v>0.0</v>
      </c>
      <c r="C3" s="1" t="s">
        <v>183</v>
      </c>
      <c r="D3" s="1" t="s">
        <v>184</v>
      </c>
      <c r="E3" s="1" t="s">
        <v>185</v>
      </c>
      <c r="F3" s="1" t="s">
        <v>186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 t="s">
        <v>188</v>
      </c>
      <c r="D4" s="1" t="s">
        <v>189</v>
      </c>
      <c r="E4" s="1" t="s">
        <v>190</v>
      </c>
      <c r="F4" s="1" t="s">
        <v>191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192</v>
      </c>
      <c r="B5" s="1">
        <v>0.0</v>
      </c>
      <c r="C5" s="1" t="s">
        <v>193</v>
      </c>
      <c r="D5" s="1" t="s">
        <v>194</v>
      </c>
      <c r="E5" s="1" t="s">
        <v>195</v>
      </c>
      <c r="F5" s="1" t="s">
        <v>196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198</v>
      </c>
      <c r="D6" s="1" t="s">
        <v>199</v>
      </c>
      <c r="E6" s="1" t="s">
        <v>200</v>
      </c>
      <c r="F6" s="1" t="s">
        <v>201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>
        <v>0.0</v>
      </c>
      <c r="C8" s="1">
        <v>72.89999999999999</v>
      </c>
      <c r="D8" s="1">
        <v>72.89999999999999</v>
      </c>
      <c r="E8" s="1" t="s">
        <v>204</v>
      </c>
      <c r="F8" s="1" t="s">
        <v>205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>
        <v>0.0</v>
      </c>
      <c r="C9" s="1" t="s">
        <v>207</v>
      </c>
      <c r="D9" s="1" t="s">
        <v>208</v>
      </c>
      <c r="E9" s="1" t="s">
        <v>209</v>
      </c>
      <c r="F9" s="1" t="s">
        <v>210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>
        <v>0.0</v>
      </c>
      <c r="C10" s="1">
        <v>0.0</v>
      </c>
      <c r="D10" s="1">
        <v>0.0</v>
      </c>
      <c r="E10" s="1" t="s">
        <v>212</v>
      </c>
      <c r="F10" s="1" t="s">
        <v>213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214</v>
      </c>
      <c r="B11" s="1">
        <v>0.0</v>
      </c>
      <c r="C11" s="1">
        <v>0.0</v>
      </c>
      <c r="D11" s="1">
        <v>0.0</v>
      </c>
      <c r="E11" s="1" t="s">
        <v>215</v>
      </c>
      <c r="F11" s="1" t="s">
        <v>216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217</v>
      </c>
      <c r="B12" s="1">
        <v>0.0</v>
      </c>
      <c r="C12" s="1">
        <v>0.0</v>
      </c>
      <c r="D12" s="1">
        <v>0.0</v>
      </c>
      <c r="E12" s="1" t="s">
        <v>218</v>
      </c>
      <c r="F12" s="1" t="s">
        <v>219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 t="s">
        <v>221</v>
      </c>
      <c r="F13" s="1" t="s">
        <v>222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>
        <v>0.0</v>
      </c>
      <c r="C14" s="1">
        <v>0.0</v>
      </c>
      <c r="D14" s="1">
        <v>0.0</v>
      </c>
      <c r="E14" s="1" t="s">
        <v>224</v>
      </c>
      <c r="F14" s="1" t="s">
        <v>225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226</v>
      </c>
      <c r="B15" s="1">
        <v>0.0</v>
      </c>
      <c r="C15" s="1">
        <v>0.0</v>
      </c>
      <c r="D15" s="1">
        <v>0.0</v>
      </c>
      <c r="E15" s="1" t="s">
        <v>224</v>
      </c>
      <c r="F15" s="1" t="s">
        <v>225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227</v>
      </c>
      <c r="B16" s="1">
        <v>0.0</v>
      </c>
      <c r="C16" s="1">
        <v>0.0</v>
      </c>
      <c r="D16" s="1">
        <v>0.0</v>
      </c>
      <c r="E16" s="1" t="s">
        <v>228</v>
      </c>
      <c r="F16" s="1" t="s">
        <v>229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230</v>
      </c>
      <c r="B17" s="1">
        <v>0.0</v>
      </c>
      <c r="C17" s="1">
        <v>0.0</v>
      </c>
      <c r="D17" s="1">
        <v>0.0</v>
      </c>
      <c r="E17" s="1" t="s">
        <v>231</v>
      </c>
      <c r="F17" s="1" t="s">
        <v>232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233</v>
      </c>
      <c r="B18" s="1">
        <v>0.0</v>
      </c>
      <c r="C18" s="1">
        <v>0.0</v>
      </c>
      <c r="D18" s="1">
        <v>0.0</v>
      </c>
      <c r="E18" s="1" t="s">
        <v>234</v>
      </c>
      <c r="F18" s="1" t="s">
        <v>235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236</v>
      </c>
      <c r="B20" s="1">
        <v>0.0</v>
      </c>
      <c r="C20" s="1" t="s">
        <v>237</v>
      </c>
      <c r="D20" s="1" t="s">
        <v>237</v>
      </c>
      <c r="E20" s="1" t="s">
        <v>238</v>
      </c>
      <c r="F20" s="1" t="s">
        <v>238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239</v>
      </c>
      <c r="B21" s="1">
        <v>0.0</v>
      </c>
      <c r="C21" s="1" t="s">
        <v>240</v>
      </c>
      <c r="D21" s="1" t="s">
        <v>241</v>
      </c>
      <c r="E21" s="1" t="s">
        <v>242</v>
      </c>
      <c r="F21" s="1" t="s">
        <v>243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244</v>
      </c>
      <c r="B22" s="1">
        <v>0.0</v>
      </c>
      <c r="C22" s="1">
        <v>0.0</v>
      </c>
      <c r="D22" s="1">
        <v>0.0</v>
      </c>
      <c r="E22" s="1" t="s">
        <v>237</v>
      </c>
      <c r="F22" s="1" t="s">
        <v>245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247</v>
      </c>
      <c r="B24" s="1" t="s">
        <v>248</v>
      </c>
      <c r="C24" s="1" t="s">
        <v>249</v>
      </c>
      <c r="D24" s="1" t="s">
        <v>250</v>
      </c>
      <c r="E24" s="1" t="s">
        <v>251</v>
      </c>
      <c r="F24" s="1" t="s">
        <v>252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253</v>
      </c>
      <c r="B25" s="1" t="s">
        <v>254</v>
      </c>
      <c r="C25" s="1" t="s">
        <v>99</v>
      </c>
      <c r="D25" s="1" t="s">
        <v>255</v>
      </c>
      <c r="E25" s="1" t="s">
        <v>256</v>
      </c>
      <c r="F25" s="1" t="s">
        <v>257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258</v>
      </c>
      <c r="B26" s="1" t="s">
        <v>259</v>
      </c>
      <c r="C26" s="1" t="s">
        <v>260</v>
      </c>
      <c r="D26" s="1" t="s">
        <v>261</v>
      </c>
      <c r="E26" s="1" t="s">
        <v>262</v>
      </c>
      <c r="F26" s="1" t="s">
        <v>263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264</v>
      </c>
      <c r="B27" s="1">
        <v>0.0</v>
      </c>
      <c r="C27" s="1">
        <v>0.0</v>
      </c>
      <c r="D27" s="1">
        <v>0.0</v>
      </c>
      <c r="E27" s="1">
        <v>1.458</v>
      </c>
      <c r="F27" s="1">
        <v>4.374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265</v>
      </c>
      <c r="B28" s="1">
        <v>0.0</v>
      </c>
      <c r="C28" s="1">
        <v>0.0</v>
      </c>
      <c r="D28" s="1">
        <v>0.0</v>
      </c>
      <c r="E28" s="1" t="s">
        <v>266</v>
      </c>
      <c r="F28" s="1" t="s">
        <v>267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269</v>
      </c>
      <c r="B30" s="1" t="s">
        <v>270</v>
      </c>
      <c r="C30" s="1" t="s">
        <v>271</v>
      </c>
      <c r="D30" s="1" t="s">
        <v>272</v>
      </c>
      <c r="E30" s="1" t="s">
        <v>273</v>
      </c>
      <c r="F30" s="1" t="s">
        <v>274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275</v>
      </c>
      <c r="B31" s="1" t="s">
        <v>276</v>
      </c>
      <c r="C31" s="1" t="s">
        <v>277</v>
      </c>
      <c r="D31" s="1" t="s">
        <v>278</v>
      </c>
      <c r="E31" s="1" t="s">
        <v>279</v>
      </c>
      <c r="F31" s="1" t="s">
        <v>280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281</v>
      </c>
      <c r="B32" s="1" t="s">
        <v>282</v>
      </c>
      <c r="C32" s="1" t="s">
        <v>283</v>
      </c>
      <c r="D32" s="1" t="s">
        <v>284</v>
      </c>
      <c r="E32" s="1" t="s">
        <v>285</v>
      </c>
      <c r="F32" s="1" t="s">
        <v>286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287</v>
      </c>
      <c r="B33" s="1" t="s">
        <v>288</v>
      </c>
      <c r="C33" s="1" t="s">
        <v>289</v>
      </c>
      <c r="D33" s="1" t="s">
        <v>290</v>
      </c>
      <c r="E33" s="1" t="s">
        <v>291</v>
      </c>
      <c r="F33" s="1" t="s">
        <v>292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293</v>
      </c>
      <c r="B34" s="1" t="s">
        <v>294</v>
      </c>
      <c r="C34" s="1" t="s">
        <v>295</v>
      </c>
      <c r="D34" s="1" t="s">
        <v>296</v>
      </c>
      <c r="E34" s="1" t="s">
        <v>297</v>
      </c>
      <c r="F34" s="1" t="s">
        <v>298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299</v>
      </c>
      <c r="B35" s="1" t="s">
        <v>300</v>
      </c>
      <c r="C35" s="1" t="s">
        <v>301</v>
      </c>
      <c r="D35" s="1" t="s">
        <v>302</v>
      </c>
      <c r="E35" s="1" t="s">
        <v>303</v>
      </c>
      <c r="F35" s="1" t="s">
        <v>304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 t="s">
        <v>306</v>
      </c>
      <c r="C36" s="1" t="s">
        <v>307</v>
      </c>
      <c r="D36" s="1" t="s">
        <v>308</v>
      </c>
      <c r="E36" s="1" t="s">
        <v>309</v>
      </c>
      <c r="F36" s="1" t="s">
        <v>310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311</v>
      </c>
      <c r="B37" s="1" t="s">
        <v>312</v>
      </c>
      <c r="C37" s="1" t="s">
        <v>313</v>
      </c>
      <c r="D37" s="1" t="s">
        <v>314</v>
      </c>
      <c r="E37" s="1" t="s">
        <v>315</v>
      </c>
      <c r="F37" s="1" t="s">
        <v>316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317</v>
      </c>
      <c r="B38" s="1" t="s">
        <v>318</v>
      </c>
      <c r="C38" s="1" t="s">
        <v>319</v>
      </c>
      <c r="D38" s="1" t="s">
        <v>320</v>
      </c>
      <c r="E38" s="1" t="s">
        <v>321</v>
      </c>
      <c r="F38" s="1" t="s">
        <v>322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323</v>
      </c>
      <c r="B39" s="1" t="s">
        <v>148</v>
      </c>
      <c r="C39" s="1">
        <v>-1.458</v>
      </c>
      <c r="D39" s="1" t="s">
        <v>324</v>
      </c>
      <c r="E39" s="1" t="s">
        <v>325</v>
      </c>
      <c r="F39" s="1" t="s">
        <v>326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327</v>
      </c>
      <c r="B40" s="1" t="s">
        <v>328</v>
      </c>
      <c r="C40" s="1" t="s">
        <v>329</v>
      </c>
      <c r="D40" s="1" t="s">
        <v>330</v>
      </c>
      <c r="E40" s="1" t="s">
        <v>331</v>
      </c>
      <c r="F40" s="1" t="s">
        <v>322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332</v>
      </c>
      <c r="B41" s="1" t="s">
        <v>333</v>
      </c>
      <c r="C41" s="1" t="s">
        <v>334</v>
      </c>
      <c r="D41" s="1" t="s">
        <v>328</v>
      </c>
      <c r="E41" s="1" t="s">
        <v>335</v>
      </c>
      <c r="F41" s="1" t="s">
        <v>336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338</v>
      </c>
      <c r="B43" s="1">
        <v>0.0</v>
      </c>
      <c r="C43" s="1">
        <v>0.0</v>
      </c>
      <c r="D43" s="1" t="s">
        <v>339</v>
      </c>
      <c r="E43" s="1" t="s">
        <v>340</v>
      </c>
      <c r="F43" s="1" t="s">
        <v>341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342</v>
      </c>
      <c r="B44" s="1">
        <v>0.0</v>
      </c>
      <c r="C44" s="1">
        <v>0.0</v>
      </c>
      <c r="D44" s="1" t="s">
        <v>339</v>
      </c>
      <c r="E44" s="1" t="s">
        <v>343</v>
      </c>
      <c r="F44" s="1" t="s">
        <v>344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345</v>
      </c>
      <c r="B45" s="1">
        <v>0.0</v>
      </c>
      <c r="C45" s="1" t="s">
        <v>346</v>
      </c>
      <c r="D45" s="1" t="s">
        <v>347</v>
      </c>
      <c r="E45" s="1" t="s">
        <v>274</v>
      </c>
      <c r="F45" s="1" t="s">
        <v>348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349</v>
      </c>
      <c r="B46" s="1">
        <v>0.0</v>
      </c>
      <c r="C46" s="1" t="s">
        <v>350</v>
      </c>
      <c r="D46" s="1" t="s">
        <v>351</v>
      </c>
      <c r="E46" s="1" t="s">
        <v>352</v>
      </c>
      <c r="F46" s="1" t="s">
        <v>353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354</v>
      </c>
      <c r="B47" s="1">
        <v>0.0</v>
      </c>
      <c r="C47" s="1" t="s">
        <v>355</v>
      </c>
      <c r="D47" s="1" t="s">
        <v>356</v>
      </c>
      <c r="E47" s="1" t="s">
        <v>357</v>
      </c>
      <c r="F47" s="1" t="s">
        <v>358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359</v>
      </c>
      <c r="B48" s="1">
        <v>0.0</v>
      </c>
      <c r="C48" s="1" t="s">
        <v>360</v>
      </c>
      <c r="D48" s="1" t="s">
        <v>361</v>
      </c>
      <c r="E48" s="1" t="s">
        <v>362</v>
      </c>
      <c r="F48" s="1" t="s">
        <v>363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364</v>
      </c>
      <c r="B49" s="1">
        <v>0.0</v>
      </c>
      <c r="C49" s="1" t="s">
        <v>365</v>
      </c>
      <c r="D49" s="1">
        <v>4.374</v>
      </c>
      <c r="E49" s="1" t="s">
        <v>366</v>
      </c>
      <c r="F49" s="1" t="s">
        <v>363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367</v>
      </c>
      <c r="B50" s="1">
        <v>0.0</v>
      </c>
      <c r="C50" s="1" t="s">
        <v>368</v>
      </c>
      <c r="D50" s="1" t="s">
        <v>369</v>
      </c>
      <c r="E50" s="1" t="s">
        <v>370</v>
      </c>
      <c r="F50" s="1" t="s">
        <v>371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372</v>
      </c>
      <c r="B51" s="1">
        <v>0.0</v>
      </c>
      <c r="C51" s="1" t="s">
        <v>373</v>
      </c>
      <c r="D51" s="1" t="s">
        <v>374</v>
      </c>
      <c r="E51" s="1" t="s">
        <v>375</v>
      </c>
      <c r="F51" s="1" t="s">
        <v>376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377</v>
      </c>
      <c r="B52" s="1">
        <v>0.0</v>
      </c>
      <c r="C52" s="1" t="s">
        <v>378</v>
      </c>
      <c r="D52" s="1" t="s">
        <v>379</v>
      </c>
      <c r="E52" s="1" t="s">
        <v>380</v>
      </c>
      <c r="F52" s="1" t="s">
        <v>381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382</v>
      </c>
      <c r="B53" s="1">
        <v>0.0</v>
      </c>
      <c r="C53" s="1" t="s">
        <v>383</v>
      </c>
      <c r="D53" s="1" t="s">
        <v>384</v>
      </c>
      <c r="E53" s="1" t="s">
        <v>385</v>
      </c>
      <c r="F53" s="1" t="s">
        <v>386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387</v>
      </c>
      <c r="B54" s="1">
        <v>0.0</v>
      </c>
      <c r="C54" s="1" t="s">
        <v>388</v>
      </c>
      <c r="D54" s="1" t="s">
        <v>389</v>
      </c>
      <c r="E54" s="1" t="s">
        <v>390</v>
      </c>
      <c r="F54" s="1" t="s">
        <v>391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392</v>
      </c>
      <c r="B55" s="1">
        <v>0.0</v>
      </c>
      <c r="C55" s="1" t="s">
        <v>393</v>
      </c>
      <c r="D55" s="1" t="s">
        <v>394</v>
      </c>
      <c r="E55" s="1" t="s">
        <v>395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396</v>
      </c>
      <c r="B56" s="1">
        <v>0.0</v>
      </c>
      <c r="C56" s="1" t="s">
        <v>397</v>
      </c>
      <c r="D56" s="1" t="s">
        <v>398</v>
      </c>
      <c r="E56" s="1" t="s">
        <v>399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400</v>
      </c>
      <c r="B57" s="1">
        <v>0.0</v>
      </c>
      <c r="C57" s="1" t="s">
        <v>401</v>
      </c>
      <c r="D57" s="1" t="s">
        <v>402</v>
      </c>
      <c r="E57" s="1" t="s">
        <v>403</v>
      </c>
      <c r="F57" s="1" t="s">
        <v>404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405</v>
      </c>
      <c r="B58" s="1">
        <v>0.0</v>
      </c>
      <c r="C58" s="1" t="s">
        <v>406</v>
      </c>
      <c r="D58" s="1" t="s">
        <v>407</v>
      </c>
      <c r="E58" s="1" t="s">
        <v>408</v>
      </c>
      <c r="F58" s="1" t="s">
        <v>409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410</v>
      </c>
      <c r="B59" s="1">
        <v>0.0</v>
      </c>
      <c r="C59" s="1">
        <v>0.0</v>
      </c>
      <c r="D59" s="1" t="s">
        <v>411</v>
      </c>
      <c r="E59" s="1" t="s">
        <v>412</v>
      </c>
      <c r="F59" s="1" t="s">
        <v>413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414</v>
      </c>
      <c r="B60" s="1">
        <v>0.0</v>
      </c>
      <c r="C60" s="1">
        <v>0.0</v>
      </c>
      <c r="D60" s="1" t="s">
        <v>415</v>
      </c>
      <c r="E60" s="1" t="s">
        <v>416</v>
      </c>
      <c r="F60" s="1" t="s">
        <v>417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419</v>
      </c>
      <c r="B62" s="1">
        <v>0.0</v>
      </c>
      <c r="C62" s="1">
        <v>0.0</v>
      </c>
      <c r="D62" s="1">
        <v>0.0</v>
      </c>
      <c r="E62" s="1" t="s">
        <v>420</v>
      </c>
      <c r="F62" s="1" t="s">
        <v>421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422</v>
      </c>
      <c r="B63" s="1">
        <v>0.0</v>
      </c>
      <c r="C63" s="1">
        <v>0.0</v>
      </c>
      <c r="D63" s="1">
        <v>0.0</v>
      </c>
      <c r="E63" s="1" t="s">
        <v>423</v>
      </c>
      <c r="F63" s="1" t="s">
        <v>424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425</v>
      </c>
      <c r="B64" s="1">
        <v>0.0</v>
      </c>
      <c r="C64" s="1">
        <v>0.0</v>
      </c>
      <c r="D64" s="1" t="s">
        <v>426</v>
      </c>
      <c r="E64" s="1" t="s">
        <v>427</v>
      </c>
      <c r="F64" s="1" t="s">
        <v>428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429</v>
      </c>
      <c r="B65" s="1">
        <v>0.0</v>
      </c>
      <c r="C65" s="1">
        <v>0.0</v>
      </c>
      <c r="D65" s="1" t="s">
        <v>430</v>
      </c>
      <c r="E65" s="1" t="s">
        <v>431</v>
      </c>
      <c r="F65" s="1" t="s">
        <v>432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433</v>
      </c>
      <c r="B66" s="1">
        <v>0.0</v>
      </c>
      <c r="C66" s="1">
        <v>0.0</v>
      </c>
      <c r="D66" s="1" t="s">
        <v>434</v>
      </c>
      <c r="E66" s="1" t="s">
        <v>435</v>
      </c>
      <c r="F66" s="1" t="s">
        <v>436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437</v>
      </c>
      <c r="B67" s="1">
        <v>0.0</v>
      </c>
      <c r="C67" s="1">
        <v>0.0</v>
      </c>
      <c r="D67" s="1" t="s">
        <v>438</v>
      </c>
      <c r="E67" s="1" t="s">
        <v>439</v>
      </c>
      <c r="F67" s="1" t="s">
        <v>440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441</v>
      </c>
      <c r="B68" s="1">
        <v>0.0</v>
      </c>
      <c r="C68" s="1">
        <v>0.0</v>
      </c>
      <c r="D68" s="1" t="s">
        <v>442</v>
      </c>
      <c r="E68" s="1" t="s">
        <v>439</v>
      </c>
      <c r="F68" s="1" t="s">
        <v>440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443</v>
      </c>
      <c r="B69" s="1">
        <v>0.0</v>
      </c>
      <c r="C69" s="1">
        <v>0.0</v>
      </c>
      <c r="D69" s="1" t="s">
        <v>444</v>
      </c>
      <c r="E69" s="1" t="s">
        <v>445</v>
      </c>
      <c r="F69" s="1" t="s">
        <v>446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447</v>
      </c>
      <c r="B70" s="1">
        <v>0.0</v>
      </c>
      <c r="C70" s="1">
        <v>0.0</v>
      </c>
      <c r="D70" s="1" t="s">
        <v>448</v>
      </c>
      <c r="E70" s="1" t="s">
        <v>449</v>
      </c>
      <c r="F70" s="1" t="s">
        <v>450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451</v>
      </c>
      <c r="B71" s="1">
        <v>0.0</v>
      </c>
      <c r="C71" s="1">
        <v>0.0</v>
      </c>
      <c r="D71" s="1" t="s">
        <v>452</v>
      </c>
      <c r="E71" s="1" t="s">
        <v>453</v>
      </c>
      <c r="F71" s="1" t="s">
        <v>454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455</v>
      </c>
      <c r="B72" s="1">
        <v>0.0</v>
      </c>
      <c r="C72" s="1">
        <v>0.0</v>
      </c>
      <c r="D72" s="1" t="s">
        <v>456</v>
      </c>
      <c r="E72" s="1" t="s">
        <v>457</v>
      </c>
      <c r="F72" s="1" t="s">
        <v>458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459</v>
      </c>
      <c r="B73" s="1">
        <v>0.0</v>
      </c>
      <c r="C73" s="1">
        <v>0.0</v>
      </c>
      <c r="D73" s="1" t="s">
        <v>460</v>
      </c>
      <c r="E73" s="1" t="s">
        <v>461</v>
      </c>
      <c r="F73" s="1" t="s">
        <v>462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463</v>
      </c>
      <c r="B74" s="1">
        <v>0.0</v>
      </c>
      <c r="C74" s="1">
        <v>0.0</v>
      </c>
      <c r="D74" s="1" t="s">
        <v>464</v>
      </c>
      <c r="E74" s="1" t="s">
        <v>465</v>
      </c>
      <c r="F74" s="1" t="s">
        <v>466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467</v>
      </c>
      <c r="B75" s="1">
        <v>0.0</v>
      </c>
      <c r="C75" s="1">
        <v>0.0</v>
      </c>
      <c r="D75" s="1" t="s">
        <v>468</v>
      </c>
      <c r="E75" s="1" t="s">
        <v>469</v>
      </c>
      <c r="F75" s="1" t="s">
        <v>470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471</v>
      </c>
      <c r="B76" s="1">
        <v>0.0</v>
      </c>
      <c r="C76" s="1">
        <v>0.0</v>
      </c>
      <c r="D76" s="1" t="s">
        <v>472</v>
      </c>
      <c r="E76" s="1" t="s">
        <v>473</v>
      </c>
      <c r="F76" s="1" t="s">
        <v>474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475</v>
      </c>
      <c r="B77" s="1">
        <v>0.0</v>
      </c>
      <c r="C77" s="1">
        <v>0.0</v>
      </c>
      <c r="D77" s="1" t="s">
        <v>476</v>
      </c>
      <c r="E77" s="1" t="s">
        <v>477</v>
      </c>
      <c r="F77" s="1" t="s">
        <v>478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479</v>
      </c>
      <c r="B78" s="1">
        <v>0.0</v>
      </c>
      <c r="C78" s="1">
        <v>0.0</v>
      </c>
      <c r="D78" s="1">
        <v>0.0</v>
      </c>
      <c r="E78" s="1" t="s">
        <v>149</v>
      </c>
      <c r="F78" s="1" t="s">
        <v>480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481</v>
      </c>
      <c r="B79" s="1">
        <v>0.0</v>
      </c>
      <c r="C79" s="1">
        <v>0.0</v>
      </c>
      <c r="D79" s="1">
        <v>0.0</v>
      </c>
      <c r="E79" s="1" t="s">
        <v>482</v>
      </c>
      <c r="F79" s="1" t="s">
        <v>483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485</v>
      </c>
      <c r="B81" s="1">
        <v>0.0</v>
      </c>
      <c r="C81" s="1">
        <v>0.0</v>
      </c>
      <c r="D81" s="1">
        <v>0.0</v>
      </c>
      <c r="E81" s="1">
        <v>0.0</v>
      </c>
      <c r="F81" s="1" t="s">
        <v>486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487</v>
      </c>
      <c r="B82" s="1">
        <v>0.0</v>
      </c>
      <c r="C82" s="1">
        <v>0.0</v>
      </c>
      <c r="D82" s="1">
        <v>0.0</v>
      </c>
      <c r="E82" s="1">
        <v>0.0</v>
      </c>
      <c r="F82" s="1" t="s">
        <v>466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488</v>
      </c>
      <c r="B83" s="1">
        <v>0.0</v>
      </c>
      <c r="C83" s="1">
        <v>0.0</v>
      </c>
      <c r="D83" s="1">
        <v>0.0</v>
      </c>
      <c r="E83" s="1" t="s">
        <v>489</v>
      </c>
      <c r="F83" s="1" t="s">
        <v>490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491</v>
      </c>
      <c r="B84" s="1">
        <v>0.0</v>
      </c>
      <c r="C84" s="1">
        <v>0.0</v>
      </c>
      <c r="D84" s="1">
        <v>0.0</v>
      </c>
      <c r="E84" s="1" t="s">
        <v>492</v>
      </c>
      <c r="F84" s="1" t="s">
        <v>493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494</v>
      </c>
      <c r="B85" s="1">
        <v>0.0</v>
      </c>
      <c r="C85" s="1">
        <v>0.0</v>
      </c>
      <c r="D85" s="1">
        <v>0.0</v>
      </c>
      <c r="E85" s="1" t="s">
        <v>495</v>
      </c>
      <c r="F85" s="1" t="s">
        <v>496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497</v>
      </c>
      <c r="B86" s="1">
        <v>0.0</v>
      </c>
      <c r="C86" s="1">
        <v>0.0</v>
      </c>
      <c r="D86" s="1">
        <v>0.0</v>
      </c>
      <c r="E86" s="1" t="s">
        <v>498</v>
      </c>
      <c r="F86" s="1" t="s">
        <v>499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500</v>
      </c>
      <c r="B87" s="1">
        <v>0.0</v>
      </c>
      <c r="C87" s="1">
        <v>0.0</v>
      </c>
      <c r="D87" s="1">
        <v>0.0</v>
      </c>
      <c r="E87" s="1" t="s">
        <v>498</v>
      </c>
      <c r="F87" s="1" t="s">
        <v>499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501</v>
      </c>
      <c r="B88" s="1">
        <v>0.0</v>
      </c>
      <c r="C88" s="1">
        <v>0.0</v>
      </c>
      <c r="D88" s="1">
        <v>0.0</v>
      </c>
      <c r="E88" s="1" t="s">
        <v>502</v>
      </c>
      <c r="F88" s="1" t="s">
        <v>503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504</v>
      </c>
      <c r="B89" s="1">
        <v>0.0</v>
      </c>
      <c r="C89" s="1">
        <v>0.0</v>
      </c>
      <c r="D89" s="1">
        <v>0.0</v>
      </c>
      <c r="E89" s="1" t="s">
        <v>505</v>
      </c>
      <c r="F89" s="1" t="s">
        <v>506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507</v>
      </c>
      <c r="B90" s="1">
        <v>0.0</v>
      </c>
      <c r="C90" s="1">
        <v>0.0</v>
      </c>
      <c r="D90" s="1">
        <v>0.0</v>
      </c>
      <c r="E90" s="1" t="s">
        <v>508</v>
      </c>
      <c r="F90" s="1" t="s">
        <v>509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510</v>
      </c>
      <c r="B91" s="1">
        <v>0.0</v>
      </c>
      <c r="C91" s="1">
        <v>0.0</v>
      </c>
      <c r="D91" s="1">
        <v>0.0</v>
      </c>
      <c r="E91" s="1" t="s">
        <v>511</v>
      </c>
      <c r="F91" s="1" t="s">
        <v>512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513</v>
      </c>
      <c r="B92" s="1">
        <v>0.0</v>
      </c>
      <c r="C92" s="1">
        <v>0.0</v>
      </c>
      <c r="D92" s="1">
        <v>0.0</v>
      </c>
      <c r="E92" s="1" t="s">
        <v>514</v>
      </c>
      <c r="F92" s="1">
        <v>34.992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515</v>
      </c>
      <c r="B93" s="1">
        <v>0.0</v>
      </c>
      <c r="C93" s="1">
        <v>0.0</v>
      </c>
      <c r="D93" s="1">
        <v>0.0</v>
      </c>
      <c r="E93" s="1" t="s">
        <v>516</v>
      </c>
      <c r="F93" s="1" t="s">
        <v>517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518</v>
      </c>
      <c r="B94" s="1">
        <v>0.0</v>
      </c>
      <c r="C94" s="1">
        <v>0.0</v>
      </c>
      <c r="D94" s="1">
        <v>0.0</v>
      </c>
      <c r="E94" s="1" t="s">
        <v>519</v>
      </c>
      <c r="F94" s="1" t="s">
        <v>520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521</v>
      </c>
      <c r="B95" s="1">
        <v>0.0</v>
      </c>
      <c r="C95" s="1">
        <v>0.0</v>
      </c>
      <c r="D95" s="1">
        <v>0.0</v>
      </c>
      <c r="E95" s="1" t="s">
        <v>522</v>
      </c>
      <c r="F95" s="1" t="s">
        <v>523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524</v>
      </c>
      <c r="B96" s="1">
        <v>0.0</v>
      </c>
      <c r="C96" s="1">
        <v>0.0</v>
      </c>
      <c r="D96" s="1">
        <v>0.0</v>
      </c>
      <c r="E96" s="1" t="s">
        <v>525</v>
      </c>
      <c r="F96" s="1" t="s">
        <v>526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527</v>
      </c>
      <c r="B97" s="1">
        <v>0.0</v>
      </c>
      <c r="C97" s="1">
        <v>0.0</v>
      </c>
      <c r="D97" s="1">
        <v>0.0</v>
      </c>
      <c r="E97" s="1">
        <v>0.0</v>
      </c>
      <c r="F97" s="1" t="s">
        <v>528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529</v>
      </c>
      <c r="B98" s="1">
        <v>0.0</v>
      </c>
      <c r="C98" s="1">
        <v>0.0</v>
      </c>
      <c r="D98" s="1">
        <v>0.0</v>
      </c>
      <c r="E98" s="1">
        <v>0.0</v>
      </c>
      <c r="F98" s="1" t="s">
        <v>530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531</v>
      </c>
      <c r="C1" s="1" t="s">
        <v>532</v>
      </c>
      <c r="D1" s="1" t="s">
        <v>533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534</v>
      </c>
      <c r="B2" s="1" t="s">
        <v>535</v>
      </c>
      <c r="C2" s="1" t="s">
        <v>536</v>
      </c>
      <c r="D2" s="1" t="s">
        <v>536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537</v>
      </c>
      <c r="B3" s="1" t="s">
        <v>538</v>
      </c>
      <c r="C3" s="1" t="s">
        <v>539</v>
      </c>
      <c r="D3" s="1" t="s">
        <v>540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541</v>
      </c>
      <c r="B4" s="1" t="s">
        <v>542</v>
      </c>
      <c r="C4" s="1" t="s">
        <v>543</v>
      </c>
      <c r="D4" s="1" t="s">
        <v>544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537</v>
      </c>
      <c r="B5" s="1" t="s">
        <v>538</v>
      </c>
      <c r="C5" s="1" t="s">
        <v>545</v>
      </c>
      <c r="D5" s="1" t="s">
        <v>546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547</v>
      </c>
      <c r="B6" s="1" t="s">
        <v>548</v>
      </c>
      <c r="C6" s="1" t="s">
        <v>549</v>
      </c>
      <c r="D6" s="1" t="s">
        <v>550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551</v>
      </c>
      <c r="B7" s="1" t="s">
        <v>538</v>
      </c>
      <c r="C7" s="1" t="s">
        <v>538</v>
      </c>
      <c r="D7" s="1" t="s">
        <v>538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552</v>
      </c>
      <c r="B8" s="1" t="s">
        <v>553</v>
      </c>
      <c r="C8" s="1" t="s">
        <v>554</v>
      </c>
      <c r="D8" s="1" t="s">
        <v>555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556</v>
      </c>
      <c r="B9" s="1" t="s">
        <v>538</v>
      </c>
      <c r="C9" s="1" t="s">
        <v>557</v>
      </c>
      <c r="D9" s="1" t="s">
        <v>558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559</v>
      </c>
      <c r="B10" s="1" t="s">
        <v>538</v>
      </c>
      <c r="C10" s="1" t="s">
        <v>560</v>
      </c>
      <c r="D10" s="1" t="s">
        <v>561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562</v>
      </c>
      <c r="B11" s="1" t="s">
        <v>538</v>
      </c>
      <c r="C11" s="1" t="s">
        <v>538</v>
      </c>
      <c r="D11" s="1" t="s">
        <v>538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563</v>
      </c>
      <c r="B12" s="1" t="s">
        <v>538</v>
      </c>
      <c r="C12" s="1" t="s">
        <v>564</v>
      </c>
      <c r="D12" s="1" t="s">
        <v>550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565</v>
      </c>
      <c r="B13" s="1" t="s">
        <v>538</v>
      </c>
      <c r="C13" s="1" t="s">
        <v>538</v>
      </c>
      <c r="D13" s="1" t="s">
        <v>538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566</v>
      </c>
      <c r="B14" s="1" t="s">
        <v>538</v>
      </c>
      <c r="C14" s="1" t="s">
        <v>538</v>
      </c>
      <c r="D14" s="1" t="s">
        <v>538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567</v>
      </c>
      <c r="B15" s="1" t="s">
        <v>538</v>
      </c>
      <c r="C15" s="1" t="s">
        <v>538</v>
      </c>
      <c r="D15" s="1" t="s">
        <v>538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568</v>
      </c>
      <c r="B16" s="1" t="s">
        <v>538</v>
      </c>
      <c r="C16" s="1" t="s">
        <v>538</v>
      </c>
      <c r="D16" s="1" t="s">
        <v>538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569</v>
      </c>
      <c r="B17" s="1" t="s">
        <v>570</v>
      </c>
      <c r="C17" s="1" t="s">
        <v>147</v>
      </c>
      <c r="D17" s="1" t="s">
        <v>571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572</v>
      </c>
      <c r="B18" s="1" t="s">
        <v>538</v>
      </c>
      <c r="C18" s="1" t="s">
        <v>538</v>
      </c>
      <c r="D18" s="1" t="s">
        <v>538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573</v>
      </c>
      <c r="B19" s="1" t="s">
        <v>538</v>
      </c>
      <c r="C19" s="1" t="s">
        <v>574</v>
      </c>
      <c r="D19" s="1" t="s">
        <v>575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 t="s">
        <v>538</v>
      </c>
      <c r="C20" s="1" t="s">
        <v>538</v>
      </c>
      <c r="D20" s="1" t="s">
        <v>538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576</v>
      </c>
      <c r="B21" s="1" t="s">
        <v>538</v>
      </c>
      <c r="C21" s="1" t="s">
        <v>577</v>
      </c>
      <c r="D21" s="1" t="s">
        <v>578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579</v>
      </c>
      <c r="B22" s="1" t="s">
        <v>580</v>
      </c>
      <c r="C22" s="1" t="s">
        <v>581</v>
      </c>
      <c r="D22" s="1" t="s">
        <v>582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583</v>
      </c>
      <c r="B23" s="1" t="s">
        <v>584</v>
      </c>
      <c r="C23" s="1" t="s">
        <v>585</v>
      </c>
      <c r="D23" s="1" t="s">
        <v>586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587</v>
      </c>
      <c r="B24" s="1" t="s">
        <v>588</v>
      </c>
      <c r="C24" s="1" t="s">
        <v>589</v>
      </c>
      <c r="D24" s="1" t="s">
        <v>589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590</v>
      </c>
      <c r="B25" s="1" t="s">
        <v>591</v>
      </c>
      <c r="C25" s="1" t="s">
        <v>592</v>
      </c>
      <c r="D25" s="1" t="s">
        <v>592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593</v>
      </c>
      <c r="B26" s="1" t="s">
        <v>594</v>
      </c>
      <c r="C26" s="1" t="s">
        <v>538</v>
      </c>
      <c r="D26" s="1" t="s">
        <v>538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595</v>
      </c>
      <c r="B2" s="1" t="s">
        <v>596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597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598</v>
      </c>
      <c r="B4" s="1" t="s">
        <v>599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600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601</v>
      </c>
      <c r="B6" s="1" t="s">
        <v>602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603</v>
      </c>
      <c r="B7" s="4" t="s">
        <v>604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605</v>
      </c>
      <c r="B8" s="1" t="s">
        <v>606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607</v>
      </c>
      <c r="B9" s="1" t="s">
        <v>608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609</v>
      </c>
      <c r="B10" s="1" t="s">
        <v>606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610</v>
      </c>
      <c r="B11" s="1" t="s">
        <v>611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612</v>
      </c>
      <c r="B12" s="1" t="s">
        <v>613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614</v>
      </c>
      <c r="B13" s="1" t="s">
        <v>611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615</v>
      </c>
      <c r="B14" s="1" t="s">
        <v>616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617</v>
      </c>
      <c r="B15" s="1" t="s">
        <v>618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619</v>
      </c>
      <c r="B16" s="1">
        <v>1.7039808E9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620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621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622</v>
      </c>
      <c r="B19" s="1">
        <v>2.29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623</v>
      </c>
      <c r="B20" s="1">
        <v>2.22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624</v>
      </c>
      <c r="B21" s="1">
        <v>2.22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625</v>
      </c>
      <c r="B22" s="1">
        <v>2.99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626</v>
      </c>
      <c r="B23" s="1">
        <v>2.29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627</v>
      </c>
      <c r="B24" s="1">
        <v>2.22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628</v>
      </c>
      <c r="B25" s="1">
        <v>2.22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629</v>
      </c>
      <c r="B26" s="1">
        <v>2.99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630</v>
      </c>
      <c r="B27" s="1">
        <v>-16.235294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631</v>
      </c>
      <c r="B28" s="1">
        <v>103139.0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632</v>
      </c>
      <c r="B29" s="1">
        <v>103139.0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633</v>
      </c>
      <c r="B30" s="1">
        <v>207822.0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634</v>
      </c>
      <c r="B31" s="1">
        <v>1162710.0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635</v>
      </c>
      <c r="B32" s="1">
        <v>1162710.0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636</v>
      </c>
      <c r="B33" s="1">
        <v>2.73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637</v>
      </c>
      <c r="B34" s="1">
        <v>200.0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638</v>
      </c>
      <c r="B35" s="1">
        <v>3.18504E7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639</v>
      </c>
      <c r="B36" s="1">
        <v>1.2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640</v>
      </c>
      <c r="B37" s="1">
        <v>4.52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641</v>
      </c>
      <c r="B38" s="1">
        <v>71.143074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642</v>
      </c>
      <c r="B39" s="1">
        <v>2.56316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643</v>
      </c>
      <c r="B40" s="1">
        <v>2.102775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644</v>
      </c>
      <c r="B41" s="1" t="s">
        <v>645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646</v>
      </c>
      <c r="B42" s="1">
        <v>2.5454716E7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647</v>
      </c>
      <c r="B43" s="1">
        <v>3546127.0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648</v>
      </c>
      <c r="B44" s="1">
        <v>1.154E7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649</v>
      </c>
      <c r="B45" s="1">
        <v>62689.0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650</v>
      </c>
      <c r="B46" s="1">
        <v>76802.0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651</v>
      </c>
      <c r="B47" s="1">
        <v>1.7316288E9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652</v>
      </c>
      <c r="B48" s="1">
        <v>1.734048E9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653</v>
      </c>
      <c r="B49" s="1">
        <v>0.0054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654</v>
      </c>
      <c r="B50" s="1">
        <v>0.69271004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655</v>
      </c>
      <c r="B51" s="1">
        <v>4.3000001E-4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656</v>
      </c>
      <c r="B52" s="1">
        <v>2.73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657</v>
      </c>
      <c r="B53" s="1">
        <v>0.0368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658</v>
      </c>
      <c r="B54" s="1">
        <v>1.17316E7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659</v>
      </c>
      <c r="B55" s="1">
        <v>0.881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660</v>
      </c>
      <c r="B56" s="1">
        <v>3.1328037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661</v>
      </c>
      <c r="B57" s="1">
        <v>1.7039808E9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662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663</v>
      </c>
      <c r="B59" s="1">
        <v>1.7197056E9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664</v>
      </c>
      <c r="B60" s="1">
        <v>-3063187.0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665</v>
      </c>
      <c r="B61" s="1">
        <v>-0.21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666</v>
      </c>
      <c r="B62" s="1">
        <v>-0.15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667</v>
      </c>
      <c r="B63" s="1">
        <v>56.857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668</v>
      </c>
      <c r="B64" s="1">
        <v>-8.157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669</v>
      </c>
      <c r="B65" s="1">
        <v>-0.34285712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670</v>
      </c>
      <c r="B66" s="1">
        <v>0.22263205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671</v>
      </c>
      <c r="B67" s="1" t="s">
        <v>672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673</v>
      </c>
      <c r="B68" s="1" t="s">
        <v>674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675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676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677</v>
      </c>
      <c r="B71" s="1" t="s">
        <v>678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679</v>
      </c>
      <c r="B72" s="1" t="s">
        <v>678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680</v>
      </c>
      <c r="B73" s="1">
        <v>1.681479E9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681</v>
      </c>
      <c r="B74" s="1" t="s">
        <v>682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683</v>
      </c>
      <c r="B75" s="1" t="s">
        <v>684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685</v>
      </c>
      <c r="B76" s="1" t="s">
        <v>686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687</v>
      </c>
      <c r="B77" s="1" t="s">
        <v>688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689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690</v>
      </c>
      <c r="B79" s="1">
        <v>2.76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691</v>
      </c>
      <c r="B80" s="1">
        <v>5.0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692</v>
      </c>
      <c r="B81" s="1">
        <v>5.0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693</v>
      </c>
      <c r="B82" s="1">
        <v>5.0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694</v>
      </c>
      <c r="B83" s="1">
        <v>5.0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695</v>
      </c>
      <c r="B84" s="1" t="s">
        <v>696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697</v>
      </c>
      <c r="B85" s="1">
        <v>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698</v>
      </c>
      <c r="B86" s="1">
        <v>6822869.0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699</v>
      </c>
      <c r="B87" s="1">
        <v>0.591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700</v>
      </c>
      <c r="B88" s="1">
        <v>-3120472.0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701</v>
      </c>
      <c r="B89" s="1">
        <v>428285.0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702</v>
      </c>
      <c r="B90" s="1">
        <v>19.199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703</v>
      </c>
      <c r="B91" s="1">
        <v>21.534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704</v>
      </c>
      <c r="B92" s="1">
        <v>447695.0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705</v>
      </c>
      <c r="B93" s="1">
        <v>4.215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706</v>
      </c>
      <c r="B94" s="1">
        <v>0.039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707</v>
      </c>
      <c r="B95" s="1">
        <v>-0.17438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708</v>
      </c>
      <c r="B96" s="1">
        <v>-0.26262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709</v>
      </c>
      <c r="B97" s="1">
        <v>-2590626.0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710</v>
      </c>
      <c r="B98" s="1">
        <v>-2555008.0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711</v>
      </c>
      <c r="B99" s="1">
        <v>-0.211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712</v>
      </c>
      <c r="B100" s="1">
        <v>1.00036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713</v>
      </c>
      <c r="B101" s="1">
        <v>-7.3597302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714</v>
      </c>
      <c r="B102" s="1" t="s">
        <v>715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716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-0.729</v>
      </c>
      <c r="D3" s="1">
        <v>-0.729</v>
      </c>
      <c r="E3" s="1">
        <v>-0.729</v>
      </c>
      <c r="F3" s="1">
        <v>-1.458</v>
      </c>
      <c r="G3" s="1">
        <f>IF(F3*FORECAST(G2,B3:F3,B2:F2)&gt;0,FORECAST(G2,B3:F3,B2:F2),F3)*$X$1</f>
        <v>-1.6038</v>
      </c>
      <c r="H3" s="1">
        <f>IF(G3*FORECAST(H2,B3:G3,B2:G2)&gt;0,FORECAST(H2,B3:G3,B2:G2),G3)*$X$1</f>
        <v>-1.8954</v>
      </c>
      <c r="I3" s="1">
        <f>IF(H3*FORECAST(I2,B3:H3,B2:H2)&gt;0,FORECAST(I2,B3:H3,B2:H2),H3)*$X$1</f>
        <v>-2.187</v>
      </c>
      <c r="J3" s="1">
        <f>IF(I3*FORECAST(J2,B3:I3,B2:I2)&gt;0,FORECAST(J2,B3:I3,B2:I2),I3)*$X$1</f>
        <v>-2.4786</v>
      </c>
      <c r="K3" s="1">
        <f>IF(J3*FORECAST(K2,B3:J3,B2:J2)&gt;0,FORECAST(K2,B3:J3,B2:J2),J3)*$X$1</f>
        <v>-2.7702</v>
      </c>
      <c r="L3" s="1">
        <f>IF(K3*FORECAST(L2,B3:K3,B2:K2)&gt;0,FORECAST(L2,B3:K3,B2:K2),K3)*$X$1</f>
        <v>-3.0618</v>
      </c>
      <c r="M3" s="1">
        <f>IF(L3*FORECAST(M2,B3:L3,B2:L2)&gt;0,FORECAST(M2,B3:L3,B2:L2),L3)*$X$1</f>
        <v>-3.3534</v>
      </c>
      <c r="N3" s="5">
        <f>IF(M3*FORECAST(N2,B3:M3,B2:M2)&gt;0,FORECAST(N2,B3:M3,B2:M2),M3)*$X$1</f>
        <v>-3.645</v>
      </c>
      <c r="O3" s="5">
        <f>IF(N3*FORECAST(O2,B3:N3,B2:N2)&gt;0,FORECAST(O2,B3:N3,B2:N2),N3)*$X$1</f>
        <v>-3.9366</v>
      </c>
      <c r="P3" s="5">
        <f>IF(O3*FORECAST(P2,B3:O3,B2:O2)&gt;0,FORECAST(P2,B3:O3,B2:O2),O3)*$X$1</f>
        <v>-4.2282</v>
      </c>
      <c r="Q3" s="5">
        <f>IF(P3*FORECAST(Q2,B3:P3,B2:P2)&gt;0,FORECAST(Q2,B3:P3,B2:P2),P3)*$X$1</f>
        <v>-4.5198</v>
      </c>
      <c r="R3" s="5">
        <f>IF(Q3*FORECAST(R2,B3:Q3,B2:Q2)&gt;0,FORECAST(R2,B3:Q3,B2:Q2),Q3)*$X$1</f>
        <v>-4.8114</v>
      </c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15.309</v>
      </c>
      <c r="C4" s="1">
        <v>1.458</v>
      </c>
      <c r="D4" s="1">
        <v>53.217</v>
      </c>
      <c r="E4" s="1">
        <v>1.458</v>
      </c>
      <c r="F4" s="1">
        <v>-5.832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717</v>
      </c>
      <c r="B5" s="1">
        <v>5.0</v>
      </c>
      <c r="C5" s="1">
        <v>5.0</v>
      </c>
      <c r="D5" s="1">
        <v>6.0</v>
      </c>
      <c r="E5" s="1">
        <v>7.0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718</v>
      </c>
      <c r="L7" s="1">
        <f>IF(R3*FORECAST(R2,B3:R3,B2:R2)&gt;0,FORECAST(R2,B3:R3,B2:R2),Q3)*$X$1 * (1+0.02)/(0.0737-0.02)</f>
        <v>-91.38972067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719</v>
      </c>
      <c r="L8" s="6">
        <f t="array" ref="L8">NPV(0.0737,H3:R3)</f>
        <v>-23.1778967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720</v>
      </c>
      <c r="L9" s="6">
        <f t="array" ref="L9">NPV(0.0737,H16:R16)</f>
        <v>-41.8008262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721</v>
      </c>
      <c r="L10" s="6">
        <f>L8 + L9</f>
        <v>-64.97872289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-5.832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722</v>
      </c>
      <c r="L12" s="6">
        <f>L10 - L11</f>
        <v>-59.14672289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723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-5.914672289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(1+0.02)/(0.0737-0.02)</f>
        <v>-91.38972067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-61.965</v>
      </c>
      <c r="C3" s="1">
        <v>-0.729</v>
      </c>
      <c r="D3" s="1">
        <v>-1.458</v>
      </c>
      <c r="E3" s="1">
        <v>-2.187</v>
      </c>
      <c r="F3" s="1">
        <v>-2.916</v>
      </c>
      <c r="G3" s="1">
        <f>IF(F3*FORECAST(G2,B3:F3,B2:F2)&gt;0,FORECAST(G2,B3:F3,B2:F2),F3)*$X$1</f>
        <v>-2.916</v>
      </c>
      <c r="H3" s="1">
        <f>IF(G3*FORECAST(H2,B3:G3,B2:G2)&gt;0,FORECAST(H2,B3:G3,B2:G2),G3)*$X$1</f>
        <v>-2.916</v>
      </c>
      <c r="I3" s="1">
        <f>IF(H3*FORECAST(I2,B3:H3,B2:H2)&gt;0,FORECAST(I2,B3:H3,B2:H2),H3)*$X$1</f>
        <v>-2.916</v>
      </c>
      <c r="J3" s="1">
        <f>IF(I3*FORECAST(J2,B3:I3,B2:I2)&gt;0,FORECAST(J2,B3:I3,B2:I2),I3)*$X$1</f>
        <v>-2.916</v>
      </c>
      <c r="K3" s="1">
        <f>IF(J3*FORECAST(K2,B3:J3,B2:J2)&gt;0,FORECAST(K2,B3:J3,B2:J2),J3)*$X$1</f>
        <v>-2.916</v>
      </c>
      <c r="L3" s="1">
        <f>IF(K3*FORECAST(L2,B3:K3,B2:K2)&gt;0,FORECAST(L2,B3:K3,B2:K2),K3)*$X$1</f>
        <v>-2.916</v>
      </c>
      <c r="M3" s="1">
        <f>IF(L3*FORECAST(M2,B3:L3,B2:L2)&gt;0,FORECAST(M2,B3:L3,B2:L2),L3)*$X$1</f>
        <v>-2.916</v>
      </c>
      <c r="N3" s="5">
        <f>IF(M3*FORECAST(N2,B3:M3,B2:M2)&gt;0,FORECAST(N2,B3:M3,B2:M2),M3)*$X$1</f>
        <v>-2.916</v>
      </c>
      <c r="O3" s="5">
        <f>IF(N3*FORECAST(O2,B3:N3,B2:N2)&gt;0,FORECAST(O2,B3:N3,B2:N2),N3)*$X$1</f>
        <v>-2.916</v>
      </c>
      <c r="P3" s="5">
        <f>IF(O3*FORECAST(P2,B3:O3,B2:O2)&gt;0,FORECAST(P2,B3:O3,B2:O2),O3)*$X$1</f>
        <v>-2.916</v>
      </c>
      <c r="Q3" s="5">
        <f>IF(P3*FORECAST(Q2,B3:P3,B2:P2)&gt;0,FORECAST(Q2,B3:P3,B2:P2),P3)*$X$1</f>
        <v>-2.916</v>
      </c>
      <c r="R3" s="5">
        <f>IF(Q3*FORECAST(R2,B3:Q3,B2:Q2)&gt;0,FORECAST(R2,B3:Q3,B2:Q2),Q3)*$X$1</f>
        <v>-2.916</v>
      </c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15.309</v>
      </c>
      <c r="C4" s="1">
        <v>1.458</v>
      </c>
      <c r="D4" s="1">
        <v>53.217</v>
      </c>
      <c r="E4" s="1">
        <v>1.458</v>
      </c>
      <c r="F4" s="1">
        <v>-5.832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717</v>
      </c>
      <c r="B5" s="1">
        <v>5.0</v>
      </c>
      <c r="C5" s="1">
        <v>5.0</v>
      </c>
      <c r="D5" s="1">
        <v>6.0</v>
      </c>
      <c r="E5" s="1">
        <v>7.0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718</v>
      </c>
      <c r="L7" s="1">
        <f>IF(R3*FORECAST(R2,B3:R3,B2:R2)&gt;0,FORECAST(R2,B3:R3,B2:R2),Q3)*$X$1 * (1+0.02)/(0.0737-0.02)</f>
        <v>-55.3877095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719</v>
      </c>
      <c r="L8" s="6">
        <f t="array" ref="L8">NPV(0.0737,H3:R3)</f>
        <v>-21.46876727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720</v>
      </c>
      <c r="L9" s="6">
        <f t="array" ref="L9">NPV(0.0737,H16:R16)</f>
        <v>-25.33383406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721</v>
      </c>
      <c r="L10" s="6">
        <f>L8 + L9</f>
        <v>-46.80260133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-5.832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722</v>
      </c>
      <c r="L12" s="6">
        <f>L10 - L11</f>
        <v>-40.97060133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723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-4.097060133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(1+0.02)/(0.0737-0.02)</f>
        <v>-55.3877095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