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<sst xmlns="http://schemas.openxmlformats.org/spreadsheetml/2006/main" count="1056" uniqueCount="951">
  <si>
    <t>ticker</t>
  </si>
  <si>
    <t>GBTG</t>
  </si>
  <si>
    <t>nombre</t>
  </si>
  <si>
    <t>GLOBAL BUSINESS TRAVEL GR</t>
  </si>
  <si>
    <t>empresa</t>
  </si>
  <si>
    <t>Internet Services</t>
  </si>
  <si>
    <t>Open</t>
  </si>
  <si>
    <t>Target Price</t>
  </si>
  <si>
    <t>Upside</t>
  </si>
  <si>
    <t>69.47%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</si>
  <si>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</si>
  <si>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</si>
  <si>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</si>
  <si>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</si>
  <si>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</si>
  <si>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</si>
  <si>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</si>
  <si>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</si>
  <si>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</si>
  <si>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</si>
  <si>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</si>
  <si>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</si>
  <si>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507.96%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</si>
  <si>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</si>
  <si>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</si>
  <si>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</si>
  <si>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</si>
  <si>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</si>
  <si>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</si>
  <si>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</si>
  <si>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</si>
  <si>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</si>
  <si>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</si>
  <si>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</si>
  <si>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</si>
  <si>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</si>
  <si>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</si>
  <si>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0</t>
  </si>
  <si>
    <t>Cash from Operations</t>
  </si>
  <si>
    <t>Capital Expenditure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</si>
  <si>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</si>
  <si>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</si>
  <si>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</si>
  <si>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</si>
  <si>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</si>
  <si>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</si>
  <si>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</si>
  <si>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</si>
  <si>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</si>
  <si>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</si>
  <si>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</si>
  <si>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</si>
  <si>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</si>
  <si>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</si>
  <si>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</si>
  <si>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</si>
  <si>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</si>
  <si>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</si>
  <si>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</si>
  <si>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</si>
  <si>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</si>
  <si>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</si>
  <si>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</si>
  <si>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</si>
  <si>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</si>
  <si>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</si>
  <si>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</si>
  <si>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</si>
  <si>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</si>
  <si>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</si>
  <si>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</si>
  <si>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</si>
  <si>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</si>
  <si>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</si>
  <si>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</si>
  <si>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</si>
  <si>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</si>
  <si>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</si>
  <si>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</si>
  <si>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</si>
  <si>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</si>
  <si>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</si>
  <si>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</si>
  <si>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</si>
  <si>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</si>
  <si>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</si>
  <si>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</si>
  <si>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</si>
  <si>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</si>
  <si>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</si>
  <si>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</si>
  <si>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</si>
  <si>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</si>
  <si>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</si>
  <si>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</si>
  <si>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</si>
  <si>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</si>
  <si>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</si>
  <si>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</si>
  <si>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</si>
  <si>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</si>
  <si>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</si>
  <si>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</si>
  <si>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</si>
  <si>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</si>
  <si>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</si>
  <si>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46.61</t>
  </si>
  <si>
    <t>27.25</t>
  </si>
  <si>
    <t>37.03</t>
  </si>
  <si>
    <t>2.24</t>
  </si>
  <si>
    <t>2.59</t>
  </si>
  <si>
    <t>Tangible Book Value</t>
  </si>
  <si>
    <t>Tangible Book Value Per Share</t>
  </si>
  <si>
    <t>6.86</t>
  </si>
  <si>
    <t>-10.97</t>
  </si>
  <si>
    <t>-21.42</t>
  </si>
  <si>
    <t>-24.68</t>
  </si>
  <si>
    <t>-1.19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</si>
  <si>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</si>
  <si>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</si>
  <si>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</si>
  <si>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</si>
  <si>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</si>
  <si>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</si>
  <si>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</si>
  <si>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</si>
  <si>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</si>
  <si>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</si>
  <si>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</si>
  <si>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</si>
  <si>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</si>
  <si>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</si>
  <si>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</si>
  <si>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</si>
  <si>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</si>
  <si>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</si>
  <si>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</si>
  <si>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</si>
  <si>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</si>
  <si>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</si>
  <si>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</si>
  <si>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</si>
  <si>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</si>
  <si>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</si>
  <si>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</si>
  <si>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</si>
  <si>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</si>
  <si>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</si>
  <si>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</si>
  <si>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</si>
  <si>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</si>
  <si>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</si>
  <si>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</si>
  <si>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</si>
  <si>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</si>
  <si>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</si>
  <si>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</si>
  <si>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0.53</t>
  </si>
  <si>
    <t>3.72</t>
  </si>
  <si>
    <t>-17.17</t>
  </si>
  <si>
    <t>-12.91</t>
  </si>
  <si>
    <t>-0.49</t>
  </si>
  <si>
    <t>-0.25</t>
  </si>
  <si>
    <t>Basic EPS - Continuing Operations</t>
  </si>
  <si>
    <t>Basic Weighted Average Shares Outstanding</t>
  </si>
  <si>
    <t>Net EPS - Diluted</t>
  </si>
  <si>
    <t>0.51</t>
  </si>
  <si>
    <t>3.61</t>
  </si>
  <si>
    <t>-17.18</t>
  </si>
  <si>
    <t>-0.51</t>
  </si>
  <si>
    <t>-0.3</t>
  </si>
  <si>
    <t>Diluted EPS - Continuing Operations</t>
  </si>
  <si>
    <t>Diluted Weighted Average Shares Outstanding</t>
  </si>
  <si>
    <t>Normalized Basic EPS</t>
  </si>
  <si>
    <t>0.98</t>
  </si>
  <si>
    <t>3.59</t>
  </si>
  <si>
    <t>-9.66</t>
  </si>
  <si>
    <t>-9.32</t>
  </si>
  <si>
    <t>0.94</t>
  </si>
  <si>
    <t>0.12</t>
  </si>
  <si>
    <t>Normalized Diluted EPS</t>
  </si>
  <si>
    <t>0.95</t>
  </si>
  <si>
    <t>3.48</t>
  </si>
  <si>
    <t>0.11</t>
  </si>
  <si>
    <t>0.07</t>
  </si>
  <si>
    <t>EBITDA</t>
  </si>
  <si>
    <t>EBITA</t>
  </si>
  <si>
    <t>EBIT</t>
  </si>
  <si>
    <t>EBITDAR</t>
  </si>
  <si>
    <t>Effective Tax Rate - (Ratio)</t>
  </si>
  <si>
    <t>30.3</t>
  </si>
  <si>
    <t>18.98</t>
  </si>
  <si>
    <t>28.14</t>
  </si>
  <si>
    <t>21.03</t>
  </si>
  <si>
    <t>6.21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</si>
  <si>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</si>
  <si>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</si>
  <si>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</si>
  <si>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</si>
  <si>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</si>
  <si>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</si>
  <si>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</si>
  <si>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</si>
  <si>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</si>
  <si>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</si>
  <si>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</si>
  <si>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</si>
  <si>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</si>
  <si>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</si>
  <si>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</si>
  <si>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</si>
  <si>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</si>
  <si>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</si>
  <si>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</si>
  <si>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</si>
  <si>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</si>
  <si>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</si>
  <si>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-11.51</t>
  </si>
  <si>
    <t>-9.59</t>
  </si>
  <si>
    <t>-2.48</t>
  </si>
  <si>
    <t>1.27</t>
  </si>
  <si>
    <t>Return on Total Capital</t>
  </si>
  <si>
    <t>-18.69</t>
  </si>
  <si>
    <t>-14.61</t>
  </si>
  <si>
    <t>-3.53</t>
  </si>
  <si>
    <t>1.78</t>
  </si>
  <si>
    <t>Return On Equity %</t>
  </si>
  <si>
    <t>-46.44</t>
  </si>
  <si>
    <t>-38.34</t>
  </si>
  <si>
    <t>-15.99</t>
  </si>
  <si>
    <t>-10.53</t>
  </si>
  <si>
    <t>Return on Common Equity</t>
  </si>
  <si>
    <t>-46.48</t>
  </si>
  <si>
    <t>-41.75</t>
  </si>
  <si>
    <t>-3.37</t>
  </si>
  <si>
    <t>-9.26</t>
  </si>
  <si>
    <t>Margin Analysis</t>
  </si>
  <si>
    <t>Gross Profit Margin %</t>
  </si>
  <si>
    <t>57.19</t>
  </si>
  <si>
    <t>58.47</t>
  </si>
  <si>
    <t>33.29</t>
  </si>
  <si>
    <t>37.48</t>
  </si>
  <si>
    <t>55.05</t>
  </si>
  <si>
    <t>58.17</t>
  </si>
  <si>
    <t>SG&amp;A Margin</t>
  </si>
  <si>
    <t>45.44</t>
  </si>
  <si>
    <t>41.34</t>
  </si>
  <si>
    <t>82.6</t>
  </si>
  <si>
    <t>82.96</t>
  </si>
  <si>
    <t>53.27</t>
  </si>
  <si>
    <t>46.51</t>
  </si>
  <si>
    <t>EBITDA Margin %</t>
  </si>
  <si>
    <t>9.58</t>
  </si>
  <si>
    <t>14.87</t>
  </si>
  <si>
    <t>-55.86</t>
  </si>
  <si>
    <t>-52.29</t>
  </si>
  <si>
    <t>-1.57</t>
  </si>
  <si>
    <t>8.56</t>
  </si>
  <si>
    <t>EBITA Margin %</t>
  </si>
  <si>
    <t>8.48</t>
  </si>
  <si>
    <t>13.69</t>
  </si>
  <si>
    <t>-60.15</t>
  </si>
  <si>
    <t>-56.88</t>
  </si>
  <si>
    <t>-3.03</t>
  </si>
  <si>
    <t>7.25</t>
  </si>
  <si>
    <t>EBIT Margin %</t>
  </si>
  <si>
    <t>5.16</t>
  </si>
  <si>
    <t>10.48</t>
  </si>
  <si>
    <t>-67.97</t>
  </si>
  <si>
    <t>-65.66</t>
  </si>
  <si>
    <t>-8.05</t>
  </si>
  <si>
    <t>3.32</t>
  </si>
  <si>
    <t>Income From Continuing Operations Margin %</t>
  </si>
  <si>
    <t>1.16</t>
  </si>
  <si>
    <t>6.51</t>
  </si>
  <si>
    <t>-78.06</t>
  </si>
  <si>
    <t>-62.25</t>
  </si>
  <si>
    <t>-12.37</t>
  </si>
  <si>
    <t>-5.94</t>
  </si>
  <si>
    <t>Net Income Margin %</t>
  </si>
  <si>
    <t>6.32</t>
  </si>
  <si>
    <t>-77.93</t>
  </si>
  <si>
    <t>-61.99</t>
  </si>
  <si>
    <t>-1.35</t>
  </si>
  <si>
    <t>-2.75</t>
  </si>
  <si>
    <t>Net Avail. For Common Margin %</t>
  </si>
  <si>
    <t>-63.3</t>
  </si>
  <si>
    <t>Normalized Net Income Margin</t>
  </si>
  <si>
    <t>1.85</t>
  </si>
  <si>
    <t>6.09</t>
  </si>
  <si>
    <t>-43.85</t>
  </si>
  <si>
    <t>-45.69</t>
  </si>
  <si>
    <t>2.61</t>
  </si>
  <si>
    <t>1.3</t>
  </si>
  <si>
    <t>Levered Free Cash Flow Margin</t>
  </si>
  <si>
    <t>11.89</t>
  </si>
  <si>
    <t>-42.63</t>
  </si>
  <si>
    <t>-19.79</t>
  </si>
  <si>
    <t>9.32</t>
  </si>
  <si>
    <t>Unlevered Free Cash Flow Margin</t>
  </si>
  <si>
    <t>13.63</t>
  </si>
  <si>
    <t>-38.94</t>
  </si>
  <si>
    <t>-16.48</t>
  </si>
  <si>
    <t>13.17</t>
  </si>
  <si>
    <t>Asset Turnover</t>
  </si>
  <si>
    <t>0.27</t>
  </si>
  <si>
    <t>0.23</t>
  </si>
  <si>
    <t>0.49</t>
  </si>
  <si>
    <t>0.61</t>
  </si>
  <si>
    <t>Fixed Assets Turnover</t>
  </si>
  <si>
    <t>3.35</t>
  </si>
  <si>
    <t>2.91</t>
  </si>
  <si>
    <t>6.72</t>
  </si>
  <si>
    <t>8.21</t>
  </si>
  <si>
    <t>Receivables Turnover (Average Receivables)</t>
  </si>
  <si>
    <t>1.96</t>
  </si>
  <si>
    <t>3.23</t>
  </si>
  <si>
    <t>2.94</t>
  </si>
  <si>
    <t>Short Term Liquidity</t>
  </si>
  <si>
    <t>Current Ratio</t>
  </si>
  <si>
    <t>1.81</t>
  </si>
  <si>
    <t>1.52</t>
  </si>
  <si>
    <t>1.46</t>
  </si>
  <si>
    <t>1.6</t>
  </si>
  <si>
    <t>1.64</t>
  </si>
  <si>
    <t>Quick Ratio</t>
  </si>
  <si>
    <t>1.74</t>
  </si>
  <si>
    <t>1.43</t>
  </si>
  <si>
    <t>1.33</t>
  </si>
  <si>
    <t>1.48</t>
  </si>
  <si>
    <t>Operating Cash Flow to Current Liabilities</t>
  </si>
  <si>
    <t>0.32</t>
  </si>
  <si>
    <t>-0.44</t>
  </si>
  <si>
    <t>-0.71</t>
  </si>
  <si>
    <t>0.19</t>
  </si>
  <si>
    <t>Days Sales Outstanding (Average Receivables)</t>
  </si>
  <si>
    <t>186.69</t>
  </si>
  <si>
    <t>125.57</t>
  </si>
  <si>
    <t>112.99</t>
  </si>
  <si>
    <t>124.24</t>
  </si>
  <si>
    <t>Average Days Payable Outstanding</t>
  </si>
  <si>
    <t>129.38</t>
  </si>
  <si>
    <t>89.15</t>
  </si>
  <si>
    <t>85.55</t>
  </si>
  <si>
    <t>105.73</t>
  </si>
  <si>
    <t>Long Term Solvency</t>
  </si>
  <si>
    <t>Total Debt/Equity</t>
  </si>
  <si>
    <t>14.09</t>
  </si>
  <si>
    <t>71.34</t>
  </si>
  <si>
    <t>73.96</t>
  </si>
  <si>
    <t>94.82</t>
  </si>
  <si>
    <t>118.73</t>
  </si>
  <si>
    <t>Total Debt / Total Capital</t>
  </si>
  <si>
    <t>12.35</t>
  </si>
  <si>
    <t>41.64</t>
  </si>
  <si>
    <t>42.52</t>
  </si>
  <si>
    <t>48.67</t>
  </si>
  <si>
    <t>54.28</t>
  </si>
  <si>
    <t>LT Debt/Equity</t>
  </si>
  <si>
    <t>13.91</t>
  </si>
  <si>
    <t>68.6</t>
  </si>
  <si>
    <t>72.36</t>
  </si>
  <si>
    <t>93.36</t>
  </si>
  <si>
    <t>116.75</t>
  </si>
  <si>
    <t>Long-Term Debt / Total Capital</t>
  </si>
  <si>
    <t>12.19</t>
  </si>
  <si>
    <t>40.04</t>
  </si>
  <si>
    <t>41.59</t>
  </si>
  <si>
    <t>47.92</t>
  </si>
  <si>
    <t>53.38</t>
  </si>
  <si>
    <t>Total Liabilities / Total Assets</t>
  </si>
  <si>
    <t>45.64</t>
  </si>
  <si>
    <t>64.32</t>
  </si>
  <si>
    <t>60.38</t>
  </si>
  <si>
    <t>63.22</t>
  </si>
  <si>
    <t>67.69</t>
  </si>
  <si>
    <t>EBIT / Interest Expense</t>
  </si>
  <si>
    <t>14.8</t>
  </si>
  <si>
    <t>-19.96</t>
  </si>
  <si>
    <t>-9.45</t>
  </si>
  <si>
    <t>-1.52</t>
  </si>
  <si>
    <t>0.54</t>
  </si>
  <si>
    <t>EBITDA / Interest Expense</t>
  </si>
  <si>
    <t>-15.22</t>
  </si>
  <si>
    <t>-0.03</t>
  </si>
  <si>
    <t>1.61</t>
  </si>
  <si>
    <t>(EBITDA - Capex) / Interest Expense</t>
  </si>
  <si>
    <t>16.57</t>
  </si>
  <si>
    <t>16.87</t>
  </si>
  <si>
    <t>-16.96</t>
  </si>
  <si>
    <t>-7.83</t>
  </si>
  <si>
    <t>-0.99</t>
  </si>
  <si>
    <t>0.81</t>
  </si>
  <si>
    <t>Total Debt / EBITDA</t>
  </si>
  <si>
    <t>0.75</t>
  </si>
  <si>
    <t>-1.71</t>
  </si>
  <si>
    <t>-2.98</t>
  </si>
  <si>
    <t>-433.33</t>
  </si>
  <si>
    <t>6.34</t>
  </si>
  <si>
    <t>Net Debt / EBITDA</t>
  </si>
  <si>
    <t>-0.82</t>
  </si>
  <si>
    <t>-0.29</t>
  </si>
  <si>
    <t>-1.59</t>
  </si>
  <si>
    <t>-332.33</t>
  </si>
  <si>
    <t>4.24</t>
  </si>
  <si>
    <t>Total Debt / (EBITDA - Capex)</t>
  </si>
  <si>
    <t>-1.53</t>
  </si>
  <si>
    <t>-2.66</t>
  </si>
  <si>
    <t>-13.4</t>
  </si>
  <si>
    <t>12.62</t>
  </si>
  <si>
    <t>Net Debt / (EBITDA - Capex)</t>
  </si>
  <si>
    <t>-1.02</t>
  </si>
  <si>
    <t>-0.26</t>
  </si>
  <si>
    <t>-1.42</t>
  </si>
  <si>
    <t>-10.28</t>
  </si>
  <si>
    <t>8.45</t>
  </si>
  <si>
    <t>Growth Over Prior Year</t>
  </si>
  <si>
    <t>Total Revenues, 1 Yr. Growth %</t>
  </si>
  <si>
    <t>11.58</t>
  </si>
  <si>
    <t>-62.58</t>
  </si>
  <si>
    <t>-3.78</t>
  </si>
  <si>
    <t>142.6</t>
  </si>
  <si>
    <t>23.72</t>
  </si>
  <si>
    <t>Gross Profit, 1 Yr. Growth %</t>
  </si>
  <si>
    <t>-78.69</t>
  </si>
  <si>
    <t>8.33</t>
  </si>
  <si>
    <t>256.29</t>
  </si>
  <si>
    <t>30.72</t>
  </si>
  <si>
    <t>EBITDA, 1 Yr. Growth %</t>
  </si>
  <si>
    <t>73.08</t>
  </si>
  <si>
    <t>-240.63</t>
  </si>
  <si>
    <t>-4.77</t>
  </si>
  <si>
    <t>-92.73</t>
  </si>
  <si>
    <t>EBITA, 1 Yr. Growth %</t>
  </si>
  <si>
    <t>80.12</t>
  </si>
  <si>
    <t>-264.48</t>
  </si>
  <si>
    <t>-4.19</t>
  </si>
  <si>
    <t>-87.1</t>
  </si>
  <si>
    <t>-445.83</t>
  </si>
  <si>
    <t>EBIT, 1 Yr. Growth %</t>
  </si>
  <si>
    <t>126.53</t>
  </si>
  <si>
    <t>-342.79</t>
  </si>
  <si>
    <t>-2.72</t>
  </si>
  <si>
    <t>-70.26</t>
  </si>
  <si>
    <t>-153.9</t>
  </si>
  <si>
    <t>Earnings From Cont. Operations, 1 Yr. Growth %</t>
  </si>
  <si>
    <t>527.27</t>
  </si>
  <si>
    <t>-548.55</t>
  </si>
  <si>
    <t>-23.26</t>
  </si>
  <si>
    <t>-51.79</t>
  </si>
  <si>
    <t>-40.61</t>
  </si>
  <si>
    <t>Net Income, 1 Yr. Growth %</t>
  </si>
  <si>
    <t>605.26</t>
  </si>
  <si>
    <t>-561.19</t>
  </si>
  <si>
    <t>-23.46</t>
  </si>
  <si>
    <t>Normalized Net Income, 1 Yr. Growth %</t>
  </si>
  <si>
    <t>267.62</t>
  </si>
  <si>
    <t>-369.31</t>
  </si>
  <si>
    <t>4.77</t>
  </si>
  <si>
    <t>-61.11</t>
  </si>
  <si>
    <t>-38.24</t>
  </si>
  <si>
    <t>Diluted EPS Before Extra, 1 Yr. Growth %</t>
  </si>
  <si>
    <t>607.84</t>
  </si>
  <si>
    <t>-575.9</t>
  </si>
  <si>
    <t>-24.84</t>
  </si>
  <si>
    <t>-42.21</t>
  </si>
  <si>
    <t>Accounts Receivable, 1 Yr. Growth %</t>
  </si>
  <si>
    <t>-78.35</t>
  </si>
  <si>
    <t>164.58</t>
  </si>
  <si>
    <t>100.79</t>
  </si>
  <si>
    <t>-4.64</t>
  </si>
  <si>
    <t>Net Property, Plant and Equip., 1 Yr. Growth %</t>
  </si>
  <si>
    <t>10.67</t>
  </si>
  <si>
    <t>10.44</t>
  </si>
  <si>
    <t>0.36</t>
  </si>
  <si>
    <t>2.17</t>
  </si>
  <si>
    <t>Total Assets, 1 Yr. Growth %</t>
  </si>
  <si>
    <t>-10.86</t>
  </si>
  <si>
    <t>36.73</t>
  </si>
  <si>
    <t>-1.14</t>
  </si>
  <si>
    <t>0.62</t>
  </si>
  <si>
    <t>Tangible Book Value, 1 Yr. Growth %</t>
  </si>
  <si>
    <t>-259.92</t>
  </si>
  <si>
    <t>95.19</t>
  </si>
  <si>
    <t>116.86</t>
  </si>
  <si>
    <t>-66.75</t>
  </si>
  <si>
    <t>Common Equity, 1 Yr. Growth %</t>
  </si>
  <si>
    <t>-41.54</t>
  </si>
  <si>
    <t>35.88</t>
  </si>
  <si>
    <t>-88.6</t>
  </si>
  <si>
    <t>694.74</t>
  </si>
  <si>
    <t>Cash From Operations, 1 Yr. Growth %</t>
  </si>
  <si>
    <t>65.69</t>
  </si>
  <si>
    <t>-210.13</t>
  </si>
  <si>
    <t>104.8</t>
  </si>
  <si>
    <t>-23.05</t>
  </si>
  <si>
    <t>-141.12</t>
  </si>
  <si>
    <t>Capital Expenditures, 1 Yr. Growth %</t>
  </si>
  <si>
    <t>-6.06</t>
  </si>
  <si>
    <t>-24.19</t>
  </si>
  <si>
    <t>-6.38</t>
  </si>
  <si>
    <t>113.64</t>
  </si>
  <si>
    <t>20.21</t>
  </si>
  <si>
    <t>Levered Free Cash Flow, 1 Yr. Growth %</t>
  </si>
  <si>
    <t>-397.71</t>
  </si>
  <si>
    <t>10.94</t>
  </si>
  <si>
    <t>-159.05</t>
  </si>
  <si>
    <t>Unlevered Free Cash Flow, 1 Yr. Growth %</t>
  </si>
  <si>
    <t>-341.32</t>
  </si>
  <si>
    <t>2.69</t>
  </si>
  <si>
    <t>-200.46</t>
  </si>
  <si>
    <t>Compound Annual Growth Rate Over Two Years</t>
  </si>
  <si>
    <t>Total Revenues, 2 Yr. CAGR %</t>
  </si>
  <si>
    <t>-35.38</t>
  </si>
  <si>
    <t>-39.99</t>
  </si>
  <si>
    <t>52.78</t>
  </si>
  <si>
    <t>73.24</t>
  </si>
  <si>
    <t>Gross Profit, 2 Yr. CAGR %</t>
  </si>
  <si>
    <t>-50.7</t>
  </si>
  <si>
    <t>-51.96</t>
  </si>
  <si>
    <t>96.46</t>
  </si>
  <si>
    <t>115.81</t>
  </si>
  <si>
    <t>EBITDA, 2 Yr. CAGR %</t>
  </si>
  <si>
    <t>56.01</t>
  </si>
  <si>
    <t>4.84</t>
  </si>
  <si>
    <t>-73.69</t>
  </si>
  <si>
    <t>-31.61</t>
  </si>
  <si>
    <t>EBITA, 2 Yr. CAGR %</t>
  </si>
  <si>
    <t>72.13</t>
  </si>
  <si>
    <t>13.31</t>
  </si>
  <si>
    <t>-64.84</t>
  </si>
  <si>
    <t>-39.53</t>
  </si>
  <si>
    <t>EBIT, 2 Yr. CAGR %</t>
  </si>
  <si>
    <t>134.52</t>
  </si>
  <si>
    <t>36.22</t>
  </si>
  <si>
    <t>-46.21</t>
  </si>
  <si>
    <t>-61.81</t>
  </si>
  <si>
    <t>Earnings From Cont. Operations, 2 Yr. CAGR %</t>
  </si>
  <si>
    <t>430.44</t>
  </si>
  <si>
    <t>85.53</t>
  </si>
  <si>
    <t>-39.18</t>
  </si>
  <si>
    <t>-46.49</t>
  </si>
  <si>
    <t>Net Income, 2 Yr. CAGR %</t>
  </si>
  <si>
    <t>470.32</t>
  </si>
  <si>
    <t>87.88</t>
  </si>
  <si>
    <t>Normalized Net Income, 2 Yr. CAGR %</t>
  </si>
  <si>
    <t>214.65</t>
  </si>
  <si>
    <t>48.02</t>
  </si>
  <si>
    <t>-58.82</t>
  </si>
  <si>
    <t>-48.18</t>
  </si>
  <si>
    <t>Diluted EPS Before Extra, 2 Yr. CAGR %</t>
  </si>
  <si>
    <t>480.4</t>
  </si>
  <si>
    <t>89.12</t>
  </si>
  <si>
    <t>Accounts Receivable, 2 Yr. CAGR %</t>
  </si>
  <si>
    <t>-24.31</t>
  </si>
  <si>
    <t>130.49</t>
  </si>
  <si>
    <t>41.33</t>
  </si>
  <si>
    <t>Net Property, Plant and Equip., 2 Yr. CAGR %</t>
  </si>
  <si>
    <t>10.55</t>
  </si>
  <si>
    <t>5.28</t>
  </si>
  <si>
    <t>1.26</t>
  </si>
  <si>
    <t>Total Assets, 2 Yr. CAGR %</t>
  </si>
  <si>
    <t>10.4</t>
  </si>
  <si>
    <t>16.26</t>
  </si>
  <si>
    <t>-0.27</t>
  </si>
  <si>
    <t>Tangible Book Value, 2 Yr. CAGR %</t>
  </si>
  <si>
    <t>76.68</t>
  </si>
  <si>
    <t>105.74</t>
  </si>
  <si>
    <t>-15.08</t>
  </si>
  <si>
    <t>Common Equity, 2 Yr. CAGR %</t>
  </si>
  <si>
    <t>-10.87</t>
  </si>
  <si>
    <t>-60.64</t>
  </si>
  <si>
    <t>-4.8</t>
  </si>
  <si>
    <t>Cash From Operations, 2 Yr. CAGR %</t>
  </si>
  <si>
    <t>35.09</t>
  </si>
  <si>
    <t>50.18</t>
  </si>
  <si>
    <t>25.54</t>
  </si>
  <si>
    <t>-43.75</t>
  </si>
  <si>
    <t>Capital Expenditures, 2 Yr. CAGR %</t>
  </si>
  <si>
    <t>-15.61</t>
  </si>
  <si>
    <t>-15.76</t>
  </si>
  <si>
    <t>41.42</t>
  </si>
  <si>
    <t>60.26</t>
  </si>
  <si>
    <t>Levered Free Cash Flow, 2 Yr. CAGR %</t>
  </si>
  <si>
    <t>85.69</t>
  </si>
  <si>
    <t>-21.1</t>
  </si>
  <si>
    <t>Unlevered Free Cash Flow, 2 Yr. CAGR %</t>
  </si>
  <si>
    <t>57.42</t>
  </si>
  <si>
    <t>-1.32</t>
  </si>
  <si>
    <t>Compound Annual Growth Rate Over Three Years</t>
  </si>
  <si>
    <t>Total Revenues, 3 Yr. CAGR %</t>
  </si>
  <si>
    <t>-26.21</t>
  </si>
  <si>
    <t>-4.41</t>
  </si>
  <si>
    <t>42.4</t>
  </si>
  <si>
    <t>Gross Profit, 3 Yr. CAGR %</t>
  </si>
  <si>
    <t>-35.9</t>
  </si>
  <si>
    <t>-6.31</t>
  </si>
  <si>
    <t>71.51</t>
  </si>
  <si>
    <t>EBITDA, 3 Yr. CAGR %</t>
  </si>
  <si>
    <t>29.91</t>
  </si>
  <si>
    <t>-56.93</t>
  </si>
  <si>
    <t>-22.37</t>
  </si>
  <si>
    <t>EBITA, 3 Yr. CAGR %</t>
  </si>
  <si>
    <t>39.17</t>
  </si>
  <si>
    <t>-45.08</t>
  </si>
  <si>
    <t>-28.44</t>
  </si>
  <si>
    <t>EBIT, 3 Yr. CAGR %</t>
  </si>
  <si>
    <t>72.27</t>
  </si>
  <si>
    <t>-17.98</t>
  </si>
  <si>
    <t>-47.16</t>
  </si>
  <si>
    <t>Earnings From Cont. Operations, 3 Yr. CAGR %</t>
  </si>
  <si>
    <t>178.46</t>
  </si>
  <si>
    <t>18.39</t>
  </si>
  <si>
    <t>-39.66</t>
  </si>
  <si>
    <t>Net Income, 3 Yr. CAGR %</t>
  </si>
  <si>
    <t>191.99</t>
  </si>
  <si>
    <t>-42.86</t>
  </si>
  <si>
    <t>Normalized Net Income, 3 Yr. CAGR %</t>
  </si>
  <si>
    <t>114.91</t>
  </si>
  <si>
    <t>-32.76</t>
  </si>
  <si>
    <t>-52.86</t>
  </si>
  <si>
    <t>Diluted EPS Before Extra, 3 Yr. CAGR %</t>
  </si>
  <si>
    <t>193.64</t>
  </si>
  <si>
    <t>-47.79</t>
  </si>
  <si>
    <t>Accounts Receivable, 3 Yr. CAGR %</t>
  </si>
  <si>
    <t>4.78</t>
  </si>
  <si>
    <t>74.18</t>
  </si>
  <si>
    <t>Net Property, Plant and Equip., 3 Yr. CAGR %</t>
  </si>
  <si>
    <t>7.05</t>
  </si>
  <si>
    <t>Total Assets, 3 Yr. CAGR %</t>
  </si>
  <si>
    <t>6.41</t>
  </si>
  <si>
    <t>10.79</t>
  </si>
  <si>
    <t>Tangible Book Value, 3 Yr. CAGR %</t>
  </si>
  <si>
    <t>89.17</t>
  </si>
  <si>
    <t>12.07</t>
  </si>
  <si>
    <t>Common Equity, 3 Yr. CAGR %</t>
  </si>
  <si>
    <t>-55.09</t>
  </si>
  <si>
    <t>7.18</t>
  </si>
  <si>
    <t>Cash From Operations, 3 Yr. CAGR %</t>
  </si>
  <si>
    <t>55.18</t>
  </si>
  <si>
    <t>20.18</t>
  </si>
  <si>
    <t>-13.46</t>
  </si>
  <si>
    <t>Capital Expenditures, 3 Yr. CAGR %</t>
  </si>
  <si>
    <t>-12.64</t>
  </si>
  <si>
    <t>14.88</t>
  </si>
  <si>
    <t>33.97</t>
  </si>
  <si>
    <t>Levered Free Cash Flow, 3 Yr. CAGR %</t>
  </si>
  <si>
    <t>26.16</t>
  </si>
  <si>
    <t>Unlevered Free Cash Flow, 3 Yr. CAGR %</t>
  </si>
  <si>
    <t>34.79</t>
  </si>
  <si>
    <t>Compound Annual Growth Rate Over Five Years</t>
  </si>
  <si>
    <t>Total Revenues, 5 Yr. CAGR %</t>
  </si>
  <si>
    <t>3.82</t>
  </si>
  <si>
    <t>Gross Profit, 5 Yr. CAGR %</t>
  </si>
  <si>
    <t>4.17</t>
  </si>
  <si>
    <t>EBITDA, 5 Yr. CAGR %</t>
  </si>
  <si>
    <t>1.49</t>
  </si>
  <si>
    <t>EBITA, 5 Yr. CAGR %</t>
  </si>
  <si>
    <t>EBIT, 5 Yr. CAGR %</t>
  </si>
  <si>
    <t>-4.96</t>
  </si>
  <si>
    <t>Earnings From Cont. Operations, 5 Yr. CAGR %</t>
  </si>
  <si>
    <t>43.95</t>
  </si>
  <si>
    <t>Net Income, 5 Yr. CAGR %</t>
  </si>
  <si>
    <t>27.09</t>
  </si>
  <si>
    <t>Normalized Net Income, 5 Yr. CAGR %</t>
  </si>
  <si>
    <t>-3.19</t>
  </si>
  <si>
    <t>Diluted EPS Before Extra, 5 Yr. CAGR %</t>
  </si>
  <si>
    <t>-10.26</t>
  </si>
  <si>
    <t>Cash From Operations, 5 Yr. CAGR %</t>
  </si>
  <si>
    <t>3.41</t>
  </si>
  <si>
    <t>Capital Expenditures, 5 Yr. CAGR %</t>
  </si>
  <si>
    <t>11.35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</si>
  <si>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</si>
  <si>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</si>
  <si>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</si>
  <si>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</si>
  <si>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</si>
  <si>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</si>
  <si>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</si>
  <si>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1,008</t>
  </si>
  <si>
    <t>457.3</t>
  </si>
  <si>
    <t>3,012</t>
  </si>
  <si>
    <t>4,042</t>
  </si>
  <si>
    <t>-</t>
  </si>
  <si>
    <t>Change</t>
  </si>
  <si>
    <t>-54.62%</t>
  </si>
  <si>
    <t>558.66%</t>
  </si>
  <si>
    <t>34.17%</t>
  </si>
  <si>
    <t>0%</t>
  </si>
  <si>
    <t>Enterprise Value (EV)
                                    1</t>
  </si>
  <si>
    <t>1,376</t>
  </si>
  <si>
    <t>3,898</t>
  </si>
  <si>
    <t>4,892</t>
  </si>
  <si>
    <t>4,781</t>
  </si>
  <si>
    <t>4,533</t>
  </si>
  <si>
    <t>36.58%</t>
  </si>
  <si>
    <t>183.24%</t>
  </si>
  <si>
    <t>25.48%</t>
  </si>
  <si>
    <t>-2.27%</t>
  </si>
  <si>
    <t>-5.17%</t>
  </si>
  <si>
    <t>P/E ratio</t>
  </si>
  <si>
    <t>-0.76x</t>
  </si>
  <si>
    <t>-13.5x</t>
  </si>
  <si>
    <t>-25.8x</t>
  </si>
  <si>
    <t>-37.6x</t>
  </si>
  <si>
    <t>33x</t>
  </si>
  <si>
    <t>26.3x</t>
  </si>
  <si>
    <t>PBR</t>
  </si>
  <si>
    <t>2.28x</t>
  </si>
  <si>
    <t>2.49x</t>
  </si>
  <si>
    <t>3.5x</t>
  </si>
  <si>
    <t>3.14x</t>
  </si>
  <si>
    <t>2.86x</t>
  </si>
  <si>
    <t>PEG</t>
  </si>
  <si>
    <t>0.1x</t>
  </si>
  <si>
    <t>0.5x</t>
  </si>
  <si>
    <t>4.33x</t>
  </si>
  <si>
    <t>-0x</t>
  </si>
  <si>
    <t>1x</t>
  </si>
  <si>
    <t>Capitalization / Revenue</t>
  </si>
  <si>
    <t>0.25x</t>
  </si>
  <si>
    <t>1.32x</t>
  </si>
  <si>
    <t>1.67x</t>
  </si>
  <si>
    <t>1.57x</t>
  </si>
  <si>
    <t>1.47x</t>
  </si>
  <si>
    <t>EV / Revenue</t>
  </si>
  <si>
    <t>0.74x</t>
  </si>
  <si>
    <t>1.7x</t>
  </si>
  <si>
    <t>2.02x</t>
  </si>
  <si>
    <t>1.86x</t>
  </si>
  <si>
    <t>1.65x</t>
  </si>
  <si>
    <t>EV / EBITDA</t>
  </si>
  <si>
    <t>13.4x</t>
  </si>
  <si>
    <t>10.3x</t>
  </si>
  <si>
    <t>8.8x</t>
  </si>
  <si>
    <t>7.24x</t>
  </si>
  <si>
    <t>EV / EBIT</t>
  </si>
  <si>
    <t>-6.95x</t>
  </si>
  <si>
    <t>21x</t>
  </si>
  <si>
    <t>16.8x</t>
  </si>
  <si>
    <t>13.9x</t>
  </si>
  <si>
    <t>10.2x</t>
  </si>
  <si>
    <t>EV / FCF</t>
  </si>
  <si>
    <t>-2.82x</t>
  </si>
  <si>
    <t>30.2x</t>
  </si>
  <si>
    <t>25.4x</t>
  </si>
  <si>
    <t>20.7x</t>
  </si>
  <si>
    <t>FCF Yield</t>
  </si>
  <si>
    <t>-35.5%</t>
  </si>
  <si>
    <t>3.31%</t>
  </si>
  <si>
    <t>3.93%</t>
  </si>
  <si>
    <t>4.83%</t>
  </si>
  <si>
    <t>Dividend per Share
                                    2</t>
  </si>
  <si>
    <t>Rate of return</t>
  </si>
  <si>
    <t>EPS
                                    2</t>
  </si>
  <si>
    <t>-0.5</t>
  </si>
  <si>
    <t>-0.2283</t>
  </si>
  <si>
    <t>0.26</t>
  </si>
  <si>
    <t>0.327</t>
  </si>
  <si>
    <t>Distribution rate</t>
  </si>
  <si>
    <t>Net sales
                                    1</t>
  </si>
  <si>
    <t>1,851</t>
  </si>
  <si>
    <t>2,290</t>
  </si>
  <si>
    <t>2,419</t>
  </si>
  <si>
    <t>2,571</t>
  </si>
  <si>
    <t>2,747</t>
  </si>
  <si>
    <t>EBITDA
                                    1</t>
  </si>
  <si>
    <t>103</t>
  </si>
  <si>
    <t>380</t>
  </si>
  <si>
    <t>475.6</t>
  </si>
  <si>
    <t>543</t>
  </si>
  <si>
    <t>626.2</t>
  </si>
  <si>
    <t>EBIT
                                    1</t>
  </si>
  <si>
    <t>-198</t>
  </si>
  <si>
    <t>186</t>
  </si>
  <si>
    <t>291.3</t>
  </si>
  <si>
    <t>343.9</t>
  </si>
  <si>
    <t>443.4</t>
  </si>
  <si>
    <t>Net income
                                    1</t>
  </si>
  <si>
    <t>-473</t>
  </si>
  <si>
    <t>-25</t>
  </si>
  <si>
    <t>-63</t>
  </si>
  <si>
    <t>-106.3</t>
  </si>
  <si>
    <t>137.9</t>
  </si>
  <si>
    <t>169</t>
  </si>
  <si>
    <t>Net Debt
                                    1</t>
  </si>
  <si>
    <t>919</t>
  </si>
  <si>
    <t>886</t>
  </si>
  <si>
    <t>850.1</t>
  </si>
  <si>
    <t>738.9</t>
  </si>
  <si>
    <t>491.6</t>
  </si>
  <si>
    <t>Reference price
                                    2</t>
  </si>
  <si>
    <t>9.870</t>
  </si>
  <si>
    <t>6.750</t>
  </si>
  <si>
    <t>6.450</t>
  </si>
  <si>
    <t>8.590</t>
  </si>
  <si>
    <t>Nbr of stocks (in thousands)</t>
  </si>
  <si>
    <t>102,101</t>
  </si>
  <si>
    <t>67,754</t>
  </si>
  <si>
    <t>467,023</t>
  </si>
  <si>
    <t>470,502</t>
  </si>
  <si>
    <t>Announcement Date</t>
  </si>
  <si>
    <t>3/22/22</t>
  </si>
  <si>
    <t>3/9/23</t>
  </si>
  <si>
    <t>3/5/24</t>
  </si>
  <si>
    <t>address1</t>
  </si>
  <si>
    <t>666 3rd Avenue</t>
  </si>
  <si>
    <t>address2</t>
  </si>
  <si>
    <t>4th Floor</t>
  </si>
  <si>
    <t>city</t>
  </si>
  <si>
    <t>New York</t>
  </si>
  <si>
    <t>state</t>
  </si>
  <si>
    <t>NY</t>
  </si>
  <si>
    <t>zip</t>
  </si>
  <si>
    <t>10017</t>
  </si>
  <si>
    <t>country</t>
  </si>
  <si>
    <t>phone</t>
  </si>
  <si>
    <t>646 344 1290</t>
  </si>
  <si>
    <t>website</t>
  </si>
  <si>
    <t>https://www.amexglobalbusinesstravel.com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</si>
  <si>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</si>
  <si>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</si>
  <si>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</si>
  <si>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</si>
  <si>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</si>
  <si>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</si>
  <si>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</si>
  <si>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</si>
  <si>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</si>
  <si>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</si>
  <si>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</si>
  <si>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Global Business Travel Group, Inc. provides business-to-business (B2B) travel platform in the United States and internationally. The company's platform offers a suite of technology-enabled solutions to business travelers and clients; travel content suppliers, such as airlines, hotels, ground transportation, and aggregators; and third-party travel agencies. It also provides consulting, meetings and events planning, and outsourced services. Global Business Travel Group, Inc. is based in New York, New York.</t>
  </si>
  <si>
    <t>fullTimeEmployees</t>
  </si>
  <si>
    <t>companyOfficers</t>
  </si>
  <si>
    <t>[{'maxAge': 1, 'name': 'Mr. Paul  Abbott', 'age': 56, 'title': 'CEO &amp; Director', 'yearBorn': 1968, 'fiscalYear': 2023, 'totalPay': 6759510, 'exercisedValue': 0, 'unexercisedValue': 0}, {'maxAge': 1, 'name': 'Mr. Andrew George Crawley', 'age': 57, 'title': 'President', 'yearBorn': 1967, 'fiscalYear': 2023, 'totalPay': 2984986, 'exercisedValue': 0, 'unexercisedValue': 0}, {'maxAge': 1, 'name': 'Ms. Karen  Williams', 'age': 48, 'title': 'Chief Financial Officer', 'yearBorn': 1976, 'fiscalYear': 2023, 'totalPay': 1371990, 'exercisedValue': 0, 'unexercisedValue': 0}, {'maxAge': 1, 'name': 'Mr. Eric J. Bock', 'age': 58, 'title': 'Chief Legal Officer, Global Head of Mergers &amp; Acquisitions &amp; Corporate Secretary', 'yearBorn': 1966, 'fiscalYear': 2023, 'totalPay': 2563200, 'exercisedValue': 2142384, 'unexercisedValue': 0}, {'maxAge': 1, 'name': 'Ms. Patricia Anne Huska', 'age': 55, 'title': 'Chief People Officer', 'yearBorn': 1969, 'fiscalYear': 2023, 'totalPay': 1796533, 'exercisedValue': 162869, 'unexercisedValue': 0}, {'maxAge': 1, 'name': 'Jennifer  Thorington', 'title': 'Vice President of Investor Relations', 'fiscalYear': 2023, 'exercisedValue': 0, 'unexercisedValue': 0}, {'maxAge': 1, 'name': 'Mr. Evan  Konwiser', 'age': 42, 'title': 'Chief Marketing &amp; Strategy Officer', 'yearBorn': 1982, 'fiscalYear': 2023, 'exercisedValue': 0, 'unexercisedValue': 0}, {'maxAge': 1, 'name': 'Ms. Boriana  Tchobanova', 'age': 49, 'title': 'Senior VP &amp; Chief Transformation Officer', 'yearBorn': 1975, 'fiscalYear': 2023, 'exercisedValue': 0, 'unexercisedValue': 0}, {'maxAge': 1, 'name': 'Mr. John David Thompson', 'age': 57, 'title': 'Chief Information Technology Officer', 'yearBorn': 1967, 'fiscalYear': 2023, 'exercisedValue': 0, 'unexercisedValue': 0}, {'maxAge': 1, 'name': 'Mr. Mark  Hollyhead', 'age': 54, 'title': 'Chief Product Officer &amp; President of Egencia',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</si>
  <si>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</si>
  <si>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</si>
  <si>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</si>
  <si>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</si>
  <si>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</si>
  <si>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</si>
  <si>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</si>
  <si>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</si>
  <si>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</si>
  <si>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</si>
  <si>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</si>
  <si>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</si>
  <si>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</si>
  <si>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</si>
  <si>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</si>
  <si>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</si>
  <si>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</si>
  <si>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</si>
  <si>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</si>
  <si>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</si>
  <si>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</si>
  <si>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</si>
  <si>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</si>
  <si>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</si>
  <si>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</si>
  <si>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</si>
  <si>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</si>
  <si>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</si>
  <si>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</si>
  <si>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</si>
  <si>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</si>
  <si>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</si>
  <si>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</si>
  <si>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</si>
  <si>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</si>
  <si>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</si>
  <si>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</si>
  <si>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</si>
  <si>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</si>
  <si>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</si>
  <si>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</si>
  <si>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</si>
  <si>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</si>
  <si>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</si>
  <si>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</si>
  <si>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</si>
  <si>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</si>
  <si>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</si>
  <si>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</si>
  <si>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</si>
  <si>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</si>
  <si>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</si>
  <si>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</si>
  <si>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</si>
  <si>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</si>
  <si>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</si>
  <si>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</si>
  <si>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</si>
  <si>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</si>
  <si>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</si>
  <si>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</si>
  <si>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</si>
  <si>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</si>
  <si>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</si>
  <si>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</si>
  <si>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</si>
  <si>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</si>
  <si>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</si>
  <si>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</si>
  <si>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Global Business Travel Group, I</t>
  </si>
  <si>
    <t>longName</t>
  </si>
  <si>
    <t>Global Business Travel Group, Inc.</t>
  </si>
  <si>
    <t>firstTradeDateEpochUtc</t>
  </si>
  <si>
    <t>timeZoneFullName</t>
  </si>
  <si>
    <t>America/New_York</t>
  </si>
  <si>
    <t>timeZoneShortName</t>
  </si>
  <si>
    <t>EST</t>
  </si>
  <si>
    <t>uuid</t>
  </si>
  <si>
    <t>d7d3f620-f421-3b79-9aca-3ea03f05ebc9</t>
  </si>
  <si>
    <t>messageBoardId</t>
  </si>
  <si>
    <t>finmb_651009266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</si>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</sst>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mexglobalbusinesstrave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14.82902713999012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4.041612288E9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18.390854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19.0</v>
      </c>
      <c r="C2" s="1">
        <v>134.0</v>
      </c>
      <c r="D2" s="1">
        <v>-618.0</v>
      </c>
      <c r="E2" s="1">
        <v>-473.0</v>
      </c>
      <c r="F2" s="1">
        <v>-25.0</v>
      </c>
      <c r="G2" s="1">
        <v>-63.0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21.0</v>
      </c>
      <c r="C3" s="1">
        <v>25.0</v>
      </c>
      <c r="D3" s="1">
        <v>34.0</v>
      </c>
      <c r="E3" s="1">
        <v>35.0</v>
      </c>
      <c r="F3" s="1">
        <v>27.0</v>
      </c>
      <c r="G3" s="1">
        <v>30.0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63.0</v>
      </c>
      <c r="C4" s="1">
        <v>68.0</v>
      </c>
      <c r="D4" s="1">
        <v>62.0</v>
      </c>
      <c r="E4" s="1">
        <v>67.0</v>
      </c>
      <c r="F4" s="1">
        <v>93.0</v>
      </c>
      <c r="G4" s="1">
        <v>90.0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84.0</v>
      </c>
      <c r="C5" s="1">
        <v>93.0</v>
      </c>
      <c r="D5" s="1">
        <v>96.0</v>
      </c>
      <c r="E5" s="1">
        <v>102.0</v>
      </c>
      <c r="F5" s="1">
        <v>120.0</v>
      </c>
      <c r="G5" s="1">
        <v>120.0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42.0</v>
      </c>
      <c r="C6" s="1">
        <v>50.0</v>
      </c>
      <c r="D6" s="1">
        <v>55.0</v>
      </c>
      <c r="E6" s="1">
        <v>57.0</v>
      </c>
      <c r="F6" s="1">
        <v>62.0</v>
      </c>
      <c r="G6" s="1">
        <v>71.0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20.0</v>
      </c>
      <c r="E7" s="1">
        <v>1.0</v>
      </c>
      <c r="F7" s="1">
        <v>0.0</v>
      </c>
      <c r="G7" s="1">
        <v>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-2.0</v>
      </c>
      <c r="C8" s="1">
        <v>4.0</v>
      </c>
      <c r="D8" s="1">
        <v>8.0</v>
      </c>
      <c r="E8" s="1">
        <v>8.0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4.0</v>
      </c>
      <c r="C9" s="1">
        <v>6.0</v>
      </c>
      <c r="D9" s="1">
        <v>3.0</v>
      </c>
      <c r="E9" s="1">
        <v>3.0</v>
      </c>
      <c r="F9" s="1">
        <v>39.0</v>
      </c>
      <c r="G9" s="1">
        <v>75.0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3.0</v>
      </c>
      <c r="C10" s="1">
        <v>0.0</v>
      </c>
      <c r="D10" s="1">
        <v>4.0</v>
      </c>
      <c r="E10" s="1">
        <v>-5.0</v>
      </c>
      <c r="F10" s="1">
        <v>19.0</v>
      </c>
      <c r="G10" s="1">
        <v>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-45.0</v>
      </c>
      <c r="C11" s="1">
        <v>-9.0</v>
      </c>
      <c r="D11" s="1">
        <v>-144.0</v>
      </c>
      <c r="E11" s="1">
        <v>-167.0</v>
      </c>
      <c r="F11" s="1">
        <v>-264.0</v>
      </c>
      <c r="G11" s="1">
        <v>-128.0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-21.0</v>
      </c>
      <c r="C12" s="1">
        <v>-39.0</v>
      </c>
      <c r="D12" s="1">
        <v>524.0</v>
      </c>
      <c r="E12" s="1">
        <v>-85.0</v>
      </c>
      <c r="F12" s="1">
        <v>-427.0</v>
      </c>
      <c r="G12" s="1">
        <v>49.0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59.0</v>
      </c>
      <c r="C13" s="1">
        <v>23.0</v>
      </c>
      <c r="D13" s="1">
        <v>-159.0</v>
      </c>
      <c r="E13" s="1">
        <v>2.0</v>
      </c>
      <c r="F13" s="1">
        <v>122.0</v>
      </c>
      <c r="G13" s="1">
        <v>26.0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-6.0</v>
      </c>
      <c r="C14" s="1">
        <v>-35.0</v>
      </c>
      <c r="D14" s="1">
        <v>-39.0</v>
      </c>
      <c r="E14" s="1">
        <v>45.0</v>
      </c>
      <c r="F14" s="1">
        <v>-40.0</v>
      </c>
      <c r="G14" s="1" t="s">
        <v>37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137.0</v>
      </c>
      <c r="C15" s="1">
        <v>227.0</v>
      </c>
      <c r="D15" s="1">
        <v>-250.0</v>
      </c>
      <c r="E15" s="1">
        <v>-512.0</v>
      </c>
      <c r="F15" s="1">
        <v>-394.0</v>
      </c>
      <c r="G15" s="1">
        <v>162.0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-66.0</v>
      </c>
      <c r="C16" s="1">
        <v>-62.0</v>
      </c>
      <c r="D16" s="1">
        <v>-47.0</v>
      </c>
      <c r="E16" s="1">
        <v>-44.0</v>
      </c>
      <c r="F16" s="1">
        <v>-94.0</v>
      </c>
      <c r="G16" s="1">
        <v>-113.0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-424.0</v>
      </c>
      <c r="C17" s="1">
        <v>-25.0</v>
      </c>
      <c r="D17" s="1">
        <v>0.0</v>
      </c>
      <c r="E17" s="1">
        <v>20.0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-39.0</v>
      </c>
      <c r="C18" s="1">
        <v>0.0</v>
      </c>
      <c r="D18" s="1">
        <v>0.0</v>
      </c>
      <c r="E18" s="1">
        <v>-3.0</v>
      </c>
      <c r="F18" s="1">
        <v>-1.0</v>
      </c>
      <c r="G18" s="1">
        <v>-6.0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-529.0</v>
      </c>
      <c r="C19" s="1">
        <v>-87.0</v>
      </c>
      <c r="D19" s="1">
        <v>-47.0</v>
      </c>
      <c r="E19" s="1">
        <v>-27.0</v>
      </c>
      <c r="F19" s="1">
        <v>-95.0</v>
      </c>
      <c r="G19" s="1">
        <v>-119.0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397.0</v>
      </c>
      <c r="C20" s="1">
        <v>0.0</v>
      </c>
      <c r="D20" s="1">
        <v>388.0</v>
      </c>
      <c r="E20" s="1">
        <v>935.0</v>
      </c>
      <c r="F20" s="1">
        <v>200.0</v>
      </c>
      <c r="G20" s="1">
        <v>131.0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397.0</v>
      </c>
      <c r="C21" s="1">
        <v>0.0</v>
      </c>
      <c r="D21" s="1">
        <v>388.0</v>
      </c>
      <c r="E21" s="1">
        <v>935.0</v>
      </c>
      <c r="F21" s="1">
        <v>200.0</v>
      </c>
      <c r="G21" s="1">
        <v>131.0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-144.0</v>
      </c>
      <c r="C22" s="1">
        <v>-3.0</v>
      </c>
      <c r="D22" s="1">
        <v>-4.0</v>
      </c>
      <c r="E22" s="1">
        <v>-553.0</v>
      </c>
      <c r="F22" s="1">
        <v>-5.0</v>
      </c>
      <c r="G22" s="1">
        <v>-5.0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-144.0</v>
      </c>
      <c r="C23" s="1">
        <v>-3.0</v>
      </c>
      <c r="D23" s="1">
        <v>-4.0</v>
      </c>
      <c r="E23" s="1">
        <v>-553.0</v>
      </c>
      <c r="F23" s="1">
        <v>-5.0</v>
      </c>
      <c r="G23" s="1">
        <v>-5.0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-12.0</v>
      </c>
      <c r="C25" s="1">
        <v>-58.0</v>
      </c>
      <c r="D25" s="1">
        <v>0.0</v>
      </c>
      <c r="E25" s="1">
        <v>-1.0</v>
      </c>
      <c r="F25" s="1">
        <v>0.0</v>
      </c>
      <c r="G25" s="1">
        <v>-14.0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150.0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-168.0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-16.0</v>
      </c>
      <c r="C28" s="1">
        <v>-4.0</v>
      </c>
      <c r="D28" s="1">
        <v>0.0</v>
      </c>
      <c r="E28" s="1">
        <v>-53.0</v>
      </c>
      <c r="F28" s="1">
        <v>265.0</v>
      </c>
      <c r="G28" s="1">
        <v>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225.0</v>
      </c>
      <c r="C29" s="1">
        <v>-65.0</v>
      </c>
      <c r="D29" s="1">
        <v>384.0</v>
      </c>
      <c r="E29" s="1">
        <v>478.0</v>
      </c>
      <c r="F29" s="1">
        <v>292.0</v>
      </c>
      <c r="G29" s="1">
        <v>120.0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-6.0</v>
      </c>
      <c r="C30" s="1">
        <v>1.0</v>
      </c>
      <c r="D30" s="1">
        <v>7.0</v>
      </c>
      <c r="E30" s="1">
        <v>-7.0</v>
      </c>
      <c r="F30" s="1">
        <v>-12.0</v>
      </c>
      <c r="G30" s="1">
        <v>10.0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-173.0</v>
      </c>
      <c r="C31" s="1">
        <v>76.0</v>
      </c>
      <c r="D31" s="1">
        <v>94.0</v>
      </c>
      <c r="E31" s="1">
        <v>-68.0</v>
      </c>
      <c r="F31" s="1">
        <v>-209.0</v>
      </c>
      <c r="G31" s="1">
        <v>173.0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25.0</v>
      </c>
      <c r="C33" s="1">
        <v>49.0</v>
      </c>
      <c r="D33" s="1">
        <v>-13.0</v>
      </c>
      <c r="E33" s="1">
        <v>-5.0</v>
      </c>
      <c r="F33" s="1">
        <v>1.0</v>
      </c>
      <c r="G33" s="1">
        <v>-2.0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94.0</v>
      </c>
      <c r="E34" s="1">
        <v>-325.0</v>
      </c>
      <c r="F34" s="1">
        <v>-366.0</v>
      </c>
      <c r="G34" s="1">
        <v>213.0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108.0</v>
      </c>
      <c r="E35" s="1">
        <v>-297.0</v>
      </c>
      <c r="F35" s="1">
        <v>-305.0</v>
      </c>
      <c r="G35" s="1">
        <v>302.0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-341.0</v>
      </c>
      <c r="E36" s="1">
        <v>97.0</v>
      </c>
      <c r="F36" s="1">
        <v>339.0</v>
      </c>
      <c r="G36" s="1">
        <v>-101.0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253.0</v>
      </c>
      <c r="C37" s="1">
        <v>-3.0</v>
      </c>
      <c r="D37" s="1">
        <v>384.0</v>
      </c>
      <c r="E37" s="1">
        <v>382.0</v>
      </c>
      <c r="F37" s="1">
        <v>195.0</v>
      </c>
      <c r="G37" s="1">
        <v>126.0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0.0</v>
      </c>
      <c r="C3" s="1">
        <v>496.0</v>
      </c>
      <c r="D3" s="1">
        <v>584.0</v>
      </c>
      <c r="E3" s="1">
        <v>516.0</v>
      </c>
      <c r="F3" s="1">
        <v>303.0</v>
      </c>
      <c r="G3" s="1">
        <v>476.0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496.0</v>
      </c>
      <c r="D4" s="1">
        <v>584.0</v>
      </c>
      <c r="E4" s="1">
        <v>516.0</v>
      </c>
      <c r="F4" s="1">
        <v>303.0</v>
      </c>
      <c r="G4" s="1">
        <v>476.0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0.0</v>
      </c>
      <c r="C5" s="1">
        <v>665.0</v>
      </c>
      <c r="D5" s="1">
        <v>144.0</v>
      </c>
      <c r="E5" s="1">
        <v>381.0</v>
      </c>
      <c r="F5" s="1">
        <v>765.0</v>
      </c>
      <c r="G5" s="1">
        <v>761.0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71.0</v>
      </c>
      <c r="D6" s="1">
        <v>86.0</v>
      </c>
      <c r="E6" s="1">
        <v>61.0</v>
      </c>
      <c r="F6" s="1">
        <v>73.0</v>
      </c>
      <c r="G6" s="1">
        <v>29.0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736.0</v>
      </c>
      <c r="D7" s="1">
        <v>230.0</v>
      </c>
      <c r="E7" s="1">
        <v>442.0</v>
      </c>
      <c r="F7" s="1">
        <v>838.0</v>
      </c>
      <c r="G7" s="1">
        <v>790.0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52.0</v>
      </c>
      <c r="D8" s="1">
        <v>55.0</v>
      </c>
      <c r="E8" s="1">
        <v>73.0</v>
      </c>
      <c r="F8" s="1">
        <v>93.0</v>
      </c>
      <c r="G8" s="1">
        <v>58.0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0.0</v>
      </c>
      <c r="E9" s="1">
        <v>21.0</v>
      </c>
      <c r="F9" s="1">
        <v>0.0</v>
      </c>
      <c r="G9" s="1">
        <v>36.0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1280.0</v>
      </c>
      <c r="D10" s="1">
        <v>869.0</v>
      </c>
      <c r="E10" s="1">
        <v>1050.0</v>
      </c>
      <c r="F10" s="1">
        <v>1230.0</v>
      </c>
      <c r="G10" s="1">
        <v>1360.0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433.0</v>
      </c>
      <c r="D11" s="1">
        <v>425.0</v>
      </c>
      <c r="E11" s="1">
        <v>495.0</v>
      </c>
      <c r="F11" s="1">
        <v>553.0</v>
      </c>
      <c r="G11" s="1">
        <v>640.0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-208.0</v>
      </c>
      <c r="D12" s="1">
        <v>-176.0</v>
      </c>
      <c r="E12" s="1">
        <v>-220.0</v>
      </c>
      <c r="F12" s="1">
        <v>-277.0</v>
      </c>
      <c r="G12" s="1">
        <v>-358.0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0.0</v>
      </c>
      <c r="C13" s="1">
        <v>225.0</v>
      </c>
      <c r="D13" s="1">
        <v>249.0</v>
      </c>
      <c r="E13" s="1">
        <v>275.0</v>
      </c>
      <c r="F13" s="1">
        <v>276.0</v>
      </c>
      <c r="G13" s="1">
        <v>282.0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30.0</v>
      </c>
      <c r="D14" s="1">
        <v>23.0</v>
      </c>
      <c r="E14" s="1">
        <v>17.0</v>
      </c>
      <c r="F14" s="1">
        <v>24.0</v>
      </c>
      <c r="G14" s="1">
        <v>21.0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1020.0</v>
      </c>
      <c r="D15" s="1">
        <v>1030.0</v>
      </c>
      <c r="E15" s="1">
        <v>1360.0</v>
      </c>
      <c r="F15" s="1">
        <v>1190.0</v>
      </c>
      <c r="G15" s="1">
        <v>1210.0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408.0</v>
      </c>
      <c r="D16" s="1">
        <v>348.0</v>
      </c>
      <c r="E16" s="1">
        <v>746.0</v>
      </c>
      <c r="F16" s="1">
        <v>636.0</v>
      </c>
      <c r="G16" s="1">
        <v>552.0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0.0</v>
      </c>
      <c r="C17" s="1">
        <v>103.0</v>
      </c>
      <c r="D17" s="1">
        <v>217.0</v>
      </c>
      <c r="E17" s="1">
        <v>282.0</v>
      </c>
      <c r="F17" s="1">
        <v>333.0</v>
      </c>
      <c r="G17" s="1">
        <v>281.0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21.0</v>
      </c>
      <c r="D18" s="1">
        <v>24.0</v>
      </c>
      <c r="E18" s="1">
        <v>41.0</v>
      </c>
      <c r="F18" s="1">
        <v>37.0</v>
      </c>
      <c r="G18" s="1">
        <v>43.0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>
        <v>3090.0</v>
      </c>
      <c r="D19" s="1">
        <v>2760.0</v>
      </c>
      <c r="E19" s="1">
        <v>3770.0</v>
      </c>
      <c r="F19" s="1">
        <v>3730.0</v>
      </c>
      <c r="G19" s="1">
        <v>3750.0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278.0</v>
      </c>
      <c r="D21" s="1">
        <v>96.0</v>
      </c>
      <c r="E21" s="1">
        <v>137.0</v>
      </c>
      <c r="F21" s="1">
        <v>253.0</v>
      </c>
      <c r="G21" s="1">
        <v>302.0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305.0</v>
      </c>
      <c r="D22" s="1">
        <v>289.0</v>
      </c>
      <c r="E22" s="1">
        <v>351.0</v>
      </c>
      <c r="F22" s="1">
        <v>352.0</v>
      </c>
      <c r="G22" s="1">
        <v>356.0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3.0</v>
      </c>
      <c r="D23" s="1">
        <v>7.0</v>
      </c>
      <c r="E23" s="1">
        <v>3.0</v>
      </c>
      <c r="F23" s="1">
        <v>3.0</v>
      </c>
      <c r="G23" s="1">
        <v>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20.0</v>
      </c>
      <c r="E24" s="1">
        <v>21.0</v>
      </c>
      <c r="F24" s="1">
        <v>17.0</v>
      </c>
      <c r="G24" s="1">
        <v>17.0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7.0</v>
      </c>
      <c r="D25" s="1">
        <v>0.0</v>
      </c>
      <c r="E25" s="1">
        <v>7.0</v>
      </c>
      <c r="F25" s="1">
        <v>4.0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23.0</v>
      </c>
      <c r="D26" s="1">
        <v>18.0</v>
      </c>
      <c r="E26" s="1">
        <v>18.0</v>
      </c>
      <c r="F26" s="1">
        <v>19.0</v>
      </c>
      <c r="G26" s="1">
        <v>19.0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92.0</v>
      </c>
      <c r="D27" s="1">
        <v>140.0</v>
      </c>
      <c r="E27" s="1">
        <v>184.0</v>
      </c>
      <c r="F27" s="1">
        <v>125.0</v>
      </c>
      <c r="G27" s="1">
        <v>130.0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708.0</v>
      </c>
      <c r="D28" s="1">
        <v>570.0</v>
      </c>
      <c r="E28" s="1">
        <v>721.0</v>
      </c>
      <c r="F28" s="1">
        <v>773.0</v>
      </c>
      <c r="G28" s="1">
        <v>831.0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234.0</v>
      </c>
      <c r="D29" s="1">
        <v>617.0</v>
      </c>
      <c r="E29" s="1">
        <v>1020.0</v>
      </c>
      <c r="F29" s="1">
        <v>1220.0</v>
      </c>
      <c r="G29" s="1">
        <v>1360.0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58.0</v>
      </c>
      <c r="E30" s="1">
        <v>61.0</v>
      </c>
      <c r="F30" s="1">
        <v>61.0</v>
      </c>
      <c r="G30" s="1">
        <v>55.0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343.0</v>
      </c>
      <c r="D31" s="1">
        <v>413.0</v>
      </c>
      <c r="E31" s="1">
        <v>333.0</v>
      </c>
      <c r="F31" s="1">
        <v>147.0</v>
      </c>
      <c r="G31" s="1">
        <v>183.0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113.0</v>
      </c>
      <c r="D32" s="1">
        <v>100.0</v>
      </c>
      <c r="E32" s="1">
        <v>119.0</v>
      </c>
      <c r="F32" s="1">
        <v>24.0</v>
      </c>
      <c r="G32" s="1">
        <v>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14.0</v>
      </c>
      <c r="D33" s="1">
        <v>16.0</v>
      </c>
      <c r="E33" s="1">
        <v>23.0</v>
      </c>
      <c r="F33" s="1">
        <v>133.0</v>
      </c>
      <c r="G33" s="1">
        <v>105.0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1410.0</v>
      </c>
      <c r="D34" s="1">
        <v>1770.0</v>
      </c>
      <c r="E34" s="1">
        <v>2280.0</v>
      </c>
      <c r="F34" s="1">
        <v>2360.0</v>
      </c>
      <c r="G34" s="1">
        <v>2540.0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0.0</v>
      </c>
      <c r="C35" s="1">
        <v>0.0</v>
      </c>
      <c r="D35" s="1">
        <v>0.0</v>
      </c>
      <c r="E35" s="1">
        <v>160.0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0.0</v>
      </c>
      <c r="E36" s="1">
        <v>160.0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0.0</v>
      </c>
      <c r="C37" s="1">
        <v>1750.0</v>
      </c>
      <c r="D37" s="1">
        <v>1750.0</v>
      </c>
      <c r="E37" s="1">
        <v>2560.0</v>
      </c>
      <c r="F37" s="1">
        <v>334.0</v>
      </c>
      <c r="G37" s="1">
        <v>2750.0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0.0</v>
      </c>
      <c r="C38" s="1">
        <v>26.0</v>
      </c>
      <c r="D38" s="1">
        <v>-592.0</v>
      </c>
      <c r="E38" s="1">
        <v>-1060.0</v>
      </c>
      <c r="F38" s="1">
        <v>-175.0</v>
      </c>
      <c r="G38" s="1">
        <v>-1440.0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0.0</v>
      </c>
      <c r="C39" s="1">
        <v>-98.0</v>
      </c>
      <c r="D39" s="1">
        <v>-179.0</v>
      </c>
      <c r="E39" s="1">
        <v>-162.0</v>
      </c>
      <c r="F39" s="1">
        <v>-7.0</v>
      </c>
      <c r="G39" s="1">
        <v>-103.0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0.0</v>
      </c>
      <c r="C40" s="1">
        <v>1680.0</v>
      </c>
      <c r="D40" s="1">
        <v>981.0</v>
      </c>
      <c r="E40" s="1">
        <v>1330.0</v>
      </c>
      <c r="F40" s="1">
        <v>152.0</v>
      </c>
      <c r="G40" s="1">
        <v>1210.0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0.0</v>
      </c>
      <c r="C41" s="1">
        <v>4.0</v>
      </c>
      <c r="D41" s="1">
        <v>3.0</v>
      </c>
      <c r="E41" s="1">
        <v>1.0</v>
      </c>
      <c r="F41" s="1">
        <v>1220.0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0.0</v>
      </c>
      <c r="C42" s="1">
        <v>1680.0</v>
      </c>
      <c r="D42" s="1">
        <v>984.0</v>
      </c>
      <c r="E42" s="1">
        <v>1490.0</v>
      </c>
      <c r="F42" s="1">
        <v>1370.0</v>
      </c>
      <c r="G42" s="1">
        <v>1210.0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0.0</v>
      </c>
      <c r="C43" s="1">
        <v>3090.0</v>
      </c>
      <c r="D43" s="1">
        <v>2760.0</v>
      </c>
      <c r="E43" s="1">
        <v>3770.0</v>
      </c>
      <c r="F43" s="1">
        <v>3730.0</v>
      </c>
      <c r="G43" s="1">
        <v>3750.0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36.0</v>
      </c>
      <c r="C45" s="1">
        <v>36.0</v>
      </c>
      <c r="D45" s="1">
        <v>36.0</v>
      </c>
      <c r="E45" s="1">
        <v>36.0</v>
      </c>
      <c r="F45" s="1">
        <v>69.0</v>
      </c>
      <c r="G45" s="1">
        <v>473.0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36.0</v>
      </c>
      <c r="C46" s="1">
        <v>36.0</v>
      </c>
      <c r="D46" s="1">
        <v>36.0</v>
      </c>
      <c r="E46" s="1">
        <v>36.0</v>
      </c>
      <c r="F46" s="1">
        <v>67.0</v>
      </c>
      <c r="G46" s="1">
        <v>467.0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 t="s">
        <v>106</v>
      </c>
      <c r="D47" s="1" t="s">
        <v>107</v>
      </c>
      <c r="E47" s="1" t="s">
        <v>108</v>
      </c>
      <c r="F47" s="1" t="s">
        <v>109</v>
      </c>
      <c r="G47" s="1" t="s">
        <v>110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247.0</v>
      </c>
      <c r="D48" s="1">
        <v>-395.0</v>
      </c>
      <c r="E48" s="1">
        <v>-771.0</v>
      </c>
      <c r="F48" s="1">
        <v>-1670.0</v>
      </c>
      <c r="G48" s="1">
        <v>-556.0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 t="s">
        <v>113</v>
      </c>
      <c r="D49" s="1" t="s">
        <v>114</v>
      </c>
      <c r="E49" s="1" t="s">
        <v>115</v>
      </c>
      <c r="F49" s="1" t="s">
        <v>116</v>
      </c>
      <c r="G49" s="1" t="s">
        <v>117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0.0</v>
      </c>
      <c r="C50" s="1">
        <v>237.0</v>
      </c>
      <c r="D50" s="1">
        <v>702.0</v>
      </c>
      <c r="E50" s="1">
        <v>1100.0</v>
      </c>
      <c r="F50" s="1">
        <v>1300.0</v>
      </c>
      <c r="G50" s="1">
        <v>1440.0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0.0</v>
      </c>
      <c r="C51" s="1">
        <v>-259.0</v>
      </c>
      <c r="D51" s="1">
        <v>118.0</v>
      </c>
      <c r="E51" s="1">
        <v>589.0</v>
      </c>
      <c r="F51" s="1">
        <v>997.0</v>
      </c>
      <c r="G51" s="1">
        <v>963.0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0.0</v>
      </c>
      <c r="C52" s="1">
        <v>341.0</v>
      </c>
      <c r="D52" s="1">
        <v>412.0</v>
      </c>
      <c r="E52" s="1">
        <v>331.0</v>
      </c>
      <c r="F52" s="1">
        <v>145.0</v>
      </c>
      <c r="G52" s="1">
        <v>179.0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296.0</v>
      </c>
      <c r="C53" s="1">
        <v>336.0</v>
      </c>
      <c r="D53" s="1">
        <v>256.0</v>
      </c>
      <c r="E53" s="1">
        <v>224.0</v>
      </c>
      <c r="F53" s="1">
        <v>208.0</v>
      </c>
      <c r="G53" s="1">
        <v>248.0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0.0</v>
      </c>
      <c r="C54" s="1">
        <v>4.0</v>
      </c>
      <c r="D54" s="1">
        <v>3.0</v>
      </c>
      <c r="E54" s="1">
        <v>1.0</v>
      </c>
      <c r="F54" s="1">
        <v>1220.0</v>
      </c>
      <c r="G54" s="1">
        <v>4.0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30.0</v>
      </c>
      <c r="D55" s="1">
        <v>23.0</v>
      </c>
      <c r="E55" s="1">
        <v>17.0</v>
      </c>
      <c r="F55" s="1">
        <v>14.0</v>
      </c>
      <c r="G55" s="1">
        <v>14.0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0.0</v>
      </c>
      <c r="C56" s="1">
        <v>0.0</v>
      </c>
      <c r="D56" s="1">
        <v>3.0</v>
      </c>
      <c r="E56" s="1">
        <v>0.0</v>
      </c>
      <c r="F56" s="1">
        <v>0.0</v>
      </c>
      <c r="G56" s="1">
        <v>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0.0</v>
      </c>
      <c r="C57" s="1">
        <v>111.0</v>
      </c>
      <c r="D57" s="1">
        <v>76.0</v>
      </c>
      <c r="E57" s="1">
        <v>71.0</v>
      </c>
      <c r="F57" s="1">
        <v>76.0</v>
      </c>
      <c r="G57" s="1">
        <v>75.0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0.0</v>
      </c>
      <c r="C58" s="1">
        <v>0.0</v>
      </c>
      <c r="D58" s="1">
        <v>0.0</v>
      </c>
      <c r="E58" s="1">
        <v>1.0</v>
      </c>
      <c r="F58" s="1">
        <v>1.0</v>
      </c>
      <c r="G58" s="1">
        <v>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0.0</v>
      </c>
      <c r="C59" s="1">
        <v>11.0</v>
      </c>
      <c r="D59" s="1">
        <v>14.0</v>
      </c>
      <c r="E59" s="1">
        <v>4.0</v>
      </c>
      <c r="F59" s="1">
        <v>23.0</v>
      </c>
      <c r="G59" s="1">
        <v>12.0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1900.0</v>
      </c>
      <c r="C2" s="1">
        <v>2120.0</v>
      </c>
      <c r="D2" s="1">
        <v>793.0</v>
      </c>
      <c r="E2" s="1">
        <v>763.0</v>
      </c>
      <c r="F2" s="1">
        <v>1850.0</v>
      </c>
      <c r="G2" s="1">
        <v>2290.0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1900.0</v>
      </c>
      <c r="C3" s="1">
        <v>2120.0</v>
      </c>
      <c r="D3" s="1">
        <v>793.0</v>
      </c>
      <c r="E3" s="1">
        <v>763.0</v>
      </c>
      <c r="F3" s="1">
        <v>1850.0</v>
      </c>
      <c r="G3" s="1">
        <v>2290.0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813.0</v>
      </c>
      <c r="C4" s="1">
        <v>880.0</v>
      </c>
      <c r="D4" s="1">
        <v>529.0</v>
      </c>
      <c r="E4" s="1">
        <v>477.0</v>
      </c>
      <c r="F4" s="1">
        <v>832.0</v>
      </c>
      <c r="G4" s="1">
        <v>958.0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1090.0</v>
      </c>
      <c r="C5" s="1">
        <v>1240.0</v>
      </c>
      <c r="D5" s="1">
        <v>264.0</v>
      </c>
      <c r="E5" s="1">
        <v>286.0</v>
      </c>
      <c r="F5" s="1">
        <v>1020.0</v>
      </c>
      <c r="G5" s="1">
        <v>1330.0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863.0</v>
      </c>
      <c r="C6" s="1">
        <v>876.0</v>
      </c>
      <c r="D6" s="1">
        <v>655.0</v>
      </c>
      <c r="E6" s="1">
        <v>633.0</v>
      </c>
      <c r="F6" s="1">
        <v>986.0</v>
      </c>
      <c r="G6" s="1">
        <v>1060.0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125.0</v>
      </c>
      <c r="C7" s="1">
        <v>141.0</v>
      </c>
      <c r="D7" s="1">
        <v>148.0</v>
      </c>
      <c r="E7" s="1">
        <v>154.0</v>
      </c>
      <c r="F7" s="1">
        <v>182.0</v>
      </c>
      <c r="G7" s="1">
        <v>191.0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988.0</v>
      </c>
      <c r="C8" s="1">
        <v>1020.0</v>
      </c>
      <c r="D8" s="1">
        <v>803.0</v>
      </c>
      <c r="E8" s="1">
        <v>787.0</v>
      </c>
      <c r="F8" s="1">
        <v>1170.0</v>
      </c>
      <c r="G8" s="1">
        <v>1260.0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98.0</v>
      </c>
      <c r="C9" s="1">
        <v>222.0</v>
      </c>
      <c r="D9" s="1">
        <v>-539.0</v>
      </c>
      <c r="E9" s="1">
        <v>-501.0</v>
      </c>
      <c r="F9" s="1">
        <v>-149.0</v>
      </c>
      <c r="G9" s="1">
        <v>76.0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-7.0</v>
      </c>
      <c r="C10" s="1">
        <v>-15.0</v>
      </c>
      <c r="D10" s="1">
        <v>-27.0</v>
      </c>
      <c r="E10" s="1">
        <v>-53.0</v>
      </c>
      <c r="F10" s="1">
        <v>-98.0</v>
      </c>
      <c r="G10" s="1">
        <v>-141.0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4.0</v>
      </c>
      <c r="C11" s="1">
        <v>5.0</v>
      </c>
      <c r="D11" s="1">
        <v>1.0</v>
      </c>
      <c r="E11" s="1">
        <v>1.0</v>
      </c>
      <c r="F11" s="1">
        <v>0.0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-3.0</v>
      </c>
      <c r="C12" s="1">
        <v>-10.0</v>
      </c>
      <c r="D12" s="1">
        <v>-26.0</v>
      </c>
      <c r="E12" s="1">
        <v>-52.0</v>
      </c>
      <c r="F12" s="1">
        <v>-98.0</v>
      </c>
      <c r="G12" s="1">
        <v>-140.0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6.0</v>
      </c>
      <c r="C13" s="1">
        <v>5.0</v>
      </c>
      <c r="D13" s="1">
        <v>-5.0</v>
      </c>
      <c r="E13" s="1">
        <v>-8.0</v>
      </c>
      <c r="F13" s="1">
        <v>-3.0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-40.0</v>
      </c>
      <c r="C14" s="1">
        <v>-4.0</v>
      </c>
      <c r="D14" s="1">
        <v>12.0</v>
      </c>
      <c r="E14" s="1">
        <v>0.0</v>
      </c>
      <c r="F14" s="1">
        <v>0.0</v>
      </c>
      <c r="G14" s="1">
        <v>-5.0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0.0</v>
      </c>
      <c r="E15" s="1">
        <v>0.0</v>
      </c>
      <c r="F15" s="1">
        <v>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61.0</v>
      </c>
      <c r="C16" s="1">
        <v>213.0</v>
      </c>
      <c r="D16" s="1">
        <v>-558.0</v>
      </c>
      <c r="E16" s="1">
        <v>-561.0</v>
      </c>
      <c r="F16" s="1">
        <v>-249.0</v>
      </c>
      <c r="G16" s="1">
        <v>-69.0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-21.0</v>
      </c>
      <c r="C17" s="1">
        <v>-12.0</v>
      </c>
      <c r="D17" s="1">
        <v>-206.0</v>
      </c>
      <c r="E17" s="1">
        <v>-14.0</v>
      </c>
      <c r="F17" s="1">
        <v>3.0</v>
      </c>
      <c r="G17" s="1">
        <v>-52.0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>
        <v>0.0</v>
      </c>
      <c r="D18" s="1">
        <v>0.0</v>
      </c>
      <c r="E18" s="1">
        <v>-36.0</v>
      </c>
      <c r="F18" s="1">
        <v>-52.0</v>
      </c>
      <c r="G18" s="1">
        <v>-37.0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-3.0</v>
      </c>
      <c r="D19" s="1">
        <v>0.0</v>
      </c>
      <c r="E19" s="1">
        <v>-1.0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>
        <v>0.0</v>
      </c>
      <c r="E20" s="1">
        <v>-49.0</v>
      </c>
      <c r="F20" s="1">
        <v>8.0</v>
      </c>
      <c r="G20" s="1">
        <v>13.0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40.0</v>
      </c>
      <c r="C21" s="1">
        <v>198.0</v>
      </c>
      <c r="D21" s="1">
        <v>-764.0</v>
      </c>
      <c r="E21" s="1">
        <v>-661.0</v>
      </c>
      <c r="F21" s="1">
        <v>-290.0</v>
      </c>
      <c r="G21" s="1">
        <v>-145.0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18.0</v>
      </c>
      <c r="C22" s="1">
        <v>60.0</v>
      </c>
      <c r="D22" s="1">
        <v>-145.0</v>
      </c>
      <c r="E22" s="1">
        <v>-186.0</v>
      </c>
      <c r="F22" s="1">
        <v>-61.0</v>
      </c>
      <c r="G22" s="1">
        <v>-9.0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22.0</v>
      </c>
      <c r="C23" s="1">
        <v>138.0</v>
      </c>
      <c r="D23" s="1">
        <v>-619.0</v>
      </c>
      <c r="E23" s="1">
        <v>-475.0</v>
      </c>
      <c r="F23" s="1">
        <v>-229.0</v>
      </c>
      <c r="G23" s="1">
        <v>-136.0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22.0</v>
      </c>
      <c r="C24" s="1">
        <v>138.0</v>
      </c>
      <c r="D24" s="1">
        <v>-619.0</v>
      </c>
      <c r="E24" s="1">
        <v>-475.0</v>
      </c>
      <c r="F24" s="1">
        <v>-229.0</v>
      </c>
      <c r="G24" s="1">
        <v>-136.0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</v>
      </c>
      <c r="B25" s="1">
        <v>-3.0</v>
      </c>
      <c r="C25" s="1">
        <v>-4.0</v>
      </c>
      <c r="D25" s="1">
        <v>1.0</v>
      </c>
      <c r="E25" s="1">
        <v>2.0</v>
      </c>
      <c r="F25" s="1">
        <v>204.0</v>
      </c>
      <c r="G25" s="1">
        <v>73.0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19.0</v>
      </c>
      <c r="C26" s="1">
        <v>134.0</v>
      </c>
      <c r="D26" s="1">
        <v>-618.0</v>
      </c>
      <c r="E26" s="1">
        <v>-473.0</v>
      </c>
      <c r="F26" s="1">
        <v>-25.0</v>
      </c>
      <c r="G26" s="1">
        <v>-63.0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>
        <v>0.0</v>
      </c>
      <c r="C27" s="1">
        <v>0.0</v>
      </c>
      <c r="D27" s="1">
        <v>0.0</v>
      </c>
      <c r="E27" s="1">
        <v>10.0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>
        <v>19.0</v>
      </c>
      <c r="C28" s="1">
        <v>134.0</v>
      </c>
      <c r="D28" s="1">
        <v>-618.0</v>
      </c>
      <c r="E28" s="1">
        <v>-483.0</v>
      </c>
      <c r="F28" s="1">
        <v>-25.0</v>
      </c>
      <c r="G28" s="1">
        <v>-63.0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>
        <v>19.0</v>
      </c>
      <c r="C29" s="1">
        <v>134.0</v>
      </c>
      <c r="D29" s="1">
        <v>-618.0</v>
      </c>
      <c r="E29" s="1">
        <v>-483.0</v>
      </c>
      <c r="F29" s="1">
        <v>-25.0</v>
      </c>
      <c r="G29" s="1">
        <v>-63.0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161</v>
      </c>
      <c r="G31" s="1" t="s">
        <v>162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 t="s">
        <v>157</v>
      </c>
      <c r="C32" s="1" t="s">
        <v>158</v>
      </c>
      <c r="D32" s="1" t="s">
        <v>159</v>
      </c>
      <c r="E32" s="1" t="s">
        <v>160</v>
      </c>
      <c r="F32" s="1" t="s">
        <v>161</v>
      </c>
      <c r="G32" s="1" t="s">
        <v>162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36.0</v>
      </c>
      <c r="C33" s="1">
        <v>36.0</v>
      </c>
      <c r="D33" s="1">
        <v>36.0</v>
      </c>
      <c r="E33" s="1">
        <v>37.0</v>
      </c>
      <c r="F33" s="1">
        <v>51.0</v>
      </c>
      <c r="G33" s="1">
        <v>252.0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 t="s">
        <v>166</v>
      </c>
      <c r="C34" s="1" t="s">
        <v>167</v>
      </c>
      <c r="D34" s="1" t="s">
        <v>168</v>
      </c>
      <c r="E34" s="1" t="s">
        <v>160</v>
      </c>
      <c r="F34" s="1" t="s">
        <v>169</v>
      </c>
      <c r="G34" s="1" t="s">
        <v>170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166</v>
      </c>
      <c r="C35" s="1" t="s">
        <v>167</v>
      </c>
      <c r="D35" s="1" t="s">
        <v>168</v>
      </c>
      <c r="E35" s="1" t="s">
        <v>160</v>
      </c>
      <c r="F35" s="1" t="s">
        <v>169</v>
      </c>
      <c r="G35" s="1" t="s">
        <v>170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36.0</v>
      </c>
      <c r="C36" s="1">
        <v>37.0</v>
      </c>
      <c r="D36" s="1">
        <v>36.0</v>
      </c>
      <c r="E36" s="1">
        <v>37.0</v>
      </c>
      <c r="F36" s="1">
        <v>446.0</v>
      </c>
      <c r="G36" s="1">
        <v>458.0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 t="s">
        <v>174</v>
      </c>
      <c r="C37" s="1" t="s">
        <v>175</v>
      </c>
      <c r="D37" s="1" t="s">
        <v>176</v>
      </c>
      <c r="E37" s="1" t="s">
        <v>177</v>
      </c>
      <c r="F37" s="1" t="s">
        <v>178</v>
      </c>
      <c r="G37" s="1" t="s">
        <v>179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 t="s">
        <v>181</v>
      </c>
      <c r="C38" s="1" t="s">
        <v>182</v>
      </c>
      <c r="D38" s="1" t="s">
        <v>176</v>
      </c>
      <c r="E38" s="1" t="s">
        <v>177</v>
      </c>
      <c r="F38" s="1" t="s">
        <v>183</v>
      </c>
      <c r="G38" s="1" t="s">
        <v>184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182.0</v>
      </c>
      <c r="C40" s="1">
        <v>315.0</v>
      </c>
      <c r="D40" s="1">
        <v>-443.0</v>
      </c>
      <c r="E40" s="1">
        <v>-399.0</v>
      </c>
      <c r="F40" s="1">
        <v>-29.0</v>
      </c>
      <c r="G40" s="1">
        <v>196.0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161.0</v>
      </c>
      <c r="C41" s="1">
        <v>290.0</v>
      </c>
      <c r="D41" s="1">
        <v>-477.0</v>
      </c>
      <c r="E41" s="1">
        <v>-434.0</v>
      </c>
      <c r="F41" s="1">
        <v>-56.0</v>
      </c>
      <c r="G41" s="1">
        <v>166.0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98.0</v>
      </c>
      <c r="C42" s="1">
        <v>222.0</v>
      </c>
      <c r="D42" s="1">
        <v>-539.0</v>
      </c>
      <c r="E42" s="1">
        <v>-501.0</v>
      </c>
      <c r="F42" s="1">
        <v>-149.0</v>
      </c>
      <c r="G42" s="1">
        <v>76.0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219.0</v>
      </c>
      <c r="C43" s="1">
        <v>357.0</v>
      </c>
      <c r="D43" s="1">
        <v>-411.0</v>
      </c>
      <c r="E43" s="1">
        <v>-371.0</v>
      </c>
      <c r="F43" s="1">
        <v>-3.0</v>
      </c>
      <c r="G43" s="1">
        <v>227.0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45.0</v>
      </c>
      <c r="C44" s="1" t="s">
        <v>190</v>
      </c>
      <c r="D44" s="1" t="s">
        <v>191</v>
      </c>
      <c r="E44" s="1" t="s">
        <v>192</v>
      </c>
      <c r="F44" s="1" t="s">
        <v>193</v>
      </c>
      <c r="G44" s="1" t="s">
        <v>194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-1.0</v>
      </c>
      <c r="C45" s="1">
        <v>0.0</v>
      </c>
      <c r="D45" s="1">
        <v>-12.0</v>
      </c>
      <c r="E45" s="1">
        <v>-1.0</v>
      </c>
      <c r="F45" s="1">
        <v>0.0</v>
      </c>
      <c r="G45" s="1">
        <v>14.0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54.0</v>
      </c>
      <c r="C46" s="1">
        <v>36.0</v>
      </c>
      <c r="D46" s="1">
        <v>-23.0</v>
      </c>
      <c r="E46" s="1">
        <v>-7.0</v>
      </c>
      <c r="F46" s="1">
        <v>4.0</v>
      </c>
      <c r="G46" s="1">
        <v>7.0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53.0</v>
      </c>
      <c r="C47" s="1">
        <v>36.0</v>
      </c>
      <c r="D47" s="1">
        <v>-35.0</v>
      </c>
      <c r="E47" s="1">
        <v>-8.0</v>
      </c>
      <c r="F47" s="1">
        <v>4.0</v>
      </c>
      <c r="G47" s="1">
        <v>21.0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-28.0</v>
      </c>
      <c r="C48" s="1">
        <v>8.0</v>
      </c>
      <c r="D48" s="1">
        <v>-90.0</v>
      </c>
      <c r="E48" s="1">
        <v>-132.0</v>
      </c>
      <c r="F48" s="1">
        <v>-35.0</v>
      </c>
      <c r="G48" s="1">
        <v>-34.0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-7.0</v>
      </c>
      <c r="C49" s="1">
        <v>16.0</v>
      </c>
      <c r="D49" s="1">
        <v>-20.0</v>
      </c>
      <c r="E49" s="1">
        <v>-46.0</v>
      </c>
      <c r="F49" s="1">
        <v>-30.0</v>
      </c>
      <c r="G49" s="1">
        <v>4.0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-35.0</v>
      </c>
      <c r="C50" s="1">
        <v>24.0</v>
      </c>
      <c r="D50" s="1">
        <v>-110.0</v>
      </c>
      <c r="E50" s="1">
        <v>-178.0</v>
      </c>
      <c r="F50" s="1">
        <v>-65.0</v>
      </c>
      <c r="G50" s="1">
        <v>-30.0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35.0</v>
      </c>
      <c r="C51" s="1">
        <v>129.0</v>
      </c>
      <c r="D51" s="1">
        <v>-348.0</v>
      </c>
      <c r="E51" s="1">
        <v>-349.0</v>
      </c>
      <c r="F51" s="1">
        <v>48.0</v>
      </c>
      <c r="G51" s="1">
        <v>29.0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1">
        <v>0.0</v>
      </c>
      <c r="C52" s="1">
        <v>0.0</v>
      </c>
      <c r="D52" s="1">
        <v>0.0</v>
      </c>
      <c r="E52" s="1">
        <v>19.0</v>
      </c>
      <c r="F52" s="1">
        <v>0.0</v>
      </c>
      <c r="G52" s="1">
        <v>141.0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-4.0</v>
      </c>
      <c r="C53" s="1">
        <v>-7.0</v>
      </c>
      <c r="D53" s="1">
        <v>-3.0</v>
      </c>
      <c r="E53" s="1">
        <v>-9.0</v>
      </c>
      <c r="F53" s="1">
        <v>-8.0</v>
      </c>
      <c r="G53" s="1">
        <v>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205</v>
      </c>
      <c r="B55" s="1">
        <v>7.0</v>
      </c>
      <c r="C55" s="1">
        <v>8.0</v>
      </c>
      <c r="D55" s="1">
        <v>3.0</v>
      </c>
      <c r="E55" s="1">
        <v>2.0</v>
      </c>
      <c r="F55" s="1">
        <v>6.0</v>
      </c>
      <c r="G55" s="1">
        <v>5.0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206</v>
      </c>
      <c r="B56" s="1">
        <v>262.0</v>
      </c>
      <c r="C56" s="1">
        <v>294.0</v>
      </c>
      <c r="D56" s="1">
        <v>202.0</v>
      </c>
      <c r="E56" s="1">
        <v>203.0</v>
      </c>
      <c r="F56" s="1">
        <v>343.0</v>
      </c>
      <c r="G56" s="1">
        <v>393.0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207</v>
      </c>
      <c r="B57" s="1">
        <v>604.0</v>
      </c>
      <c r="C57" s="1">
        <v>586.0</v>
      </c>
      <c r="D57" s="1">
        <v>455.0</v>
      </c>
      <c r="E57" s="1">
        <v>439.0</v>
      </c>
      <c r="F57" s="1">
        <v>643.0</v>
      </c>
      <c r="G57" s="1">
        <v>667.0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208</v>
      </c>
      <c r="B58" s="1">
        <v>37.0</v>
      </c>
      <c r="C58" s="1">
        <v>42.0</v>
      </c>
      <c r="D58" s="1">
        <v>32.0</v>
      </c>
      <c r="E58" s="1">
        <v>28.0</v>
      </c>
      <c r="F58" s="1">
        <v>26.0</v>
      </c>
      <c r="G58" s="1">
        <v>31.0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209</v>
      </c>
      <c r="B59" s="1">
        <v>0.0</v>
      </c>
      <c r="C59" s="1">
        <v>0.0</v>
      </c>
      <c r="D59" s="1">
        <v>14.0</v>
      </c>
      <c r="E59" s="1">
        <v>13.0</v>
      </c>
      <c r="F59" s="1">
        <v>16.0</v>
      </c>
      <c r="G59" s="1">
        <v>25.0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210</v>
      </c>
      <c r="B60" s="1">
        <v>0.0</v>
      </c>
      <c r="C60" s="1">
        <v>0.0</v>
      </c>
      <c r="D60" s="1">
        <v>17.0</v>
      </c>
      <c r="E60" s="1">
        <v>14.0</v>
      </c>
      <c r="F60" s="1">
        <v>9.0</v>
      </c>
      <c r="G60" s="1">
        <v>5.0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211</v>
      </c>
      <c r="B61" s="1">
        <v>0.0</v>
      </c>
      <c r="C61" s="1">
        <v>0.0</v>
      </c>
      <c r="D61" s="1">
        <v>0.0</v>
      </c>
      <c r="E61" s="1">
        <v>0.0</v>
      </c>
      <c r="F61" s="1">
        <v>2.0</v>
      </c>
      <c r="G61" s="1">
        <v>4.0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212</v>
      </c>
      <c r="B62" s="1">
        <v>0.0</v>
      </c>
      <c r="C62" s="1">
        <v>0.0</v>
      </c>
      <c r="D62" s="1">
        <v>0.0</v>
      </c>
      <c r="E62" s="1">
        <v>0.0</v>
      </c>
      <c r="F62" s="1">
        <v>14.0</v>
      </c>
      <c r="G62" s="1">
        <v>28.0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213</v>
      </c>
      <c r="B63" s="1">
        <v>4.0</v>
      </c>
      <c r="C63" s="1">
        <v>6.0</v>
      </c>
      <c r="D63" s="1">
        <v>3.0</v>
      </c>
      <c r="E63" s="1">
        <v>3.0</v>
      </c>
      <c r="F63" s="1">
        <v>23.0</v>
      </c>
      <c r="G63" s="1">
        <v>43.0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214</v>
      </c>
      <c r="B64" s="1">
        <v>4.0</v>
      </c>
      <c r="C64" s="1">
        <v>6.0</v>
      </c>
      <c r="D64" s="1">
        <v>3.0</v>
      </c>
      <c r="E64" s="1">
        <v>3.0</v>
      </c>
      <c r="F64" s="1">
        <v>39.0</v>
      </c>
      <c r="G64" s="1">
        <v>75.0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>
        <v>0.0</v>
      </c>
      <c r="C3" s="1">
        <v>0.0</v>
      </c>
      <c r="D3" s="1" t="s">
        <v>217</v>
      </c>
      <c r="E3" s="1" t="s">
        <v>218</v>
      </c>
      <c r="F3" s="1" t="s">
        <v>219</v>
      </c>
      <c r="G3" s="1" t="s">
        <v>220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221</v>
      </c>
      <c r="B4" s="1">
        <v>0.0</v>
      </c>
      <c r="C4" s="1">
        <v>0.0</v>
      </c>
      <c r="D4" s="1" t="s">
        <v>222</v>
      </c>
      <c r="E4" s="1" t="s">
        <v>223</v>
      </c>
      <c r="F4" s="1" t="s">
        <v>224</v>
      </c>
      <c r="G4" s="1" t="s">
        <v>225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>
        <v>0.0</v>
      </c>
      <c r="C5" s="1">
        <v>0.0</v>
      </c>
      <c r="D5" s="1" t="s">
        <v>227</v>
      </c>
      <c r="E5" s="1" t="s">
        <v>228</v>
      </c>
      <c r="F5" s="1" t="s">
        <v>229</v>
      </c>
      <c r="G5" s="1" t="s">
        <v>230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231</v>
      </c>
      <c r="B6" s="1">
        <v>0.0</v>
      </c>
      <c r="C6" s="1">
        <v>0.0</v>
      </c>
      <c r="D6" s="1" t="s">
        <v>232</v>
      </c>
      <c r="E6" s="1" t="s">
        <v>233</v>
      </c>
      <c r="F6" s="1" t="s">
        <v>234</v>
      </c>
      <c r="G6" s="1" t="s">
        <v>235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237</v>
      </c>
      <c r="B8" s="1" t="s">
        <v>238</v>
      </c>
      <c r="C8" s="1" t="s">
        <v>239</v>
      </c>
      <c r="D8" s="1" t="s">
        <v>240</v>
      </c>
      <c r="E8" s="1" t="s">
        <v>241</v>
      </c>
      <c r="F8" s="1" t="s">
        <v>242</v>
      </c>
      <c r="G8" s="1" t="s">
        <v>243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244</v>
      </c>
      <c r="B9" s="1" t="s">
        <v>245</v>
      </c>
      <c r="C9" s="1" t="s">
        <v>246</v>
      </c>
      <c r="D9" s="1" t="s">
        <v>247</v>
      </c>
      <c r="E9" s="1" t="s">
        <v>248</v>
      </c>
      <c r="F9" s="1" t="s">
        <v>249</v>
      </c>
      <c r="G9" s="1" t="s">
        <v>250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251</v>
      </c>
      <c r="B10" s="1" t="s">
        <v>252</v>
      </c>
      <c r="C10" s="1" t="s">
        <v>253</v>
      </c>
      <c r="D10" s="1" t="s">
        <v>254</v>
      </c>
      <c r="E10" s="1" t="s">
        <v>255</v>
      </c>
      <c r="F10" s="1" t="s">
        <v>256</v>
      </c>
      <c r="G10" s="1" t="s">
        <v>257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258</v>
      </c>
      <c r="B11" s="1" t="s">
        <v>259</v>
      </c>
      <c r="C11" s="1" t="s">
        <v>260</v>
      </c>
      <c r="D11" s="1" t="s">
        <v>261</v>
      </c>
      <c r="E11" s="1" t="s">
        <v>262</v>
      </c>
      <c r="F11" s="1" t="s">
        <v>263</v>
      </c>
      <c r="G11" s="1" t="s">
        <v>264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265</v>
      </c>
      <c r="B12" s="1" t="s">
        <v>266</v>
      </c>
      <c r="C12" s="1" t="s">
        <v>267</v>
      </c>
      <c r="D12" s="1" t="s">
        <v>268</v>
      </c>
      <c r="E12" s="1" t="s">
        <v>269</v>
      </c>
      <c r="F12" s="1" t="s">
        <v>270</v>
      </c>
      <c r="G12" s="1" t="s">
        <v>271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272</v>
      </c>
      <c r="B13" s="1" t="s">
        <v>273</v>
      </c>
      <c r="C13" s="1" t="s">
        <v>274</v>
      </c>
      <c r="D13" s="1" t="s">
        <v>275</v>
      </c>
      <c r="E13" s="1" t="s">
        <v>276</v>
      </c>
      <c r="F13" s="1" t="s">
        <v>277</v>
      </c>
      <c r="G13" s="1" t="s">
        <v>278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279</v>
      </c>
      <c r="B14" s="1">
        <v>1.0</v>
      </c>
      <c r="C14" s="1" t="s">
        <v>280</v>
      </c>
      <c r="D14" s="1" t="s">
        <v>281</v>
      </c>
      <c r="E14" s="1" t="s">
        <v>282</v>
      </c>
      <c r="F14" s="1" t="s">
        <v>283</v>
      </c>
      <c r="G14" s="1" t="s">
        <v>284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285</v>
      </c>
      <c r="B15" s="1">
        <v>1.0</v>
      </c>
      <c r="C15" s="1" t="s">
        <v>280</v>
      </c>
      <c r="D15" s="1" t="s">
        <v>281</v>
      </c>
      <c r="E15" s="1" t="s">
        <v>286</v>
      </c>
      <c r="F15" s="1" t="s">
        <v>283</v>
      </c>
      <c r="G15" s="1" t="s">
        <v>284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287</v>
      </c>
      <c r="B16" s="1" t="s">
        <v>288</v>
      </c>
      <c r="C16" s="1" t="s">
        <v>289</v>
      </c>
      <c r="D16" s="1" t="s">
        <v>290</v>
      </c>
      <c r="E16" s="1" t="s">
        <v>291</v>
      </c>
      <c r="F16" s="1" t="s">
        <v>292</v>
      </c>
      <c r="G16" s="1" t="s">
        <v>293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294</v>
      </c>
      <c r="B17" s="1">
        <v>0.0</v>
      </c>
      <c r="C17" s="1">
        <v>0.0</v>
      </c>
      <c r="D17" s="1" t="s">
        <v>295</v>
      </c>
      <c r="E17" s="1" t="s">
        <v>296</v>
      </c>
      <c r="F17" s="1" t="s">
        <v>297</v>
      </c>
      <c r="G17" s="1" t="s">
        <v>298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299</v>
      </c>
      <c r="B18" s="1">
        <v>0.0</v>
      </c>
      <c r="C18" s="1">
        <v>0.0</v>
      </c>
      <c r="D18" s="1" t="s">
        <v>300</v>
      </c>
      <c r="E18" s="1" t="s">
        <v>301</v>
      </c>
      <c r="F18" s="1" t="s">
        <v>302</v>
      </c>
      <c r="G18" s="1" t="s">
        <v>303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304</v>
      </c>
      <c r="B20" s="1">
        <v>0.0</v>
      </c>
      <c r="C20" s="1">
        <v>0.0</v>
      </c>
      <c r="D20" s="1" t="s">
        <v>305</v>
      </c>
      <c r="E20" s="1" t="s">
        <v>306</v>
      </c>
      <c r="F20" s="1" t="s">
        <v>307</v>
      </c>
      <c r="G20" s="1" t="s">
        <v>308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309</v>
      </c>
      <c r="B21" s="1">
        <v>0.0</v>
      </c>
      <c r="C21" s="1">
        <v>0.0</v>
      </c>
      <c r="D21" s="1" t="s">
        <v>310</v>
      </c>
      <c r="E21" s="1" t="s">
        <v>311</v>
      </c>
      <c r="F21" s="1" t="s">
        <v>312</v>
      </c>
      <c r="G21" s="1" t="s">
        <v>313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314</v>
      </c>
      <c r="B22" s="1">
        <v>0.0</v>
      </c>
      <c r="C22" s="1">
        <v>0.0</v>
      </c>
      <c r="D22" s="1" t="s">
        <v>315</v>
      </c>
      <c r="E22" s="1" t="s">
        <v>311</v>
      </c>
      <c r="F22" s="1" t="s">
        <v>316</v>
      </c>
      <c r="G22" s="1" t="s">
        <v>317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319</v>
      </c>
      <c r="B24" s="1">
        <v>0.0</v>
      </c>
      <c r="C24" s="1" t="s">
        <v>320</v>
      </c>
      <c r="D24" s="1" t="s">
        <v>321</v>
      </c>
      <c r="E24" s="1" t="s">
        <v>322</v>
      </c>
      <c r="F24" s="1" t="s">
        <v>323</v>
      </c>
      <c r="G24" s="1" t="s">
        <v>324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325</v>
      </c>
      <c r="B25" s="1">
        <v>0.0</v>
      </c>
      <c r="C25" s="1" t="s">
        <v>326</v>
      </c>
      <c r="D25" s="1" t="s">
        <v>327</v>
      </c>
      <c r="E25" s="1" t="s">
        <v>328</v>
      </c>
      <c r="F25" s="1" t="s">
        <v>329</v>
      </c>
      <c r="G25" s="1" t="s">
        <v>321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330</v>
      </c>
      <c r="B26" s="1">
        <v>0.0</v>
      </c>
      <c r="C26" s="1" t="s">
        <v>331</v>
      </c>
      <c r="D26" s="1" t="s">
        <v>332</v>
      </c>
      <c r="E26" s="1" t="s">
        <v>333</v>
      </c>
      <c r="F26" s="1" t="s">
        <v>169</v>
      </c>
      <c r="G26" s="1" t="s">
        <v>334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335</v>
      </c>
      <c r="B27" s="1">
        <v>0.0</v>
      </c>
      <c r="C27" s="1">
        <v>0.0</v>
      </c>
      <c r="D27" s="1" t="s">
        <v>336</v>
      </c>
      <c r="E27" s="1" t="s">
        <v>337</v>
      </c>
      <c r="F27" s="1" t="s">
        <v>338</v>
      </c>
      <c r="G27" s="1" t="s">
        <v>339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340</v>
      </c>
      <c r="B28" s="1">
        <v>0.0</v>
      </c>
      <c r="C28" s="1">
        <v>0.0</v>
      </c>
      <c r="D28" s="1" t="s">
        <v>341</v>
      </c>
      <c r="E28" s="1" t="s">
        <v>342</v>
      </c>
      <c r="F28" s="1" t="s">
        <v>343</v>
      </c>
      <c r="G28" s="1" t="s">
        <v>344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346</v>
      </c>
      <c r="B30" s="1">
        <v>0.0</v>
      </c>
      <c r="C30" s="1" t="s">
        <v>347</v>
      </c>
      <c r="D30" s="1" t="s">
        <v>348</v>
      </c>
      <c r="E30" s="1" t="s">
        <v>349</v>
      </c>
      <c r="F30" s="1" t="s">
        <v>350</v>
      </c>
      <c r="G30" s="1" t="s">
        <v>351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352</v>
      </c>
      <c r="B31" s="1">
        <v>0.0</v>
      </c>
      <c r="C31" s="1" t="s">
        <v>353</v>
      </c>
      <c r="D31" s="1" t="s">
        <v>354</v>
      </c>
      <c r="E31" s="1" t="s">
        <v>355</v>
      </c>
      <c r="F31" s="1" t="s">
        <v>356</v>
      </c>
      <c r="G31" s="1" t="s">
        <v>357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358</v>
      </c>
      <c r="B32" s="1">
        <v>0.0</v>
      </c>
      <c r="C32" s="1" t="s">
        <v>359</v>
      </c>
      <c r="D32" s="1" t="s">
        <v>360</v>
      </c>
      <c r="E32" s="1" t="s">
        <v>361</v>
      </c>
      <c r="F32" s="1" t="s">
        <v>362</v>
      </c>
      <c r="G32" s="1" t="s">
        <v>363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364</v>
      </c>
      <c r="B33" s="1">
        <v>0.0</v>
      </c>
      <c r="C33" s="1" t="s">
        <v>365</v>
      </c>
      <c r="D33" s="1" t="s">
        <v>366</v>
      </c>
      <c r="E33" s="1" t="s">
        <v>367</v>
      </c>
      <c r="F33" s="1" t="s">
        <v>368</v>
      </c>
      <c r="G33" s="1" t="s">
        <v>369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370</v>
      </c>
      <c r="B34" s="1">
        <v>0.0</v>
      </c>
      <c r="C34" s="1" t="s">
        <v>371</v>
      </c>
      <c r="D34" s="1" t="s">
        <v>372</v>
      </c>
      <c r="E34" s="1" t="s">
        <v>373</v>
      </c>
      <c r="F34" s="1" t="s">
        <v>374</v>
      </c>
      <c r="G34" s="1" t="s">
        <v>375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376</v>
      </c>
      <c r="B35" s="1">
        <v>14.0</v>
      </c>
      <c r="C35" s="1" t="s">
        <v>377</v>
      </c>
      <c r="D35" s="1" t="s">
        <v>378</v>
      </c>
      <c r="E35" s="1" t="s">
        <v>379</v>
      </c>
      <c r="F35" s="1" t="s">
        <v>380</v>
      </c>
      <c r="G35" s="1" t="s">
        <v>381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382</v>
      </c>
      <c r="B36" s="1">
        <v>26.0</v>
      </c>
      <c r="C36" s="1">
        <v>21.0</v>
      </c>
      <c r="D36" s="1" t="s">
        <v>383</v>
      </c>
      <c r="E36" s="1">
        <v>-7.0</v>
      </c>
      <c r="F36" s="1" t="s">
        <v>384</v>
      </c>
      <c r="G36" s="1" t="s">
        <v>385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386</v>
      </c>
      <c r="B37" s="1" t="s">
        <v>387</v>
      </c>
      <c r="C37" s="1" t="s">
        <v>388</v>
      </c>
      <c r="D37" s="1" t="s">
        <v>389</v>
      </c>
      <c r="E37" s="1" t="s">
        <v>390</v>
      </c>
      <c r="F37" s="1" t="s">
        <v>391</v>
      </c>
      <c r="G37" s="1" t="s">
        <v>392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393</v>
      </c>
      <c r="B38" s="1">
        <v>0.0</v>
      </c>
      <c r="C38" s="1" t="s">
        <v>394</v>
      </c>
      <c r="D38" s="1" t="s">
        <v>395</v>
      </c>
      <c r="E38" s="1" t="s">
        <v>396</v>
      </c>
      <c r="F38" s="1" t="s">
        <v>397</v>
      </c>
      <c r="G38" s="1" t="s">
        <v>398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399</v>
      </c>
      <c r="B39" s="1">
        <v>0.0</v>
      </c>
      <c r="C39" s="1" t="s">
        <v>400</v>
      </c>
      <c r="D39" s="1" t="s">
        <v>401</v>
      </c>
      <c r="E39" s="1" t="s">
        <v>402</v>
      </c>
      <c r="F39" s="1" t="s">
        <v>403</v>
      </c>
      <c r="G39" s="1" t="s">
        <v>404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405</v>
      </c>
      <c r="B40" s="1">
        <v>0.0</v>
      </c>
      <c r="C40" s="1" t="s">
        <v>178</v>
      </c>
      <c r="D40" s="1" t="s">
        <v>406</v>
      </c>
      <c r="E40" s="1" t="s">
        <v>407</v>
      </c>
      <c r="F40" s="1" t="s">
        <v>408</v>
      </c>
      <c r="G40" s="1" t="s">
        <v>409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410</v>
      </c>
      <c r="B41" s="1">
        <v>0.0</v>
      </c>
      <c r="C41" s="1" t="s">
        <v>411</v>
      </c>
      <c r="D41" s="1" t="s">
        <v>412</v>
      </c>
      <c r="E41" s="1" t="s">
        <v>413</v>
      </c>
      <c r="F41" s="1" t="s">
        <v>414</v>
      </c>
      <c r="G41" s="1" t="s">
        <v>415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417</v>
      </c>
      <c r="B43" s="1">
        <v>0.0</v>
      </c>
      <c r="C43" s="1" t="s">
        <v>418</v>
      </c>
      <c r="D43" s="1" t="s">
        <v>419</v>
      </c>
      <c r="E43" s="1" t="s">
        <v>420</v>
      </c>
      <c r="F43" s="1" t="s">
        <v>421</v>
      </c>
      <c r="G43" s="1" t="s">
        <v>422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423</v>
      </c>
      <c r="B44" s="1">
        <v>0.0</v>
      </c>
      <c r="C44" s="1" t="s">
        <v>347</v>
      </c>
      <c r="D44" s="1" t="s">
        <v>424</v>
      </c>
      <c r="E44" s="1" t="s">
        <v>425</v>
      </c>
      <c r="F44" s="1" t="s">
        <v>426</v>
      </c>
      <c r="G44" s="1" t="s">
        <v>427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428</v>
      </c>
      <c r="B45" s="1">
        <v>0.0</v>
      </c>
      <c r="C45" s="1" t="s">
        <v>429</v>
      </c>
      <c r="D45" s="1" t="s">
        <v>430</v>
      </c>
      <c r="E45" s="1" t="s">
        <v>431</v>
      </c>
      <c r="F45" s="1" t="s">
        <v>432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433</v>
      </c>
      <c r="B46" s="1">
        <v>0.0</v>
      </c>
      <c r="C46" s="1" t="s">
        <v>434</v>
      </c>
      <c r="D46" s="1" t="s">
        <v>435</v>
      </c>
      <c r="E46" s="1" t="s">
        <v>436</v>
      </c>
      <c r="F46" s="1" t="s">
        <v>437</v>
      </c>
      <c r="G46" s="1" t="s">
        <v>438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439</v>
      </c>
      <c r="B47" s="1">
        <v>0.0</v>
      </c>
      <c r="C47" s="1" t="s">
        <v>440</v>
      </c>
      <c r="D47" s="1" t="s">
        <v>441</v>
      </c>
      <c r="E47" s="1" t="s">
        <v>442</v>
      </c>
      <c r="F47" s="1" t="s">
        <v>443</v>
      </c>
      <c r="G47" s="1" t="s">
        <v>444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445</v>
      </c>
      <c r="B48" s="1">
        <v>0.0</v>
      </c>
      <c r="C48" s="1" t="s">
        <v>446</v>
      </c>
      <c r="D48" s="1" t="s">
        <v>447</v>
      </c>
      <c r="E48" s="1" t="s">
        <v>448</v>
      </c>
      <c r="F48" s="1" t="s">
        <v>449</v>
      </c>
      <c r="G48" s="1" t="s">
        <v>450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451</v>
      </c>
      <c r="B49" s="1">
        <v>0.0</v>
      </c>
      <c r="C49" s="1" t="s">
        <v>452</v>
      </c>
      <c r="D49" s="1" t="s">
        <v>453</v>
      </c>
      <c r="E49" s="1" t="s">
        <v>454</v>
      </c>
      <c r="F49" s="1">
        <v>0.0</v>
      </c>
      <c r="G49" s="1">
        <v>152.0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455</v>
      </c>
      <c r="B50" s="1">
        <v>0.0</v>
      </c>
      <c r="C50" s="1" t="s">
        <v>456</v>
      </c>
      <c r="D50" s="1" t="s">
        <v>457</v>
      </c>
      <c r="E50" s="1" t="s">
        <v>458</v>
      </c>
      <c r="F50" s="1" t="s">
        <v>459</v>
      </c>
      <c r="G50" s="1" t="s">
        <v>460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461</v>
      </c>
      <c r="B51" s="1">
        <v>0.0</v>
      </c>
      <c r="C51" s="1" t="s">
        <v>462</v>
      </c>
      <c r="D51" s="1" t="s">
        <v>463</v>
      </c>
      <c r="E51" s="1" t="s">
        <v>464</v>
      </c>
      <c r="F51" s="1">
        <v>0.0</v>
      </c>
      <c r="G51" s="1" t="s">
        <v>465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466</v>
      </c>
      <c r="B52" s="1">
        <v>0.0</v>
      </c>
      <c r="C52" s="1">
        <v>0.0</v>
      </c>
      <c r="D52" s="1" t="s">
        <v>467</v>
      </c>
      <c r="E52" s="1" t="s">
        <v>468</v>
      </c>
      <c r="F52" s="1" t="s">
        <v>469</v>
      </c>
      <c r="G52" s="1" t="s">
        <v>470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471</v>
      </c>
      <c r="B53" s="1">
        <v>0.0</v>
      </c>
      <c r="C53" s="1">
        <v>0.0</v>
      </c>
      <c r="D53" s="1" t="s">
        <v>472</v>
      </c>
      <c r="E53" s="1" t="s">
        <v>473</v>
      </c>
      <c r="F53" s="1" t="s">
        <v>474</v>
      </c>
      <c r="G53" s="1" t="s">
        <v>475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476</v>
      </c>
      <c r="B54" s="1">
        <v>0.0</v>
      </c>
      <c r="C54" s="1">
        <v>0.0</v>
      </c>
      <c r="D54" s="1" t="s">
        <v>477</v>
      </c>
      <c r="E54" s="1" t="s">
        <v>478</v>
      </c>
      <c r="F54" s="1" t="s">
        <v>479</v>
      </c>
      <c r="G54" s="1" t="s">
        <v>480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481</v>
      </c>
      <c r="B55" s="1">
        <v>0.0</v>
      </c>
      <c r="C55" s="1">
        <v>0.0</v>
      </c>
      <c r="D55" s="1" t="s">
        <v>482</v>
      </c>
      <c r="E55" s="1" t="s">
        <v>483</v>
      </c>
      <c r="F55" s="1" t="s">
        <v>484</v>
      </c>
      <c r="G55" s="1" t="s">
        <v>485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486</v>
      </c>
      <c r="B56" s="1">
        <v>0.0</v>
      </c>
      <c r="C56" s="1">
        <v>0.0</v>
      </c>
      <c r="D56" s="1" t="s">
        <v>487</v>
      </c>
      <c r="E56" s="1" t="s">
        <v>488</v>
      </c>
      <c r="F56" s="1" t="s">
        <v>489</v>
      </c>
      <c r="G56" s="1" t="s">
        <v>490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491</v>
      </c>
      <c r="B57" s="1">
        <v>0.0</v>
      </c>
      <c r="C57" s="1" t="s">
        <v>492</v>
      </c>
      <c r="D57" s="1" t="s">
        <v>493</v>
      </c>
      <c r="E57" s="1" t="s">
        <v>494</v>
      </c>
      <c r="F57" s="1" t="s">
        <v>495</v>
      </c>
      <c r="G57" s="1" t="s">
        <v>496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497</v>
      </c>
      <c r="B58" s="1">
        <v>0.0</v>
      </c>
      <c r="C58" s="1" t="s">
        <v>498</v>
      </c>
      <c r="D58" s="1" t="s">
        <v>499</v>
      </c>
      <c r="E58" s="1" t="s">
        <v>500</v>
      </c>
      <c r="F58" s="1" t="s">
        <v>501</v>
      </c>
      <c r="G58" s="1" t="s">
        <v>502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503</v>
      </c>
      <c r="B59" s="1">
        <v>0.0</v>
      </c>
      <c r="C59" s="1">
        <v>0.0</v>
      </c>
      <c r="D59" s="1">
        <v>0.0</v>
      </c>
      <c r="E59" s="1" t="s">
        <v>504</v>
      </c>
      <c r="F59" s="1" t="s">
        <v>505</v>
      </c>
      <c r="G59" s="1" t="s">
        <v>506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507</v>
      </c>
      <c r="B60" s="1">
        <v>0.0</v>
      </c>
      <c r="C60" s="1">
        <v>0.0</v>
      </c>
      <c r="D60" s="1">
        <v>0.0</v>
      </c>
      <c r="E60" s="1" t="s">
        <v>508</v>
      </c>
      <c r="F60" s="1" t="s">
        <v>509</v>
      </c>
      <c r="G60" s="1" t="s">
        <v>510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512</v>
      </c>
      <c r="B62" s="1">
        <v>0.0</v>
      </c>
      <c r="C62" s="1">
        <v>0.0</v>
      </c>
      <c r="D62" s="1" t="s">
        <v>513</v>
      </c>
      <c r="E62" s="1" t="s">
        <v>514</v>
      </c>
      <c r="F62" s="1" t="s">
        <v>515</v>
      </c>
      <c r="G62" s="1" t="s">
        <v>516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517</v>
      </c>
      <c r="B63" s="1">
        <v>0.0</v>
      </c>
      <c r="C63" s="1">
        <v>0.0</v>
      </c>
      <c r="D63" s="1" t="s">
        <v>518</v>
      </c>
      <c r="E63" s="1" t="s">
        <v>519</v>
      </c>
      <c r="F63" s="1" t="s">
        <v>520</v>
      </c>
      <c r="G63" s="1" t="s">
        <v>521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522</v>
      </c>
      <c r="B64" s="1">
        <v>0.0</v>
      </c>
      <c r="C64" s="1">
        <v>0.0</v>
      </c>
      <c r="D64" s="1" t="s">
        <v>523</v>
      </c>
      <c r="E64" s="1" t="s">
        <v>524</v>
      </c>
      <c r="F64" s="1" t="s">
        <v>525</v>
      </c>
      <c r="G64" s="1" t="s">
        <v>526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527</v>
      </c>
      <c r="B65" s="1">
        <v>0.0</v>
      </c>
      <c r="C65" s="1">
        <v>0.0</v>
      </c>
      <c r="D65" s="1" t="s">
        <v>528</v>
      </c>
      <c r="E65" s="1" t="s">
        <v>529</v>
      </c>
      <c r="F65" s="1" t="s">
        <v>530</v>
      </c>
      <c r="G65" s="1" t="s">
        <v>531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532</v>
      </c>
      <c r="B66" s="1">
        <v>0.0</v>
      </c>
      <c r="C66" s="1">
        <v>0.0</v>
      </c>
      <c r="D66" s="1" t="s">
        <v>533</v>
      </c>
      <c r="E66" s="1" t="s">
        <v>534</v>
      </c>
      <c r="F66" s="1" t="s">
        <v>535</v>
      </c>
      <c r="G66" s="1" t="s">
        <v>536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537</v>
      </c>
      <c r="B67" s="1">
        <v>0.0</v>
      </c>
      <c r="C67" s="1">
        <v>0.0</v>
      </c>
      <c r="D67" s="1" t="s">
        <v>538</v>
      </c>
      <c r="E67" s="1" t="s">
        <v>539</v>
      </c>
      <c r="F67" s="1" t="s">
        <v>540</v>
      </c>
      <c r="G67" s="1" t="s">
        <v>541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542</v>
      </c>
      <c r="B68" s="1">
        <v>0.0</v>
      </c>
      <c r="C68" s="1">
        <v>0.0</v>
      </c>
      <c r="D68" s="1" t="s">
        <v>543</v>
      </c>
      <c r="E68" s="1" t="s">
        <v>544</v>
      </c>
      <c r="F68" s="1">
        <v>0.0</v>
      </c>
      <c r="G68" s="1">
        <v>0.0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545</v>
      </c>
      <c r="B69" s="1">
        <v>0.0</v>
      </c>
      <c r="C69" s="1">
        <v>0.0</v>
      </c>
      <c r="D69" s="1" t="s">
        <v>546</v>
      </c>
      <c r="E69" s="1" t="s">
        <v>547</v>
      </c>
      <c r="F69" s="1" t="s">
        <v>548</v>
      </c>
      <c r="G69" s="1" t="s">
        <v>549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550</v>
      </c>
      <c r="B70" s="1">
        <v>0.0</v>
      </c>
      <c r="C70" s="1">
        <v>0.0</v>
      </c>
      <c r="D70" s="1" t="s">
        <v>551</v>
      </c>
      <c r="E70" s="1" t="s">
        <v>552</v>
      </c>
      <c r="F70" s="1">
        <v>0.0</v>
      </c>
      <c r="G70" s="1">
        <v>0.0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553</v>
      </c>
      <c r="B71" s="1">
        <v>0.0</v>
      </c>
      <c r="C71" s="1">
        <v>0.0</v>
      </c>
      <c r="D71" s="1">
        <v>0.0</v>
      </c>
      <c r="E71" s="1" t="s">
        <v>554</v>
      </c>
      <c r="F71" s="1" t="s">
        <v>555</v>
      </c>
      <c r="G71" s="1" t="s">
        <v>556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557</v>
      </c>
      <c r="B72" s="1">
        <v>0.0</v>
      </c>
      <c r="C72" s="1">
        <v>0.0</v>
      </c>
      <c r="D72" s="1">
        <v>0.0</v>
      </c>
      <c r="E72" s="1" t="s">
        <v>558</v>
      </c>
      <c r="F72" s="1" t="s">
        <v>559</v>
      </c>
      <c r="G72" s="1" t="s">
        <v>560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561</v>
      </c>
      <c r="B73" s="1">
        <v>0.0</v>
      </c>
      <c r="C73" s="1">
        <v>0.0</v>
      </c>
      <c r="D73" s="1">
        <v>0.0</v>
      </c>
      <c r="E73" s="1" t="s">
        <v>562</v>
      </c>
      <c r="F73" s="1" t="s">
        <v>563</v>
      </c>
      <c r="G73" s="1" t="s">
        <v>564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565</v>
      </c>
      <c r="B74" s="1">
        <v>0.0</v>
      </c>
      <c r="C74" s="1">
        <v>0.0</v>
      </c>
      <c r="D74" s="1">
        <v>0.0</v>
      </c>
      <c r="E74" s="1" t="s">
        <v>566</v>
      </c>
      <c r="F74" s="1" t="s">
        <v>567</v>
      </c>
      <c r="G74" s="1" t="s">
        <v>568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569</v>
      </c>
      <c r="B75" s="1">
        <v>0.0</v>
      </c>
      <c r="C75" s="1">
        <v>0.0</v>
      </c>
      <c r="D75" s="1">
        <v>0.0</v>
      </c>
      <c r="E75" s="1" t="s">
        <v>570</v>
      </c>
      <c r="F75" s="1" t="s">
        <v>571</v>
      </c>
      <c r="G75" s="1" t="s">
        <v>572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573</v>
      </c>
      <c r="B76" s="1">
        <v>0.0</v>
      </c>
      <c r="C76" s="1">
        <v>0.0</v>
      </c>
      <c r="D76" s="1" t="s">
        <v>574</v>
      </c>
      <c r="E76" s="1" t="s">
        <v>575</v>
      </c>
      <c r="F76" s="1" t="s">
        <v>576</v>
      </c>
      <c r="G76" s="1" t="s">
        <v>577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578</v>
      </c>
      <c r="B77" s="1">
        <v>0.0</v>
      </c>
      <c r="C77" s="1">
        <v>0.0</v>
      </c>
      <c r="D77" s="1" t="s">
        <v>579</v>
      </c>
      <c r="E77" s="1" t="s">
        <v>580</v>
      </c>
      <c r="F77" s="1" t="s">
        <v>581</v>
      </c>
      <c r="G77" s="1" t="s">
        <v>582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583</v>
      </c>
      <c r="B78" s="1">
        <v>0.0</v>
      </c>
      <c r="C78" s="1">
        <v>0.0</v>
      </c>
      <c r="D78" s="1">
        <v>0.0</v>
      </c>
      <c r="E78" s="1">
        <v>0.0</v>
      </c>
      <c r="F78" s="1" t="s">
        <v>584</v>
      </c>
      <c r="G78" s="1" t="s">
        <v>585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586</v>
      </c>
      <c r="B79" s="1">
        <v>0.0</v>
      </c>
      <c r="C79" s="1">
        <v>0.0</v>
      </c>
      <c r="D79" s="1">
        <v>0.0</v>
      </c>
      <c r="E79" s="1">
        <v>0.0</v>
      </c>
      <c r="F79" s="1" t="s">
        <v>587</v>
      </c>
      <c r="G79" s="1" t="s">
        <v>588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590</v>
      </c>
      <c r="B81" s="1">
        <v>0.0</v>
      </c>
      <c r="C81" s="1">
        <v>0.0</v>
      </c>
      <c r="D81" s="1">
        <v>0.0</v>
      </c>
      <c r="E81" s="1" t="s">
        <v>591</v>
      </c>
      <c r="F81" s="1" t="s">
        <v>592</v>
      </c>
      <c r="G81" s="1" t="s">
        <v>593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594</v>
      </c>
      <c r="B82" s="1">
        <v>0.0</v>
      </c>
      <c r="C82" s="1">
        <v>0.0</v>
      </c>
      <c r="D82" s="1">
        <v>0.0</v>
      </c>
      <c r="E82" s="1" t="s">
        <v>595</v>
      </c>
      <c r="F82" s="1" t="s">
        <v>596</v>
      </c>
      <c r="G82" s="1" t="s">
        <v>597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598</v>
      </c>
      <c r="B83" s="1">
        <v>0.0</v>
      </c>
      <c r="C83" s="1">
        <v>0.0</v>
      </c>
      <c r="D83" s="1">
        <v>0.0</v>
      </c>
      <c r="E83" s="1" t="s">
        <v>599</v>
      </c>
      <c r="F83" s="1" t="s">
        <v>600</v>
      </c>
      <c r="G83" s="1" t="s">
        <v>601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602</v>
      </c>
      <c r="B84" s="1">
        <v>0.0</v>
      </c>
      <c r="C84" s="1">
        <v>0.0</v>
      </c>
      <c r="D84" s="1">
        <v>0.0</v>
      </c>
      <c r="E84" s="1" t="s">
        <v>603</v>
      </c>
      <c r="F84" s="1" t="s">
        <v>604</v>
      </c>
      <c r="G84" s="1" t="s">
        <v>605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606</v>
      </c>
      <c r="B85" s="1">
        <v>0.0</v>
      </c>
      <c r="C85" s="1">
        <v>0.0</v>
      </c>
      <c r="D85" s="1">
        <v>0.0</v>
      </c>
      <c r="E85" s="1" t="s">
        <v>607</v>
      </c>
      <c r="F85" s="1" t="s">
        <v>608</v>
      </c>
      <c r="G85" s="1" t="s">
        <v>609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610</v>
      </c>
      <c r="B86" s="1">
        <v>0.0</v>
      </c>
      <c r="C86" s="1">
        <v>0.0</v>
      </c>
      <c r="D86" s="1">
        <v>0.0</v>
      </c>
      <c r="E86" s="1" t="s">
        <v>611</v>
      </c>
      <c r="F86" s="1" t="s">
        <v>612</v>
      </c>
      <c r="G86" s="1" t="s">
        <v>613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614</v>
      </c>
      <c r="B87" s="1">
        <v>0.0</v>
      </c>
      <c r="C87" s="1">
        <v>0.0</v>
      </c>
      <c r="D87" s="1">
        <v>0.0</v>
      </c>
      <c r="E87" s="1" t="s">
        <v>615</v>
      </c>
      <c r="F87" s="1" t="s">
        <v>616</v>
      </c>
      <c r="G87" s="1">
        <v>0.0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617</v>
      </c>
      <c r="B88" s="1">
        <v>0.0</v>
      </c>
      <c r="C88" s="1">
        <v>0.0</v>
      </c>
      <c r="D88" s="1">
        <v>0.0</v>
      </c>
      <c r="E88" s="1" t="s">
        <v>618</v>
      </c>
      <c r="F88" s="1" t="s">
        <v>619</v>
      </c>
      <c r="G88" s="1" t="s">
        <v>620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621</v>
      </c>
      <c r="B89" s="1">
        <v>0.0</v>
      </c>
      <c r="C89" s="1">
        <v>0.0</v>
      </c>
      <c r="D89" s="1">
        <v>0.0</v>
      </c>
      <c r="E89" s="1" t="s">
        <v>622</v>
      </c>
      <c r="F89" s="1" t="s">
        <v>623</v>
      </c>
      <c r="G89" s="1">
        <v>0.0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624</v>
      </c>
      <c r="B90" s="1">
        <v>0.0</v>
      </c>
      <c r="C90" s="1">
        <v>0.0</v>
      </c>
      <c r="D90" s="1">
        <v>0.0</v>
      </c>
      <c r="E90" s="1">
        <v>0.0</v>
      </c>
      <c r="F90" s="1" t="s">
        <v>625</v>
      </c>
      <c r="G90" s="1" t="s">
        <v>626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627</v>
      </c>
      <c r="B91" s="1">
        <v>0.0</v>
      </c>
      <c r="C91" s="1">
        <v>0.0</v>
      </c>
      <c r="D91" s="1">
        <v>0.0</v>
      </c>
      <c r="E91" s="1">
        <v>0.0</v>
      </c>
      <c r="F91" s="1" t="s">
        <v>628</v>
      </c>
      <c r="G91" s="1" t="s">
        <v>404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629</v>
      </c>
      <c r="B92" s="1">
        <v>0.0</v>
      </c>
      <c r="C92" s="1">
        <v>0.0</v>
      </c>
      <c r="D92" s="1">
        <v>0.0</v>
      </c>
      <c r="E92" s="1">
        <v>0.0</v>
      </c>
      <c r="F92" s="1" t="s">
        <v>630</v>
      </c>
      <c r="G92" s="1" t="s">
        <v>631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632</v>
      </c>
      <c r="B93" s="1">
        <v>0.0</v>
      </c>
      <c r="C93" s="1">
        <v>0.0</v>
      </c>
      <c r="D93" s="1">
        <v>0.0</v>
      </c>
      <c r="E93" s="1">
        <v>0.0</v>
      </c>
      <c r="F93" s="1" t="s">
        <v>633</v>
      </c>
      <c r="G93" s="1" t="s">
        <v>634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635</v>
      </c>
      <c r="B94" s="1">
        <v>0.0</v>
      </c>
      <c r="C94" s="1">
        <v>0.0</v>
      </c>
      <c r="D94" s="1">
        <v>0.0</v>
      </c>
      <c r="E94" s="1">
        <v>0.0</v>
      </c>
      <c r="F94" s="1" t="s">
        <v>636</v>
      </c>
      <c r="G94" s="1" t="s">
        <v>637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638</v>
      </c>
      <c r="B95" s="1">
        <v>0.0</v>
      </c>
      <c r="C95" s="1">
        <v>0.0</v>
      </c>
      <c r="D95" s="1">
        <v>0.0</v>
      </c>
      <c r="E95" s="1" t="s">
        <v>639</v>
      </c>
      <c r="F95" s="1" t="s">
        <v>640</v>
      </c>
      <c r="G95" s="1" t="s">
        <v>641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642</v>
      </c>
      <c r="B96" s="1">
        <v>0.0</v>
      </c>
      <c r="C96" s="1">
        <v>0.0</v>
      </c>
      <c r="D96" s="1">
        <v>0.0</v>
      </c>
      <c r="E96" s="1" t="s">
        <v>643</v>
      </c>
      <c r="F96" s="1" t="s">
        <v>644</v>
      </c>
      <c r="G96" s="1" t="s">
        <v>645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646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647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649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652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654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655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656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657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308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658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659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661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662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663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664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665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666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667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668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669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670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671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672</v>
      </c>
      <c r="C1" s="1" t="s">
        <v>673</v>
      </c>
      <c r="D1" s="1" t="s">
        <v>674</v>
      </c>
      <c r="E1" s="1" t="s">
        <v>675</v>
      </c>
      <c r="F1" s="1" t="s">
        <v>676</v>
      </c>
      <c r="G1" s="1" t="s">
        <v>677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678</v>
      </c>
      <c r="B2" s="1" t="s">
        <v>679</v>
      </c>
      <c r="C2" s="1" t="s">
        <v>680</v>
      </c>
      <c r="D2" s="1" t="s">
        <v>681</v>
      </c>
      <c r="E2" s="1" t="s">
        <v>682</v>
      </c>
      <c r="F2" s="1" t="s">
        <v>682</v>
      </c>
      <c r="G2" s="1" t="s">
        <v>683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684</v>
      </c>
      <c r="B3" s="1" t="s">
        <v>683</v>
      </c>
      <c r="C3" s="1" t="s">
        <v>685</v>
      </c>
      <c r="D3" s="1" t="s">
        <v>686</v>
      </c>
      <c r="E3" s="1" t="s">
        <v>687</v>
      </c>
      <c r="F3" s="1" t="s">
        <v>688</v>
      </c>
      <c r="G3" s="1" t="s">
        <v>683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689</v>
      </c>
      <c r="B4" s="1" t="s">
        <v>679</v>
      </c>
      <c r="C4" s="1" t="s">
        <v>690</v>
      </c>
      <c r="D4" s="1" t="s">
        <v>691</v>
      </c>
      <c r="E4" s="1" t="s">
        <v>692</v>
      </c>
      <c r="F4" s="1" t="s">
        <v>693</v>
      </c>
      <c r="G4" s="1" t="s">
        <v>694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684</v>
      </c>
      <c r="B5" s="1" t="s">
        <v>683</v>
      </c>
      <c r="C5" s="1" t="s">
        <v>695</v>
      </c>
      <c r="D5" s="1" t="s">
        <v>696</v>
      </c>
      <c r="E5" s="1" t="s">
        <v>697</v>
      </c>
      <c r="F5" s="1" t="s">
        <v>698</v>
      </c>
      <c r="G5" s="1" t="s">
        <v>699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700</v>
      </c>
      <c r="B6" s="1" t="s">
        <v>701</v>
      </c>
      <c r="C6" s="1" t="s">
        <v>702</v>
      </c>
      <c r="D6" s="1" t="s">
        <v>703</v>
      </c>
      <c r="E6" s="1" t="s">
        <v>704</v>
      </c>
      <c r="F6" s="1" t="s">
        <v>705</v>
      </c>
      <c r="G6" s="1" t="s">
        <v>706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707</v>
      </c>
      <c r="B7" s="1" t="s">
        <v>683</v>
      </c>
      <c r="C7" s="1" t="s">
        <v>708</v>
      </c>
      <c r="D7" s="1" t="s">
        <v>709</v>
      </c>
      <c r="E7" s="1" t="s">
        <v>710</v>
      </c>
      <c r="F7" s="1" t="s">
        <v>711</v>
      </c>
      <c r="G7" s="1" t="s">
        <v>712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713</v>
      </c>
      <c r="B8" s="1" t="s">
        <v>683</v>
      </c>
      <c r="C8" s="1" t="s">
        <v>714</v>
      </c>
      <c r="D8" s="1" t="s">
        <v>715</v>
      </c>
      <c r="E8" s="1" t="s">
        <v>716</v>
      </c>
      <c r="F8" s="1" t="s">
        <v>717</v>
      </c>
      <c r="G8" s="1" t="s">
        <v>718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719</v>
      </c>
      <c r="B9" s="1" t="s">
        <v>683</v>
      </c>
      <c r="C9" s="1" t="s">
        <v>720</v>
      </c>
      <c r="D9" s="1" t="s">
        <v>721</v>
      </c>
      <c r="E9" s="1" t="s">
        <v>722</v>
      </c>
      <c r="F9" s="1" t="s">
        <v>723</v>
      </c>
      <c r="G9" s="1" t="s">
        <v>724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725</v>
      </c>
      <c r="B10" s="1" t="s">
        <v>683</v>
      </c>
      <c r="C10" s="1" t="s">
        <v>726</v>
      </c>
      <c r="D10" s="1" t="s">
        <v>727</v>
      </c>
      <c r="E10" s="1" t="s">
        <v>728</v>
      </c>
      <c r="F10" s="1" t="s">
        <v>729</v>
      </c>
      <c r="G10" s="1" t="s">
        <v>730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731</v>
      </c>
      <c r="B11" s="1" t="s">
        <v>683</v>
      </c>
      <c r="C11" s="1" t="s">
        <v>732</v>
      </c>
      <c r="D11" s="1" t="s">
        <v>733</v>
      </c>
      <c r="E11" s="1" t="s">
        <v>733</v>
      </c>
      <c r="F11" s="1" t="s">
        <v>734</v>
      </c>
      <c r="G11" s="1" t="s">
        <v>735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736</v>
      </c>
      <c r="B12" s="1" t="s">
        <v>683</v>
      </c>
      <c r="C12" s="1" t="s">
        <v>737</v>
      </c>
      <c r="D12" s="1" t="s">
        <v>738</v>
      </c>
      <c r="E12" s="1" t="s">
        <v>739</v>
      </c>
      <c r="F12" s="1" t="s">
        <v>740</v>
      </c>
      <c r="G12" s="1" t="s">
        <v>741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742</v>
      </c>
      <c r="B13" s="1" t="s">
        <v>683</v>
      </c>
      <c r="C13" s="1" t="s">
        <v>743</v>
      </c>
      <c r="D13" s="1" t="s">
        <v>683</v>
      </c>
      <c r="E13" s="1" t="s">
        <v>744</v>
      </c>
      <c r="F13" s="1" t="s">
        <v>745</v>
      </c>
      <c r="G13" s="1" t="s">
        <v>746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747</v>
      </c>
      <c r="B14" s="1" t="s">
        <v>683</v>
      </c>
      <c r="C14" s="1" t="s">
        <v>748</v>
      </c>
      <c r="D14" s="1" t="s">
        <v>683</v>
      </c>
      <c r="E14" s="1" t="s">
        <v>749</v>
      </c>
      <c r="F14" s="1" t="s">
        <v>750</v>
      </c>
      <c r="G14" s="1" t="s">
        <v>751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752</v>
      </c>
      <c r="B15" s="1" t="s">
        <v>683</v>
      </c>
      <c r="C15" s="1" t="s">
        <v>683</v>
      </c>
      <c r="D15" s="1" t="s">
        <v>683</v>
      </c>
      <c r="E15" s="1" t="s">
        <v>683</v>
      </c>
      <c r="F15" s="1" t="s">
        <v>683</v>
      </c>
      <c r="G15" s="1" t="s">
        <v>683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753</v>
      </c>
      <c r="B16" s="1" t="s">
        <v>683</v>
      </c>
      <c r="C16" s="1" t="s">
        <v>683</v>
      </c>
      <c r="D16" s="1" t="s">
        <v>683</v>
      </c>
      <c r="E16" s="1" t="s">
        <v>683</v>
      </c>
      <c r="F16" s="1" t="s">
        <v>683</v>
      </c>
      <c r="G16" s="1" t="s">
        <v>683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754</v>
      </c>
      <c r="B17" s="1" t="s">
        <v>160</v>
      </c>
      <c r="C17" s="1" t="s">
        <v>755</v>
      </c>
      <c r="D17" s="1" t="s">
        <v>162</v>
      </c>
      <c r="E17" s="1" t="s">
        <v>756</v>
      </c>
      <c r="F17" s="1" t="s">
        <v>757</v>
      </c>
      <c r="G17" s="1" t="s">
        <v>758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759</v>
      </c>
      <c r="B18" s="1" t="s">
        <v>683</v>
      </c>
      <c r="C18" s="1" t="s">
        <v>683</v>
      </c>
      <c r="D18" s="1" t="s">
        <v>683</v>
      </c>
      <c r="E18" s="1" t="s">
        <v>683</v>
      </c>
      <c r="F18" s="1" t="s">
        <v>683</v>
      </c>
      <c r="G18" s="1" t="s">
        <v>683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760</v>
      </c>
      <c r="B19" s="1" t="s">
        <v>683</v>
      </c>
      <c r="C19" s="1" t="s">
        <v>761</v>
      </c>
      <c r="D19" s="1" t="s">
        <v>762</v>
      </c>
      <c r="E19" s="1" t="s">
        <v>763</v>
      </c>
      <c r="F19" s="1" t="s">
        <v>764</v>
      </c>
      <c r="G19" s="1" t="s">
        <v>765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766</v>
      </c>
      <c r="B20" s="1" t="s">
        <v>683</v>
      </c>
      <c r="C20" s="1" t="s">
        <v>767</v>
      </c>
      <c r="D20" s="1" t="s">
        <v>768</v>
      </c>
      <c r="E20" s="1" t="s">
        <v>769</v>
      </c>
      <c r="F20" s="1" t="s">
        <v>770</v>
      </c>
      <c r="G20" s="1" t="s">
        <v>771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772</v>
      </c>
      <c r="B21" s="1" t="s">
        <v>683</v>
      </c>
      <c r="C21" s="1" t="s">
        <v>773</v>
      </c>
      <c r="D21" s="1" t="s">
        <v>774</v>
      </c>
      <c r="E21" s="1" t="s">
        <v>775</v>
      </c>
      <c r="F21" s="1" t="s">
        <v>776</v>
      </c>
      <c r="G21" s="1" t="s">
        <v>777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778</v>
      </c>
      <c r="B22" s="1" t="s">
        <v>779</v>
      </c>
      <c r="C22" s="1" t="s">
        <v>780</v>
      </c>
      <c r="D22" s="1" t="s">
        <v>781</v>
      </c>
      <c r="E22" s="1" t="s">
        <v>782</v>
      </c>
      <c r="F22" s="1" t="s">
        <v>783</v>
      </c>
      <c r="G22" s="1" t="s">
        <v>784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785</v>
      </c>
      <c r="B23" s="1" t="s">
        <v>683</v>
      </c>
      <c r="C23" s="1" t="s">
        <v>786</v>
      </c>
      <c r="D23" s="1" t="s">
        <v>787</v>
      </c>
      <c r="E23" s="1" t="s">
        <v>788</v>
      </c>
      <c r="F23" s="1" t="s">
        <v>789</v>
      </c>
      <c r="G23" s="1" t="s">
        <v>790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791</v>
      </c>
      <c r="B24" s="1" t="s">
        <v>792</v>
      </c>
      <c r="C24" s="1" t="s">
        <v>793</v>
      </c>
      <c r="D24" s="1" t="s">
        <v>794</v>
      </c>
      <c r="E24" s="1" t="s">
        <v>795</v>
      </c>
      <c r="F24" s="1" t="s">
        <v>795</v>
      </c>
      <c r="G24" s="1" t="s">
        <v>795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796</v>
      </c>
      <c r="B25" s="1" t="s">
        <v>797</v>
      </c>
      <c r="C25" s="1" t="s">
        <v>798</v>
      </c>
      <c r="D25" s="1" t="s">
        <v>799</v>
      </c>
      <c r="E25" s="1" t="s">
        <v>800</v>
      </c>
      <c r="F25" s="1" t="s">
        <v>800</v>
      </c>
      <c r="G25" s="1" t="s">
        <v>683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801</v>
      </c>
      <c r="B26" s="1" t="s">
        <v>802</v>
      </c>
      <c r="C26" s="1" t="s">
        <v>803</v>
      </c>
      <c r="D26" s="1" t="s">
        <v>804</v>
      </c>
      <c r="E26" s="1" t="s">
        <v>683</v>
      </c>
      <c r="F26" s="1" t="s">
        <v>683</v>
      </c>
      <c r="G26" s="1" t="s">
        <v>683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805</v>
      </c>
      <c r="B2" s="1" t="s">
        <v>806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807</v>
      </c>
      <c r="B3" s="1" t="s">
        <v>808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809</v>
      </c>
      <c r="B4" s="1" t="s">
        <v>810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811</v>
      </c>
      <c r="B5" s="1" t="s">
        <v>812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813</v>
      </c>
      <c r="B6" s="1" t="s">
        <v>814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816</v>
      </c>
      <c r="B8" s="1" t="s">
        <v>817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818</v>
      </c>
      <c r="B9" s="4" t="s">
        <v>819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820</v>
      </c>
      <c r="B10" s="1" t="s">
        <v>821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822</v>
      </c>
      <c r="B11" s="1" t="s">
        <v>823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824</v>
      </c>
      <c r="B12" s="1" t="s">
        <v>821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825</v>
      </c>
      <c r="B13" s="1" t="s">
        <v>826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827</v>
      </c>
      <c r="B14" s="1" t="s">
        <v>828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829</v>
      </c>
      <c r="B15" s="1" t="s">
        <v>826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830</v>
      </c>
      <c r="B16" s="1" t="s">
        <v>831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832</v>
      </c>
      <c r="B17" s="1">
        <v>19000.0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833</v>
      </c>
      <c r="B18" s="1" t="s">
        <v>834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835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836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837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838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839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840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841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842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843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844</v>
      </c>
      <c r="B28" s="1">
        <v>8.9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845</v>
      </c>
      <c r="B29" s="1">
        <v>8.75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846</v>
      </c>
      <c r="B30" s="1">
        <v>8.565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847</v>
      </c>
      <c r="B31" s="1">
        <v>8.745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848</v>
      </c>
      <c r="B32" s="1">
        <v>8.9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849</v>
      </c>
      <c r="B33" s="1">
        <v>8.75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850</v>
      </c>
      <c r="B34" s="1">
        <v>8.565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851</v>
      </c>
      <c r="B35" s="1">
        <v>8.745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852</v>
      </c>
      <c r="B36" s="1">
        <v>0.635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853</v>
      </c>
      <c r="B37" s="1">
        <v>18.390854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854</v>
      </c>
      <c r="B38" s="1">
        <v>519906.0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855</v>
      </c>
      <c r="B39" s="1">
        <v>519906.0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856</v>
      </c>
      <c r="B40" s="1">
        <v>823396.0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857</v>
      </c>
      <c r="B41" s="1">
        <v>568100.0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858</v>
      </c>
      <c r="B42" s="1">
        <v>568100.0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859</v>
      </c>
      <c r="B43" s="1">
        <v>7.81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860</v>
      </c>
      <c r="B44" s="1">
        <v>9.57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861</v>
      </c>
      <c r="B45" s="1">
        <v>2200.0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862</v>
      </c>
      <c r="B46" s="1">
        <v>3100.0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863</v>
      </c>
      <c r="B47" s="1">
        <v>4.041612288E9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864</v>
      </c>
      <c r="B48" s="1">
        <v>4.49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865</v>
      </c>
      <c r="B49" s="1">
        <v>9.6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866</v>
      </c>
      <c r="B50" s="1">
        <v>1.6974432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867</v>
      </c>
      <c r="B51" s="1">
        <v>8.9526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868</v>
      </c>
      <c r="B52" s="1">
        <v>7.2389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869</v>
      </c>
      <c r="B53" s="1" t="s">
        <v>870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871</v>
      </c>
      <c r="B54" s="1">
        <v>4.999614464E9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872</v>
      </c>
      <c r="B55" s="1">
        <v>-0.07098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873</v>
      </c>
      <c r="B56" s="1">
        <v>1.1723035E8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874</v>
      </c>
      <c r="B57" s="1">
        <v>4.70502016E8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875</v>
      </c>
      <c r="B58" s="1">
        <v>5813107.0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876</v>
      </c>
      <c r="B59" s="1">
        <v>6326245.0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877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878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879</v>
      </c>
      <c r="B62" s="1">
        <v>0.0124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880</v>
      </c>
      <c r="B63" s="1">
        <v>0.5834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881</v>
      </c>
      <c r="B64" s="1">
        <v>0.37653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882</v>
      </c>
      <c r="B65" s="1">
        <v>7.51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883</v>
      </c>
      <c r="B66" s="1">
        <v>0.039300002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884</v>
      </c>
      <c r="B67" s="1">
        <v>4.70502016E8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885</v>
      </c>
      <c r="B68" s="1">
        <v>2.343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886</v>
      </c>
      <c r="B69" s="1">
        <v>3.66624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887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888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889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890</v>
      </c>
      <c r="B73" s="1">
        <v>-1.69E8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891</v>
      </c>
      <c r="B74" s="1">
        <v>-0.42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892</v>
      </c>
      <c r="B75" s="1">
        <v>-0.03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893</v>
      </c>
      <c r="B76" s="1">
        <v>2.1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894</v>
      </c>
      <c r="B77" s="1">
        <v>18.18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895</v>
      </c>
      <c r="B78" s="1">
        <v>0.49131942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896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897</v>
      </c>
      <c r="B80" s="1" t="s">
        <v>898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899</v>
      </c>
      <c r="B81" s="1" t="s">
        <v>900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901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902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903</v>
      </c>
      <c r="B84" s="1" t="s">
        <v>904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905</v>
      </c>
      <c r="B85" s="1" t="s">
        <v>906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907</v>
      </c>
      <c r="B86" s="1">
        <v>1.6608294E9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908</v>
      </c>
      <c r="B87" s="1" t="s">
        <v>909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910</v>
      </c>
      <c r="B88" s="1" t="s">
        <v>911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912</v>
      </c>
      <c r="B89" s="1" t="s">
        <v>913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914</v>
      </c>
      <c r="B90" s="1" t="s">
        <v>915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916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917</v>
      </c>
      <c r="B92" s="1">
        <v>8.59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918</v>
      </c>
      <c r="B93" s="1">
        <v>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919</v>
      </c>
      <c r="B94" s="1">
        <v>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920</v>
      </c>
      <c r="B95" s="1">
        <v>10.01667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921</v>
      </c>
      <c r="B96" s="1">
        <v>10.0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922</v>
      </c>
      <c r="B97" s="1" t="s">
        <v>923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924</v>
      </c>
      <c r="B98" s="1">
        <v>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925</v>
      </c>
      <c r="B99" s="1">
        <v>5.24E8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926</v>
      </c>
      <c r="B100" s="1">
        <v>1.114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927</v>
      </c>
      <c r="B101" s="1">
        <v>2.75E8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928</v>
      </c>
      <c r="B102" s="1">
        <v>1.476999936E9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929</v>
      </c>
      <c r="B103" s="1">
        <v>1.429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930</v>
      </c>
      <c r="B104" s="1">
        <v>1.563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931</v>
      </c>
      <c r="B105" s="1">
        <v>2.380999936E9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932</v>
      </c>
      <c r="B106" s="1">
        <v>133.544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933</v>
      </c>
      <c r="B107" s="1">
        <v>5.149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934</v>
      </c>
      <c r="B108" s="1">
        <v>0.026530001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935</v>
      </c>
      <c r="B109" s="1">
        <v>-0.14062001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936</v>
      </c>
      <c r="B110" s="1">
        <v>3.05624992E8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937</v>
      </c>
      <c r="B111" s="1">
        <v>2.65E8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938</v>
      </c>
      <c r="B112" s="1">
        <v>0.046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939</v>
      </c>
      <c r="B113" s="1">
        <v>0.59513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940</v>
      </c>
      <c r="B114" s="1">
        <v>0.1155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941</v>
      </c>
      <c r="B115" s="1">
        <v>0.090450004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942</v>
      </c>
      <c r="B116" s="1" t="s">
        <v>870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943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0.0</v>
      </c>
      <c r="D3" s="1">
        <v>108.0</v>
      </c>
      <c r="E3" s="1">
        <v>-297.0</v>
      </c>
      <c r="F3" s="1">
        <v>-305.0</v>
      </c>
      <c r="G3" s="1">
        <v>302.0</v>
      </c>
      <c r="H3" s="1">
        <f>IF(G3*FORECAST(H2,B3:G3,B2:G2)&gt;0,FORECAST(H2,B3:G3,B2:G2),G3)*$X$1</f>
        <v>302</v>
      </c>
      <c r="I3" s="1">
        <f>IF(H3*FORECAST(I2,B3:H3,B2:H2)&gt;0,FORECAST(I2,B3:H3,B2:H2),H3)*$X$1</f>
        <v>172.4285714</v>
      </c>
      <c r="J3" s="1">
        <f>IF(I3*FORECAST(J2,B3:I3,B2:I2)&gt;0,FORECAST(J2,B3:I3,B2:I2),I3)*$X$1</f>
        <v>211.6071429</v>
      </c>
      <c r="K3" s="1">
        <f>IF(J3*FORECAST(K2,B3:J3,B2:J2)&gt;0,FORECAST(K2,B3:J3,B2:J2),J3)*$X$1</f>
        <v>250.7857143</v>
      </c>
      <c r="L3" s="1">
        <f>IF(K3*FORECAST(L2,B3:K3,B2:K2)&gt;0,FORECAST(L2,B3:K3,B2:K2),K3)*$X$1</f>
        <v>289.9642857</v>
      </c>
      <c r="M3" s="1">
        <f>IF(L3*FORECAST(M2,B3:L3,B2:L2)&gt;0,FORECAST(M2,B3:L3,B2:L2),L3)*$X$1</f>
        <v>329.1428571</v>
      </c>
      <c r="N3" s="1">
        <f>IF(M3*FORECAST(N2,B3:M3,B2:M2)&gt;0,FORECAST(N2,B3:M3,B2:M2),M3)*$X$1</f>
        <v>368.3214286</v>
      </c>
      <c r="O3" s="5">
        <f>IF(N3*FORECAST(O2,B3:N3,B2:N2)&gt;0,FORECAST(O2,B3:N3,B2:N2),N3)*$X$1</f>
        <v>407.5</v>
      </c>
      <c r="P3" s="5">
        <f>IF(O3*FORECAST(P2,B3:O3,B2:O2)&gt;0,FORECAST(P2,B3:O3,B2:O2),O3)*$X$1</f>
        <v>446.6785714</v>
      </c>
      <c r="Q3" s="5">
        <f>IF(P3*FORECAST(Q2,B3:P3,B2:P2)&gt;0,FORECAST(Q2,B3:P3,B2:P2),P3)*$X$1</f>
        <v>485.8571429</v>
      </c>
      <c r="R3" s="5">
        <f>IF(Q3*FORECAST(R2,B3:Q3,B2:Q2)&gt;0,FORECAST(R2,B3:Q3,B2:Q2),Q3)*$X$1</f>
        <v>525.0357143</v>
      </c>
      <c r="S3" s="5">
        <f>IF(R3*FORECAST(S2,B3:R3,B2:R2)&gt;0,FORECAST(S2,B3:R3,B2:R2),R3)*$X$1</f>
        <v>564.2142857</v>
      </c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0.0</v>
      </c>
      <c r="C4" s="1">
        <v>-259.0</v>
      </c>
      <c r="D4" s="1">
        <v>118.0</v>
      </c>
      <c r="E4" s="1">
        <v>589.0</v>
      </c>
      <c r="F4" s="1">
        <v>997.0</v>
      </c>
      <c r="G4" s="1">
        <v>963.0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944</v>
      </c>
      <c r="B5" s="1">
        <v>36.0</v>
      </c>
      <c r="C5" s="1">
        <v>37.0</v>
      </c>
      <c r="D5" s="1">
        <v>36.0</v>
      </c>
      <c r="E5" s="1">
        <v>37.0</v>
      </c>
      <c r="F5" s="1">
        <v>446.0</v>
      </c>
      <c r="G5" s="1">
        <v>458.0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945</v>
      </c>
      <c r="L7" s="1">
        <f>IF(S3*FORECAST(S2,B3:S3,B2:S2)&gt;0,FORECAST(S2,B3:S3,B2:S2),R3)*$X$1 * (1+0.02)/(0.074-0.02)</f>
        <v>10657.38095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946</v>
      </c>
      <c r="L8" s="6">
        <f t="array" ref="L8">NPV(0.074,I3:S3)</f>
        <v>2504.203671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947</v>
      </c>
      <c r="L9" s="6">
        <f t="array" ref="L9">NPV(0.074,I16:S16)</f>
        <v>4859.632133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948</v>
      </c>
      <c r="L10" s="6">
        <f>L8 + L9</f>
        <v>7363.835804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963.0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949</v>
      </c>
      <c r="L12" s="6">
        <f>L10 - L11</f>
        <v>6400.835804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950</v>
      </c>
      <c r="L13" s="1">
        <v>458.0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13.97562403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(1+0.02)/(0.074-0.02)</f>
        <v>10657.38095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22.0</v>
      </c>
      <c r="C3" s="1">
        <v>138.0</v>
      </c>
      <c r="D3" s="1">
        <v>-619.0</v>
      </c>
      <c r="E3" s="1">
        <v>-475.0</v>
      </c>
      <c r="F3" s="1">
        <v>-229.0</v>
      </c>
      <c r="G3" s="1">
        <v>-136.0</v>
      </c>
      <c r="H3" s="1">
        <f>IF(G3*FORECAST(H2,B3:G3,B2:G2)&gt;0,FORECAST(H2,B3:G3,B2:G2),G3)*$X$1</f>
        <v>-391.2</v>
      </c>
      <c r="I3" s="1">
        <f>IF(H3*FORECAST(I2,B3:H3,B2:H2)&gt;0,FORECAST(I2,B3:H3,B2:H2),H3)*$X$1</f>
        <v>-441.1142857</v>
      </c>
      <c r="J3" s="1">
        <f>IF(I3*FORECAST(J2,B3:I3,B2:I2)&gt;0,FORECAST(J2,B3:I3,B2:I2),I3)*$X$1</f>
        <v>-491.0285714</v>
      </c>
      <c r="K3" s="1">
        <f>IF(J3*FORECAST(K2,B3:J3,B2:J2)&gt;0,FORECAST(K2,B3:J3,B2:J2),J3)*$X$1</f>
        <v>-540.9428571</v>
      </c>
      <c r="L3" s="1">
        <f>IF(K3*FORECAST(L2,B3:K3,B2:K2)&gt;0,FORECAST(L2,B3:K3,B2:K2),K3)*$X$1</f>
        <v>-590.8571429</v>
      </c>
      <c r="M3" s="1">
        <f>IF(L3*FORECAST(M2,B3:L3,B2:L2)&gt;0,FORECAST(M2,B3:L3,B2:L2),L3)*$X$1</f>
        <v>-640.7714286</v>
      </c>
      <c r="N3" s="1">
        <f>IF(M3*FORECAST(N2,B3:M3,B2:M2)&gt;0,FORECAST(N2,B3:M3,B2:M2),M3)*$X$1</f>
        <v>-690.6857143</v>
      </c>
      <c r="O3" s="5">
        <f>IF(N3*FORECAST(O2,B3:N3,B2:N2)&gt;0,FORECAST(O2,B3:N3,B2:N2),N3)*$X$1</f>
        <v>-740.6</v>
      </c>
      <c r="P3" s="5">
        <f>IF(O3*FORECAST(P2,B3:O3,B2:O2)&gt;0,FORECAST(P2,B3:O3,B2:O2),O3)*$X$1</f>
        <v>-790.5142857</v>
      </c>
      <c r="Q3" s="5">
        <f>IF(P3*FORECAST(Q2,B3:P3,B2:P2)&gt;0,FORECAST(Q2,B3:P3,B2:P2),P3)*$X$1</f>
        <v>-840.4285714</v>
      </c>
      <c r="R3" s="5">
        <f>IF(Q3*FORECAST(R2,B3:Q3,B2:Q2)&gt;0,FORECAST(R2,B3:Q3,B2:Q2),Q3)*$X$1</f>
        <v>-890.3428571</v>
      </c>
      <c r="S3" s="5">
        <f>IF(R3*FORECAST(S2,B3:R3,B2:R2)&gt;0,FORECAST(S2,B3:R3,B2:R2),R3)*$X$1</f>
        <v>-940.2571429</v>
      </c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0.0</v>
      </c>
      <c r="C4" s="1">
        <v>-259.0</v>
      </c>
      <c r="D4" s="1">
        <v>118.0</v>
      </c>
      <c r="E4" s="1">
        <v>589.0</v>
      </c>
      <c r="F4" s="1">
        <v>997.0</v>
      </c>
      <c r="G4" s="1">
        <v>963.0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944</v>
      </c>
      <c r="B5" s="1">
        <v>36.0</v>
      </c>
      <c r="C5" s="1">
        <v>37.0</v>
      </c>
      <c r="D5" s="1">
        <v>36.0</v>
      </c>
      <c r="E5" s="1">
        <v>37.0</v>
      </c>
      <c r="F5" s="1">
        <v>446.0</v>
      </c>
      <c r="G5" s="1">
        <v>458.0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945</v>
      </c>
      <c r="L7" s="1">
        <f>IF(S3*FORECAST(S2,B3:S3,B2:S2)&gt;0,FORECAST(S2,B3:S3,B2:S2),R3)*$X$1 * (1+0.02)/(0.074-0.02)</f>
        <v>-17760.4127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946</v>
      </c>
      <c r="L8" s="6">
        <f t="array" ref="L8">NPV(0.074,I3:S3)</f>
        <v>-4818.303127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947</v>
      </c>
      <c r="L9" s="6">
        <f t="array" ref="L9">NPV(0.074,I16:S16)</f>
        <v>-8098.525579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948</v>
      </c>
      <c r="L10" s="6">
        <f>L8 + L9</f>
        <v>-12916.82871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963.0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949</v>
      </c>
      <c r="L12" s="6">
        <f>L10 - L11</f>
        <v>-13879.82871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950</v>
      </c>
      <c r="L13" s="1">
        <v>458.0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-30.30530285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(1+0.02)/(0.074-0.02)</f>
        <v>-17760.4127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