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<sst xmlns="http://schemas.openxmlformats.org/spreadsheetml/2006/main" count="1922" uniqueCount="1623">
  <si>
    <t>ticker</t>
  </si>
  <si>
    <t>FRT</t>
  </si>
  <si>
    <t>nombre</t>
  </si>
  <si>
    <t>FEDERAL REALTY INVESTMENT</t>
  </si>
  <si>
    <t>empresa</t>
  </si>
  <si>
    <t>Commercial REITs</t>
  </si>
  <si>
    <t>Open</t>
  </si>
  <si>
    <t>Target Price</t>
  </si>
  <si>
    <t>Upside</t>
  </si>
  <si>
    <t>-10.73%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</si>
  <si>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</si>
  <si>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</si>
  <si>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</si>
  <si>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</si>
  <si>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</si>
  <si>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</si>
  <si>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</si>
  <si>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-9.89%</t>
  </si>
  <si>
    <t>Total Assets Growth</t>
  </si>
  <si>
    <t>-7.33%</t>
  </si>
  <si>
    <t>Net Property, Plant and Equipment Growth</t>
  </si>
  <si>
    <t>-7.80%</t>
  </si>
  <si>
    <t>EBITDA Growth</t>
  </si>
  <si>
    <t>43.93%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</si>
  <si>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</si>
  <si>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</si>
  <si>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</si>
  <si>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</si>
  <si>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</si>
  <si>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</si>
  <si>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</si>
  <si>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</si>
  <si>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</si>
  <si>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</si>
  <si>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</si>
  <si>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</si>
  <si>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</si>
  <si>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</si>
  <si>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</si>
  <si>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</si>
  <si>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</si>
  <si>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</si>
  <si>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Divestitures</t>
  </si>
  <si>
    <t>Investment in Marketable and Equity Securities, Total</t>
  </si>
  <si>
    <t>Net (Increase) Decrease in Loans Originated / Sold - Investing</t>
  </si>
  <si>
    <t>Deferred Charges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</si>
  <si>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</si>
  <si>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</si>
  <si>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</si>
  <si>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</si>
  <si>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</si>
  <si>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</si>
  <si>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</si>
  <si>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</si>
  <si>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</si>
  <si>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</si>
  <si>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</si>
  <si>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</si>
  <si>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</si>
  <si>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</si>
  <si>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</si>
  <si>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</si>
  <si>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</si>
  <si>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</si>
  <si>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</si>
  <si>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</si>
  <si>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</si>
  <si>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</si>
  <si>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</si>
  <si>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</si>
  <si>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</si>
  <si>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</si>
  <si>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</si>
  <si>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Intangibles, Total</t>
  </si>
  <si>
    <t>Notes Receivable (Collected)</t>
  </si>
  <si>
    <t>Mortgage Loans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</si>
  <si>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</si>
  <si>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</si>
  <si>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</si>
  <si>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</si>
  <si>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</si>
  <si>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</si>
  <si>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</si>
  <si>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</si>
  <si>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</si>
  <si>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</si>
  <si>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</si>
  <si>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</si>
  <si>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Current Liabilities - (Brok / FS / Ins. / REIT Template)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</si>
  <si>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</si>
  <si>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</si>
  <si>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</si>
  <si>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</si>
  <si>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</si>
  <si>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</si>
  <si>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</si>
  <si>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</si>
  <si>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</si>
  <si>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</si>
  <si>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</si>
  <si>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</si>
  <si>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</si>
  <si>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</si>
  <si>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</si>
  <si>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</si>
  <si>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23.24</t>
  </si>
  <si>
    <t>23.8</t>
  </si>
  <si>
    <t>27.32</t>
  </si>
  <si>
    <t>28.82</t>
  </si>
  <si>
    <t>29.44</t>
  </si>
  <si>
    <t>31.44</t>
  </si>
  <si>
    <t>30.03</t>
  </si>
  <si>
    <t>30.8</t>
  </si>
  <si>
    <t>34.35</t>
  </si>
  <si>
    <t>33.87</t>
  </si>
  <si>
    <t>Tangible Book Value</t>
  </si>
  <si>
    <t>Tangible Book Value Per Share</t>
  </si>
  <si>
    <t>23.04</t>
  </si>
  <si>
    <t>23.56</t>
  </si>
  <si>
    <t>27.08</t>
  </si>
  <si>
    <t>28.09</t>
  </si>
  <si>
    <t>28.8</t>
  </si>
  <si>
    <t>31.24</t>
  </si>
  <si>
    <t>29.88</t>
  </si>
  <si>
    <t>30.63</t>
  </si>
  <si>
    <t>34.21</t>
  </si>
  <si>
    <t>33.81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</si>
  <si>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</si>
  <si>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</si>
  <si>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</si>
  <si>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</si>
  <si>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</si>
  <si>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</si>
  <si>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</si>
  <si>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Full Time Employees</t>
  </si>
  <si>
    <t>Part Time Employees</t>
  </si>
  <si>
    <t>Accumulated Allowance for Doubtful Accounts (Supple)</t>
  </si>
  <si>
    <t>Rental Revenues</t>
  </si>
  <si>
    <t>Interest Income On Mortgage Securities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</si>
  <si>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</si>
  <si>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</si>
  <si>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</si>
  <si>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</si>
  <si>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</si>
  <si>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</si>
  <si>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</si>
  <si>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</si>
  <si>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</si>
  <si>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</si>
  <si>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</si>
  <si>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</si>
  <si>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</si>
  <si>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</si>
  <si>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</si>
  <si>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</si>
  <si>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</si>
  <si>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</si>
  <si>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</si>
  <si>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</si>
  <si>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</si>
  <si>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</si>
  <si>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</si>
  <si>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</si>
  <si>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2.42</t>
  </si>
  <si>
    <t>3.04</t>
  </si>
  <si>
    <t>3.51</t>
  </si>
  <si>
    <t>3.97</t>
  </si>
  <si>
    <t>3.18</t>
  </si>
  <si>
    <t>4.61</t>
  </si>
  <si>
    <t>1.62</t>
  </si>
  <si>
    <t>3.26</t>
  </si>
  <si>
    <t>4.71</t>
  </si>
  <si>
    <t>2.8</t>
  </si>
  <si>
    <t>Basic EPS - Continuing Operations</t>
  </si>
  <si>
    <t>Basic Weighted Average Shares Outstanding</t>
  </si>
  <si>
    <t>Net EPS - Diluted</t>
  </si>
  <si>
    <t>2.41</t>
  </si>
  <si>
    <t>3.03</t>
  </si>
  <si>
    <t>3.5</t>
  </si>
  <si>
    <t>Diluted EPS - Continuing Operations</t>
  </si>
  <si>
    <t>Diluted Weighted Average Shares Outstanding</t>
  </si>
  <si>
    <t>Normalized Basic EPS</t>
  </si>
  <si>
    <t>1.54</t>
  </si>
  <si>
    <t>1.78</t>
  </si>
  <si>
    <t>1.87</t>
  </si>
  <si>
    <t>1.9</t>
  </si>
  <si>
    <t>1.93</t>
  </si>
  <si>
    <t>1.95</t>
  </si>
  <si>
    <t>0.82</t>
  </si>
  <si>
    <t>1.35</t>
  </si>
  <si>
    <t>1.69</t>
  </si>
  <si>
    <t>1.7</t>
  </si>
  <si>
    <t>Normalized Diluted EPS</t>
  </si>
  <si>
    <t>1.92</t>
  </si>
  <si>
    <t>1.67</t>
  </si>
  <si>
    <t>Dividend Per Share</t>
  </si>
  <si>
    <t>3.3</t>
  </si>
  <si>
    <t>3.62</t>
  </si>
  <si>
    <t>3.84</t>
  </si>
  <si>
    <t>3.96</t>
  </si>
  <si>
    <t>4.04</t>
  </si>
  <si>
    <t>4.14</t>
  </si>
  <si>
    <t>4.22</t>
  </si>
  <si>
    <t>4.26</t>
  </si>
  <si>
    <t>4.3</t>
  </si>
  <si>
    <t>4.34</t>
  </si>
  <si>
    <t>Payout Ratio</t>
  </si>
  <si>
    <t>130.8</t>
  </si>
  <si>
    <t>115.74</t>
  </si>
  <si>
    <t>107.12</t>
  </si>
  <si>
    <t>97.61</t>
  </si>
  <si>
    <t>124.51</t>
  </si>
  <si>
    <t>88.63</t>
  </si>
  <si>
    <t>246.45</t>
  </si>
  <si>
    <t>128.36</t>
  </si>
  <si>
    <t>90.09</t>
  </si>
  <si>
    <t>151.57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</si>
  <si>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</si>
  <si>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</si>
  <si>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</si>
  <si>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</si>
  <si>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</si>
  <si>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</si>
  <si>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</si>
  <si>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</si>
  <si>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</si>
  <si>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</si>
  <si>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</si>
  <si>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</si>
  <si>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</si>
  <si>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</si>
  <si>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</si>
  <si>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</si>
  <si>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</si>
  <si>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</si>
  <si>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</si>
  <si>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</si>
  <si>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</si>
  <si>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</si>
  <si>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3.88</t>
  </si>
  <si>
    <t>3.99</t>
  </si>
  <si>
    <t>3.89</t>
  </si>
  <si>
    <t>3.55</t>
  </si>
  <si>
    <t>3.45</t>
  </si>
  <si>
    <t>3.37</t>
  </si>
  <si>
    <t>2.09</t>
  </si>
  <si>
    <t>2.51</t>
  </si>
  <si>
    <t>2.9</t>
  </si>
  <si>
    <t>Return on Total Capital</t>
  </si>
  <si>
    <t>4.19</t>
  </si>
  <si>
    <t>4.29</t>
  </si>
  <si>
    <t>3.83</t>
  </si>
  <si>
    <t>3.72</t>
  </si>
  <si>
    <t>3.64</t>
  </si>
  <si>
    <t>2.24</t>
  </si>
  <si>
    <t>2.7</t>
  </si>
  <si>
    <t>3.11</t>
  </si>
  <si>
    <t>3.21</t>
  </si>
  <si>
    <t>Return On Equity %</t>
  </si>
  <si>
    <t>10.17</t>
  </si>
  <si>
    <t>11.71</t>
  </si>
  <si>
    <t>12.51</t>
  </si>
  <si>
    <t>12.54</t>
  </si>
  <si>
    <t>9.7</t>
  </si>
  <si>
    <t>13.4</t>
  </si>
  <si>
    <t>4.98</t>
  </si>
  <si>
    <t>9.67</t>
  </si>
  <si>
    <t>7.68</t>
  </si>
  <si>
    <t>Return on Common Equity</t>
  </si>
  <si>
    <t>10.75</t>
  </si>
  <si>
    <t>12.86</t>
  </si>
  <si>
    <t>13.74</t>
  </si>
  <si>
    <t>14.07</t>
  </si>
  <si>
    <t>10.85</t>
  </si>
  <si>
    <t>15.12</t>
  </si>
  <si>
    <t>5.24</t>
  </si>
  <si>
    <t>10.68</t>
  </si>
  <si>
    <t>14.43</t>
  </si>
  <si>
    <t>8.13</t>
  </si>
  <si>
    <t>Margin Analysis</t>
  </si>
  <si>
    <t>Gross Profit Margin %</t>
  </si>
  <si>
    <t>70.55</t>
  </si>
  <si>
    <t>69.9</t>
  </si>
  <si>
    <t>69.43</t>
  </si>
  <si>
    <t>69.22</t>
  </si>
  <si>
    <t>69.31</t>
  </si>
  <si>
    <t>68.8</t>
  </si>
  <si>
    <t>65.71</t>
  </si>
  <si>
    <t>67.54</t>
  </si>
  <si>
    <t>67.67</t>
  </si>
  <si>
    <t>68.74</t>
  </si>
  <si>
    <t>SG&amp;A Margin</t>
  </si>
  <si>
    <t>6.09</t>
  </si>
  <si>
    <t>5.23</t>
  </si>
  <si>
    <t>5.28</t>
  </si>
  <si>
    <t>4.55</t>
  </si>
  <si>
    <t>5.37</t>
  </si>
  <si>
    <t>5.81</t>
  </si>
  <si>
    <t>6.02</t>
  </si>
  <si>
    <t>5.6</t>
  </si>
  <si>
    <t>5.17</t>
  </si>
  <si>
    <t>EBITDA Margin %</t>
  </si>
  <si>
    <t>64.12</t>
  </si>
  <si>
    <t>63.54</t>
  </si>
  <si>
    <t>63.97</t>
  </si>
  <si>
    <t>63.45</t>
  </si>
  <si>
    <t>64.04</t>
  </si>
  <si>
    <t>62.78</t>
  </si>
  <si>
    <t>59.41</t>
  </si>
  <si>
    <t>60.64</t>
  </si>
  <si>
    <t>61.07</t>
  </si>
  <si>
    <t>62.48</t>
  </si>
  <si>
    <t>EBITA Margin %</t>
  </si>
  <si>
    <t>39.26</t>
  </si>
  <si>
    <t>40.09</t>
  </si>
  <si>
    <t>39.82</t>
  </si>
  <si>
    <t>38.23</t>
  </si>
  <si>
    <t>37.26</t>
  </si>
  <si>
    <t>37.07</t>
  </si>
  <si>
    <t>28.58</t>
  </si>
  <si>
    <t>33.06</t>
  </si>
  <si>
    <t>34.16</t>
  </si>
  <si>
    <t>EBIT Margin %</t>
  </si>
  <si>
    <t>39.61</t>
  </si>
  <si>
    <t>40.46</t>
  </si>
  <si>
    <t>40.05</t>
  </si>
  <si>
    <t>38.73</t>
  </si>
  <si>
    <t>37.97</t>
  </si>
  <si>
    <t>37.75</t>
  </si>
  <si>
    <t>29.07</t>
  </si>
  <si>
    <t>32.13</t>
  </si>
  <si>
    <t>34.06</t>
  </si>
  <si>
    <t>35.25</t>
  </si>
  <si>
    <t>Income From Continuing Operations Margin %</t>
  </si>
  <si>
    <t>25.07</t>
  </si>
  <si>
    <t>29.3</t>
  </si>
  <si>
    <t>32.29</t>
  </si>
  <si>
    <t>34.76</t>
  </si>
  <si>
    <t>27.3</t>
  </si>
  <si>
    <t>38.61</t>
  </si>
  <si>
    <t>16.42</t>
  </si>
  <si>
    <t>28.25</t>
  </si>
  <si>
    <t>36.65</t>
  </si>
  <si>
    <t>21.76</t>
  </si>
  <si>
    <t>Net Income Margin %</t>
  </si>
  <si>
    <t>23.94</t>
  </si>
  <si>
    <t>28.2</t>
  </si>
  <si>
    <t>31.17</t>
  </si>
  <si>
    <t>33.83</t>
  </si>
  <si>
    <t>26.52</t>
  </si>
  <si>
    <t>37.9</t>
  </si>
  <si>
    <t>15.92</t>
  </si>
  <si>
    <t>27.45</t>
  </si>
  <si>
    <t>35.71</t>
  </si>
  <si>
    <t>20.86</t>
  </si>
  <si>
    <t>Net Avail. For Common Margin %</t>
  </si>
  <si>
    <t>23.71</t>
  </si>
  <si>
    <t>28.02</t>
  </si>
  <si>
    <t>31.02</t>
  </si>
  <si>
    <t>33.43</t>
  </si>
  <si>
    <t>25.54</t>
  </si>
  <si>
    <t>36.93</t>
  </si>
  <si>
    <t>14.83</t>
  </si>
  <si>
    <t>26.48</t>
  </si>
  <si>
    <t>34.84</t>
  </si>
  <si>
    <t>20.04</t>
  </si>
  <si>
    <t>Normalized Net Income Margin</t>
  </si>
  <si>
    <t>15.1</t>
  </si>
  <si>
    <t>16.44</t>
  </si>
  <si>
    <t>16.53</t>
  </si>
  <si>
    <t>16.01</t>
  </si>
  <si>
    <t>15.47</t>
  </si>
  <si>
    <t>15.63</t>
  </si>
  <si>
    <t>7.51</t>
  </si>
  <si>
    <t>10.96</t>
  </si>
  <si>
    <t>12.48</t>
  </si>
  <si>
    <t>12.16</t>
  </si>
  <si>
    <t>Levered Free Cash Flow Margin</t>
  </si>
  <si>
    <t>31.41</t>
  </si>
  <si>
    <t>30.82</t>
  </si>
  <si>
    <t>40.5</t>
  </si>
  <si>
    <t>23.84</t>
  </si>
  <si>
    <t>39.17</t>
  </si>
  <si>
    <t>45.49</t>
  </si>
  <si>
    <t>27.5</t>
  </si>
  <si>
    <t>32.79</t>
  </si>
  <si>
    <t>24.27</t>
  </si>
  <si>
    <t>32.71</t>
  </si>
  <si>
    <t>Unlevered Free Cash Flow Margin</t>
  </si>
  <si>
    <t>39.96</t>
  </si>
  <si>
    <t>38.58</t>
  </si>
  <si>
    <t>47.9</t>
  </si>
  <si>
    <t>31.15</t>
  </si>
  <si>
    <t>46.72</t>
  </si>
  <si>
    <t>52.83</t>
  </si>
  <si>
    <t>37.8</t>
  </si>
  <si>
    <t>41.17</t>
  </si>
  <si>
    <t>32.2</t>
  </si>
  <si>
    <t>41.94</t>
  </si>
  <si>
    <t>Asset Turnover</t>
  </si>
  <si>
    <t>0.16</t>
  </si>
  <si>
    <t>0.15</t>
  </si>
  <si>
    <t>0.14</t>
  </si>
  <si>
    <t>0.11</t>
  </si>
  <si>
    <t>0.13</t>
  </si>
  <si>
    <t>Fixed Assets Turnover</t>
  </si>
  <si>
    <t>0.17</t>
  </si>
  <si>
    <t>Receivables Turnover (Average Receivables)</t>
  </si>
  <si>
    <t>7.48</t>
  </si>
  <si>
    <t>7.15</t>
  </si>
  <si>
    <t>6.93</t>
  </si>
  <si>
    <t>5.15</t>
  </si>
  <si>
    <t>5.09</t>
  </si>
  <si>
    <t>6.33</t>
  </si>
  <si>
    <t>5.33</t>
  </si>
  <si>
    <t>5.77</t>
  </si>
  <si>
    <t>5.91</t>
  </si>
  <si>
    <t>5.71</t>
  </si>
  <si>
    <t>Short Term Liquidity</t>
  </si>
  <si>
    <t>Current Ratio</t>
  </si>
  <si>
    <t>0.8</t>
  </si>
  <si>
    <t>1.34</t>
  </si>
  <si>
    <t>0.67</t>
  </si>
  <si>
    <t>1.45</t>
  </si>
  <si>
    <t>1.6</t>
  </si>
  <si>
    <t>1.2</t>
  </si>
  <si>
    <t>1.55</t>
  </si>
  <si>
    <t>1.64</t>
  </si>
  <si>
    <t>0.85</t>
  </si>
  <si>
    <t>Quick Ratio</t>
  </si>
  <si>
    <t>0.39</t>
  </si>
  <si>
    <t>0.58</t>
  </si>
  <si>
    <t>0.28</t>
  </si>
  <si>
    <t>0.78</t>
  </si>
  <si>
    <t>0.68</t>
  </si>
  <si>
    <t>1.27</t>
  </si>
  <si>
    <t>0.98</t>
  </si>
  <si>
    <t>0.45</t>
  </si>
  <si>
    <t>0.51</t>
  </si>
  <si>
    <t>Operating Cash Flow to Current Liabilities</t>
  </si>
  <si>
    <t>0.96</t>
  </si>
  <si>
    <t>1.58</t>
  </si>
  <si>
    <t>1.63</t>
  </si>
  <si>
    <t>1.13</t>
  </si>
  <si>
    <t>0.49</t>
  </si>
  <si>
    <t>1.39</t>
  </si>
  <si>
    <t>0.81</t>
  </si>
  <si>
    <t>0.62</t>
  </si>
  <si>
    <t>Days Sales Outstanding (Average Receivables)</t>
  </si>
  <si>
    <t>48.79</t>
  </si>
  <si>
    <t>51.08</t>
  </si>
  <si>
    <t>52.85</t>
  </si>
  <si>
    <t>70.84</t>
  </si>
  <si>
    <t>71.74</t>
  </si>
  <si>
    <t>57.68</t>
  </si>
  <si>
    <t>68.69</t>
  </si>
  <si>
    <t>63.24</t>
  </si>
  <si>
    <t>61.75</t>
  </si>
  <si>
    <t>63.88</t>
  </si>
  <si>
    <t>Average Days Payable Outstanding</t>
  </si>
  <si>
    <t>267.83</t>
  </si>
  <si>
    <t>219.36</t>
  </si>
  <si>
    <t>247.21</t>
  </si>
  <si>
    <t>269.46</t>
  </si>
  <si>
    <t>239.82</t>
  </si>
  <si>
    <t>267.69</t>
  </si>
  <si>
    <t>307.36</t>
  </si>
  <si>
    <t>268.03</t>
  </si>
  <si>
    <t>218.08</t>
  </si>
  <si>
    <t>184.11</t>
  </si>
  <si>
    <t>Long Term Solvency</t>
  </si>
  <si>
    <t>Total Debt/Equity</t>
  </si>
  <si>
    <t>133.21</t>
  </si>
  <si>
    <t>137.89</t>
  </si>
  <si>
    <t>126.2</t>
  </si>
  <si>
    <t>129.7</t>
  </si>
  <si>
    <t>124.03</t>
  </si>
  <si>
    <t>126.17</t>
  </si>
  <si>
    <t>165.12</t>
  </si>
  <si>
    <t>145.78</t>
  </si>
  <si>
    <t>139.3</t>
  </si>
  <si>
    <t>145.33</t>
  </si>
  <si>
    <t>Total Debt / Total Capital</t>
  </si>
  <si>
    <t>57.12</t>
  </si>
  <si>
    <t>57.96</t>
  </si>
  <si>
    <t>55.79</t>
  </si>
  <si>
    <t>56.46</t>
  </si>
  <si>
    <t>55.36</t>
  </si>
  <si>
    <t>55.78</t>
  </si>
  <si>
    <t>62.28</t>
  </si>
  <si>
    <t>59.31</t>
  </si>
  <si>
    <t>58.21</t>
  </si>
  <si>
    <t>59.24</t>
  </si>
  <si>
    <t>LT Debt/Equity</t>
  </si>
  <si>
    <t>124.52</t>
  </si>
  <si>
    <t>136.87</t>
  </si>
  <si>
    <t>116.06</t>
  </si>
  <si>
    <t>129.69</t>
  </si>
  <si>
    <t>123.55</t>
  </si>
  <si>
    <t>148.75</t>
  </si>
  <si>
    <t>145.2</t>
  </si>
  <si>
    <t>128.7</t>
  </si>
  <si>
    <t>126.41</t>
  </si>
  <si>
    <t>Long-Term Debt / Total Capital</t>
  </si>
  <si>
    <t>53.4</t>
  </si>
  <si>
    <t>57.53</t>
  </si>
  <si>
    <t>51.31</t>
  </si>
  <si>
    <t>54.63</t>
  </si>
  <si>
    <t>56.11</t>
  </si>
  <si>
    <t>59.08</t>
  </si>
  <si>
    <t>53.78</t>
  </si>
  <si>
    <t>51.52</t>
  </si>
  <si>
    <t>Total Liabilities / Total Assets</t>
  </si>
  <si>
    <t>60.16</t>
  </si>
  <si>
    <t>60.92</t>
  </si>
  <si>
    <t>59.07</t>
  </si>
  <si>
    <t>59.64</t>
  </si>
  <si>
    <t>58.61</t>
  </si>
  <si>
    <t>59.15</t>
  </si>
  <si>
    <t>64.69</t>
  </si>
  <si>
    <t>62.26</t>
  </si>
  <si>
    <t>60.99</t>
  </si>
  <si>
    <t>61.77</t>
  </si>
  <si>
    <t>EBIT / Interest Expense</t>
  </si>
  <si>
    <t>3.38</t>
  </si>
  <si>
    <t>3.31</t>
  </si>
  <si>
    <t>3.14</t>
  </si>
  <si>
    <t>3.22</t>
  </si>
  <si>
    <t>1.77</t>
  </si>
  <si>
    <t>2.4</t>
  </si>
  <si>
    <t>2.68</t>
  </si>
  <si>
    <t>2.39</t>
  </si>
  <si>
    <t>EBITDA / Interest Expense</t>
  </si>
  <si>
    <t>4.69</t>
  </si>
  <si>
    <t>5.12</t>
  </si>
  <si>
    <t>5.4</t>
  </si>
  <si>
    <t>5.43</t>
  </si>
  <si>
    <t>5.3</t>
  </si>
  <si>
    <t>5.58</t>
  </si>
  <si>
    <t>3.8</t>
  </si>
  <si>
    <t>4.77</t>
  </si>
  <si>
    <t>5.06</t>
  </si>
  <si>
    <t>4.45</t>
  </si>
  <si>
    <t>(EBITDA - Capex) / Interest Expense</t>
  </si>
  <si>
    <t>4.2</t>
  </si>
  <si>
    <t>4.62</t>
  </si>
  <si>
    <t>4.79</t>
  </si>
  <si>
    <t>4.66</t>
  </si>
  <si>
    <t>4.7</t>
  </si>
  <si>
    <t>4.83</t>
  </si>
  <si>
    <t>4.21</t>
  </si>
  <si>
    <t>4.27</t>
  </si>
  <si>
    <t>Total Debt / EBITDA</t>
  </si>
  <si>
    <t>5.48</t>
  </si>
  <si>
    <t>5.59</t>
  </si>
  <si>
    <t>5.46</t>
  </si>
  <si>
    <t>6.04</t>
  </si>
  <si>
    <t>5.53</t>
  </si>
  <si>
    <t>5.72</t>
  </si>
  <si>
    <t>8.56</t>
  </si>
  <si>
    <t>6.88</t>
  </si>
  <si>
    <t>6.46</t>
  </si>
  <si>
    <t>6.27</t>
  </si>
  <si>
    <t>Net Debt / EBITDA</t>
  </si>
  <si>
    <t>5.54</t>
  </si>
  <si>
    <t>5.42</t>
  </si>
  <si>
    <t>6.01</t>
  </si>
  <si>
    <t>5.51</t>
  </si>
  <si>
    <t>7.03</t>
  </si>
  <si>
    <t>6.61</t>
  </si>
  <si>
    <t>6.32</t>
  </si>
  <si>
    <t>5.93</t>
  </si>
  <si>
    <t>Total Debt / (EBITDA - Capex)</t>
  </si>
  <si>
    <t>6.12</t>
  </si>
  <si>
    <t>6.19</t>
  </si>
  <si>
    <t>6.15</t>
  </si>
  <si>
    <t>7.04</t>
  </si>
  <si>
    <t>6.23</t>
  </si>
  <si>
    <t>6.62</t>
  </si>
  <si>
    <t>9.85</t>
  </si>
  <si>
    <t>7.8</t>
  </si>
  <si>
    <t>7.64</t>
  </si>
  <si>
    <t>7.21</t>
  </si>
  <si>
    <t>Net Debt / (EBITDA - Capex)</t>
  </si>
  <si>
    <t>6.14</t>
  </si>
  <si>
    <t>6.1</t>
  </si>
  <si>
    <t>7.01</t>
  </si>
  <si>
    <t>6.11</t>
  </si>
  <si>
    <t>6.38</t>
  </si>
  <si>
    <t>8.09</t>
  </si>
  <si>
    <t>7.5</t>
  </si>
  <si>
    <t>7.49</t>
  </si>
  <si>
    <t>6.81</t>
  </si>
  <si>
    <t>Growth Over Prior Year</t>
  </si>
  <si>
    <t>Total Revenues, 1 Yr. Growth %</t>
  </si>
  <si>
    <t>7.58</t>
  </si>
  <si>
    <t>8.45</t>
  </si>
  <si>
    <t>7.54</t>
  </si>
  <si>
    <t>6.9</t>
  </si>
  <si>
    <t>6.43</t>
  </si>
  <si>
    <t>2.38</t>
  </si>
  <si>
    <t>-11.39</t>
  </si>
  <si>
    <t>15.11</t>
  </si>
  <si>
    <t>13.34</t>
  </si>
  <si>
    <t>Gross Profit, 1 Yr. Growth %</t>
  </si>
  <si>
    <t>7.45</t>
  </si>
  <si>
    <t>6.59</t>
  </si>
  <si>
    <t>6.56</t>
  </si>
  <si>
    <t>-15.37</t>
  </si>
  <si>
    <t>18.32</t>
  </si>
  <si>
    <t>13.56</t>
  </si>
  <si>
    <t>6.89</t>
  </si>
  <si>
    <t>EBITDA, 1 Yr. Growth %</t>
  </si>
  <si>
    <t>6.54</t>
  </si>
  <si>
    <t>8.27</t>
  </si>
  <si>
    <t>7.42</t>
  </si>
  <si>
    <t>0.36</t>
  </si>
  <si>
    <t>-16.14</t>
  </si>
  <si>
    <t>17.49</t>
  </si>
  <si>
    <t>14.16</t>
  </si>
  <si>
    <t>7.66</t>
  </si>
  <si>
    <t>EBITA, 1 Yr. Growth %</t>
  </si>
  <si>
    <t>6.86</t>
  </si>
  <si>
    <t>10.74</t>
  </si>
  <si>
    <t>6.82</t>
  </si>
  <si>
    <t>2.6</t>
  </si>
  <si>
    <t>3.71</t>
  </si>
  <si>
    <t>1.86</t>
  </si>
  <si>
    <t>-31.73</t>
  </si>
  <si>
    <t>25.81</t>
  </si>
  <si>
    <t>19.94</t>
  </si>
  <si>
    <t>8.72</t>
  </si>
  <si>
    <t>EBIT, 1 Yr. Growth %</t>
  </si>
  <si>
    <t>6.5</t>
  </si>
  <si>
    <t>10.76</t>
  </si>
  <si>
    <t>4.35</t>
  </si>
  <si>
    <t>1.79</t>
  </si>
  <si>
    <t>-31.76</t>
  </si>
  <si>
    <t>27.21</t>
  </si>
  <si>
    <t>20.16</t>
  </si>
  <si>
    <t>8.9</t>
  </si>
  <si>
    <t>Earnings From Cont. Operations, 1 Yr. Growth %</t>
  </si>
  <si>
    <t>20.65</t>
  </si>
  <si>
    <t>26.78</t>
  </si>
  <si>
    <t>18.52</t>
  </si>
  <si>
    <t>15.06</t>
  </si>
  <si>
    <t>-16.4</t>
  </si>
  <si>
    <t>44.78</t>
  </si>
  <si>
    <t>-62.31</t>
  </si>
  <si>
    <t>98.02</t>
  </si>
  <si>
    <t>47.04</t>
  </si>
  <si>
    <t>-37.52</t>
  </si>
  <si>
    <t>Net Income, 1 Yr. Growth %</t>
  </si>
  <si>
    <t>1.14</t>
  </si>
  <si>
    <t>27.77</t>
  </si>
  <si>
    <t>18.88</t>
  </si>
  <si>
    <t>-16.56</t>
  </si>
  <si>
    <t>46.28</t>
  </si>
  <si>
    <t>-62.78</t>
  </si>
  <si>
    <t>98.55</t>
  </si>
  <si>
    <t>47.42</t>
  </si>
  <si>
    <t>-38.52</t>
  </si>
  <si>
    <t>Diluted EPS Before Extra, 1 Yr. Growth %</t>
  </si>
  <si>
    <t>15.8</t>
  </si>
  <si>
    <t>25.73</t>
  </si>
  <si>
    <t>15.51</t>
  </si>
  <si>
    <t>13.43</t>
  </si>
  <si>
    <t>-19.93</t>
  </si>
  <si>
    <t>45.02</t>
  </si>
  <si>
    <t>-64.86</t>
  </si>
  <si>
    <t>101.23</t>
  </si>
  <si>
    <t>44.38</t>
  </si>
  <si>
    <t>-40.51</t>
  </si>
  <si>
    <t>Normalized Net Income, 1 Yr. Growth %</t>
  </si>
  <si>
    <t>15.91</t>
  </si>
  <si>
    <t>18.08</t>
  </si>
  <si>
    <t>8.18</t>
  </si>
  <si>
    <t>2.84</t>
  </si>
  <si>
    <t>3.43</t>
  </si>
  <si>
    <t>-57.39</t>
  </si>
  <si>
    <t>67.88</t>
  </si>
  <si>
    <t>29.06</t>
  </si>
  <si>
    <t>2.52</t>
  </si>
  <si>
    <t>Net Property, Plant and Equip., 1 Yr. Growth %</t>
  </si>
  <si>
    <t>9.03</t>
  </si>
  <si>
    <t>8.41</t>
  </si>
  <si>
    <t>11.26</t>
  </si>
  <si>
    <t>15.26</t>
  </si>
  <si>
    <t>-0.26</t>
  </si>
  <si>
    <t>8.42</t>
  </si>
  <si>
    <t>2.27</t>
  </si>
  <si>
    <t>10.41</t>
  </si>
  <si>
    <t>7.07</t>
  </si>
  <si>
    <t>1.96</t>
  </si>
  <si>
    <t>Accounts Receivable, 1 Yr. Growth %</t>
  </si>
  <si>
    <t>9.96</t>
  </si>
  <si>
    <t>18.34</t>
  </si>
  <si>
    <t>5.75</t>
  </si>
  <si>
    <t>79.77</t>
  </si>
  <si>
    <t>-32.23</t>
  </si>
  <si>
    <t>7.27</t>
  </si>
  <si>
    <t>4.72</t>
  </si>
  <si>
    <t>14.88</t>
  </si>
  <si>
    <t>3.91</t>
  </si>
  <si>
    <t>Total Assets, 1 Yr. Growth %</t>
  </si>
  <si>
    <t>7.76</t>
  </si>
  <si>
    <t>8.02</t>
  </si>
  <si>
    <t>15.72</t>
  </si>
  <si>
    <t>0.22</t>
  </si>
  <si>
    <t>8.03</t>
  </si>
  <si>
    <t>11.96</t>
  </si>
  <si>
    <t>0.19</t>
  </si>
  <si>
    <t>2.46</t>
  </si>
  <si>
    <t>Common Equity, 1 Yr. Growth %</t>
  </si>
  <si>
    <t>10.86</t>
  </si>
  <si>
    <t>18.93</t>
  </si>
  <si>
    <t>7.12</t>
  </si>
  <si>
    <t>3.76</t>
  </si>
  <si>
    <t>8.67</t>
  </si>
  <si>
    <t>5.05</t>
  </si>
  <si>
    <t>15.43</t>
  </si>
  <si>
    <t>0.34</t>
  </si>
  <si>
    <t>Tangible Book Value, 1 Yr. Growth %</t>
  </si>
  <si>
    <t>11.08</t>
  </si>
  <si>
    <t>3.56</t>
  </si>
  <si>
    <t>19.07</t>
  </si>
  <si>
    <t>5.97</t>
  </si>
  <si>
    <t>4.18</t>
  </si>
  <si>
    <t>8.71</t>
  </si>
  <si>
    <t>-2.86</t>
  </si>
  <si>
    <t>5.02</t>
  </si>
  <si>
    <t>15.58</t>
  </si>
  <si>
    <t>0.37</t>
  </si>
  <si>
    <t>Cash From Operations, 1 Yr. Growth %</t>
  </si>
  <si>
    <t>10.06</t>
  </si>
  <si>
    <t>16.51</t>
  </si>
  <si>
    <t>8.37</t>
  </si>
  <si>
    <t>12.61</t>
  </si>
  <si>
    <t>-10.6</t>
  </si>
  <si>
    <t>-19.91</t>
  </si>
  <si>
    <t>27.42</t>
  </si>
  <si>
    <t>9.64</t>
  </si>
  <si>
    <t>7.56</t>
  </si>
  <si>
    <t>Capital Expenditures, 1 Yr. Growth %</t>
  </si>
  <si>
    <t>-1.63</t>
  </si>
  <si>
    <t>-0.45</t>
  </si>
  <si>
    <t>24.87</t>
  </si>
  <si>
    <t>33.69</t>
  </si>
  <si>
    <t>-14.05</t>
  </si>
  <si>
    <t>25.25</t>
  </si>
  <si>
    <t>-17.83</t>
  </si>
  <si>
    <t>5.38</t>
  </si>
  <si>
    <t>50.09</t>
  </si>
  <si>
    <t>-9.84</t>
  </si>
  <si>
    <t>Levered Free Cash Flow, 1 Yr. Growth %</t>
  </si>
  <si>
    <t>-16.1</t>
  </si>
  <si>
    <t>6.41</t>
  </si>
  <si>
    <t>42.13</t>
  </si>
  <si>
    <t>-39.38</t>
  </si>
  <si>
    <t>83.83</t>
  </si>
  <si>
    <t>34.47</t>
  </si>
  <si>
    <t>-46.43</t>
  </si>
  <si>
    <t>37.22</t>
  </si>
  <si>
    <t>-16.11</t>
  </si>
  <si>
    <t>54.47</t>
  </si>
  <si>
    <t>Unlevered Free Cash Flow, 1 Yr. Growth %</t>
  </si>
  <si>
    <t>-14.97</t>
  </si>
  <si>
    <t>4.73</t>
  </si>
  <si>
    <t>34.15</t>
  </si>
  <si>
    <t>-32.68</t>
  </si>
  <si>
    <t>65.85</t>
  </si>
  <si>
    <t>28.22</t>
  </si>
  <si>
    <t>-36.6</t>
  </si>
  <si>
    <t>25.37</t>
  </si>
  <si>
    <t>-11.35</t>
  </si>
  <si>
    <t>46.08</t>
  </si>
  <si>
    <t>Dividend Per Share, 1 Yr. Growth %</t>
  </si>
  <si>
    <t>9.27</t>
  </si>
  <si>
    <t>6.08</t>
  </si>
  <si>
    <t>3.12</t>
  </si>
  <si>
    <t>2.02</t>
  </si>
  <si>
    <t>2.48</t>
  </si>
  <si>
    <t>0.95</t>
  </si>
  <si>
    <t>0.94</t>
  </si>
  <si>
    <t>0.93</t>
  </si>
  <si>
    <t>Compound Annual Growth Rate Over Two Years</t>
  </si>
  <si>
    <t>Total Revenues, 2 Yr. CAGR %</t>
  </si>
  <si>
    <t>6.36</t>
  </si>
  <si>
    <t>8.01</t>
  </si>
  <si>
    <t>7.22</t>
  </si>
  <si>
    <t>6.66</t>
  </si>
  <si>
    <t>4.39</t>
  </si>
  <si>
    <t>-4.75</t>
  </si>
  <si>
    <t>14.22</t>
  </si>
  <si>
    <t>9.21</t>
  </si>
  <si>
    <t>Gross Profit, 2 Yr. CAGR %</t>
  </si>
  <si>
    <t>5.49</t>
  </si>
  <si>
    <t>6.76</t>
  </si>
  <si>
    <t>7.13</t>
  </si>
  <si>
    <t>6.7</t>
  </si>
  <si>
    <t>6.57</t>
  </si>
  <si>
    <t>4.07</t>
  </si>
  <si>
    <t>-7.26</t>
  </si>
  <si>
    <t>0.07</t>
  </si>
  <si>
    <t>EBITDA, 2 Yr. CAGR %</t>
  </si>
  <si>
    <t>7.87</t>
  </si>
  <si>
    <t>6.71</t>
  </si>
  <si>
    <t>-8.26</t>
  </si>
  <si>
    <t>-0.74</t>
  </si>
  <si>
    <t>15.81</t>
  </si>
  <si>
    <t>EBITA, 2 Yr. CAGR %</t>
  </si>
  <si>
    <t>2.97</t>
  </si>
  <si>
    <t>8.78</t>
  </si>
  <si>
    <t>8.76</t>
  </si>
  <si>
    <t>4.68</t>
  </si>
  <si>
    <t>3.16</t>
  </si>
  <si>
    <t>2.78</t>
  </si>
  <si>
    <t>-16.57</t>
  </si>
  <si>
    <t>-7.32</t>
  </si>
  <si>
    <t>22.84</t>
  </si>
  <si>
    <t>14.19</t>
  </si>
  <si>
    <t>EBIT, 2 Yr. CAGR %</t>
  </si>
  <si>
    <t>8.61</t>
  </si>
  <si>
    <t>8.59</t>
  </si>
  <si>
    <t>4.9</t>
  </si>
  <si>
    <t>3.86</t>
  </si>
  <si>
    <t>3.06</t>
  </si>
  <si>
    <t>-16.66</t>
  </si>
  <si>
    <t>-6.83</t>
  </si>
  <si>
    <t>23.64</t>
  </si>
  <si>
    <t>14.39</t>
  </si>
  <si>
    <t>Earnings From Cont. Operations, 2 Yr. CAGR %</t>
  </si>
  <si>
    <t>23.67</t>
  </si>
  <si>
    <t>22.58</t>
  </si>
  <si>
    <t>16.78</t>
  </si>
  <si>
    <t>-1.92</t>
  </si>
  <si>
    <t>10.02</t>
  </si>
  <si>
    <t>-26.13</t>
  </si>
  <si>
    <t>-13.61</t>
  </si>
  <si>
    <t>70.64</t>
  </si>
  <si>
    <t>-4.15</t>
  </si>
  <si>
    <t>Net Income, 2 Yr. CAGR %</t>
  </si>
  <si>
    <t>13.68</t>
  </si>
  <si>
    <t>17.44</t>
  </si>
  <si>
    <t>-1.61</t>
  </si>
  <si>
    <t>10.48</t>
  </si>
  <si>
    <t>-26.21</t>
  </si>
  <si>
    <t>-14.04</t>
  </si>
  <si>
    <t>71.08</t>
  </si>
  <si>
    <t>-4.8</t>
  </si>
  <si>
    <t>Diluted EPS Before Extra, 2 Yr. CAGR %</t>
  </si>
  <si>
    <t>1.74</t>
  </si>
  <si>
    <t>20.66</t>
  </si>
  <si>
    <t>20.51</t>
  </si>
  <si>
    <t>14.47</t>
  </si>
  <si>
    <t>-4.7</t>
  </si>
  <si>
    <t>-28.61</t>
  </si>
  <si>
    <t>-15.91</t>
  </si>
  <si>
    <t>70.45</t>
  </si>
  <si>
    <t>-7.33</t>
  </si>
  <si>
    <t>Normalized Net Income, 2 Yr. CAGR %</t>
  </si>
  <si>
    <t>10.46</t>
  </si>
  <si>
    <t>16.99</t>
  </si>
  <si>
    <t>13.02</t>
  </si>
  <si>
    <t>3.17</t>
  </si>
  <si>
    <t>3.13</t>
  </si>
  <si>
    <t>-33.61</t>
  </si>
  <si>
    <t>-15.42</t>
  </si>
  <si>
    <t>47.2</t>
  </si>
  <si>
    <t>15.03</t>
  </si>
  <si>
    <t>Net Property, Plant and Equip., 2 Yr. CAGR %</t>
  </si>
  <si>
    <t>8.2</t>
  </si>
  <si>
    <t>9.83</t>
  </si>
  <si>
    <t>13.24</t>
  </si>
  <si>
    <t>6.26</t>
  </si>
  <si>
    <t>8.73</t>
  </si>
  <si>
    <t>4.49</t>
  </si>
  <si>
    <t>Accounts Receivable, 2 Yr. CAGR %</t>
  </si>
  <si>
    <t>12.39</t>
  </si>
  <si>
    <t>14.08</t>
  </si>
  <si>
    <t>11.87</t>
  </si>
  <si>
    <t>37.88</t>
  </si>
  <si>
    <t>10.38</t>
  </si>
  <si>
    <t>-14.74</t>
  </si>
  <si>
    <t>5.99</t>
  </si>
  <si>
    <t>5.25</t>
  </si>
  <si>
    <t>10.23</t>
  </si>
  <si>
    <t>9.25</t>
  </si>
  <si>
    <t>Total Assets, 2 Yr. CAGR %</t>
  </si>
  <si>
    <t>7.89</t>
  </si>
  <si>
    <t>13.21</t>
  </si>
  <si>
    <t>7.69</t>
  </si>
  <si>
    <t>4.05</t>
  </si>
  <si>
    <t>9.98</t>
  </si>
  <si>
    <t>5.21</t>
  </si>
  <si>
    <t>Common Equity, 2 Yr. CAGR %</t>
  </si>
  <si>
    <t>11.75</t>
  </si>
  <si>
    <t>7.23</t>
  </si>
  <si>
    <t>11.06</t>
  </si>
  <si>
    <t>12.87</t>
  </si>
  <si>
    <t>6.18</t>
  </si>
  <si>
    <t>2.67</t>
  </si>
  <si>
    <t>10.12</t>
  </si>
  <si>
    <t>7.62</t>
  </si>
  <si>
    <t>Tangible Book Value, 2 Yr. CAGR %</t>
  </si>
  <si>
    <t>12.05</t>
  </si>
  <si>
    <t>7.25</t>
  </si>
  <si>
    <t>11.04</t>
  </si>
  <si>
    <t>11.97</t>
  </si>
  <si>
    <t>5.07</t>
  </si>
  <si>
    <t>2.76</t>
  </si>
  <si>
    <t>7.82</t>
  </si>
  <si>
    <t>Cash From Operations, 2 Yr. CAGR %</t>
  </si>
  <si>
    <t>6.97</t>
  </si>
  <si>
    <t>11.54</t>
  </si>
  <si>
    <t>9.92</t>
  </si>
  <si>
    <t>-15.39</t>
  </si>
  <si>
    <t>1.02</t>
  </si>
  <si>
    <t>18.19</t>
  </si>
  <si>
    <t>Capital Expenditures, 2 Yr. CAGR %</t>
  </si>
  <si>
    <t>-5.02</t>
  </si>
  <si>
    <t>-1.04</t>
  </si>
  <si>
    <t>11.49</t>
  </si>
  <si>
    <t>29.2</t>
  </si>
  <si>
    <t>7.19</t>
  </si>
  <si>
    <t>3.75</t>
  </si>
  <si>
    <t>-6.95</t>
  </si>
  <si>
    <t>25.76</t>
  </si>
  <si>
    <t>16.32</t>
  </si>
  <si>
    <t>Levered Free Cash Flow, 2 Yr. CAGR %</t>
  </si>
  <si>
    <t>12.49</t>
  </si>
  <si>
    <t>-5.46</t>
  </si>
  <si>
    <t>22.62</t>
  </si>
  <si>
    <t>-5.44</t>
  </si>
  <si>
    <t>2.95</t>
  </si>
  <si>
    <t>47.84</t>
  </si>
  <si>
    <t>-15.12</t>
  </si>
  <si>
    <t>-14.26</t>
  </si>
  <si>
    <t>7.29</t>
  </si>
  <si>
    <t>9.09</t>
  </si>
  <si>
    <t>Unlevered Free Cash Flow, 2 Yr. CAGR %</t>
  </si>
  <si>
    <t>6.65</t>
  </si>
  <si>
    <t>-5.59</t>
  </si>
  <si>
    <t>18.25</t>
  </si>
  <si>
    <t>-3.46</t>
  </si>
  <si>
    <t>3.67</t>
  </si>
  <si>
    <t>38.57</t>
  </si>
  <si>
    <t>-10.85</t>
  </si>
  <si>
    <t>10.24</t>
  </si>
  <si>
    <t>Dividend Per Share, 2 Yr. CAGR %</t>
  </si>
  <si>
    <t>7.79</t>
  </si>
  <si>
    <t>9.48</t>
  </si>
  <si>
    <t>4.59</t>
  </si>
  <si>
    <t>2.57</t>
  </si>
  <si>
    <t>2.25</t>
  </si>
  <si>
    <t>2.2</t>
  </si>
  <si>
    <t>1.44</t>
  </si>
  <si>
    <t>Compound Annual Growth Rate Over Three Years</t>
  </si>
  <si>
    <t>Total Revenues, 3 Yr. CAGR %</t>
  </si>
  <si>
    <t>7.52</t>
  </si>
  <si>
    <t>7.06</t>
  </si>
  <si>
    <t>7.86</t>
  </si>
  <si>
    <t>7.63</t>
  </si>
  <si>
    <t>6.96</t>
  </si>
  <si>
    <t>5.22</t>
  </si>
  <si>
    <t>-1.16</t>
  </si>
  <si>
    <t>1.46</t>
  </si>
  <si>
    <t>4.95</t>
  </si>
  <si>
    <t>11.14</t>
  </si>
  <si>
    <t>Gross Profit, 3 Yr. CAGR %</t>
  </si>
  <si>
    <t>7.53</t>
  </si>
  <si>
    <t>6.78</t>
  </si>
  <si>
    <t>6.95</t>
  </si>
  <si>
    <t>0.59</t>
  </si>
  <si>
    <t>4.38</t>
  </si>
  <si>
    <t>12.83</t>
  </si>
  <si>
    <t>EBITDA, 3 Yr. CAGR %</t>
  </si>
  <si>
    <t>-3.3</t>
  </si>
  <si>
    <t>-0.37</t>
  </si>
  <si>
    <t>13.03</t>
  </si>
  <si>
    <t>EBITA, 3 Yr. CAGR %</t>
  </si>
  <si>
    <t>5.96</t>
  </si>
  <si>
    <t>5.5</t>
  </si>
  <si>
    <t>8.12</t>
  </si>
  <si>
    <t>6.68</t>
  </si>
  <si>
    <t>4.36</t>
  </si>
  <si>
    <t>2.72</t>
  </si>
  <si>
    <t>-10.29</t>
  </si>
  <si>
    <t>-4.33</t>
  </si>
  <si>
    <t>17.94</t>
  </si>
  <si>
    <t>EBIT, 3 Yr. CAGR %</t>
  </si>
  <si>
    <t>6.05</t>
  </si>
  <si>
    <t>5.67</t>
  </si>
  <si>
    <t>-10.17</t>
  </si>
  <si>
    <t>-4.04</t>
  </si>
  <si>
    <t>1.42</t>
  </si>
  <si>
    <t>Earnings From Cont. Operations, 3 Yr. CAGR %</t>
  </si>
  <si>
    <t>9.75</t>
  </si>
  <si>
    <t>12.15</t>
  </si>
  <si>
    <t>21.93</t>
  </si>
  <si>
    <t>20.02</t>
  </si>
  <si>
    <t>4.47</t>
  </si>
  <si>
    <t>11.67</t>
  </si>
  <si>
    <t>-23.02</t>
  </si>
  <si>
    <t>2.62</t>
  </si>
  <si>
    <t>3.15</t>
  </si>
  <si>
    <t>22.08</t>
  </si>
  <si>
    <t>Net Income, 3 Yr. CAGR %</t>
  </si>
  <si>
    <t>4.56</t>
  </si>
  <si>
    <t>11.43</t>
  </si>
  <si>
    <t>15.38</t>
  </si>
  <si>
    <t>20.78</t>
  </si>
  <si>
    <t>12.29</t>
  </si>
  <si>
    <t>-23.13</t>
  </si>
  <si>
    <t>2.63</t>
  </si>
  <si>
    <t>2.89</t>
  </si>
  <si>
    <t>21.63</t>
  </si>
  <si>
    <t>Diluted EPS Before Extra, 3 Yr. CAGR %</t>
  </si>
  <si>
    <t>9.18</t>
  </si>
  <si>
    <t>18.92</t>
  </si>
  <si>
    <t>18.1</t>
  </si>
  <si>
    <t>1.61</t>
  </si>
  <si>
    <t>9.62</t>
  </si>
  <si>
    <t>-25.83</t>
  </si>
  <si>
    <t>0.84</t>
  </si>
  <si>
    <t>0.7</t>
  </si>
  <si>
    <t>20.01</t>
  </si>
  <si>
    <t>Normalized Net Income, 3 Yr. CAGR %</t>
  </si>
  <si>
    <t>11.15</t>
  </si>
  <si>
    <t>12.94</t>
  </si>
  <si>
    <t>13.98</t>
  </si>
  <si>
    <t>4.81</t>
  </si>
  <si>
    <t>-23.19</t>
  </si>
  <si>
    <t>-9.56</t>
  </si>
  <si>
    <t>-2.63</t>
  </si>
  <si>
    <t>30.48</t>
  </si>
  <si>
    <t>Net Property, Plant and Equip., 3 Yr. CAGR %</t>
  </si>
  <si>
    <t>7.88</t>
  </si>
  <si>
    <t>9.56</t>
  </si>
  <si>
    <t>11.61</t>
  </si>
  <si>
    <t>8.55</t>
  </si>
  <si>
    <t>3.41</t>
  </si>
  <si>
    <t>6.98</t>
  </si>
  <si>
    <t>6.53</t>
  </si>
  <si>
    <t>6.42</t>
  </si>
  <si>
    <t>Accounts Receivable, 3 Yr. CAGR %</t>
  </si>
  <si>
    <t>7.11</t>
  </si>
  <si>
    <t>14.34</t>
  </si>
  <si>
    <t>11.23</t>
  </si>
  <si>
    <t>31.03</t>
  </si>
  <si>
    <t>8.81</t>
  </si>
  <si>
    <t>9.33</t>
  </si>
  <si>
    <t>-8.69</t>
  </si>
  <si>
    <t>5.92</t>
  </si>
  <si>
    <t>8.36</t>
  </si>
  <si>
    <t>8.08</t>
  </si>
  <si>
    <t>Total Assets, 3 Yr. CAGR %</t>
  </si>
  <si>
    <t>7.44</t>
  </si>
  <si>
    <t>11.34</t>
  </si>
  <si>
    <t>8.7</t>
  </si>
  <si>
    <t>7.81</t>
  </si>
  <si>
    <t>6.63</t>
  </si>
  <si>
    <t>Common Equity, 3 Yr. CAGR %</t>
  </si>
  <si>
    <t>9.01</t>
  </si>
  <si>
    <t>9.73</t>
  </si>
  <si>
    <t>6.49</t>
  </si>
  <si>
    <t>3.46</t>
  </si>
  <si>
    <t>5.56</t>
  </si>
  <si>
    <t>Tangible Book Value, 3 Yr. CAGR %</t>
  </si>
  <si>
    <t>10.05</t>
  </si>
  <si>
    <t>9.14</t>
  </si>
  <si>
    <t>9.1</t>
  </si>
  <si>
    <t>9.31</t>
  </si>
  <si>
    <t>6.8</t>
  </si>
  <si>
    <t>5.65</t>
  </si>
  <si>
    <t>Cash From Operations, 3 Yr. CAGR %</t>
  </si>
  <si>
    <t>12.25</t>
  </si>
  <si>
    <t>9.88</t>
  </si>
  <si>
    <t>-6.93</t>
  </si>
  <si>
    <t>-3.01</t>
  </si>
  <si>
    <t>3.81</t>
  </si>
  <si>
    <t>14.54</t>
  </si>
  <si>
    <t>Capital Expenditures, 3 Yr. CAGR %</t>
  </si>
  <si>
    <t>-2.88</t>
  </si>
  <si>
    <t>-3.52</t>
  </si>
  <si>
    <t>6.94</t>
  </si>
  <si>
    <t>18.45</t>
  </si>
  <si>
    <t>12.79</t>
  </si>
  <si>
    <t>12.9</t>
  </si>
  <si>
    <t>-4.01</t>
  </si>
  <si>
    <t>2.74</t>
  </si>
  <si>
    <t>9.13</t>
  </si>
  <si>
    <t>12.56</t>
  </si>
  <si>
    <t>Levered Free Cash Flow, 3 Yr. CAGR %</t>
  </si>
  <si>
    <t>10.43</t>
  </si>
  <si>
    <t>-1.82</t>
  </si>
  <si>
    <t>16.06</t>
  </si>
  <si>
    <t>-0.38</t>
  </si>
  <si>
    <t>-14.88</t>
  </si>
  <si>
    <t>17.76</t>
  </si>
  <si>
    <t>Unlevered Free Cash Flow, 3 Yr. CAGR %</t>
  </si>
  <si>
    <t>8.15</t>
  </si>
  <si>
    <t>-0.95</t>
  </si>
  <si>
    <t>14.17</t>
  </si>
  <si>
    <t>0.63</t>
  </si>
  <si>
    <t>-11.02</t>
  </si>
  <si>
    <t>15.07</t>
  </si>
  <si>
    <t>Dividend Per Share, 3 Yr. CAGR %</t>
  </si>
  <si>
    <t>8.43</t>
  </si>
  <si>
    <t>8.34</t>
  </si>
  <si>
    <t>3.73</t>
  </si>
  <si>
    <t>2.54</t>
  </si>
  <si>
    <t>2.14</t>
  </si>
  <si>
    <t>Compound Annual Growth Rate Over Five Years</t>
  </si>
  <si>
    <t>Total Revenues, 5 Yr. CAGR %</t>
  </si>
  <si>
    <t>5.34</t>
  </si>
  <si>
    <t>6.55</t>
  </si>
  <si>
    <t>7.71</t>
  </si>
  <si>
    <t>7.38</t>
  </si>
  <si>
    <t>2.11</t>
  </si>
  <si>
    <t>Gross Profit, 5 Yr. CAGR %</t>
  </si>
  <si>
    <t>5.64</t>
  </si>
  <si>
    <t>6.6</t>
  </si>
  <si>
    <t>7.37</t>
  </si>
  <si>
    <t>5.79</t>
  </si>
  <si>
    <t>2.94</t>
  </si>
  <si>
    <t>4.25</t>
  </si>
  <si>
    <t>4.32</t>
  </si>
  <si>
    <t>EBITDA, 5 Yr. CAGR %</t>
  </si>
  <si>
    <t>6.31</t>
  </si>
  <si>
    <t>7.73</t>
  </si>
  <si>
    <t>6.51</t>
  </si>
  <si>
    <t>7.16</t>
  </si>
  <si>
    <t>5.87</t>
  </si>
  <si>
    <t>0.74</t>
  </si>
  <si>
    <t>3.93</t>
  </si>
  <si>
    <t>3.98</t>
  </si>
  <si>
    <t>EBITA, 5 Yr. CAGR %</t>
  </si>
  <si>
    <t>5.47</t>
  </si>
  <si>
    <t>5.18</t>
  </si>
  <si>
    <t>5.1</t>
  </si>
  <si>
    <t>-4.58</t>
  </si>
  <si>
    <t>-1.4</t>
  </si>
  <si>
    <t>1.72</t>
  </si>
  <si>
    <t>2.69</t>
  </si>
  <si>
    <t>EBIT, 5 Yr. CAGR %</t>
  </si>
  <si>
    <t>3.69</t>
  </si>
  <si>
    <t>5.36</t>
  </si>
  <si>
    <t>-4.42</t>
  </si>
  <si>
    <t>2.07</t>
  </si>
  <si>
    <t>Earnings From Cont. Operations, 5 Yr. CAGR %</t>
  </si>
  <si>
    <t>11.2</t>
  </si>
  <si>
    <t>11.59</t>
  </si>
  <si>
    <t>14.71</t>
  </si>
  <si>
    <t>11.76</t>
  </si>
  <si>
    <t>-9.06</t>
  </si>
  <si>
    <t>5.84</t>
  </si>
  <si>
    <t>-0.15</t>
  </si>
  <si>
    <t>Net Income, 5 Yr. CAGR %</t>
  </si>
  <si>
    <t>11.35</t>
  </si>
  <si>
    <t>13.8</t>
  </si>
  <si>
    <t>8.26</t>
  </si>
  <si>
    <t>16.55</t>
  </si>
  <si>
    <t>-8.93</t>
  </si>
  <si>
    <t>0.91</t>
  </si>
  <si>
    <t>5.86</t>
  </si>
  <si>
    <t>-0.41</t>
  </si>
  <si>
    <t>Diluted EPS Before Extra, 5 Yr. CAGR %</t>
  </si>
  <si>
    <t>9.24</t>
  </si>
  <si>
    <t>12.18</t>
  </si>
  <si>
    <t>8.84</t>
  </si>
  <si>
    <t>13.85</t>
  </si>
  <si>
    <t>-11.77</t>
  </si>
  <si>
    <t>-1.41</t>
  </si>
  <si>
    <t>-2.51</t>
  </si>
  <si>
    <t>Normalized Net Income, 5 Yr. CAGR %</t>
  </si>
  <si>
    <t>8.31</t>
  </si>
  <si>
    <t>10.27</t>
  </si>
  <si>
    <t>11.89</t>
  </si>
  <si>
    <t>10.03</t>
  </si>
  <si>
    <t>9.52</t>
  </si>
  <si>
    <t>-12.69</t>
  </si>
  <si>
    <t>-4.67</t>
  </si>
  <si>
    <t>-0.36</t>
  </si>
  <si>
    <t>-0.42</t>
  </si>
  <si>
    <t>Net Property, Plant and Equip., 5 Yr. CAGR %</t>
  </si>
  <si>
    <t>8.04</t>
  </si>
  <si>
    <t>9.72</t>
  </si>
  <si>
    <t>8.66</t>
  </si>
  <si>
    <t>8.62</t>
  </si>
  <si>
    <t>8.5</t>
  </si>
  <si>
    <t>7.24</t>
  </si>
  <si>
    <t>Accounts Receivable, 5 Yr. CAGR %</t>
  </si>
  <si>
    <t>5.26</t>
  </si>
  <si>
    <t>9.86</t>
  </si>
  <si>
    <t>8.99</t>
  </si>
  <si>
    <t>23.23</t>
  </si>
  <si>
    <t>10.89</t>
  </si>
  <si>
    <t>10.34</t>
  </si>
  <si>
    <t>7.67</t>
  </si>
  <si>
    <t>-1.55</t>
  </si>
  <si>
    <t>Total Assets, 5 Yr. CAGR %</t>
  </si>
  <si>
    <t>9.22</t>
  </si>
  <si>
    <t>9.99</t>
  </si>
  <si>
    <t>Common Equity, 5 Yr. CAGR %</t>
  </si>
  <si>
    <t>8.8</t>
  </si>
  <si>
    <t>10.53</t>
  </si>
  <si>
    <t>8.3</t>
  </si>
  <si>
    <t>4.24</t>
  </si>
  <si>
    <t>Tangible Book Value, 5 Yr. CAGR %</t>
  </si>
  <si>
    <t>6.25</t>
  </si>
  <si>
    <t>10.45</t>
  </si>
  <si>
    <t>8.48</t>
  </si>
  <si>
    <t>4.44</t>
  </si>
  <si>
    <t>Cash From Operations, 5 Yr. CAGR %</t>
  </si>
  <si>
    <t>6.16</t>
  </si>
  <si>
    <t>6.99</t>
  </si>
  <si>
    <t>11.37</t>
  </si>
  <si>
    <t>10.44</t>
  </si>
  <si>
    <t>5.94</t>
  </si>
  <si>
    <t>0.05</t>
  </si>
  <si>
    <t>1.47</t>
  </si>
  <si>
    <t>Capital Expenditures, 5 Yr. CAGR %</t>
  </si>
  <si>
    <t>12.24</t>
  </si>
  <si>
    <t>3.57</t>
  </si>
  <si>
    <t>2.64</t>
  </si>
  <si>
    <t>8.44</t>
  </si>
  <si>
    <t>12.34</t>
  </si>
  <si>
    <t>8.11</t>
  </si>
  <si>
    <t>4.5</t>
  </si>
  <si>
    <t>7.97</t>
  </si>
  <si>
    <t>Levered Free Cash Flow, 5 Yr. CAGR %</t>
  </si>
  <si>
    <t>2.55</t>
  </si>
  <si>
    <t>7.17</t>
  </si>
  <si>
    <t>15.85</t>
  </si>
  <si>
    <t>14.49</t>
  </si>
  <si>
    <t>-0.08</t>
  </si>
  <si>
    <t>-1.52</t>
  </si>
  <si>
    <t>Unlevered Free Cash Flow, 5 Yr. CAGR %</t>
  </si>
  <si>
    <t>1.23</t>
  </si>
  <si>
    <t>4.92</t>
  </si>
  <si>
    <t>12.08</t>
  </si>
  <si>
    <t>12.43</t>
  </si>
  <si>
    <t>-0.22</t>
  </si>
  <si>
    <t>4.37</t>
  </si>
  <si>
    <t>Dividend Per Share, 5 Yr. CAGR %</t>
  </si>
  <si>
    <t>7.14</t>
  </si>
  <si>
    <t>6.87</t>
  </si>
  <si>
    <t>4.64</t>
  </si>
  <si>
    <t>2.1</t>
  </si>
  <si>
    <t>1.66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</si>
  <si>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</si>
  <si>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</si>
  <si>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</si>
  <si>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</si>
  <si>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</si>
  <si>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</si>
  <si>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</si>
  <si>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</si>
  <si>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</si>
  <si>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9,722</t>
  </si>
  <si>
    <t>6,439</t>
  </si>
  <si>
    <t>10,604</t>
  </si>
  <si>
    <t>8,205</t>
  </si>
  <si>
    <t>8,411</t>
  </si>
  <si>
    <t>8,637</t>
  </si>
  <si>
    <t>-</t>
  </si>
  <si>
    <t>Change</t>
  </si>
  <si>
    <t>-33.77%</t>
  </si>
  <si>
    <t>64.69%</t>
  </si>
  <si>
    <t>-22.62%</t>
  </si>
  <si>
    <t>2.51%</t>
  </si>
  <si>
    <t>2.68%</t>
  </si>
  <si>
    <t>0%</t>
  </si>
  <si>
    <t>Enterprise Value (EV)
                                    1</t>
  </si>
  <si>
    <t>13,023</t>
  </si>
  <si>
    <t>10,077</t>
  </si>
  <si>
    <t>14,634</t>
  </si>
  <si>
    <t>12,595</t>
  </si>
  <si>
    <t>12,760</t>
  </si>
  <si>
    <t>13,059</t>
  </si>
  <si>
    <t>13,024</t>
  </si>
  <si>
    <t>13,027</t>
  </si>
  <si>
    <t>-22.63%</t>
  </si>
  <si>
    <t>45.23%</t>
  </si>
  <si>
    <t>-13.94%</t>
  </si>
  <si>
    <t>1.31%</t>
  </si>
  <si>
    <t>2.35%</t>
  </si>
  <si>
    <t>-0.27%</t>
  </si>
  <si>
    <t>0.02%</t>
  </si>
  <si>
    <t>P/E ratio</t>
  </si>
  <si>
    <t>27.9x</t>
  </si>
  <si>
    <t>52.5x</t>
  </si>
  <si>
    <t>41.8x</t>
  </si>
  <si>
    <t>21.5x</t>
  </si>
  <si>
    <t>36.8x</t>
  </si>
  <si>
    <t>29.8x</t>
  </si>
  <si>
    <t>33x</t>
  </si>
  <si>
    <t>31.1x</t>
  </si>
  <si>
    <t>PBR</t>
  </si>
  <si>
    <t>3.84x</t>
  </si>
  <si>
    <t>2.65x</t>
  </si>
  <si>
    <t>4.15x</t>
  </si>
  <si>
    <t>2.78x</t>
  </si>
  <si>
    <t>2.88x</t>
  </si>
  <si>
    <t>2.82x</t>
  </si>
  <si>
    <t>2.92x</t>
  </si>
  <si>
    <t>3x</t>
  </si>
  <si>
    <t>PEG</t>
  </si>
  <si>
    <t>-0.8x</t>
  </si>
  <si>
    <t>0x</t>
  </si>
  <si>
    <t>0.5x</t>
  </si>
  <si>
    <t>-0.9x</t>
  </si>
  <si>
    <t>1.4x</t>
  </si>
  <si>
    <t>-3.36x</t>
  </si>
  <si>
    <t>5.13x</t>
  </si>
  <si>
    <t>Capitalization / Revenue</t>
  </si>
  <si>
    <t>10.4x</t>
  </si>
  <si>
    <t>7.74x</t>
  </si>
  <si>
    <t>11.2x</t>
  </si>
  <si>
    <t>7.65x</t>
  </si>
  <si>
    <t>7.44x</t>
  </si>
  <si>
    <t>7.19x</t>
  </si>
  <si>
    <t>6.83x</t>
  </si>
  <si>
    <t>6.58x</t>
  </si>
  <si>
    <t>EV / Revenue</t>
  </si>
  <si>
    <t>14x</t>
  </si>
  <si>
    <t>12.1x</t>
  </si>
  <si>
    <t>15.4x</t>
  </si>
  <si>
    <t>11.7x</t>
  </si>
  <si>
    <t>11.3x</t>
  </si>
  <si>
    <t>10.9x</t>
  </si>
  <si>
    <t>10.3x</t>
  </si>
  <si>
    <t>9.93x</t>
  </si>
  <si>
    <t>EV / EBITDA</t>
  </si>
  <si>
    <t>21.9x</t>
  </si>
  <si>
    <t>20x</t>
  </si>
  <si>
    <t>25x</t>
  </si>
  <si>
    <t>18.9x</t>
  </si>
  <si>
    <t>17.8x</t>
  </si>
  <si>
    <t>17.2x</t>
  </si>
  <si>
    <t>16.1x</t>
  </si>
  <si>
    <t>15.2x</t>
  </si>
  <si>
    <t>EV / EBIT</t>
  </si>
  <si>
    <t>36.7x</t>
  </si>
  <si>
    <t>40.5x</t>
  </si>
  <si>
    <t>48x</t>
  </si>
  <si>
    <t>34.7x</t>
  </si>
  <si>
    <t>32.2x</t>
  </si>
  <si>
    <t>31.2x</t>
  </si>
  <si>
    <t>28.7x</t>
  </si>
  <si>
    <t>27.3x</t>
  </si>
  <si>
    <t>EV / FCF</t>
  </si>
  <si>
    <t>250x</t>
  </si>
  <si>
    <t>-76.3x</t>
  </si>
  <si>
    <t>475x</t>
  </si>
  <si>
    <t>126x</t>
  </si>
  <si>
    <t>52.1x</t>
  </si>
  <si>
    <t>61.8x</t>
  </si>
  <si>
    <t>54.2x</t>
  </si>
  <si>
    <t>51.7x</t>
  </si>
  <si>
    <t>FCF Yield</t>
  </si>
  <si>
    <t>0.4%</t>
  </si>
  <si>
    <t>-1.31%</t>
  </si>
  <si>
    <t>0.21%</t>
  </si>
  <si>
    <t>0.79%</t>
  </si>
  <si>
    <t>1.92%</t>
  </si>
  <si>
    <t>1.62%</t>
  </si>
  <si>
    <t>1.85%</t>
  </si>
  <si>
    <t>1.93%</t>
  </si>
  <si>
    <t>Dividend per Share
                                    2</t>
  </si>
  <si>
    <t>4.17</t>
  </si>
  <si>
    <t>4.377</t>
  </si>
  <si>
    <t>4.437</t>
  </si>
  <si>
    <t>Rate of return</t>
  </si>
  <si>
    <t>3.24%</t>
  </si>
  <si>
    <t>4.96%</t>
  </si>
  <si>
    <t>3.13%</t>
  </si>
  <si>
    <t>4.26%</t>
  </si>
  <si>
    <t>4.21%</t>
  </si>
  <si>
    <t>4.31%</t>
  </si>
  <si>
    <t>4.37%</t>
  </si>
  <si>
    <t>4.43%</t>
  </si>
  <si>
    <t>EPS
                                    2</t>
  </si>
  <si>
    <t>3.415</t>
  </si>
  <si>
    <t>3.08</t>
  </si>
  <si>
    <t>3.267</t>
  </si>
  <si>
    <t>Distribution rate</t>
  </si>
  <si>
    <t>90.5%</t>
  </si>
  <si>
    <t>260%</t>
  </si>
  <si>
    <t>131%</t>
  </si>
  <si>
    <t>91.3%</t>
  </si>
  <si>
    <t>155%</t>
  </si>
  <si>
    <t>128%</t>
  </si>
  <si>
    <t>144%</t>
  </si>
  <si>
    <t>138%</t>
  </si>
  <si>
    <t>Net sales
                                    1</t>
  </si>
  <si>
    <t>932.7</t>
  </si>
  <si>
    <t>832.2</t>
  </si>
  <si>
    <t>948.8</t>
  </si>
  <si>
    <t>1,073</t>
  </si>
  <si>
    <t>1,131</t>
  </si>
  <si>
    <t>1,201</t>
  </si>
  <si>
    <t>1,265</t>
  </si>
  <si>
    <t>1,312</t>
  </si>
  <si>
    <t>EBITDA
                                    1</t>
  </si>
  <si>
    <t>594.3</t>
  </si>
  <si>
    <t>503.7</t>
  </si>
  <si>
    <t>584.8</t>
  </si>
  <si>
    <t>665</t>
  </si>
  <si>
    <t>718.4</t>
  </si>
  <si>
    <t>759.5</t>
  </si>
  <si>
    <t>809.7</t>
  </si>
  <si>
    <t>855.4</t>
  </si>
  <si>
    <t>EBIT
                                    1</t>
  </si>
  <si>
    <t>354.5</t>
  </si>
  <si>
    <t>248.6</t>
  </si>
  <si>
    <t>304.8</t>
  </si>
  <si>
    <t>362.6</t>
  </si>
  <si>
    <t>396.6</t>
  </si>
  <si>
    <t>418.8</t>
  </si>
  <si>
    <t>453.9</t>
  </si>
  <si>
    <t>476.7</t>
  </si>
  <si>
    <t>Net income
                                    1</t>
  </si>
  <si>
    <t>345.8</t>
  </si>
  <si>
    <t>123.7</t>
  </si>
  <si>
    <t>253.5</t>
  </si>
  <si>
    <t>377.5</t>
  </si>
  <si>
    <t>229</t>
  </si>
  <si>
    <t>285.4</t>
  </si>
  <si>
    <t>265.2</t>
  </si>
  <si>
    <t>Net Debt
                                    1</t>
  </si>
  <si>
    <t>3,301</t>
  </si>
  <si>
    <t>3,638</t>
  </si>
  <si>
    <t>4,030</t>
  </si>
  <si>
    <t>4,389</t>
  </si>
  <si>
    <t>4,348</t>
  </si>
  <si>
    <t>4,423</t>
  </si>
  <si>
    <t>4,388</t>
  </si>
  <si>
    <t>4,390</t>
  </si>
  <si>
    <t>Reference price
                                    2</t>
  </si>
  <si>
    <t>128.73</t>
  </si>
  <si>
    <t>85.12</t>
  </si>
  <si>
    <t>136.32</t>
  </si>
  <si>
    <t>101.04</t>
  </si>
  <si>
    <t>103.05</t>
  </si>
  <si>
    <t>101.65</t>
  </si>
  <si>
    <t>Nbr of stocks (in thousands)</t>
  </si>
  <si>
    <t>75,523</t>
  </si>
  <si>
    <t>75,647</t>
  </si>
  <si>
    <t>77,789</t>
  </si>
  <si>
    <t>81,209</t>
  </si>
  <si>
    <t>81,623</t>
  </si>
  <si>
    <t>84,964</t>
  </si>
  <si>
    <t>Announcement Date</t>
  </si>
  <si>
    <t>2/10/20</t>
  </si>
  <si>
    <t>2/11/21</t>
  </si>
  <si>
    <t>2/10/22</t>
  </si>
  <si>
    <t>2/8/23</t>
  </si>
  <si>
    <t>2/12/24</t>
  </si>
  <si>
    <t>address1</t>
  </si>
  <si>
    <t>909 Rose Avenue</t>
  </si>
  <si>
    <t>address2</t>
  </si>
  <si>
    <t>Suite 200</t>
  </si>
  <si>
    <t>city</t>
  </si>
  <si>
    <t>North Bethesda</t>
  </si>
  <si>
    <t>state</t>
  </si>
  <si>
    <t>MD</t>
  </si>
  <si>
    <t>zip</t>
  </si>
  <si>
    <t>20852-4041</t>
  </si>
  <si>
    <t>country</t>
  </si>
  <si>
    <t>phone</t>
  </si>
  <si>
    <t>301 998 8100</t>
  </si>
  <si>
    <t>fax</t>
  </si>
  <si>
    <t>301 998 3700</t>
  </si>
  <si>
    <t>website</t>
  </si>
  <si>
    <t>https://www.federalrealty.com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</si>
  <si>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</si>
  <si>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</si>
  <si>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</si>
  <si>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</si>
  <si>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</si>
  <si>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</si>
  <si>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</si>
  <si>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</si>
  <si>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</si>
  <si>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</si>
  <si>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</si>
  <si>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Federal Realty is a recognized leader in the ownership, operation and redevelopment of high-quality retail-based properties located primarily in major coastal markets from Washington, D.C. to Boston as well as Northern and Southern California. Founded in 1962, Federal Realty's mission is to deliver long-term, sustainable growth through investing in communities where retail demand exceeds supply. Its expertise includes creating urban, mixed-use neighborhoods like Santana Row in San Jose, California, Pike &amp; Rose in North Bethesda, Maryland and Assembly Row in Somerville, Massachusetts. These unique and vibrant environments that combine shopping, dining, living and working provide a destination experience valued by their respective communities. Federal Realty's 102 properties include approximately 3,500 tenants, in 27 million commercial square feet, and approximately 3,100 residential units.</t>
  </si>
  <si>
    <t>fullTimeEmployees</t>
  </si>
  <si>
    <t>companyOfficers</t>
  </si>
  <si>
    <t>[{'maxAge': 1, 'name': 'Mr. Donald C. Wood CPA', 'age': 63, 'title': 'CEO, President &amp; Director', 'yearBorn': 1961, 'fiscalYear': 2023, 'totalPay': 2439255, 'exercisedValue': 0, 'unexercisedValue': 0}, {'maxAge': 1, 'name': 'Mr. Daniel  Guglielmone', 'age': 57, 'title': 'Executive VP, CFO &amp; Treasurer', 'yearBorn': 1967, 'fiscalYear': 2023, 'totalPay': 1456139, 'exercisedValue': 0, 'unexercisedValue': 0}, {'maxAge': 1, 'name': 'Ms. Dawn M. Becker', 'age': 60, 'title': 'Executive VP, General Counsel &amp; Secretary', 'yearBorn': 1964, 'fiscalYear': 2023, 'totalPay': 1131707, 'exercisedValue': 0, 'unexercisedValue': 0}, {'maxAge': 1, 'name': 'Ms. Wendy A. Seher', 'title': 'Executive VP, Eastern Region President and Chief Operating Officer', 'fiscalYear': 2023, 'exercisedValue': 0, 'unexercisedValue': 0}, {'maxAge': 1, 'name': 'Mr. Jeffrey  Kreshek', 'title': 'Senior VP, Western Region President and Chief Operating Officer', 'fiscalYear': 2023, 'exercisedValue': 0, 'unexercisedValue': 0}, {'maxAge': 1, 'name': 'Mr. Jan W. Sweetnam', 'age': 64, 'title': 'Executive VP &amp; Chief Investment Officer', 'yearBorn': 1960, 'fiscalYear': 2023, 'exercisedValue': 0, 'unexercisedValue': 0}, {'maxAge': 1, 'name': 'Ms. Melissa  Solis', 'age': 46, 'title': 'Chief Accounting Officer &amp; Senior VP', 'yearBorn': 1978, 'fiscalYear': 2023, 'exercisedValue': 0, 'unexercisedValue': 0}, {'maxAge': 1, 'name': 'Mr. Porter  Bellew', 'title': 'Chief Information Officer &amp; VP', 'fiscalYear': 2023, 'exercisedValue': 0, 'unexercisedValue': 0}, {'maxAge': 1, 'name': 'Ms. Leah  Andress Brady', 'title': 'Vice President of Investor Relations', 'fiscalYear': 2023, 'exercisedValue': 0, 'unexercisedValue': 0}, {'maxAge': 1, 'name': 'Mr. Michael  Ennes', 'title': 'Senior Vice President of Mixed-Use Initiatives &amp; Corporate Communications',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</si>
  <si>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</si>
  <si>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</si>
  <si>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</si>
  <si>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</si>
  <si>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</si>
  <si>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</si>
  <si>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</si>
  <si>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</si>
  <si>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</si>
  <si>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</si>
  <si>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</si>
  <si>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</si>
  <si>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</si>
  <si>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</si>
  <si>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</si>
  <si>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</si>
  <si>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</si>
  <si>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</si>
  <si>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</si>
  <si>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</si>
  <si>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</si>
  <si>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</si>
  <si>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</si>
  <si>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</si>
  <si>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</si>
  <si>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</si>
  <si>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</si>
  <si>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</si>
  <si>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</si>
  <si>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</si>
  <si>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</si>
  <si>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</si>
  <si>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</si>
  <si>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</si>
  <si>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</si>
  <si>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</si>
  <si>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</si>
  <si>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</si>
  <si>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</si>
  <si>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</si>
  <si>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</si>
  <si>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</si>
  <si>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</si>
  <si>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</si>
  <si>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</si>
  <si>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</si>
  <si>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</si>
  <si>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</si>
  <si>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</si>
  <si>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</si>
  <si>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</si>
  <si>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</si>
  <si>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</si>
  <si>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</si>
  <si>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</si>
  <si>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</si>
  <si>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</si>
  <si>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</si>
  <si>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</si>
  <si>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</si>
  <si>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</si>
  <si>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</si>
  <si>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</si>
  <si>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</si>
  <si>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</si>
  <si>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</si>
  <si>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</si>
  <si>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</si>
  <si>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</si>
  <si>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</si>
  <si>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</si>
  <si>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</si>
  <si>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</si>
  <si>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</si>
  <si>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</si>
  <si>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</si>
  <si>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</si>
  <si>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</si>
  <si>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</si>
  <si>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</si>
  <si>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</si>
  <si>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</si>
  <si>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</si>
  <si>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Federal Realty Investment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</si>
  <si>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</si>
  <si>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</si>
  <si>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</si>
  <si>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</si>
  <si>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</si>
  <si>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</si>
  <si>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</si>
  <si>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78719075-9cf7-3d6b-af71-6a59d4f27484</t>
  </si>
  <si>
    <t>messageBoardId</t>
  </si>
  <si>
    <t>finmb_271305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</si>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</sst>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ederalreal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102.9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91.86281571025788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8.70048768E9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34.745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32.23975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4.4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165.0</v>
      </c>
      <c r="C2" s="1">
        <v>210.0</v>
      </c>
      <c r="D2" s="1">
        <v>250.0</v>
      </c>
      <c r="E2" s="1">
        <v>290.0</v>
      </c>
      <c r="F2" s="1">
        <v>242.0</v>
      </c>
      <c r="G2" s="1">
        <v>354.0</v>
      </c>
      <c r="H2" s="1">
        <v>132.0</v>
      </c>
      <c r="I2" s="1">
        <v>261.0</v>
      </c>
      <c r="J2" s="1">
        <v>385.0</v>
      </c>
      <c r="K2" s="1">
        <v>237.0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171.0</v>
      </c>
      <c r="C3" s="1">
        <v>175.0</v>
      </c>
      <c r="D3" s="1">
        <v>194.0</v>
      </c>
      <c r="E3" s="1">
        <v>216.0</v>
      </c>
      <c r="F3" s="1">
        <v>244.0</v>
      </c>
      <c r="G3" s="1">
        <v>240.0</v>
      </c>
      <c r="H3" s="1">
        <v>255.0</v>
      </c>
      <c r="I3" s="1">
        <v>280.0</v>
      </c>
      <c r="J3" s="1">
        <v>302.0</v>
      </c>
      <c r="K3" s="1">
        <v>322.0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-2.0</v>
      </c>
      <c r="C4" s="1">
        <v>-2.0</v>
      </c>
      <c r="D4" s="1">
        <v>-1.0</v>
      </c>
      <c r="E4" s="1">
        <v>-4.0</v>
      </c>
      <c r="F4" s="1">
        <v>-6.0</v>
      </c>
      <c r="G4" s="1">
        <v>-6.0</v>
      </c>
      <c r="H4" s="1">
        <v>-4.0</v>
      </c>
      <c r="I4" s="1">
        <v>-8.0</v>
      </c>
      <c r="J4" s="1">
        <v>-10.0</v>
      </c>
      <c r="K4" s="1">
        <v>-12.0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168.0</v>
      </c>
      <c r="C5" s="1">
        <v>172.0</v>
      </c>
      <c r="D5" s="1">
        <v>192.0</v>
      </c>
      <c r="E5" s="1">
        <v>212.0</v>
      </c>
      <c r="F5" s="1">
        <v>238.0</v>
      </c>
      <c r="G5" s="1">
        <v>234.0</v>
      </c>
      <c r="H5" s="1">
        <v>251.0</v>
      </c>
      <c r="I5" s="1">
        <v>272.0</v>
      </c>
      <c r="J5" s="1">
        <v>292.0</v>
      </c>
      <c r="K5" s="1">
        <v>309.0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-4.0</v>
      </c>
      <c r="C6" s="1">
        <v>-28.0</v>
      </c>
      <c r="D6" s="1">
        <v>-1.0</v>
      </c>
      <c r="E6" s="1">
        <v>-77.0</v>
      </c>
      <c r="F6" s="1">
        <v>-11.0</v>
      </c>
      <c r="G6" s="1">
        <v>-116.0</v>
      </c>
      <c r="H6" s="1">
        <v>-98.0</v>
      </c>
      <c r="I6" s="1">
        <v>-89.0</v>
      </c>
      <c r="J6" s="1">
        <v>-93.0</v>
      </c>
      <c r="K6" s="1">
        <v>-9.0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-25.0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-70.0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57.0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-1.0</v>
      </c>
      <c r="C9" s="1">
        <v>-1.0</v>
      </c>
      <c r="D9" s="1">
        <v>-5.0</v>
      </c>
      <c r="E9" s="1">
        <v>41.0</v>
      </c>
      <c r="F9" s="1">
        <v>3.0</v>
      </c>
      <c r="G9" s="1">
        <v>2.0</v>
      </c>
      <c r="H9" s="1">
        <v>8.0</v>
      </c>
      <c r="I9" s="1">
        <v>-1.0</v>
      </c>
      <c r="J9" s="1">
        <v>-5.0</v>
      </c>
      <c r="K9" s="1">
        <v>-3.0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13.0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-3.0</v>
      </c>
      <c r="C11" s="1">
        <v>-9.0</v>
      </c>
      <c r="D11" s="1">
        <v>1.0</v>
      </c>
      <c r="E11" s="1">
        <v>2.0</v>
      </c>
      <c r="F11" s="1">
        <v>91.0</v>
      </c>
      <c r="G11" s="1">
        <v>-16.0</v>
      </c>
      <c r="H11" s="1">
        <v>-6.0</v>
      </c>
      <c r="I11" s="1">
        <v>1.0</v>
      </c>
      <c r="J11" s="1">
        <v>-12.0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4.0</v>
      </c>
      <c r="C12" s="1">
        <v>-10.0</v>
      </c>
      <c r="D12" s="1">
        <v>4.0</v>
      </c>
      <c r="E12" s="1">
        <v>14.0</v>
      </c>
      <c r="F12" s="1">
        <v>2.0</v>
      </c>
      <c r="G12" s="1">
        <v>2.0</v>
      </c>
      <c r="H12" s="1">
        <v>5.0</v>
      </c>
      <c r="I12" s="1">
        <v>6.0</v>
      </c>
      <c r="J12" s="1">
        <v>7.0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-3.0</v>
      </c>
      <c r="C13" s="1">
        <v>-3.0</v>
      </c>
      <c r="D13" s="1">
        <v>-7.0</v>
      </c>
      <c r="E13" s="1">
        <v>-3.0</v>
      </c>
      <c r="F13" s="1">
        <v>24.0</v>
      </c>
      <c r="G13" s="1">
        <v>-10.0</v>
      </c>
      <c r="H13" s="1">
        <v>-5.0</v>
      </c>
      <c r="I13" s="1">
        <v>5.0</v>
      </c>
      <c r="J13" s="1">
        <v>9.0</v>
      </c>
      <c r="K13" s="1">
        <v>-6.0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21.0</v>
      </c>
      <c r="C14" s="1">
        <v>30.0</v>
      </c>
      <c r="D14" s="1">
        <v>5.0</v>
      </c>
      <c r="E14" s="1">
        <v>21.0</v>
      </c>
      <c r="F14" s="1">
        <v>17.0</v>
      </c>
      <c r="G14" s="1">
        <v>12.0</v>
      </c>
      <c r="H14" s="1">
        <v>25.0</v>
      </c>
      <c r="I14" s="1">
        <v>16.0</v>
      </c>
      <c r="J14" s="1">
        <v>-2.0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346.0</v>
      </c>
      <c r="C15" s="1">
        <v>360.0</v>
      </c>
      <c r="D15" s="1">
        <v>419.0</v>
      </c>
      <c r="E15" s="1">
        <v>459.0</v>
      </c>
      <c r="F15" s="1">
        <v>517.0</v>
      </c>
      <c r="G15" s="1">
        <v>462.0</v>
      </c>
      <c r="H15" s="1">
        <v>370.0</v>
      </c>
      <c r="I15" s="1">
        <v>471.0</v>
      </c>
      <c r="J15" s="1">
        <v>517.0</v>
      </c>
      <c r="K15" s="1">
        <v>556.0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-370.0</v>
      </c>
      <c r="C16" s="1">
        <v>-437.0</v>
      </c>
      <c r="D16" s="1">
        <v>-580.0</v>
      </c>
      <c r="E16" s="1">
        <v>-956.0</v>
      </c>
      <c r="F16" s="1">
        <v>-382.0</v>
      </c>
      <c r="G16" s="1">
        <v>-614.0</v>
      </c>
      <c r="H16" s="1">
        <v>-512.0</v>
      </c>
      <c r="I16" s="1">
        <v>-807.0</v>
      </c>
      <c r="J16" s="1">
        <v>-855.0</v>
      </c>
      <c r="K16" s="1">
        <v>-372.0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97.0</v>
      </c>
      <c r="D17" s="1">
        <v>0.0</v>
      </c>
      <c r="E17" s="1">
        <v>136.0</v>
      </c>
      <c r="F17" s="1">
        <v>178.0</v>
      </c>
      <c r="G17" s="1">
        <v>322.0</v>
      </c>
      <c r="H17" s="1">
        <v>183.0</v>
      </c>
      <c r="I17" s="1">
        <v>138.0</v>
      </c>
      <c r="J17" s="1">
        <v>134.0</v>
      </c>
      <c r="K17" s="1">
        <v>28.0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-370.0</v>
      </c>
      <c r="C18" s="1">
        <v>-339.0</v>
      </c>
      <c r="D18" s="1">
        <v>-580.0</v>
      </c>
      <c r="E18" s="1">
        <v>-820.0</v>
      </c>
      <c r="F18" s="1">
        <v>-204.0</v>
      </c>
      <c r="G18" s="1">
        <v>-292.0</v>
      </c>
      <c r="H18" s="1">
        <v>-328.0</v>
      </c>
      <c r="I18" s="1">
        <v>-669.0</v>
      </c>
      <c r="J18" s="1">
        <v>-721.0</v>
      </c>
      <c r="K18" s="1">
        <v>-343.0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-4.0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4.0</v>
      </c>
      <c r="C20" s="1">
        <v>-2.0</v>
      </c>
      <c r="D20" s="1">
        <v>-3.0</v>
      </c>
      <c r="E20" s="1">
        <v>1.0</v>
      </c>
      <c r="F20" s="1">
        <v>37.0</v>
      </c>
      <c r="G20" s="1">
        <v>1.0</v>
      </c>
      <c r="H20" s="1">
        <v>-2.0</v>
      </c>
      <c r="I20" s="1">
        <v>-14.0</v>
      </c>
      <c r="J20" s="1">
        <v>-16.0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5.0</v>
      </c>
      <c r="C21" s="1">
        <v>10.0</v>
      </c>
      <c r="D21" s="1">
        <v>11.0</v>
      </c>
      <c r="E21" s="1">
        <v>-1.0</v>
      </c>
      <c r="F21" s="1">
        <v>-6.0</v>
      </c>
      <c r="G21" s="1">
        <v>-35.0</v>
      </c>
      <c r="H21" s="1">
        <v>-10.0</v>
      </c>
      <c r="I21" s="1">
        <v>31.0</v>
      </c>
      <c r="J21" s="1">
        <v>-3.0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-35.0</v>
      </c>
      <c r="C22" s="1">
        <v>-22.0</v>
      </c>
      <c r="D22" s="1">
        <v>-18.0</v>
      </c>
      <c r="E22" s="1">
        <v>-16.0</v>
      </c>
      <c r="F22" s="1">
        <v>-25.0</v>
      </c>
      <c r="G22" s="1">
        <v>-25.0</v>
      </c>
      <c r="H22" s="1">
        <v>-15.0</v>
      </c>
      <c r="I22" s="1">
        <v>-21.0</v>
      </c>
      <c r="J22" s="1">
        <v>-22.0</v>
      </c>
      <c r="K22" s="1">
        <v>-23.0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-12.0</v>
      </c>
      <c r="I23" s="1">
        <v>0.0</v>
      </c>
      <c r="J23" s="1">
        <v>-18.0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-396.0</v>
      </c>
      <c r="C24" s="1">
        <v>-354.0</v>
      </c>
      <c r="D24" s="1">
        <v>-590.0</v>
      </c>
      <c r="E24" s="1">
        <v>-837.0</v>
      </c>
      <c r="F24" s="1">
        <v>-192.0</v>
      </c>
      <c r="G24" s="1">
        <v>-317.0</v>
      </c>
      <c r="H24" s="1">
        <v>-368.0</v>
      </c>
      <c r="I24" s="1">
        <v>-660.0</v>
      </c>
      <c r="J24" s="1">
        <v>-786.0</v>
      </c>
      <c r="K24" s="1">
        <v>-358.0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245.0</v>
      </c>
      <c r="C25" s="1">
        <v>510.0</v>
      </c>
      <c r="D25" s="1">
        <v>242.0</v>
      </c>
      <c r="E25" s="1">
        <v>613.0</v>
      </c>
      <c r="F25" s="1">
        <v>0.0</v>
      </c>
      <c r="G25" s="1">
        <v>400.0</v>
      </c>
      <c r="H25" s="1">
        <v>1490.0</v>
      </c>
      <c r="I25" s="1">
        <v>0.0</v>
      </c>
      <c r="J25" s="1">
        <v>299.0</v>
      </c>
      <c r="K25" s="1">
        <v>545.0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245.0</v>
      </c>
      <c r="C26" s="1">
        <v>510.0</v>
      </c>
      <c r="D26" s="1">
        <v>242.0</v>
      </c>
      <c r="E26" s="1">
        <v>613.0</v>
      </c>
      <c r="F26" s="1">
        <v>0.0</v>
      </c>
      <c r="G26" s="1">
        <v>400.0</v>
      </c>
      <c r="H26" s="1">
        <v>1490.0</v>
      </c>
      <c r="I26" s="1">
        <v>0.0</v>
      </c>
      <c r="J26" s="1">
        <v>299.0</v>
      </c>
      <c r="K26" s="1">
        <v>545.0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-229.0</v>
      </c>
      <c r="C27" s="1">
        <v>-401.0</v>
      </c>
      <c r="D27" s="1">
        <v>-106.0</v>
      </c>
      <c r="E27" s="1">
        <v>-218.0</v>
      </c>
      <c r="F27" s="1">
        <v>-57.0</v>
      </c>
      <c r="G27" s="1">
        <v>-305.0</v>
      </c>
      <c r="H27" s="1">
        <v>-581.0</v>
      </c>
      <c r="I27" s="1">
        <v>-278.0</v>
      </c>
      <c r="J27" s="1">
        <v>-19.0</v>
      </c>
      <c r="K27" s="1">
        <v>-333.0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-229.0</v>
      </c>
      <c r="C28" s="1">
        <v>-401.0</v>
      </c>
      <c r="D28" s="1">
        <v>-106.0</v>
      </c>
      <c r="E28" s="1">
        <v>-218.0</v>
      </c>
      <c r="F28" s="1">
        <v>-57.0</v>
      </c>
      <c r="G28" s="1">
        <v>-305.0</v>
      </c>
      <c r="H28" s="1">
        <v>-581.0</v>
      </c>
      <c r="I28" s="1">
        <v>-278.0</v>
      </c>
      <c r="J28" s="1">
        <v>-19.0</v>
      </c>
      <c r="K28" s="1">
        <v>-333.0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216.0</v>
      </c>
      <c r="C29" s="1">
        <v>111.0</v>
      </c>
      <c r="D29" s="1">
        <v>329.0</v>
      </c>
      <c r="E29" s="1">
        <v>119.0</v>
      </c>
      <c r="F29" s="1">
        <v>131.0</v>
      </c>
      <c r="G29" s="1">
        <v>143.0</v>
      </c>
      <c r="H29" s="1">
        <v>99.0</v>
      </c>
      <c r="I29" s="1">
        <v>173.0</v>
      </c>
      <c r="J29" s="1">
        <v>307.0</v>
      </c>
      <c r="K29" s="1">
        <v>132.0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-4.0</v>
      </c>
      <c r="F30" s="1">
        <v>-95.0</v>
      </c>
      <c r="G30" s="1">
        <v>-4.0</v>
      </c>
      <c r="H30" s="1">
        <v>-4.0</v>
      </c>
      <c r="I30" s="1">
        <v>-3.0</v>
      </c>
      <c r="J30" s="1">
        <v>-4.0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145.0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-215.0</v>
      </c>
      <c r="C32" s="1">
        <v>-243.0</v>
      </c>
      <c r="D32" s="1">
        <v>-268.0</v>
      </c>
      <c r="E32" s="1">
        <v>-283.0</v>
      </c>
      <c r="F32" s="1">
        <v>-301.0</v>
      </c>
      <c r="G32" s="1">
        <v>-314.0</v>
      </c>
      <c r="H32" s="1">
        <v>-325.0</v>
      </c>
      <c r="I32" s="1">
        <v>-336.0</v>
      </c>
      <c r="J32" s="1">
        <v>-347.0</v>
      </c>
      <c r="K32" s="1">
        <v>-359.0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-215.0</v>
      </c>
      <c r="C33" s="1">
        <v>-243.0</v>
      </c>
      <c r="D33" s="1">
        <v>-268.0</v>
      </c>
      <c r="E33" s="1">
        <v>-283.0</v>
      </c>
      <c r="F33" s="1">
        <v>-301.0</v>
      </c>
      <c r="G33" s="1">
        <v>-314.0</v>
      </c>
      <c r="H33" s="1">
        <v>-325.0</v>
      </c>
      <c r="I33" s="1">
        <v>-336.0</v>
      </c>
      <c r="J33" s="1">
        <v>-347.0</v>
      </c>
      <c r="K33" s="1">
        <v>-359.0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-7.0</v>
      </c>
      <c r="C34" s="1">
        <v>-9.0</v>
      </c>
      <c r="D34" s="1">
        <v>-23.0</v>
      </c>
      <c r="E34" s="1">
        <v>-1.0</v>
      </c>
      <c r="F34" s="1">
        <v>-12.0</v>
      </c>
      <c r="G34" s="1">
        <v>-19.0</v>
      </c>
      <c r="H34" s="1">
        <v>-20.0</v>
      </c>
      <c r="I34" s="1">
        <v>-9.0</v>
      </c>
      <c r="J34" s="1">
        <v>-43.0</v>
      </c>
      <c r="K34" s="1">
        <v>-12.0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9.0</v>
      </c>
      <c r="C35" s="1">
        <v>-32.0</v>
      </c>
      <c r="D35" s="1">
        <v>173.0</v>
      </c>
      <c r="E35" s="1">
        <v>369.0</v>
      </c>
      <c r="F35" s="1">
        <v>-241.0</v>
      </c>
      <c r="G35" s="1">
        <v>-100.0</v>
      </c>
      <c r="H35" s="1">
        <v>662.0</v>
      </c>
      <c r="I35" s="1">
        <v>-453.0</v>
      </c>
      <c r="J35" s="1">
        <v>190.0</v>
      </c>
      <c r="K35" s="1">
        <v>-33.0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-40.0</v>
      </c>
      <c r="C36" s="1">
        <v>-26.0</v>
      </c>
      <c r="D36" s="1">
        <v>2.0</v>
      </c>
      <c r="E36" s="1">
        <v>-8.0</v>
      </c>
      <c r="F36" s="1">
        <v>83.0</v>
      </c>
      <c r="G36" s="1">
        <v>45.0</v>
      </c>
      <c r="H36" s="1">
        <v>663.0</v>
      </c>
      <c r="I36" s="1">
        <v>-642.0</v>
      </c>
      <c r="J36" s="1">
        <v>-78.0</v>
      </c>
      <c r="K36" s="1">
        <v>164.0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100.0</v>
      </c>
      <c r="C38" s="1">
        <v>116.0</v>
      </c>
      <c r="D38" s="1">
        <v>90.0</v>
      </c>
      <c r="E38" s="1">
        <v>105.0</v>
      </c>
      <c r="F38" s="1">
        <v>107.0</v>
      </c>
      <c r="G38" s="1">
        <v>106.0</v>
      </c>
      <c r="H38" s="1">
        <v>130.0</v>
      </c>
      <c r="I38" s="1">
        <v>124.0</v>
      </c>
      <c r="J38" s="1">
        <v>131.0</v>
      </c>
      <c r="K38" s="1">
        <v>159.0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27.0</v>
      </c>
      <c r="C39" s="1">
        <v>27.0</v>
      </c>
      <c r="D39" s="1">
        <v>29.0</v>
      </c>
      <c r="E39" s="1">
        <v>35.0</v>
      </c>
      <c r="F39" s="1">
        <v>67.0</v>
      </c>
      <c r="G39" s="1">
        <v>48.0</v>
      </c>
      <c r="H39" s="1">
        <v>58.0</v>
      </c>
      <c r="I39" s="1">
        <v>38.0</v>
      </c>
      <c r="J39" s="1">
        <v>62.0</v>
      </c>
      <c r="K39" s="1">
        <v>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15.0</v>
      </c>
      <c r="C40" s="1">
        <v>109.0</v>
      </c>
      <c r="D40" s="1">
        <v>135.0</v>
      </c>
      <c r="E40" s="1">
        <v>395.0</v>
      </c>
      <c r="F40" s="1">
        <v>-57.0</v>
      </c>
      <c r="G40" s="1">
        <v>94.0</v>
      </c>
      <c r="H40" s="1">
        <v>912.0</v>
      </c>
      <c r="I40" s="1">
        <v>-278.0</v>
      </c>
      <c r="J40" s="1">
        <v>279.0</v>
      </c>
      <c r="K40" s="1">
        <v>211.0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216.0</v>
      </c>
      <c r="C41" s="1">
        <v>230.0</v>
      </c>
      <c r="D41" s="1">
        <v>325.0</v>
      </c>
      <c r="E41" s="1">
        <v>204.0</v>
      </c>
      <c r="F41" s="1">
        <v>357.0</v>
      </c>
      <c r="G41" s="1">
        <v>425.0</v>
      </c>
      <c r="H41" s="1">
        <v>228.0</v>
      </c>
      <c r="I41" s="1">
        <v>312.0</v>
      </c>
      <c r="J41" s="1">
        <v>262.0</v>
      </c>
      <c r="K41" s="1">
        <v>372.0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275.0</v>
      </c>
      <c r="C42" s="1">
        <v>288.0</v>
      </c>
      <c r="D42" s="1">
        <v>384.0</v>
      </c>
      <c r="E42" s="1">
        <v>267.0</v>
      </c>
      <c r="F42" s="1">
        <v>426.0</v>
      </c>
      <c r="G42" s="1">
        <v>493.0</v>
      </c>
      <c r="H42" s="1">
        <v>313.0</v>
      </c>
      <c r="I42" s="1">
        <v>392.0</v>
      </c>
      <c r="J42" s="1">
        <v>348.0</v>
      </c>
      <c r="K42" s="1">
        <v>476.0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29.0</v>
      </c>
      <c r="C43" s="1">
        <v>38.0</v>
      </c>
      <c r="D43" s="1">
        <v>-39.0</v>
      </c>
      <c r="E43" s="1">
        <v>86.0</v>
      </c>
      <c r="F43" s="1">
        <v>-26.0</v>
      </c>
      <c r="G43" s="1">
        <v>-110.0</v>
      </c>
      <c r="H43" s="1">
        <v>32.0</v>
      </c>
      <c r="I43" s="1">
        <v>11.0</v>
      </c>
      <c r="J43" s="1">
        <v>79.0</v>
      </c>
      <c r="K43" s="1">
        <v>38.0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5610.0</v>
      </c>
      <c r="C3" s="1">
        <v>6060.0</v>
      </c>
      <c r="D3" s="1">
        <v>6730.0</v>
      </c>
      <c r="E3" s="1">
        <v>7640.0</v>
      </c>
      <c r="F3" s="1">
        <v>7800.0</v>
      </c>
      <c r="G3" s="1">
        <v>8440.0</v>
      </c>
      <c r="H3" s="1">
        <v>8680.0</v>
      </c>
      <c r="I3" s="1">
        <v>9560.0</v>
      </c>
      <c r="J3" s="1">
        <v>10240.0</v>
      </c>
      <c r="K3" s="1">
        <v>10640.0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-1470.0</v>
      </c>
      <c r="C4" s="1">
        <v>-1570.0</v>
      </c>
      <c r="D4" s="1">
        <v>-1730.0</v>
      </c>
      <c r="E4" s="1">
        <v>-1880.0</v>
      </c>
      <c r="F4" s="1">
        <v>-2060.0</v>
      </c>
      <c r="G4" s="1">
        <v>-2220.0</v>
      </c>
      <c r="H4" s="1">
        <v>-2360.0</v>
      </c>
      <c r="I4" s="1">
        <v>-2530.0</v>
      </c>
      <c r="J4" s="1">
        <v>-2720.0</v>
      </c>
      <c r="K4" s="1">
        <v>-2960.0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4140.0</v>
      </c>
      <c r="C5" s="1">
        <v>4490.0</v>
      </c>
      <c r="D5" s="1">
        <v>5000.0</v>
      </c>
      <c r="E5" s="1">
        <v>5760.0</v>
      </c>
      <c r="F5" s="1">
        <v>5740.0</v>
      </c>
      <c r="G5" s="1">
        <v>6230.0</v>
      </c>
      <c r="H5" s="1">
        <v>6370.0</v>
      </c>
      <c r="I5" s="1">
        <v>7030.0</v>
      </c>
      <c r="J5" s="1">
        <v>7530.0</v>
      </c>
      <c r="K5" s="1">
        <v>7680.0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4140.0</v>
      </c>
      <c r="C6" s="1">
        <v>4490.0</v>
      </c>
      <c r="D6" s="1">
        <v>5000.0</v>
      </c>
      <c r="E6" s="1">
        <v>5760.0</v>
      </c>
      <c r="F6" s="1">
        <v>5740.0</v>
      </c>
      <c r="G6" s="1">
        <v>6230.0</v>
      </c>
      <c r="H6" s="1">
        <v>6370.0</v>
      </c>
      <c r="I6" s="1">
        <v>7030.0</v>
      </c>
      <c r="J6" s="1">
        <v>7530.0</v>
      </c>
      <c r="K6" s="1">
        <v>7680.0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47.0</v>
      </c>
      <c r="C7" s="1">
        <v>21.0</v>
      </c>
      <c r="D7" s="1">
        <v>23.0</v>
      </c>
      <c r="E7" s="1">
        <v>15.0</v>
      </c>
      <c r="F7" s="1">
        <v>64.0</v>
      </c>
      <c r="G7" s="1">
        <v>127.0</v>
      </c>
      <c r="H7" s="1">
        <v>798.0</v>
      </c>
      <c r="I7" s="1">
        <v>162.0</v>
      </c>
      <c r="J7" s="1">
        <v>85.0</v>
      </c>
      <c r="K7" s="1">
        <v>251.0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93.0</v>
      </c>
      <c r="C8" s="1">
        <v>110.0</v>
      </c>
      <c r="D8" s="1">
        <v>117.0</v>
      </c>
      <c r="E8" s="1">
        <v>210.0</v>
      </c>
      <c r="F8" s="1">
        <v>142.0</v>
      </c>
      <c r="G8" s="1">
        <v>153.0</v>
      </c>
      <c r="H8" s="1">
        <v>160.0</v>
      </c>
      <c r="I8" s="1">
        <v>169.0</v>
      </c>
      <c r="J8" s="1">
        <v>194.0</v>
      </c>
      <c r="K8" s="1">
        <v>202.0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13.0</v>
      </c>
      <c r="C9" s="1">
        <v>16.0</v>
      </c>
      <c r="D9" s="1">
        <v>17.0</v>
      </c>
      <c r="E9" s="1">
        <v>53.0</v>
      </c>
      <c r="F9" s="1">
        <v>47.0</v>
      </c>
      <c r="G9" s="1">
        <v>15.0</v>
      </c>
      <c r="H9" s="1">
        <v>11.0</v>
      </c>
      <c r="I9" s="1">
        <v>13.0</v>
      </c>
      <c r="J9" s="1">
        <v>11.0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3.0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50.0</v>
      </c>
      <c r="C11" s="1">
        <v>41.0</v>
      </c>
      <c r="D11" s="1">
        <v>29.0</v>
      </c>
      <c r="E11" s="1">
        <v>30.0</v>
      </c>
      <c r="F11" s="1">
        <v>30.0</v>
      </c>
      <c r="G11" s="1">
        <v>30.0</v>
      </c>
      <c r="H11" s="1">
        <v>39.0</v>
      </c>
      <c r="I11" s="1">
        <v>9.0</v>
      </c>
      <c r="J11" s="1">
        <v>9.0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0.0</v>
      </c>
      <c r="D12" s="1">
        <v>0.0</v>
      </c>
      <c r="E12" s="1">
        <v>0.0</v>
      </c>
      <c r="F12" s="1">
        <v>44.0</v>
      </c>
      <c r="G12" s="1">
        <v>38.0</v>
      </c>
      <c r="H12" s="1">
        <v>18.0</v>
      </c>
      <c r="I12" s="1">
        <v>13.0</v>
      </c>
      <c r="J12" s="1">
        <v>10.0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147.0</v>
      </c>
      <c r="C13" s="1">
        <v>174.0</v>
      </c>
      <c r="D13" s="1">
        <v>191.0</v>
      </c>
      <c r="E13" s="1">
        <v>184.0</v>
      </c>
      <c r="F13" s="1">
        <v>174.0</v>
      </c>
      <c r="G13" s="1">
        <v>172.0</v>
      </c>
      <c r="H13" s="1">
        <v>193.0</v>
      </c>
      <c r="I13" s="1">
        <v>211.0</v>
      </c>
      <c r="J13" s="1">
        <v>239.0</v>
      </c>
      <c r="K13" s="1">
        <v>244.0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0.0</v>
      </c>
      <c r="C14" s="1">
        <v>0.0</v>
      </c>
      <c r="D14" s="1">
        <v>0.0</v>
      </c>
      <c r="E14" s="1">
        <v>2.0</v>
      </c>
      <c r="F14" s="1">
        <v>0.0</v>
      </c>
      <c r="G14" s="1">
        <v>10.0</v>
      </c>
      <c r="H14" s="1">
        <v>-4.0</v>
      </c>
      <c r="I14" s="1">
        <v>0.0</v>
      </c>
      <c r="J14" s="1">
        <v>6.0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15.0</v>
      </c>
      <c r="C15" s="1">
        <v>16.0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37.0</v>
      </c>
      <c r="C16" s="1">
        <v>41.0</v>
      </c>
      <c r="D16" s="1">
        <v>48.0</v>
      </c>
      <c r="E16" s="1">
        <v>23.0</v>
      </c>
      <c r="F16" s="1">
        <v>43.0</v>
      </c>
      <c r="G16" s="1">
        <v>30.0</v>
      </c>
      <c r="H16" s="1">
        <v>22.0</v>
      </c>
      <c r="I16" s="1">
        <v>13.0</v>
      </c>
      <c r="J16" s="1">
        <v>145.0</v>
      </c>
      <c r="K16" s="1">
        <v>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4550.0</v>
      </c>
      <c r="C17" s="1">
        <v>4910.0</v>
      </c>
      <c r="D17" s="1">
        <v>5420.0</v>
      </c>
      <c r="E17" s="1">
        <v>6280.0</v>
      </c>
      <c r="F17" s="1">
        <v>6290.0</v>
      </c>
      <c r="G17" s="1">
        <v>6790.0</v>
      </c>
      <c r="H17" s="1">
        <v>7610.0</v>
      </c>
      <c r="I17" s="1">
        <v>7620.0</v>
      </c>
      <c r="J17" s="1">
        <v>8230.0</v>
      </c>
      <c r="K17" s="1">
        <v>8440.0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157.0</v>
      </c>
      <c r="C19" s="1">
        <v>19.0</v>
      </c>
      <c r="D19" s="1">
        <v>225.0</v>
      </c>
      <c r="E19" s="1">
        <v>0.0</v>
      </c>
      <c r="F19" s="1">
        <v>0.0</v>
      </c>
      <c r="G19" s="1">
        <v>66.0</v>
      </c>
      <c r="H19" s="1">
        <v>429.0</v>
      </c>
      <c r="I19" s="1">
        <v>5.0</v>
      </c>
      <c r="J19" s="1">
        <v>275.0</v>
      </c>
      <c r="K19" s="1">
        <v>604.0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3.0</v>
      </c>
      <c r="C20" s="1">
        <v>3.0</v>
      </c>
      <c r="D20" s="1">
        <v>3.0</v>
      </c>
      <c r="E20" s="1">
        <v>4.0</v>
      </c>
      <c r="F20" s="1">
        <v>4.0</v>
      </c>
      <c r="G20" s="1">
        <v>5.0</v>
      </c>
      <c r="H20" s="1">
        <v>10.0</v>
      </c>
      <c r="I20" s="1">
        <v>11.0</v>
      </c>
      <c r="J20" s="1">
        <v>65.0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2180.0</v>
      </c>
      <c r="C21" s="1">
        <v>2560.0</v>
      </c>
      <c r="D21" s="1">
        <v>2500.0</v>
      </c>
      <c r="E21" s="1">
        <v>3210.0</v>
      </c>
      <c r="F21" s="1">
        <v>3160.0</v>
      </c>
      <c r="G21" s="1">
        <v>3290.0</v>
      </c>
      <c r="H21" s="1">
        <v>3860.0</v>
      </c>
      <c r="I21" s="1">
        <v>4040.0</v>
      </c>
      <c r="J21" s="1">
        <v>4050.0</v>
      </c>
      <c r="K21" s="1">
        <v>4000.0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71.0</v>
      </c>
      <c r="C22" s="1">
        <v>71.0</v>
      </c>
      <c r="D22" s="1">
        <v>71.0</v>
      </c>
      <c r="E22" s="1">
        <v>71.0</v>
      </c>
      <c r="F22" s="1">
        <v>71.0</v>
      </c>
      <c r="G22" s="1">
        <v>140.0</v>
      </c>
      <c r="H22" s="1">
        <v>134.0</v>
      </c>
      <c r="I22" s="1">
        <v>134.0</v>
      </c>
      <c r="J22" s="1">
        <v>79.0</v>
      </c>
      <c r="K22" s="1">
        <v>82.0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142.0</v>
      </c>
      <c r="C23" s="1">
        <v>135.0</v>
      </c>
      <c r="D23" s="1">
        <v>196.0</v>
      </c>
      <c r="E23" s="1">
        <v>193.0</v>
      </c>
      <c r="F23" s="1">
        <v>175.0</v>
      </c>
      <c r="G23" s="1">
        <v>253.0</v>
      </c>
      <c r="H23" s="1">
        <v>224.0</v>
      </c>
      <c r="I23" s="1">
        <v>230.0</v>
      </c>
      <c r="J23" s="1">
        <v>187.0</v>
      </c>
      <c r="K23" s="1">
        <v>171.0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60.0</v>
      </c>
      <c r="C24" s="1">
        <v>74.0</v>
      </c>
      <c r="D24" s="1">
        <v>74.0</v>
      </c>
      <c r="E24" s="1">
        <v>89.0</v>
      </c>
      <c r="F24" s="1">
        <v>90.0</v>
      </c>
      <c r="G24" s="1">
        <v>84.0</v>
      </c>
      <c r="H24" s="1">
        <v>88.0</v>
      </c>
      <c r="I24" s="1">
        <v>91.0</v>
      </c>
      <c r="J24" s="1">
        <v>109.0</v>
      </c>
      <c r="K24" s="1">
        <v>111.0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119.0</v>
      </c>
      <c r="C25" s="1">
        <v>137.0</v>
      </c>
      <c r="D25" s="1">
        <v>132.0</v>
      </c>
      <c r="E25" s="1">
        <v>176.0</v>
      </c>
      <c r="F25" s="1">
        <v>191.0</v>
      </c>
      <c r="G25" s="1">
        <v>180.0</v>
      </c>
      <c r="H25" s="1">
        <v>173.0</v>
      </c>
      <c r="I25" s="1">
        <v>230.0</v>
      </c>
      <c r="J25" s="1">
        <v>251.0</v>
      </c>
      <c r="K25" s="1">
        <v>241.0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2740.0</v>
      </c>
      <c r="C26" s="1">
        <v>2990.0</v>
      </c>
      <c r="D26" s="1">
        <v>3200.0</v>
      </c>
      <c r="E26" s="1">
        <v>3740.0</v>
      </c>
      <c r="F26" s="1">
        <v>3690.0</v>
      </c>
      <c r="G26" s="1">
        <v>4019.0</v>
      </c>
      <c r="H26" s="1">
        <v>4920.0</v>
      </c>
      <c r="I26" s="1">
        <v>4750.0</v>
      </c>
      <c r="J26" s="1">
        <v>5020.0</v>
      </c>
      <c r="K26" s="1">
        <v>5210.0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150.0</v>
      </c>
      <c r="F27" s="1">
        <v>150.0</v>
      </c>
      <c r="G27" s="1">
        <v>150.0</v>
      </c>
      <c r="H27" s="1">
        <v>150.0</v>
      </c>
      <c r="I27" s="1">
        <v>150.0</v>
      </c>
      <c r="J27" s="1">
        <v>150.0</v>
      </c>
      <c r="K27" s="1">
        <v>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10.0</v>
      </c>
      <c r="C28" s="1">
        <v>10.0</v>
      </c>
      <c r="D28" s="1">
        <v>10.0</v>
      </c>
      <c r="E28" s="1">
        <v>10.0</v>
      </c>
      <c r="F28" s="1">
        <v>10.0</v>
      </c>
      <c r="G28" s="1">
        <v>10.0</v>
      </c>
      <c r="H28" s="1">
        <v>10.0</v>
      </c>
      <c r="I28" s="1">
        <v>10.0</v>
      </c>
      <c r="J28" s="1">
        <v>9.0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10.0</v>
      </c>
      <c r="C29" s="1">
        <v>10.0</v>
      </c>
      <c r="D29" s="1">
        <v>10.0</v>
      </c>
      <c r="E29" s="1">
        <v>160.0</v>
      </c>
      <c r="F29" s="1">
        <v>160.0</v>
      </c>
      <c r="G29" s="1">
        <v>160.0</v>
      </c>
      <c r="H29" s="1">
        <v>160.0</v>
      </c>
      <c r="I29" s="1">
        <v>160.0</v>
      </c>
      <c r="J29" s="1">
        <v>160.0</v>
      </c>
      <c r="K29" s="1">
        <v>160.0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68.0</v>
      </c>
      <c r="C30" s="1">
        <v>69.0</v>
      </c>
      <c r="D30" s="1">
        <v>72.0</v>
      </c>
      <c r="E30" s="1">
        <v>73.0</v>
      </c>
      <c r="F30" s="1">
        <v>74.0</v>
      </c>
      <c r="G30" s="1">
        <v>75.0</v>
      </c>
      <c r="H30" s="1">
        <v>77.0</v>
      </c>
      <c r="I30" s="1">
        <v>79.0</v>
      </c>
      <c r="J30" s="1">
        <v>81.0</v>
      </c>
      <c r="K30" s="1">
        <v>83.0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2280.0</v>
      </c>
      <c r="C31" s="1">
        <v>2380.0</v>
      </c>
      <c r="D31" s="1">
        <v>2720.0</v>
      </c>
      <c r="E31" s="1">
        <v>2860.0</v>
      </c>
      <c r="F31" s="1">
        <v>3000.0</v>
      </c>
      <c r="G31" s="1">
        <v>3170.0</v>
      </c>
      <c r="H31" s="1">
        <v>3300.0</v>
      </c>
      <c r="I31" s="1">
        <v>3490.0</v>
      </c>
      <c r="J31" s="1">
        <v>3820.0</v>
      </c>
      <c r="K31" s="1">
        <v>3960.0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-684.0</v>
      </c>
      <c r="C32" s="1">
        <v>-725.0</v>
      </c>
      <c r="D32" s="1">
        <v>-750.0</v>
      </c>
      <c r="E32" s="1">
        <v>-749.0</v>
      </c>
      <c r="F32" s="1">
        <v>-819.0</v>
      </c>
      <c r="G32" s="1">
        <v>-791.0</v>
      </c>
      <c r="H32" s="1">
        <v>-988.0</v>
      </c>
      <c r="I32" s="1">
        <v>-1070.0</v>
      </c>
      <c r="J32" s="1">
        <v>-1030.0</v>
      </c>
      <c r="K32" s="1">
        <v>-1160.0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-3.0</v>
      </c>
      <c r="C33" s="1">
        <v>-4.0</v>
      </c>
      <c r="D33" s="1">
        <v>-2.0</v>
      </c>
      <c r="E33" s="1">
        <v>2.0</v>
      </c>
      <c r="F33" s="1">
        <v>-41.0</v>
      </c>
      <c r="G33" s="1">
        <v>-81.0</v>
      </c>
      <c r="H33" s="1">
        <v>-5.0</v>
      </c>
      <c r="I33" s="1">
        <v>-2.0</v>
      </c>
      <c r="J33" s="1">
        <v>5.0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1590.0</v>
      </c>
      <c r="C34" s="1">
        <v>1650.0</v>
      </c>
      <c r="D34" s="1">
        <v>1970.0</v>
      </c>
      <c r="E34" s="1">
        <v>2110.0</v>
      </c>
      <c r="F34" s="1">
        <v>2190.0</v>
      </c>
      <c r="G34" s="1">
        <v>2380.0</v>
      </c>
      <c r="H34" s="1">
        <v>2300.0</v>
      </c>
      <c r="I34" s="1">
        <v>2420.0</v>
      </c>
      <c r="J34" s="1">
        <v>2790.0</v>
      </c>
      <c r="K34" s="1">
        <v>2800.0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207.0</v>
      </c>
      <c r="C35" s="1">
        <v>255.0</v>
      </c>
      <c r="D35" s="1">
        <v>243.0</v>
      </c>
      <c r="E35" s="1">
        <v>266.0</v>
      </c>
      <c r="F35" s="1">
        <v>258.0</v>
      </c>
      <c r="G35" s="1">
        <v>241.0</v>
      </c>
      <c r="H35" s="1">
        <v>222.0</v>
      </c>
      <c r="I35" s="1">
        <v>296.0</v>
      </c>
      <c r="J35" s="1">
        <v>258.0</v>
      </c>
      <c r="K35" s="1">
        <v>262.0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1810.0</v>
      </c>
      <c r="C36" s="1">
        <v>1920.0</v>
      </c>
      <c r="D36" s="1">
        <v>2220.0</v>
      </c>
      <c r="E36" s="1">
        <v>2530.0</v>
      </c>
      <c r="F36" s="1">
        <v>2600.0</v>
      </c>
      <c r="G36" s="1">
        <v>2780.0</v>
      </c>
      <c r="H36" s="1">
        <v>2690.0</v>
      </c>
      <c r="I36" s="1">
        <v>2880.0</v>
      </c>
      <c r="J36" s="1">
        <v>3210.0</v>
      </c>
      <c r="K36" s="1">
        <v>3230.0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4550.0</v>
      </c>
      <c r="C37" s="1">
        <v>4910.0</v>
      </c>
      <c r="D37" s="1">
        <v>5420.0</v>
      </c>
      <c r="E37" s="1">
        <v>6280.0</v>
      </c>
      <c r="F37" s="1">
        <v>6290.0</v>
      </c>
      <c r="G37" s="1">
        <v>6790.0</v>
      </c>
      <c r="H37" s="1">
        <v>7610.0</v>
      </c>
      <c r="I37" s="1">
        <v>7620.0</v>
      </c>
      <c r="J37" s="1">
        <v>8230.0</v>
      </c>
      <c r="K37" s="1">
        <v>8440.0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68.0</v>
      </c>
      <c r="C39" s="1">
        <v>69.0</v>
      </c>
      <c r="D39" s="1">
        <v>72.0</v>
      </c>
      <c r="E39" s="1">
        <v>73.0</v>
      </c>
      <c r="F39" s="1">
        <v>74.0</v>
      </c>
      <c r="G39" s="1">
        <v>75.0</v>
      </c>
      <c r="H39" s="1">
        <v>76.0</v>
      </c>
      <c r="I39" s="1">
        <v>78.0</v>
      </c>
      <c r="J39" s="1">
        <v>81.0</v>
      </c>
      <c r="K39" s="1">
        <v>82.0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68.0</v>
      </c>
      <c r="C40" s="1">
        <v>69.0</v>
      </c>
      <c r="D40" s="1">
        <v>72.0</v>
      </c>
      <c r="E40" s="1">
        <v>73.0</v>
      </c>
      <c r="F40" s="1">
        <v>74.0</v>
      </c>
      <c r="G40" s="1">
        <v>75.0</v>
      </c>
      <c r="H40" s="1">
        <v>76.0</v>
      </c>
      <c r="I40" s="1">
        <v>78.0</v>
      </c>
      <c r="J40" s="1">
        <v>81.0</v>
      </c>
      <c r="K40" s="1">
        <v>82.0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 t="s">
        <v>105</v>
      </c>
      <c r="C41" s="1" t="s">
        <v>106</v>
      </c>
      <c r="D41" s="1" t="s">
        <v>107</v>
      </c>
      <c r="E41" s="1" t="s">
        <v>108</v>
      </c>
      <c r="F41" s="1" t="s">
        <v>109</v>
      </c>
      <c r="G41" s="1" t="s">
        <v>110</v>
      </c>
      <c r="H41" s="1" t="s">
        <v>111</v>
      </c>
      <c r="I41" s="1" t="s">
        <v>112</v>
      </c>
      <c r="J41" s="1" t="s">
        <v>113</v>
      </c>
      <c r="K41" s="1" t="s">
        <v>114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115</v>
      </c>
      <c r="B42" s="1">
        <v>1580.0</v>
      </c>
      <c r="C42" s="1">
        <v>1640.0</v>
      </c>
      <c r="D42" s="1">
        <v>1950.0</v>
      </c>
      <c r="E42" s="1">
        <v>2050.0</v>
      </c>
      <c r="F42" s="1">
        <v>2140.0</v>
      </c>
      <c r="G42" s="1">
        <v>2360.0</v>
      </c>
      <c r="H42" s="1">
        <v>2290.0</v>
      </c>
      <c r="I42" s="1">
        <v>2410.0</v>
      </c>
      <c r="J42" s="1">
        <v>2780.0</v>
      </c>
      <c r="K42" s="1">
        <v>2800.0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 t="s">
        <v>117</v>
      </c>
      <c r="C43" s="1" t="s">
        <v>118</v>
      </c>
      <c r="D43" s="1" t="s">
        <v>119</v>
      </c>
      <c r="E43" s="1" t="s">
        <v>120</v>
      </c>
      <c r="F43" s="1" t="s">
        <v>121</v>
      </c>
      <c r="G43" s="1" t="s">
        <v>122</v>
      </c>
      <c r="H43" s="1" t="s">
        <v>123</v>
      </c>
      <c r="I43" s="1" t="s">
        <v>124</v>
      </c>
      <c r="J43" s="1" t="s">
        <v>125</v>
      </c>
      <c r="K43" s="1" t="s">
        <v>126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127</v>
      </c>
      <c r="B44" s="1">
        <v>2410.0</v>
      </c>
      <c r="C44" s="1">
        <v>2650.0</v>
      </c>
      <c r="D44" s="1">
        <v>2800.0</v>
      </c>
      <c r="E44" s="1">
        <v>3280.0</v>
      </c>
      <c r="F44" s="1">
        <v>3230.0</v>
      </c>
      <c r="G44" s="1">
        <v>3500.0</v>
      </c>
      <c r="H44" s="1">
        <v>4440.0</v>
      </c>
      <c r="I44" s="1">
        <v>4190.0</v>
      </c>
      <c r="J44" s="1">
        <v>4470.0</v>
      </c>
      <c r="K44" s="1">
        <v>4690.0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128</v>
      </c>
      <c r="B45" s="1">
        <v>2370.0</v>
      </c>
      <c r="C45" s="1">
        <v>2630.0</v>
      </c>
      <c r="D45" s="1">
        <v>2780.0</v>
      </c>
      <c r="E45" s="1">
        <v>3270.0</v>
      </c>
      <c r="F45" s="1">
        <v>3170.0</v>
      </c>
      <c r="G45" s="1">
        <v>3370.0</v>
      </c>
      <c r="H45" s="1">
        <v>3640.0</v>
      </c>
      <c r="I45" s="1">
        <v>4030.0</v>
      </c>
      <c r="J45" s="1">
        <v>4380.0</v>
      </c>
      <c r="K45" s="1">
        <v>4430.0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129</v>
      </c>
      <c r="B46" s="1">
        <v>10.0</v>
      </c>
      <c r="C46" s="1">
        <v>9.0</v>
      </c>
      <c r="D46" s="1">
        <v>10.0</v>
      </c>
      <c r="E46" s="1">
        <v>12.0</v>
      </c>
      <c r="F46" s="1">
        <v>12.0</v>
      </c>
      <c r="G46" s="1">
        <v>14.0</v>
      </c>
      <c r="H46" s="1">
        <v>18.0</v>
      </c>
      <c r="I46" s="1">
        <v>21.0</v>
      </c>
      <c r="J46" s="1">
        <v>18.0</v>
      </c>
      <c r="K46" s="1">
        <v>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130</v>
      </c>
      <c r="B47" s="1">
        <v>15.0</v>
      </c>
      <c r="C47" s="1">
        <v>20.0</v>
      </c>
      <c r="D47" s="1">
        <v>20.0</v>
      </c>
      <c r="E47" s="1">
        <v>184.0</v>
      </c>
      <c r="F47" s="1">
        <v>234.0</v>
      </c>
      <c r="G47" s="1">
        <v>207.0</v>
      </c>
      <c r="H47" s="1">
        <v>214.0</v>
      </c>
      <c r="I47" s="1">
        <v>256.0</v>
      </c>
      <c r="J47" s="1">
        <v>270.0</v>
      </c>
      <c r="K47" s="1">
        <v>302.0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131</v>
      </c>
      <c r="B48" s="1">
        <v>207.0</v>
      </c>
      <c r="C48" s="1">
        <v>255.0</v>
      </c>
      <c r="D48" s="1">
        <v>243.0</v>
      </c>
      <c r="E48" s="1">
        <v>266.0</v>
      </c>
      <c r="F48" s="1">
        <v>258.0</v>
      </c>
      <c r="G48" s="1">
        <v>241.0</v>
      </c>
      <c r="H48" s="1">
        <v>222.0</v>
      </c>
      <c r="I48" s="1">
        <v>296.0</v>
      </c>
      <c r="J48" s="1">
        <v>258.0</v>
      </c>
      <c r="K48" s="1">
        <v>262.0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132</v>
      </c>
      <c r="B49" s="1">
        <v>37.0</v>
      </c>
      <c r="C49" s="1">
        <v>41.0</v>
      </c>
      <c r="D49" s="1">
        <v>14.0</v>
      </c>
      <c r="E49" s="1">
        <v>23.0</v>
      </c>
      <c r="F49" s="1">
        <v>26.0</v>
      </c>
      <c r="G49" s="1">
        <v>28.0</v>
      </c>
      <c r="H49" s="1">
        <v>22.0</v>
      </c>
      <c r="I49" s="1">
        <v>13.0</v>
      </c>
      <c r="J49" s="1">
        <v>145.0</v>
      </c>
      <c r="K49" s="1">
        <v>34.0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133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134</v>
      </c>
      <c r="B51" s="1">
        <v>269.0</v>
      </c>
      <c r="C51" s="1">
        <v>299.0</v>
      </c>
      <c r="D51" s="1">
        <v>312.0</v>
      </c>
      <c r="E51" s="1">
        <v>311.0</v>
      </c>
      <c r="F51" s="1">
        <v>298.0</v>
      </c>
      <c r="G51" s="1">
        <v>308.0</v>
      </c>
      <c r="H51" s="1">
        <v>307.0</v>
      </c>
      <c r="I51" s="1">
        <v>310.0</v>
      </c>
      <c r="J51" s="1">
        <v>314.0</v>
      </c>
      <c r="K51" s="1">
        <v>297.0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136.0</v>
      </c>
      <c r="C52" s="1">
        <v>137.0</v>
      </c>
      <c r="D52" s="1">
        <v>17.0</v>
      </c>
      <c r="E52" s="1">
        <v>15.0</v>
      </c>
      <c r="F52" s="1">
        <v>5.0</v>
      </c>
      <c r="G52" s="1">
        <v>5.0</v>
      </c>
      <c r="H52" s="1">
        <v>4.0</v>
      </c>
      <c r="I52" s="1">
        <v>5.0</v>
      </c>
      <c r="J52" s="1">
        <v>8.0</v>
      </c>
      <c r="K52" s="1">
        <v>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12.0</v>
      </c>
      <c r="C53" s="1">
        <v>11.0</v>
      </c>
      <c r="D53" s="1">
        <v>11.0</v>
      </c>
      <c r="E53" s="1">
        <v>11.0</v>
      </c>
      <c r="F53" s="1">
        <v>12.0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666.0</v>
      </c>
      <c r="C2" s="1">
        <v>728.0</v>
      </c>
      <c r="D2" s="1">
        <v>787.0</v>
      </c>
      <c r="E2" s="1">
        <v>841.0</v>
      </c>
      <c r="F2" s="1">
        <v>896.0</v>
      </c>
      <c r="G2" s="1">
        <v>933.0</v>
      </c>
      <c r="H2" s="1">
        <v>832.0</v>
      </c>
      <c r="I2" s="1">
        <v>949.0</v>
      </c>
      <c r="J2" s="1">
        <v>1070.0</v>
      </c>
      <c r="K2" s="1">
        <v>1130.0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5.0</v>
      </c>
      <c r="C3" s="1">
        <v>4.0</v>
      </c>
      <c r="D3" s="1">
        <v>3.0</v>
      </c>
      <c r="E3" s="1">
        <v>3.0</v>
      </c>
      <c r="F3" s="1">
        <v>3.0</v>
      </c>
      <c r="G3" s="1">
        <v>3.0</v>
      </c>
      <c r="H3" s="1">
        <v>3.0</v>
      </c>
      <c r="I3" s="1">
        <v>2.0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16.0</v>
      </c>
      <c r="C4" s="1">
        <v>13.0</v>
      </c>
      <c r="D4" s="1">
        <v>11.0</v>
      </c>
      <c r="E4" s="1">
        <v>12.0</v>
      </c>
      <c r="F4" s="1">
        <v>13.0</v>
      </c>
      <c r="G4" s="1">
        <v>-2.0</v>
      </c>
      <c r="H4" s="1">
        <v>-8.0</v>
      </c>
      <c r="I4" s="1">
        <v>1.0</v>
      </c>
      <c r="J4" s="1">
        <v>5.0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687.0</v>
      </c>
      <c r="C5" s="1">
        <v>745.0</v>
      </c>
      <c r="D5" s="1">
        <v>802.0</v>
      </c>
      <c r="E5" s="1">
        <v>857.0</v>
      </c>
      <c r="F5" s="1">
        <v>912.0</v>
      </c>
      <c r="G5" s="1">
        <v>934.0</v>
      </c>
      <c r="H5" s="1">
        <v>827.0</v>
      </c>
      <c r="I5" s="1">
        <v>952.0</v>
      </c>
      <c r="J5" s="1">
        <v>1080.0</v>
      </c>
      <c r="K5" s="1">
        <v>1140.0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202.0</v>
      </c>
      <c r="C6" s="1">
        <v>224.0</v>
      </c>
      <c r="D6" s="1">
        <v>245.0</v>
      </c>
      <c r="E6" s="1">
        <v>264.0</v>
      </c>
      <c r="F6" s="1">
        <v>280.0</v>
      </c>
      <c r="G6" s="1">
        <v>291.0</v>
      </c>
      <c r="H6" s="1">
        <v>284.0</v>
      </c>
      <c r="I6" s="1">
        <v>309.0</v>
      </c>
      <c r="J6" s="1">
        <v>349.0</v>
      </c>
      <c r="K6" s="1">
        <v>355.0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41.0</v>
      </c>
      <c r="C7" s="1">
        <v>44.0</v>
      </c>
      <c r="D7" s="1">
        <v>41.0</v>
      </c>
      <c r="E7" s="1">
        <v>45.0</v>
      </c>
      <c r="F7" s="1">
        <v>41.0</v>
      </c>
      <c r="G7" s="1">
        <v>50.0</v>
      </c>
      <c r="H7" s="1">
        <v>48.0</v>
      </c>
      <c r="I7" s="1">
        <v>57.0</v>
      </c>
      <c r="J7" s="1">
        <v>60.0</v>
      </c>
      <c r="K7" s="1">
        <v>58.0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171.0</v>
      </c>
      <c r="C8" s="1">
        <v>175.0</v>
      </c>
      <c r="D8" s="1">
        <v>194.0</v>
      </c>
      <c r="E8" s="1">
        <v>216.0</v>
      </c>
      <c r="F8" s="1">
        <v>244.0</v>
      </c>
      <c r="G8" s="1">
        <v>240.0</v>
      </c>
      <c r="H8" s="1">
        <v>255.0</v>
      </c>
      <c r="I8" s="1">
        <v>280.0</v>
      </c>
      <c r="J8" s="1">
        <v>302.0</v>
      </c>
      <c r="K8" s="1">
        <v>322.0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415.0</v>
      </c>
      <c r="C9" s="1">
        <v>444.0</v>
      </c>
      <c r="D9" s="1">
        <v>481.0</v>
      </c>
      <c r="E9" s="1">
        <v>525.0</v>
      </c>
      <c r="F9" s="1">
        <v>566.0</v>
      </c>
      <c r="G9" s="1">
        <v>581.0</v>
      </c>
      <c r="H9" s="1">
        <v>587.0</v>
      </c>
      <c r="I9" s="1">
        <v>646.0</v>
      </c>
      <c r="J9" s="1">
        <v>712.0</v>
      </c>
      <c r="K9" s="1">
        <v>736.0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272.0</v>
      </c>
      <c r="C10" s="1">
        <v>302.0</v>
      </c>
      <c r="D10" s="1">
        <v>321.0</v>
      </c>
      <c r="E10" s="1">
        <v>332.0</v>
      </c>
      <c r="F10" s="1">
        <v>346.0</v>
      </c>
      <c r="G10" s="1">
        <v>353.0</v>
      </c>
      <c r="H10" s="1">
        <v>241.0</v>
      </c>
      <c r="I10" s="1">
        <v>306.0</v>
      </c>
      <c r="J10" s="1">
        <v>368.0</v>
      </c>
      <c r="K10" s="1">
        <v>400.0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-93.0</v>
      </c>
      <c r="C11" s="1">
        <v>-92.0</v>
      </c>
      <c r="D11" s="1">
        <v>-94.0</v>
      </c>
      <c r="E11" s="1">
        <v>-100.0</v>
      </c>
      <c r="F11" s="1">
        <v>-110.0</v>
      </c>
      <c r="G11" s="1">
        <v>-110.0</v>
      </c>
      <c r="H11" s="1">
        <v>-136.0</v>
      </c>
      <c r="I11" s="1">
        <v>-128.0</v>
      </c>
      <c r="J11" s="1">
        <v>-137.0</v>
      </c>
      <c r="K11" s="1">
        <v>-168.0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9.0</v>
      </c>
      <c r="C12" s="1">
        <v>14.0</v>
      </c>
      <c r="D12" s="1">
        <v>37.0</v>
      </c>
      <c r="E12" s="1">
        <v>47.0</v>
      </c>
      <c r="F12" s="1">
        <v>94.0</v>
      </c>
      <c r="G12" s="1">
        <v>1.0</v>
      </c>
      <c r="H12" s="1">
        <v>1.0</v>
      </c>
      <c r="I12" s="1">
        <v>80.0</v>
      </c>
      <c r="J12" s="1">
        <v>1.0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-93.0</v>
      </c>
      <c r="C13" s="1">
        <v>-92.0</v>
      </c>
      <c r="D13" s="1">
        <v>-94.0</v>
      </c>
      <c r="E13" s="1">
        <v>-99.0</v>
      </c>
      <c r="F13" s="1">
        <v>-109.0</v>
      </c>
      <c r="G13" s="1">
        <v>-108.0</v>
      </c>
      <c r="H13" s="1">
        <v>-134.0</v>
      </c>
      <c r="I13" s="1">
        <v>-127.0</v>
      </c>
      <c r="J13" s="1">
        <v>-136.0</v>
      </c>
      <c r="K13" s="1">
        <v>-163.0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178.0</v>
      </c>
      <c r="C14" s="1">
        <v>209.0</v>
      </c>
      <c r="D14" s="1">
        <v>226.0</v>
      </c>
      <c r="E14" s="1">
        <v>232.0</v>
      </c>
      <c r="F14" s="1">
        <v>237.0</v>
      </c>
      <c r="G14" s="1">
        <v>244.0</v>
      </c>
      <c r="H14" s="1">
        <v>106.0</v>
      </c>
      <c r="I14" s="1">
        <v>179.0</v>
      </c>
      <c r="J14" s="1">
        <v>232.0</v>
      </c>
      <c r="K14" s="1">
        <v>237.0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70.0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4.0</v>
      </c>
      <c r="C16" s="1">
        <v>28.0</v>
      </c>
      <c r="D16" s="1">
        <v>32.0</v>
      </c>
      <c r="E16" s="1">
        <v>77.0</v>
      </c>
      <c r="F16" s="1">
        <v>11.0</v>
      </c>
      <c r="G16" s="1">
        <v>116.0</v>
      </c>
      <c r="H16" s="1">
        <v>98.0</v>
      </c>
      <c r="I16" s="1">
        <v>89.0</v>
      </c>
      <c r="J16" s="1">
        <v>93.0</v>
      </c>
      <c r="K16" s="1">
        <v>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-57.0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-10.0</v>
      </c>
      <c r="C18" s="1">
        <v>-19.0</v>
      </c>
      <c r="D18" s="1">
        <v>0.0</v>
      </c>
      <c r="E18" s="1">
        <v>-12.0</v>
      </c>
      <c r="F18" s="1">
        <v>0.0</v>
      </c>
      <c r="G18" s="1">
        <v>0.0</v>
      </c>
      <c r="H18" s="1">
        <v>-11.0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172.0</v>
      </c>
      <c r="C19" s="1">
        <v>218.0</v>
      </c>
      <c r="D19" s="1">
        <v>259.0</v>
      </c>
      <c r="E19" s="1">
        <v>298.0</v>
      </c>
      <c r="F19" s="1">
        <v>249.0</v>
      </c>
      <c r="G19" s="1">
        <v>361.0</v>
      </c>
      <c r="H19" s="1">
        <v>136.0</v>
      </c>
      <c r="I19" s="1">
        <v>269.0</v>
      </c>
      <c r="J19" s="1">
        <v>396.0</v>
      </c>
      <c r="K19" s="1">
        <v>247.0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172.0</v>
      </c>
      <c r="C20" s="1">
        <v>218.0</v>
      </c>
      <c r="D20" s="1">
        <v>259.0</v>
      </c>
      <c r="E20" s="1">
        <v>298.0</v>
      </c>
      <c r="F20" s="1">
        <v>249.0</v>
      </c>
      <c r="G20" s="1">
        <v>361.0</v>
      </c>
      <c r="H20" s="1">
        <v>136.0</v>
      </c>
      <c r="I20" s="1">
        <v>269.0</v>
      </c>
      <c r="J20" s="1">
        <v>396.0</v>
      </c>
      <c r="K20" s="1">
        <v>247.0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172.0</v>
      </c>
      <c r="C21" s="1">
        <v>218.0</v>
      </c>
      <c r="D21" s="1">
        <v>259.0</v>
      </c>
      <c r="E21" s="1">
        <v>298.0</v>
      </c>
      <c r="F21" s="1">
        <v>249.0</v>
      </c>
      <c r="G21" s="1">
        <v>361.0</v>
      </c>
      <c r="H21" s="1">
        <v>136.0</v>
      </c>
      <c r="I21" s="1">
        <v>269.0</v>
      </c>
      <c r="J21" s="1">
        <v>396.0</v>
      </c>
      <c r="K21" s="1">
        <v>247.0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-7.0</v>
      </c>
      <c r="C22" s="1">
        <v>-8.0</v>
      </c>
      <c r="D22" s="1">
        <v>-8.0</v>
      </c>
      <c r="E22" s="1">
        <v>-7.0</v>
      </c>
      <c r="F22" s="1">
        <v>-7.0</v>
      </c>
      <c r="G22" s="1">
        <v>-6.0</v>
      </c>
      <c r="H22" s="1">
        <v>-4.0</v>
      </c>
      <c r="I22" s="1">
        <v>-7.0</v>
      </c>
      <c r="J22" s="1">
        <v>-10.0</v>
      </c>
      <c r="K22" s="1">
        <v>-10.0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165.0</v>
      </c>
      <c r="C23" s="1">
        <v>210.0</v>
      </c>
      <c r="D23" s="1">
        <v>250.0</v>
      </c>
      <c r="E23" s="1">
        <v>290.0</v>
      </c>
      <c r="F23" s="1">
        <v>242.0</v>
      </c>
      <c r="G23" s="1">
        <v>354.0</v>
      </c>
      <c r="H23" s="1">
        <v>132.0</v>
      </c>
      <c r="I23" s="1">
        <v>261.0</v>
      </c>
      <c r="J23" s="1">
        <v>385.0</v>
      </c>
      <c r="K23" s="1">
        <v>237.0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1.0</v>
      </c>
      <c r="C24" s="1">
        <v>1.0</v>
      </c>
      <c r="D24" s="1">
        <v>1.0</v>
      </c>
      <c r="E24" s="1">
        <v>3.0</v>
      </c>
      <c r="F24" s="1">
        <v>8.0</v>
      </c>
      <c r="G24" s="1">
        <v>9.0</v>
      </c>
      <c r="H24" s="1">
        <v>9.0</v>
      </c>
      <c r="I24" s="1">
        <v>9.0</v>
      </c>
      <c r="J24" s="1">
        <v>9.0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163.0</v>
      </c>
      <c r="C25" s="1">
        <v>209.0</v>
      </c>
      <c r="D25" s="1">
        <v>249.0</v>
      </c>
      <c r="E25" s="1">
        <v>287.0</v>
      </c>
      <c r="F25" s="1">
        <v>233.0</v>
      </c>
      <c r="G25" s="1">
        <v>345.0</v>
      </c>
      <c r="H25" s="1">
        <v>123.0</v>
      </c>
      <c r="I25" s="1">
        <v>252.0</v>
      </c>
      <c r="J25" s="1">
        <v>376.0</v>
      </c>
      <c r="K25" s="1">
        <v>228.0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163.0</v>
      </c>
      <c r="C26" s="1">
        <v>209.0</v>
      </c>
      <c r="D26" s="1">
        <v>249.0</v>
      </c>
      <c r="E26" s="1">
        <v>287.0</v>
      </c>
      <c r="F26" s="1">
        <v>233.0</v>
      </c>
      <c r="G26" s="1">
        <v>345.0</v>
      </c>
      <c r="H26" s="1">
        <v>123.0</v>
      </c>
      <c r="I26" s="1">
        <v>252.0</v>
      </c>
      <c r="J26" s="1">
        <v>376.0</v>
      </c>
      <c r="K26" s="1">
        <v>228.0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 t="s">
        <v>163</v>
      </c>
      <c r="C28" s="1" t="s">
        <v>164</v>
      </c>
      <c r="D28" s="1" t="s">
        <v>165</v>
      </c>
      <c r="E28" s="1" t="s">
        <v>166</v>
      </c>
      <c r="F28" s="1" t="s">
        <v>167</v>
      </c>
      <c r="G28" s="1" t="s">
        <v>168</v>
      </c>
      <c r="H28" s="1" t="s">
        <v>169</v>
      </c>
      <c r="I28" s="1" t="s">
        <v>170</v>
      </c>
      <c r="J28" s="1" t="s">
        <v>171</v>
      </c>
      <c r="K28" s="1" t="s">
        <v>172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 t="s">
        <v>163</v>
      </c>
      <c r="C29" s="1" t="s">
        <v>164</v>
      </c>
      <c r="D29" s="1" t="s">
        <v>165</v>
      </c>
      <c r="E29" s="1" t="s">
        <v>166</v>
      </c>
      <c r="F29" s="1" t="s">
        <v>167</v>
      </c>
      <c r="G29" s="1" t="s">
        <v>168</v>
      </c>
      <c r="H29" s="1" t="s">
        <v>169</v>
      </c>
      <c r="I29" s="1" t="s">
        <v>170</v>
      </c>
      <c r="J29" s="1" t="s">
        <v>171</v>
      </c>
      <c r="K29" s="1" t="s">
        <v>172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67.0</v>
      </c>
      <c r="C30" s="1">
        <v>68.0</v>
      </c>
      <c r="D30" s="1">
        <v>70.0</v>
      </c>
      <c r="E30" s="1">
        <v>72.0</v>
      </c>
      <c r="F30" s="1">
        <v>73.0</v>
      </c>
      <c r="G30" s="1">
        <v>74.0</v>
      </c>
      <c r="H30" s="1">
        <v>75.0</v>
      </c>
      <c r="I30" s="1">
        <v>77.0</v>
      </c>
      <c r="J30" s="1">
        <v>79.0</v>
      </c>
      <c r="K30" s="1">
        <v>81.0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 t="s">
        <v>176</v>
      </c>
      <c r="C31" s="1" t="s">
        <v>177</v>
      </c>
      <c r="D31" s="1" t="s">
        <v>178</v>
      </c>
      <c r="E31" s="1" t="s">
        <v>166</v>
      </c>
      <c r="F31" s="1" t="s">
        <v>167</v>
      </c>
      <c r="G31" s="1" t="s">
        <v>168</v>
      </c>
      <c r="H31" s="1" t="s">
        <v>169</v>
      </c>
      <c r="I31" s="1" t="s">
        <v>170</v>
      </c>
      <c r="J31" s="1" t="s">
        <v>171</v>
      </c>
      <c r="K31" s="1" t="s">
        <v>172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 t="s">
        <v>176</v>
      </c>
      <c r="C32" s="1" t="s">
        <v>177</v>
      </c>
      <c r="D32" s="1" t="s">
        <v>178</v>
      </c>
      <c r="E32" s="1" t="s">
        <v>166</v>
      </c>
      <c r="F32" s="1" t="s">
        <v>167</v>
      </c>
      <c r="G32" s="1" t="s">
        <v>168</v>
      </c>
      <c r="H32" s="1" t="s">
        <v>169</v>
      </c>
      <c r="I32" s="1" t="s">
        <v>170</v>
      </c>
      <c r="J32" s="1" t="s">
        <v>171</v>
      </c>
      <c r="K32" s="1" t="s">
        <v>172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67.0</v>
      </c>
      <c r="C33" s="1">
        <v>68.0</v>
      </c>
      <c r="D33" s="1">
        <v>71.0</v>
      </c>
      <c r="E33" s="1">
        <v>72.0</v>
      </c>
      <c r="F33" s="1">
        <v>73.0</v>
      </c>
      <c r="G33" s="1">
        <v>74.0</v>
      </c>
      <c r="H33" s="1">
        <v>75.0</v>
      </c>
      <c r="I33" s="1">
        <v>77.0</v>
      </c>
      <c r="J33" s="1">
        <v>80.0</v>
      </c>
      <c r="K33" s="1">
        <v>81.0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 t="s">
        <v>182</v>
      </c>
      <c r="C34" s="1" t="s">
        <v>183</v>
      </c>
      <c r="D34" s="1" t="s">
        <v>184</v>
      </c>
      <c r="E34" s="1" t="s">
        <v>185</v>
      </c>
      <c r="F34" s="1" t="s">
        <v>186</v>
      </c>
      <c r="G34" s="1" t="s">
        <v>187</v>
      </c>
      <c r="H34" s="1" t="s">
        <v>188</v>
      </c>
      <c r="I34" s="1" t="s">
        <v>189</v>
      </c>
      <c r="J34" s="1" t="s">
        <v>190</v>
      </c>
      <c r="K34" s="1" t="s">
        <v>191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182</v>
      </c>
      <c r="C35" s="1" t="s">
        <v>183</v>
      </c>
      <c r="D35" s="1" t="s">
        <v>184</v>
      </c>
      <c r="E35" s="1" t="s">
        <v>185</v>
      </c>
      <c r="F35" s="1" t="s">
        <v>193</v>
      </c>
      <c r="G35" s="1" t="s">
        <v>187</v>
      </c>
      <c r="H35" s="1" t="s">
        <v>188</v>
      </c>
      <c r="I35" s="1" t="s">
        <v>189</v>
      </c>
      <c r="J35" s="1" t="s">
        <v>194</v>
      </c>
      <c r="K35" s="1" t="s">
        <v>191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196</v>
      </c>
      <c r="C36" s="1" t="s">
        <v>197</v>
      </c>
      <c r="D36" s="1" t="s">
        <v>198</v>
      </c>
      <c r="E36" s="1" t="s">
        <v>199</v>
      </c>
      <c r="F36" s="1" t="s">
        <v>200</v>
      </c>
      <c r="G36" s="1" t="s">
        <v>201</v>
      </c>
      <c r="H36" s="1" t="s">
        <v>202</v>
      </c>
      <c r="I36" s="1" t="s">
        <v>203</v>
      </c>
      <c r="J36" s="1" t="s">
        <v>204</v>
      </c>
      <c r="K36" s="1" t="s">
        <v>205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206</v>
      </c>
      <c r="B37" s="1" t="s">
        <v>207</v>
      </c>
      <c r="C37" s="1" t="s">
        <v>208</v>
      </c>
      <c r="D37" s="1" t="s">
        <v>209</v>
      </c>
      <c r="E37" s="1" t="s">
        <v>210</v>
      </c>
      <c r="F37" s="1" t="s">
        <v>211</v>
      </c>
      <c r="G37" s="1" t="s">
        <v>212</v>
      </c>
      <c r="H37" s="1" t="s">
        <v>213</v>
      </c>
      <c r="I37" s="1" t="s">
        <v>214</v>
      </c>
      <c r="J37" s="1" t="s">
        <v>215</v>
      </c>
      <c r="K37" s="1" t="s">
        <v>216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217</v>
      </c>
      <c r="B38" s="1" t="s">
        <v>218</v>
      </c>
      <c r="C38" s="1" t="s">
        <v>218</v>
      </c>
      <c r="D38" s="1" t="s">
        <v>218</v>
      </c>
      <c r="E38" s="1" t="s">
        <v>218</v>
      </c>
      <c r="F38" s="1" t="s">
        <v>218</v>
      </c>
      <c r="G38" s="1" t="s">
        <v>218</v>
      </c>
      <c r="H38" s="1" t="s">
        <v>218</v>
      </c>
      <c r="I38" s="1" t="s">
        <v>218</v>
      </c>
      <c r="J38" s="1" t="s">
        <v>218</v>
      </c>
      <c r="K38" s="1" t="s">
        <v>218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219</v>
      </c>
      <c r="B40" s="1">
        <v>441.0</v>
      </c>
      <c r="C40" s="1">
        <v>474.0</v>
      </c>
      <c r="D40" s="1">
        <v>513.0</v>
      </c>
      <c r="E40" s="1">
        <v>544.0</v>
      </c>
      <c r="F40" s="1">
        <v>584.0</v>
      </c>
      <c r="G40" s="1">
        <v>586.0</v>
      </c>
      <c r="H40" s="1">
        <v>492.0</v>
      </c>
      <c r="I40" s="1">
        <v>578.0</v>
      </c>
      <c r="J40" s="1">
        <v>659.0</v>
      </c>
      <c r="K40" s="1">
        <v>710.0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220</v>
      </c>
      <c r="B41" s="1">
        <v>270.0</v>
      </c>
      <c r="C41" s="1">
        <v>299.0</v>
      </c>
      <c r="D41" s="1">
        <v>319.0</v>
      </c>
      <c r="E41" s="1">
        <v>328.0</v>
      </c>
      <c r="F41" s="1">
        <v>340.0</v>
      </c>
      <c r="G41" s="1">
        <v>346.0</v>
      </c>
      <c r="H41" s="1">
        <v>237.0</v>
      </c>
      <c r="I41" s="1">
        <v>298.0</v>
      </c>
      <c r="J41" s="1">
        <v>357.0</v>
      </c>
      <c r="K41" s="1">
        <v>388.0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221</v>
      </c>
      <c r="B42" s="1">
        <v>272.0</v>
      </c>
      <c r="C42" s="1">
        <v>302.0</v>
      </c>
      <c r="D42" s="1">
        <v>321.0</v>
      </c>
      <c r="E42" s="1">
        <v>332.0</v>
      </c>
      <c r="F42" s="1">
        <v>346.0</v>
      </c>
      <c r="G42" s="1">
        <v>353.0</v>
      </c>
      <c r="H42" s="1">
        <v>241.0</v>
      </c>
      <c r="I42" s="1">
        <v>306.0</v>
      </c>
      <c r="J42" s="1">
        <v>368.0</v>
      </c>
      <c r="K42" s="1">
        <v>400.0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222</v>
      </c>
      <c r="B43" s="1">
        <v>443.0</v>
      </c>
      <c r="C43" s="1">
        <v>476.0</v>
      </c>
      <c r="D43" s="1">
        <v>515.0</v>
      </c>
      <c r="E43" s="1">
        <v>567.0</v>
      </c>
      <c r="F43" s="1">
        <v>613.0</v>
      </c>
      <c r="G43" s="1">
        <v>612.0</v>
      </c>
      <c r="H43" s="1">
        <v>518.0</v>
      </c>
      <c r="I43" s="1">
        <v>610.0</v>
      </c>
      <c r="J43" s="1">
        <v>693.0</v>
      </c>
      <c r="K43" s="1">
        <v>748.0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686.0</v>
      </c>
      <c r="C44" s="1">
        <v>744.0</v>
      </c>
      <c r="D44" s="1">
        <v>802.0</v>
      </c>
      <c r="E44" s="1">
        <v>857.0</v>
      </c>
      <c r="F44" s="1">
        <v>915.0</v>
      </c>
      <c r="G44" s="1">
        <v>936.0</v>
      </c>
      <c r="H44" s="1">
        <v>835.0</v>
      </c>
      <c r="I44" s="1">
        <v>951.0</v>
      </c>
      <c r="J44" s="1">
        <v>1070.0</v>
      </c>
      <c r="K44" s="1">
        <v>1130.0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104.0</v>
      </c>
      <c r="C45" s="1">
        <v>123.0</v>
      </c>
      <c r="D45" s="1">
        <v>133.0</v>
      </c>
      <c r="E45" s="1">
        <v>137.0</v>
      </c>
      <c r="F45" s="1">
        <v>141.0</v>
      </c>
      <c r="G45" s="1">
        <v>146.0</v>
      </c>
      <c r="H45" s="1">
        <v>62.0</v>
      </c>
      <c r="I45" s="1">
        <v>104.0</v>
      </c>
      <c r="J45" s="1">
        <v>135.0</v>
      </c>
      <c r="K45" s="1">
        <v>138.0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21.0</v>
      </c>
      <c r="C46" s="1">
        <v>18.0</v>
      </c>
      <c r="D46" s="1">
        <v>18.0</v>
      </c>
      <c r="E46" s="1">
        <v>25.0</v>
      </c>
      <c r="F46" s="1">
        <v>18.0</v>
      </c>
      <c r="G46" s="1">
        <v>20.0</v>
      </c>
      <c r="H46" s="1">
        <v>23.0</v>
      </c>
      <c r="I46" s="1">
        <v>22.0</v>
      </c>
      <c r="J46" s="1">
        <v>18.0</v>
      </c>
      <c r="K46" s="1">
        <v>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26.0</v>
      </c>
      <c r="H47" s="1">
        <v>29.0</v>
      </c>
      <c r="I47" s="1">
        <v>28.0</v>
      </c>
      <c r="J47" s="1">
        <v>24.0</v>
      </c>
      <c r="K47" s="1">
        <v>26.0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9.0</v>
      </c>
      <c r="C49" s="1">
        <v>9.0</v>
      </c>
      <c r="D49" s="1">
        <v>8.0</v>
      </c>
      <c r="E49" s="1">
        <v>9.0</v>
      </c>
      <c r="F49" s="1">
        <v>7.0</v>
      </c>
      <c r="G49" s="1">
        <v>7.0</v>
      </c>
      <c r="H49" s="1">
        <v>6.0</v>
      </c>
      <c r="I49" s="1">
        <v>7.0</v>
      </c>
      <c r="J49" s="1">
        <v>7.0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9.0</v>
      </c>
      <c r="C50" s="1">
        <v>9.0</v>
      </c>
      <c r="D50" s="1">
        <v>8.0</v>
      </c>
      <c r="E50" s="1">
        <v>9.0</v>
      </c>
      <c r="F50" s="1">
        <v>7.0</v>
      </c>
      <c r="G50" s="1">
        <v>7.0</v>
      </c>
      <c r="H50" s="1">
        <v>6.0</v>
      </c>
      <c r="I50" s="1">
        <v>7.0</v>
      </c>
      <c r="J50" s="1">
        <v>7.0</v>
      </c>
      <c r="K50" s="1">
        <v>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32.0</v>
      </c>
      <c r="C51" s="1">
        <v>35.0</v>
      </c>
      <c r="D51" s="1">
        <v>33.0</v>
      </c>
      <c r="E51" s="1">
        <v>36.0</v>
      </c>
      <c r="F51" s="1">
        <v>33.0</v>
      </c>
      <c r="G51" s="1">
        <v>36.0</v>
      </c>
      <c r="H51" s="1">
        <v>41.0</v>
      </c>
      <c r="I51" s="1">
        <v>49.0</v>
      </c>
      <c r="J51" s="1">
        <v>52.0</v>
      </c>
      <c r="K51" s="1">
        <v>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1.0</v>
      </c>
      <c r="C52" s="1">
        <v>2.0</v>
      </c>
      <c r="D52" s="1">
        <v>2.0</v>
      </c>
      <c r="E52" s="1">
        <v>22.0</v>
      </c>
      <c r="F52" s="1">
        <v>29.0</v>
      </c>
      <c r="G52" s="1">
        <v>25.0</v>
      </c>
      <c r="H52" s="1">
        <v>26.0</v>
      </c>
      <c r="I52" s="1">
        <v>31.0</v>
      </c>
      <c r="J52" s="1">
        <v>33.0</v>
      </c>
      <c r="K52" s="1">
        <v>37.0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75.0</v>
      </c>
      <c r="C53" s="1">
        <v>88.0</v>
      </c>
      <c r="D53" s="1">
        <v>85.0</v>
      </c>
      <c r="E53" s="1">
        <v>7.0</v>
      </c>
      <c r="F53" s="1">
        <v>9.0</v>
      </c>
      <c r="G53" s="1">
        <v>8.0</v>
      </c>
      <c r="H53" s="1">
        <v>8.0</v>
      </c>
      <c r="I53" s="1">
        <v>8.0</v>
      </c>
      <c r="J53" s="1">
        <v>9.0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1.0</v>
      </c>
      <c r="C54" s="1">
        <v>1.0</v>
      </c>
      <c r="D54" s="1">
        <v>1.0</v>
      </c>
      <c r="E54" s="1">
        <v>15.0</v>
      </c>
      <c r="F54" s="1">
        <v>20.0</v>
      </c>
      <c r="G54" s="1">
        <v>17.0</v>
      </c>
      <c r="H54" s="1">
        <v>18.0</v>
      </c>
      <c r="I54" s="1">
        <v>23.0</v>
      </c>
      <c r="J54" s="1">
        <v>24.0</v>
      </c>
      <c r="K54" s="1">
        <v>25.0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55.0</v>
      </c>
      <c r="C55" s="1">
        <v>62.0</v>
      </c>
      <c r="D55" s="1">
        <v>64.0</v>
      </c>
      <c r="E55" s="1">
        <v>68.0</v>
      </c>
      <c r="F55" s="1">
        <v>67.0</v>
      </c>
      <c r="G55" s="1">
        <v>73.0</v>
      </c>
      <c r="H55" s="1">
        <v>66.0</v>
      </c>
      <c r="I55" s="1">
        <v>78.0</v>
      </c>
      <c r="J55" s="1">
        <v>90.0</v>
      </c>
      <c r="K55" s="1">
        <v>87.0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11.0</v>
      </c>
      <c r="C56" s="1">
        <v>11.0</v>
      </c>
      <c r="D56" s="1">
        <v>9.0</v>
      </c>
      <c r="E56" s="1">
        <v>10.0</v>
      </c>
      <c r="F56" s="1">
        <v>11.0</v>
      </c>
      <c r="G56" s="1">
        <v>12.0</v>
      </c>
      <c r="H56" s="1">
        <v>11.0</v>
      </c>
      <c r="I56" s="1">
        <v>13.0</v>
      </c>
      <c r="J56" s="1">
        <v>13.0</v>
      </c>
      <c r="K56" s="1">
        <v>14.0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11.0</v>
      </c>
      <c r="C57" s="1">
        <v>11.0</v>
      </c>
      <c r="D57" s="1">
        <v>9.0</v>
      </c>
      <c r="E57" s="1">
        <v>10.0</v>
      </c>
      <c r="F57" s="1">
        <v>11.0</v>
      </c>
      <c r="G57" s="1">
        <v>12.0</v>
      </c>
      <c r="H57" s="1">
        <v>11.0</v>
      </c>
      <c r="I57" s="1">
        <v>13.0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238</v>
      </c>
      <c r="B3" s="1" t="s">
        <v>239</v>
      </c>
      <c r="C3" s="1" t="s">
        <v>240</v>
      </c>
      <c r="D3" s="1" t="s">
        <v>241</v>
      </c>
      <c r="E3" s="1" t="s">
        <v>242</v>
      </c>
      <c r="F3" s="1" t="s">
        <v>243</v>
      </c>
      <c r="G3" s="1" t="s">
        <v>244</v>
      </c>
      <c r="H3" s="1" t="s">
        <v>245</v>
      </c>
      <c r="I3" s="1" t="s">
        <v>246</v>
      </c>
      <c r="J3" s="1" t="s">
        <v>247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249</v>
      </c>
      <c r="E4" s="1" t="s">
        <v>251</v>
      </c>
      <c r="F4" s="1" t="s">
        <v>252</v>
      </c>
      <c r="G4" s="1" t="s">
        <v>253</v>
      </c>
      <c r="H4" s="1" t="s">
        <v>254</v>
      </c>
      <c r="I4" s="1" t="s">
        <v>255</v>
      </c>
      <c r="J4" s="1" t="s">
        <v>256</v>
      </c>
      <c r="K4" s="1" t="s">
        <v>257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1">
        <v>13.0</v>
      </c>
      <c r="K5" s="1" t="s">
        <v>267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268</v>
      </c>
      <c r="B6" s="1" t="s">
        <v>269</v>
      </c>
      <c r="C6" s="1" t="s">
        <v>270</v>
      </c>
      <c r="D6" s="1" t="s">
        <v>271</v>
      </c>
      <c r="E6" s="1" t="s">
        <v>272</v>
      </c>
      <c r="F6" s="1" t="s">
        <v>273</v>
      </c>
      <c r="G6" s="1" t="s">
        <v>274</v>
      </c>
      <c r="H6" s="1" t="s">
        <v>275</v>
      </c>
      <c r="I6" s="1" t="s">
        <v>276</v>
      </c>
      <c r="J6" s="1" t="s">
        <v>277</v>
      </c>
      <c r="K6" s="1" t="s">
        <v>278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>
        <v>6.0</v>
      </c>
      <c r="D9" s="1" t="s">
        <v>293</v>
      </c>
      <c r="E9" s="1" t="s">
        <v>294</v>
      </c>
      <c r="F9" s="1" t="s">
        <v>295</v>
      </c>
      <c r="G9" s="1" t="s">
        <v>296</v>
      </c>
      <c r="H9" s="1" t="s">
        <v>297</v>
      </c>
      <c r="I9" s="1" t="s">
        <v>298</v>
      </c>
      <c r="J9" s="1" t="s">
        <v>299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122</v>
      </c>
      <c r="J11" s="1" t="s">
        <v>320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323</v>
      </c>
      <c r="C12" s="1" t="s">
        <v>324</v>
      </c>
      <c r="D12" s="1" t="s">
        <v>325</v>
      </c>
      <c r="E12" s="1" t="s">
        <v>326</v>
      </c>
      <c r="F12" s="1" t="s">
        <v>327</v>
      </c>
      <c r="G12" s="1" t="s">
        <v>328</v>
      </c>
      <c r="H12" s="1" t="s">
        <v>329</v>
      </c>
      <c r="I12" s="1" t="s">
        <v>330</v>
      </c>
      <c r="J12" s="1" t="s">
        <v>331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 t="s">
        <v>337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356</v>
      </c>
      <c r="C15" s="1" t="s">
        <v>357</v>
      </c>
      <c r="D15" s="1" t="s">
        <v>358</v>
      </c>
      <c r="E15" s="1" t="s">
        <v>359</v>
      </c>
      <c r="F15" s="1" t="s">
        <v>360</v>
      </c>
      <c r="G15" s="1" t="s">
        <v>361</v>
      </c>
      <c r="H15" s="1" t="s">
        <v>362</v>
      </c>
      <c r="I15" s="1" t="s">
        <v>363</v>
      </c>
      <c r="J15" s="1" t="s">
        <v>364</v>
      </c>
      <c r="K15" s="1" t="s">
        <v>365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366</v>
      </c>
      <c r="B16" s="1" t="s">
        <v>367</v>
      </c>
      <c r="C16" s="1" t="s">
        <v>368</v>
      </c>
      <c r="D16" s="1" t="s">
        <v>369</v>
      </c>
      <c r="E16" s="1" t="s">
        <v>370</v>
      </c>
      <c r="F16" s="1" t="s">
        <v>371</v>
      </c>
      <c r="G16" s="1" t="s">
        <v>372</v>
      </c>
      <c r="H16" s="1" t="s">
        <v>373</v>
      </c>
      <c r="I16" s="1" t="s">
        <v>374</v>
      </c>
      <c r="J16" s="1" t="s">
        <v>375</v>
      </c>
      <c r="K16" s="1" t="s">
        <v>376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377</v>
      </c>
      <c r="B17" s="1" t="s">
        <v>378</v>
      </c>
      <c r="C17" s="1" t="s">
        <v>379</v>
      </c>
      <c r="D17" s="1" t="s">
        <v>380</v>
      </c>
      <c r="E17" s="1" t="s">
        <v>381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389</v>
      </c>
      <c r="C18" s="1" t="s">
        <v>390</v>
      </c>
      <c r="D18" s="1" t="s">
        <v>391</v>
      </c>
      <c r="E18" s="1" t="s">
        <v>392</v>
      </c>
      <c r="F18" s="1" t="s">
        <v>393</v>
      </c>
      <c r="G18" s="1" t="s">
        <v>394</v>
      </c>
      <c r="H18" s="1" t="s">
        <v>395</v>
      </c>
      <c r="I18" s="1" t="s">
        <v>396</v>
      </c>
      <c r="J18" s="1" t="s">
        <v>397</v>
      </c>
      <c r="K18" s="1" t="s">
        <v>398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399</v>
      </c>
      <c r="B20" s="1" t="s">
        <v>400</v>
      </c>
      <c r="C20" s="1" t="s">
        <v>400</v>
      </c>
      <c r="D20" s="1" t="s">
        <v>400</v>
      </c>
      <c r="E20" s="1" t="s">
        <v>401</v>
      </c>
      <c r="F20" s="1" t="s">
        <v>401</v>
      </c>
      <c r="G20" s="1" t="s">
        <v>402</v>
      </c>
      <c r="H20" s="1" t="s">
        <v>403</v>
      </c>
      <c r="I20" s="1" t="s">
        <v>404</v>
      </c>
      <c r="J20" s="1" t="s">
        <v>402</v>
      </c>
      <c r="K20" s="1" t="s">
        <v>402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405</v>
      </c>
      <c r="B21" s="1" t="s">
        <v>406</v>
      </c>
      <c r="C21" s="1" t="s">
        <v>406</v>
      </c>
      <c r="D21" s="1" t="s">
        <v>406</v>
      </c>
      <c r="E21" s="1" t="s">
        <v>400</v>
      </c>
      <c r="F21" s="1" t="s">
        <v>400</v>
      </c>
      <c r="G21" s="1" t="s">
        <v>400</v>
      </c>
      <c r="H21" s="1" t="s">
        <v>404</v>
      </c>
      <c r="I21" s="1" t="s">
        <v>402</v>
      </c>
      <c r="J21" s="1" t="s">
        <v>401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407</v>
      </c>
      <c r="B22" s="1" t="s">
        <v>408</v>
      </c>
      <c r="C22" s="1" t="s">
        <v>409</v>
      </c>
      <c r="D22" s="1" t="s">
        <v>410</v>
      </c>
      <c r="E22" s="1" t="s">
        <v>411</v>
      </c>
      <c r="F22" s="1" t="s">
        <v>412</v>
      </c>
      <c r="G22" s="1" t="s">
        <v>413</v>
      </c>
      <c r="H22" s="1" t="s">
        <v>414</v>
      </c>
      <c r="I22" s="1" t="s">
        <v>415</v>
      </c>
      <c r="J22" s="1" t="s">
        <v>416</v>
      </c>
      <c r="K22" s="1" t="s">
        <v>417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419</v>
      </c>
      <c r="B24" s="1" t="s">
        <v>420</v>
      </c>
      <c r="C24" s="1" t="s">
        <v>421</v>
      </c>
      <c r="D24" s="1" t="s">
        <v>422</v>
      </c>
      <c r="E24" s="1" t="s">
        <v>423</v>
      </c>
      <c r="F24" s="1" t="s">
        <v>424</v>
      </c>
      <c r="G24" s="1" t="s">
        <v>425</v>
      </c>
      <c r="H24" s="1" t="s">
        <v>426</v>
      </c>
      <c r="I24" s="1" t="s">
        <v>427</v>
      </c>
      <c r="J24" s="1" t="s">
        <v>428</v>
      </c>
      <c r="K24" s="1" t="s">
        <v>420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430</v>
      </c>
      <c r="C25" s="1" t="s">
        <v>431</v>
      </c>
      <c r="D25" s="1" t="s">
        <v>432</v>
      </c>
      <c r="E25" s="1" t="s">
        <v>420</v>
      </c>
      <c r="F25" s="1" t="s">
        <v>433</v>
      </c>
      <c r="G25" s="1" t="s">
        <v>434</v>
      </c>
      <c r="H25" s="1" t="s">
        <v>435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441</v>
      </c>
      <c r="D26" s="1" t="s">
        <v>428</v>
      </c>
      <c r="E26" s="1" t="s">
        <v>442</v>
      </c>
      <c r="F26" s="1" t="s">
        <v>187</v>
      </c>
      <c r="G26" s="1" t="s">
        <v>443</v>
      </c>
      <c r="H26" s="1" t="s">
        <v>444</v>
      </c>
      <c r="I26" s="1" t="s">
        <v>445</v>
      </c>
      <c r="J26" s="1" t="s">
        <v>446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450</v>
      </c>
      <c r="D27" s="1" t="s">
        <v>451</v>
      </c>
      <c r="E27" s="1" t="s">
        <v>452</v>
      </c>
      <c r="F27" s="1" t="s">
        <v>453</v>
      </c>
      <c r="G27" s="1" t="s">
        <v>454</v>
      </c>
      <c r="H27" s="1" t="s">
        <v>455</v>
      </c>
      <c r="I27" s="1" t="s">
        <v>456</v>
      </c>
      <c r="J27" s="1" t="s">
        <v>457</v>
      </c>
      <c r="K27" s="1" t="s">
        <v>458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459</v>
      </c>
      <c r="B28" s="1" t="s">
        <v>460</v>
      </c>
      <c r="C28" s="1" t="s">
        <v>461</v>
      </c>
      <c r="D28" s="1" t="s">
        <v>462</v>
      </c>
      <c r="E28" s="1" t="s">
        <v>463</v>
      </c>
      <c r="F28" s="1" t="s">
        <v>464</v>
      </c>
      <c r="G28" s="1" t="s">
        <v>465</v>
      </c>
      <c r="H28" s="1" t="s">
        <v>466</v>
      </c>
      <c r="I28" s="1" t="s">
        <v>467</v>
      </c>
      <c r="J28" s="1" t="s">
        <v>468</v>
      </c>
      <c r="K28" s="1" t="s">
        <v>469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471</v>
      </c>
      <c r="B30" s="1" t="s">
        <v>472</v>
      </c>
      <c r="C30" s="1" t="s">
        <v>473</v>
      </c>
      <c r="D30" s="1" t="s">
        <v>474</v>
      </c>
      <c r="E30" s="1" t="s">
        <v>475</v>
      </c>
      <c r="F30" s="1" t="s">
        <v>476</v>
      </c>
      <c r="G30" s="1" t="s">
        <v>477</v>
      </c>
      <c r="H30" s="1" t="s">
        <v>478</v>
      </c>
      <c r="I30" s="1" t="s">
        <v>479</v>
      </c>
      <c r="J30" s="1" t="s">
        <v>480</v>
      </c>
      <c r="K30" s="1" t="s">
        <v>481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482</v>
      </c>
      <c r="B31" s="1" t="s">
        <v>483</v>
      </c>
      <c r="C31" s="1" t="s">
        <v>484</v>
      </c>
      <c r="D31" s="1" t="s">
        <v>485</v>
      </c>
      <c r="E31" s="1" t="s">
        <v>486</v>
      </c>
      <c r="F31" s="1" t="s">
        <v>487</v>
      </c>
      <c r="G31" s="1" t="s">
        <v>488</v>
      </c>
      <c r="H31" s="1" t="s">
        <v>489</v>
      </c>
      <c r="I31" s="1" t="s">
        <v>490</v>
      </c>
      <c r="J31" s="1" t="s">
        <v>491</v>
      </c>
      <c r="K31" s="1" t="s">
        <v>492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493</v>
      </c>
      <c r="B32" s="1" t="s">
        <v>494</v>
      </c>
      <c r="C32" s="1" t="s">
        <v>495</v>
      </c>
      <c r="D32" s="1" t="s">
        <v>496</v>
      </c>
      <c r="E32" s="1" t="s">
        <v>497</v>
      </c>
      <c r="F32" s="1" t="s">
        <v>476</v>
      </c>
      <c r="G32" s="1" t="s">
        <v>498</v>
      </c>
      <c r="H32" s="1" t="s">
        <v>499</v>
      </c>
      <c r="I32" s="1" t="s">
        <v>500</v>
      </c>
      <c r="J32" s="1" t="s">
        <v>501</v>
      </c>
      <c r="K32" s="1" t="s">
        <v>502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503</v>
      </c>
      <c r="B33" s="1" t="s">
        <v>504</v>
      </c>
      <c r="C33" s="1" t="s">
        <v>505</v>
      </c>
      <c r="D33" s="1" t="s">
        <v>506</v>
      </c>
      <c r="E33" s="1" t="s">
        <v>486</v>
      </c>
      <c r="F33" s="1" t="s">
        <v>487</v>
      </c>
      <c r="G33" s="1" t="s">
        <v>507</v>
      </c>
      <c r="H33" s="1" t="s">
        <v>508</v>
      </c>
      <c r="I33" s="1" t="s">
        <v>509</v>
      </c>
      <c r="J33" s="1" t="s">
        <v>510</v>
      </c>
      <c r="K33" s="1" t="s">
        <v>511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512</v>
      </c>
      <c r="B34" s="1" t="s">
        <v>513</v>
      </c>
      <c r="C34" s="1" t="s">
        <v>514</v>
      </c>
      <c r="D34" s="1" t="s">
        <v>515</v>
      </c>
      <c r="E34" s="1" t="s">
        <v>516</v>
      </c>
      <c r="F34" s="1" t="s">
        <v>517</v>
      </c>
      <c r="G34" s="1" t="s">
        <v>518</v>
      </c>
      <c r="H34" s="1" t="s">
        <v>519</v>
      </c>
      <c r="I34" s="1" t="s">
        <v>520</v>
      </c>
      <c r="J34" s="1" t="s">
        <v>521</v>
      </c>
      <c r="K34" s="1" t="s">
        <v>522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523</v>
      </c>
      <c r="B35" s="1" t="s">
        <v>247</v>
      </c>
      <c r="C35" s="1" t="s">
        <v>170</v>
      </c>
      <c r="D35" s="1" t="s">
        <v>524</v>
      </c>
      <c r="E35" s="1" t="s">
        <v>525</v>
      </c>
      <c r="F35" s="1" t="s">
        <v>526</v>
      </c>
      <c r="G35" s="1" t="s">
        <v>527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196</v>
      </c>
      <c r="I37" s="1" t="s">
        <v>550</v>
      </c>
      <c r="J37" s="1" t="s">
        <v>551</v>
      </c>
      <c r="K37" s="1" t="s">
        <v>239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552</v>
      </c>
      <c r="B38" s="1" t="s">
        <v>553</v>
      </c>
      <c r="C38" s="1" t="s">
        <v>554</v>
      </c>
      <c r="D38" s="1" t="s">
        <v>555</v>
      </c>
      <c r="E38" s="1" t="s">
        <v>556</v>
      </c>
      <c r="F38" s="1" t="s">
        <v>557</v>
      </c>
      <c r="G38" s="1" t="s">
        <v>558</v>
      </c>
      <c r="H38" s="1" t="s">
        <v>559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296</v>
      </c>
      <c r="C39" s="1" t="s">
        <v>564</v>
      </c>
      <c r="D39" s="1" t="s">
        <v>565</v>
      </c>
      <c r="E39" s="1" t="s">
        <v>566</v>
      </c>
      <c r="F39" s="1" t="s">
        <v>565</v>
      </c>
      <c r="G39" s="1" t="s">
        <v>567</v>
      </c>
      <c r="H39" s="1" t="s">
        <v>568</v>
      </c>
      <c r="I39" s="1" t="s">
        <v>569</v>
      </c>
      <c r="J39" s="1" t="s">
        <v>570</v>
      </c>
      <c r="K39" s="1" t="s">
        <v>571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573</v>
      </c>
      <c r="C40" s="1" t="s">
        <v>574</v>
      </c>
      <c r="D40" s="1" t="s">
        <v>575</v>
      </c>
      <c r="E40" s="1" t="s">
        <v>576</v>
      </c>
      <c r="F40" s="1" t="s">
        <v>577</v>
      </c>
      <c r="G40" s="1" t="s">
        <v>578</v>
      </c>
      <c r="H40" s="1" t="s">
        <v>579</v>
      </c>
      <c r="I40" s="1" t="s">
        <v>580</v>
      </c>
      <c r="J40" s="1" t="s">
        <v>581</v>
      </c>
      <c r="K40" s="1" t="s">
        <v>582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583</v>
      </c>
      <c r="B41" s="1">
        <v>6.0</v>
      </c>
      <c r="C41" s="1" t="s">
        <v>584</v>
      </c>
      <c r="D41" s="1" t="s">
        <v>585</v>
      </c>
      <c r="E41" s="1" t="s">
        <v>586</v>
      </c>
      <c r="F41" s="1" t="s">
        <v>587</v>
      </c>
      <c r="G41" s="1" t="s">
        <v>588</v>
      </c>
      <c r="H41" s="1" t="s">
        <v>589</v>
      </c>
      <c r="I41" s="1" t="s">
        <v>590</v>
      </c>
      <c r="J41" s="1" t="s">
        <v>591</v>
      </c>
      <c r="K41" s="1" t="s">
        <v>592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594</v>
      </c>
      <c r="B43" s="1" t="s">
        <v>595</v>
      </c>
      <c r="C43" s="1" t="s">
        <v>596</v>
      </c>
      <c r="D43" s="1" t="s">
        <v>597</v>
      </c>
      <c r="E43" s="1" t="s">
        <v>598</v>
      </c>
      <c r="F43" s="1" t="s">
        <v>599</v>
      </c>
      <c r="G43" s="1" t="s">
        <v>600</v>
      </c>
      <c r="H43" s="1" t="s">
        <v>601</v>
      </c>
      <c r="I43" s="1" t="s">
        <v>602</v>
      </c>
      <c r="J43" s="1" t="s">
        <v>603</v>
      </c>
      <c r="K43" s="1" t="s">
        <v>293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604</v>
      </c>
      <c r="B44" s="1" t="s">
        <v>292</v>
      </c>
      <c r="C44" s="1" t="s">
        <v>605</v>
      </c>
      <c r="D44" s="1" t="s">
        <v>592</v>
      </c>
      <c r="E44" s="1" t="s">
        <v>606</v>
      </c>
      <c r="F44" s="1" t="s">
        <v>607</v>
      </c>
      <c r="G44" s="1" t="s">
        <v>427</v>
      </c>
      <c r="H44" s="1" t="s">
        <v>608</v>
      </c>
      <c r="I44" s="1" t="s">
        <v>609</v>
      </c>
      <c r="J44" s="1" t="s">
        <v>610</v>
      </c>
      <c r="K44" s="1" t="s">
        <v>611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612</v>
      </c>
      <c r="B45" s="1" t="s">
        <v>613</v>
      </c>
      <c r="C45" s="1" t="s">
        <v>408</v>
      </c>
      <c r="D45" s="1" t="s">
        <v>614</v>
      </c>
      <c r="E45" s="1">
        <v>6.0</v>
      </c>
      <c r="F45" s="1" t="s">
        <v>615</v>
      </c>
      <c r="G45" s="1" t="s">
        <v>616</v>
      </c>
      <c r="H45" s="1" t="s">
        <v>617</v>
      </c>
      <c r="I45" s="1" t="s">
        <v>618</v>
      </c>
      <c r="J45" s="1" t="s">
        <v>619</v>
      </c>
      <c r="K45" s="1" t="s">
        <v>620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621</v>
      </c>
      <c r="B46" s="1" t="s">
        <v>622</v>
      </c>
      <c r="C46" s="1" t="s">
        <v>623</v>
      </c>
      <c r="D46" s="1" t="s">
        <v>624</v>
      </c>
      <c r="E46" s="1" t="s">
        <v>625</v>
      </c>
      <c r="F46" s="1" t="s">
        <v>626</v>
      </c>
      <c r="G46" s="1" t="s">
        <v>627</v>
      </c>
      <c r="H46" s="1" t="s">
        <v>628</v>
      </c>
      <c r="I46" s="1" t="s">
        <v>629</v>
      </c>
      <c r="J46" s="1" t="s">
        <v>630</v>
      </c>
      <c r="K46" s="1" t="s">
        <v>631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632</v>
      </c>
      <c r="B47" s="1" t="s">
        <v>633</v>
      </c>
      <c r="C47" s="1" t="s">
        <v>634</v>
      </c>
      <c r="D47" s="1" t="s">
        <v>561</v>
      </c>
      <c r="E47" s="1" t="s">
        <v>244</v>
      </c>
      <c r="F47" s="1" t="s">
        <v>635</v>
      </c>
      <c r="G47" s="1" t="s">
        <v>636</v>
      </c>
      <c r="H47" s="1" t="s">
        <v>637</v>
      </c>
      <c r="I47" s="1" t="s">
        <v>638</v>
      </c>
      <c r="J47" s="1" t="s">
        <v>639</v>
      </c>
      <c r="K47" s="1" t="s">
        <v>640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 t="s">
        <v>649</v>
      </c>
      <c r="J48" s="1" t="s">
        <v>650</v>
      </c>
      <c r="K48" s="1" t="s">
        <v>651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652</v>
      </c>
      <c r="B49" s="1" t="s">
        <v>653</v>
      </c>
      <c r="C49" s="1" t="s">
        <v>654</v>
      </c>
      <c r="D49" s="1" t="s">
        <v>655</v>
      </c>
      <c r="E49" s="1" t="s">
        <v>370</v>
      </c>
      <c r="F49" s="1" t="s">
        <v>656</v>
      </c>
      <c r="G49" s="1" t="s">
        <v>657</v>
      </c>
      <c r="H49" s="1" t="s">
        <v>658</v>
      </c>
      <c r="I49" s="1" t="s">
        <v>659</v>
      </c>
      <c r="J49" s="1" t="s">
        <v>660</v>
      </c>
      <c r="K49" s="1" t="s">
        <v>661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662</v>
      </c>
      <c r="B50" s="1" t="s">
        <v>663</v>
      </c>
      <c r="C50" s="1" t="s">
        <v>664</v>
      </c>
      <c r="D50" s="1" t="s">
        <v>665</v>
      </c>
      <c r="E50" s="1" t="s">
        <v>666</v>
      </c>
      <c r="F50" s="1" t="s">
        <v>667</v>
      </c>
      <c r="G50" s="1" t="s">
        <v>668</v>
      </c>
      <c r="H50" s="1" t="s">
        <v>669</v>
      </c>
      <c r="I50" s="1" t="s">
        <v>670</v>
      </c>
      <c r="J50" s="1" t="s">
        <v>671</v>
      </c>
      <c r="K50" s="1" t="s">
        <v>672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673</v>
      </c>
      <c r="B51" s="1" t="s">
        <v>674</v>
      </c>
      <c r="C51" s="1" t="s">
        <v>675</v>
      </c>
      <c r="D51" s="1" t="s">
        <v>676</v>
      </c>
      <c r="E51" s="1" t="s">
        <v>178</v>
      </c>
      <c r="F51" s="1" t="s">
        <v>677</v>
      </c>
      <c r="G51" s="1" t="s">
        <v>678</v>
      </c>
      <c r="H51" s="1" t="s">
        <v>679</v>
      </c>
      <c r="I51" s="1" t="s">
        <v>680</v>
      </c>
      <c r="J51" s="1" t="s">
        <v>681</v>
      </c>
      <c r="K51" s="1" t="s">
        <v>682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683</v>
      </c>
      <c r="B52" s="1" t="s">
        <v>684</v>
      </c>
      <c r="C52" s="1" t="s">
        <v>685</v>
      </c>
      <c r="D52" s="1" t="s">
        <v>686</v>
      </c>
      <c r="E52" s="1" t="s">
        <v>687</v>
      </c>
      <c r="F52" s="1" t="s">
        <v>688</v>
      </c>
      <c r="G52" s="1" t="s">
        <v>689</v>
      </c>
      <c r="H52" s="1" t="s">
        <v>690</v>
      </c>
      <c r="I52" s="1" t="s">
        <v>691</v>
      </c>
      <c r="J52" s="1" t="s">
        <v>692</v>
      </c>
      <c r="K52" s="1" t="s">
        <v>693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694</v>
      </c>
      <c r="B53" s="1" t="s">
        <v>695</v>
      </c>
      <c r="C53" s="1" t="s">
        <v>696</v>
      </c>
      <c r="D53" s="1" t="s">
        <v>697</v>
      </c>
      <c r="E53" s="1" t="s">
        <v>698</v>
      </c>
      <c r="F53" s="1" t="s">
        <v>699</v>
      </c>
      <c r="G53" s="1" t="s">
        <v>700</v>
      </c>
      <c r="H53" s="1" t="s">
        <v>701</v>
      </c>
      <c r="I53" s="1" t="s">
        <v>415</v>
      </c>
      <c r="J53" s="1" t="s">
        <v>702</v>
      </c>
      <c r="K53" s="1" t="s">
        <v>703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704</v>
      </c>
      <c r="B54" s="1" t="s">
        <v>705</v>
      </c>
      <c r="C54" s="1" t="s">
        <v>706</v>
      </c>
      <c r="D54" s="1" t="s">
        <v>634</v>
      </c>
      <c r="E54" s="1" t="s">
        <v>707</v>
      </c>
      <c r="F54" s="1" t="s">
        <v>708</v>
      </c>
      <c r="G54" s="1" t="s">
        <v>709</v>
      </c>
      <c r="H54" s="1" t="s">
        <v>710</v>
      </c>
      <c r="I54" s="1" t="s">
        <v>711</v>
      </c>
      <c r="J54" s="1" t="s">
        <v>706</v>
      </c>
      <c r="K54" s="1" t="s">
        <v>712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713</v>
      </c>
      <c r="B55" s="1" t="s">
        <v>714</v>
      </c>
      <c r="C55" s="1" t="s">
        <v>252</v>
      </c>
      <c r="D55" s="1" t="s">
        <v>715</v>
      </c>
      <c r="E55" s="1" t="s">
        <v>716</v>
      </c>
      <c r="F55" s="1" t="s">
        <v>717</v>
      </c>
      <c r="G55" s="1" t="s">
        <v>718</v>
      </c>
      <c r="H55" s="1">
        <v>-3.0</v>
      </c>
      <c r="I55" s="1" t="s">
        <v>719</v>
      </c>
      <c r="J55" s="1" t="s">
        <v>720</v>
      </c>
      <c r="K55" s="1" t="s">
        <v>721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722</v>
      </c>
      <c r="B56" s="1" t="s">
        <v>723</v>
      </c>
      <c r="C56" s="1" t="s">
        <v>724</v>
      </c>
      <c r="D56" s="1" t="s">
        <v>725</v>
      </c>
      <c r="E56" s="1" t="s">
        <v>726</v>
      </c>
      <c r="F56" s="1" t="s">
        <v>727</v>
      </c>
      <c r="G56" s="1" t="s">
        <v>728</v>
      </c>
      <c r="H56" s="1" t="s">
        <v>729</v>
      </c>
      <c r="I56" s="1" t="s">
        <v>730</v>
      </c>
      <c r="J56" s="1" t="s">
        <v>731</v>
      </c>
      <c r="K56" s="1" t="s">
        <v>732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733</v>
      </c>
      <c r="B57" s="1" t="s">
        <v>734</v>
      </c>
      <c r="C57" s="1" t="s">
        <v>199</v>
      </c>
      <c r="D57" s="1" t="s">
        <v>735</v>
      </c>
      <c r="E57" s="1" t="s">
        <v>736</v>
      </c>
      <c r="F57" s="1" t="s">
        <v>737</v>
      </c>
      <c r="G57" s="1" t="s">
        <v>738</v>
      </c>
      <c r="H57" s="1" t="s">
        <v>739</v>
      </c>
      <c r="I57" s="1" t="s">
        <v>740</v>
      </c>
      <c r="J57" s="1" t="s">
        <v>741</v>
      </c>
      <c r="K57" s="1" t="s">
        <v>742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743</v>
      </c>
      <c r="B58" s="1" t="s">
        <v>744</v>
      </c>
      <c r="C58" s="1" t="s">
        <v>745</v>
      </c>
      <c r="D58" s="1" t="s">
        <v>746</v>
      </c>
      <c r="E58" s="1" t="s">
        <v>747</v>
      </c>
      <c r="F58" s="1" t="s">
        <v>748</v>
      </c>
      <c r="G58" s="1" t="s">
        <v>749</v>
      </c>
      <c r="H58" s="1" t="s">
        <v>750</v>
      </c>
      <c r="I58" s="1" t="s">
        <v>751</v>
      </c>
      <c r="J58" s="1" t="s">
        <v>752</v>
      </c>
      <c r="K58" s="1" t="s">
        <v>753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754</v>
      </c>
      <c r="B59" s="1" t="s">
        <v>755</v>
      </c>
      <c r="C59" s="1" t="s">
        <v>756</v>
      </c>
      <c r="D59" s="1" t="s">
        <v>757</v>
      </c>
      <c r="E59" s="1" t="s">
        <v>758</v>
      </c>
      <c r="F59" s="1" t="s">
        <v>759</v>
      </c>
      <c r="G59" s="1" t="s">
        <v>760</v>
      </c>
      <c r="H59" s="1" t="s">
        <v>761</v>
      </c>
      <c r="I59" s="1" t="s">
        <v>762</v>
      </c>
      <c r="J59" s="1" t="s">
        <v>763</v>
      </c>
      <c r="K59" s="1" t="s">
        <v>764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765</v>
      </c>
      <c r="B60" s="1" t="s">
        <v>766</v>
      </c>
      <c r="C60" s="1" t="s">
        <v>767</v>
      </c>
      <c r="D60" s="1" t="s">
        <v>768</v>
      </c>
      <c r="E60" s="1" t="s">
        <v>769</v>
      </c>
      <c r="F60" s="1" t="s">
        <v>770</v>
      </c>
      <c r="G60" s="1" t="s">
        <v>771</v>
      </c>
      <c r="H60" s="1" t="s">
        <v>772</v>
      </c>
      <c r="I60" s="1" t="s">
        <v>773</v>
      </c>
      <c r="J60" s="1" t="s">
        <v>774</v>
      </c>
      <c r="K60" s="1" t="s">
        <v>775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776</v>
      </c>
      <c r="B61" s="1" t="s">
        <v>777</v>
      </c>
      <c r="C61" s="1" t="s">
        <v>263</v>
      </c>
      <c r="D61" s="1" t="s">
        <v>778</v>
      </c>
      <c r="E61" s="1" t="s">
        <v>779</v>
      </c>
      <c r="F61" s="1" t="s">
        <v>780</v>
      </c>
      <c r="G61" s="1" t="s">
        <v>781</v>
      </c>
      <c r="H61" s="1" t="s">
        <v>186</v>
      </c>
      <c r="I61" s="1" t="s">
        <v>782</v>
      </c>
      <c r="J61" s="1" t="s">
        <v>783</v>
      </c>
      <c r="K61" s="1" t="s">
        <v>784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785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786</v>
      </c>
      <c r="B63" s="1" t="s">
        <v>787</v>
      </c>
      <c r="C63" s="1" t="s">
        <v>788</v>
      </c>
      <c r="D63" s="1">
        <v>8.0</v>
      </c>
      <c r="E63" s="1" t="s">
        <v>789</v>
      </c>
      <c r="F63" s="1" t="s">
        <v>790</v>
      </c>
      <c r="G63" s="1" t="s">
        <v>791</v>
      </c>
      <c r="H63" s="1" t="s">
        <v>792</v>
      </c>
      <c r="I63" s="1">
        <v>1.0</v>
      </c>
      <c r="J63" s="1" t="s">
        <v>793</v>
      </c>
      <c r="K63" s="1" t="s">
        <v>794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795</v>
      </c>
      <c r="B64" s="1" t="s">
        <v>796</v>
      </c>
      <c r="C64" s="1" t="s">
        <v>797</v>
      </c>
      <c r="D64" s="1" t="s">
        <v>798</v>
      </c>
      <c r="E64" s="1" t="s">
        <v>799</v>
      </c>
      <c r="F64" s="1" t="s">
        <v>800</v>
      </c>
      <c r="G64" s="1" t="s">
        <v>801</v>
      </c>
      <c r="H64" s="1" t="s">
        <v>802</v>
      </c>
      <c r="I64" s="1" t="s">
        <v>803</v>
      </c>
      <c r="J64" s="1" t="s">
        <v>351</v>
      </c>
      <c r="K64" s="1" t="s">
        <v>259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804</v>
      </c>
      <c r="B65" s="1" t="s">
        <v>565</v>
      </c>
      <c r="C65" s="1" t="s">
        <v>576</v>
      </c>
      <c r="D65" s="1" t="s">
        <v>805</v>
      </c>
      <c r="E65" s="1" t="s">
        <v>716</v>
      </c>
      <c r="F65" s="1" t="s">
        <v>806</v>
      </c>
      <c r="G65" s="1" t="s">
        <v>251</v>
      </c>
      <c r="H65" s="1" t="s">
        <v>807</v>
      </c>
      <c r="I65" s="1" t="s">
        <v>808</v>
      </c>
      <c r="J65" s="1" t="s">
        <v>809</v>
      </c>
      <c r="K65" s="1" t="s">
        <v>714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810</v>
      </c>
      <c r="B66" s="1" t="s">
        <v>811</v>
      </c>
      <c r="C66" s="1" t="s">
        <v>812</v>
      </c>
      <c r="D66" s="1" t="s">
        <v>813</v>
      </c>
      <c r="E66" s="1" t="s">
        <v>814</v>
      </c>
      <c r="F66" s="1" t="s">
        <v>815</v>
      </c>
      <c r="G66" s="1" t="s">
        <v>816</v>
      </c>
      <c r="H66" s="1" t="s">
        <v>817</v>
      </c>
      <c r="I66" s="1" t="s">
        <v>818</v>
      </c>
      <c r="J66" s="1" t="s">
        <v>819</v>
      </c>
      <c r="K66" s="1" t="s">
        <v>820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821</v>
      </c>
      <c r="B67" s="1" t="s">
        <v>257</v>
      </c>
      <c r="C67" s="1" t="s">
        <v>822</v>
      </c>
      <c r="D67" s="1" t="s">
        <v>823</v>
      </c>
      <c r="E67" s="1" t="s">
        <v>824</v>
      </c>
      <c r="F67" s="1" t="s">
        <v>825</v>
      </c>
      <c r="G67" s="1" t="s">
        <v>826</v>
      </c>
      <c r="H67" s="1" t="s">
        <v>827</v>
      </c>
      <c r="I67" s="1" t="s">
        <v>828</v>
      </c>
      <c r="J67" s="1" t="s">
        <v>829</v>
      </c>
      <c r="K67" s="1" t="s">
        <v>830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831</v>
      </c>
      <c r="B68" s="1" t="s">
        <v>796</v>
      </c>
      <c r="C68" s="1" t="s">
        <v>832</v>
      </c>
      <c r="D68" s="1" t="s">
        <v>833</v>
      </c>
      <c r="E68" s="1" t="s">
        <v>834</v>
      </c>
      <c r="F68" s="1" t="s">
        <v>835</v>
      </c>
      <c r="G68" s="1" t="s">
        <v>836</v>
      </c>
      <c r="H68" s="1" t="s">
        <v>837</v>
      </c>
      <c r="I68" s="1" t="s">
        <v>838</v>
      </c>
      <c r="J68" s="1" t="s">
        <v>839</v>
      </c>
      <c r="K68" s="1" t="s">
        <v>840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841</v>
      </c>
      <c r="B69" s="1" t="s">
        <v>801</v>
      </c>
      <c r="C69" s="1" t="s">
        <v>842</v>
      </c>
      <c r="D69" s="1" t="s">
        <v>105</v>
      </c>
      <c r="E69" s="1" t="s">
        <v>843</v>
      </c>
      <c r="F69" s="1" t="s">
        <v>844</v>
      </c>
      <c r="G69" s="1" t="s">
        <v>845</v>
      </c>
      <c r="H69" s="1" t="s">
        <v>846</v>
      </c>
      <c r="I69" s="1" t="s">
        <v>847</v>
      </c>
      <c r="J69" s="1" t="s">
        <v>848</v>
      </c>
      <c r="K69" s="1" t="s">
        <v>849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850</v>
      </c>
      <c r="B70" s="1" t="s">
        <v>851</v>
      </c>
      <c r="C70" s="1" t="s">
        <v>852</v>
      </c>
      <c r="D70" s="1" t="s">
        <v>853</v>
      </c>
      <c r="E70" s="1" t="s">
        <v>854</v>
      </c>
      <c r="F70" s="1" t="s">
        <v>855</v>
      </c>
      <c r="G70" s="1" t="s">
        <v>705</v>
      </c>
      <c r="H70" s="1" t="s">
        <v>856</v>
      </c>
      <c r="I70" s="1" t="s">
        <v>857</v>
      </c>
      <c r="J70" s="1" t="s">
        <v>858</v>
      </c>
      <c r="K70" s="1" t="s">
        <v>859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860</v>
      </c>
      <c r="B71" s="1" t="s">
        <v>861</v>
      </c>
      <c r="C71" s="1" t="s">
        <v>862</v>
      </c>
      <c r="D71" s="1" t="s">
        <v>863</v>
      </c>
      <c r="E71" s="1" t="s">
        <v>297</v>
      </c>
      <c r="F71" s="1" t="s">
        <v>864</v>
      </c>
      <c r="G71" s="1" t="s">
        <v>865</v>
      </c>
      <c r="H71" s="1" t="s">
        <v>866</v>
      </c>
      <c r="I71" s="1" t="s">
        <v>867</v>
      </c>
      <c r="J71" s="1" t="s">
        <v>868</v>
      </c>
      <c r="K71" s="1" t="s">
        <v>869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870</v>
      </c>
      <c r="B72" s="1" t="s">
        <v>871</v>
      </c>
      <c r="C72" s="1" t="s">
        <v>631</v>
      </c>
      <c r="D72" s="1" t="s">
        <v>872</v>
      </c>
      <c r="E72" s="1" t="s">
        <v>873</v>
      </c>
      <c r="F72" s="1" t="s">
        <v>789</v>
      </c>
      <c r="G72" s="1" t="s">
        <v>240</v>
      </c>
      <c r="H72" s="1" t="s">
        <v>537</v>
      </c>
      <c r="I72" s="1" t="s">
        <v>874</v>
      </c>
      <c r="J72" s="1" t="s">
        <v>875</v>
      </c>
      <c r="K72" s="1" t="s">
        <v>876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877</v>
      </c>
      <c r="B73" s="1" t="s">
        <v>878</v>
      </c>
      <c r="C73" s="1" t="s">
        <v>879</v>
      </c>
      <c r="D73" s="1" t="s">
        <v>880</v>
      </c>
      <c r="E73" s="1" t="s">
        <v>881</v>
      </c>
      <c r="F73" s="1" t="s">
        <v>882</v>
      </c>
      <c r="G73" s="1" t="s">
        <v>883</v>
      </c>
      <c r="H73" s="1" t="s">
        <v>884</v>
      </c>
      <c r="I73" s="1" t="s">
        <v>885</v>
      </c>
      <c r="J73" s="1" t="s">
        <v>886</v>
      </c>
      <c r="K73" s="1" t="s">
        <v>887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888</v>
      </c>
      <c r="B74" s="1">
        <v>8.0</v>
      </c>
      <c r="C74" s="1" t="s">
        <v>889</v>
      </c>
      <c r="D74" s="1" t="s">
        <v>794</v>
      </c>
      <c r="E74" s="1" t="s">
        <v>890</v>
      </c>
      <c r="F74" s="1" t="s">
        <v>891</v>
      </c>
      <c r="G74" s="1" t="s">
        <v>892</v>
      </c>
      <c r="H74" s="1" t="s">
        <v>893</v>
      </c>
      <c r="I74" s="1" t="s">
        <v>416</v>
      </c>
      <c r="J74" s="1" t="s">
        <v>200</v>
      </c>
      <c r="K74" s="1" t="s">
        <v>894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895</v>
      </c>
      <c r="B75" s="1" t="s">
        <v>896</v>
      </c>
      <c r="C75" s="1" t="s">
        <v>897</v>
      </c>
      <c r="D75" s="1" t="s">
        <v>898</v>
      </c>
      <c r="E75" s="1" t="s">
        <v>899</v>
      </c>
      <c r="F75" s="1" t="s">
        <v>565</v>
      </c>
      <c r="G75" s="1" t="s">
        <v>900</v>
      </c>
      <c r="H75" s="1" t="s">
        <v>901</v>
      </c>
      <c r="I75" s="1" t="s">
        <v>782</v>
      </c>
      <c r="J75" s="1" t="s">
        <v>902</v>
      </c>
      <c r="K75" s="1" t="s">
        <v>903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904</v>
      </c>
      <c r="B76" s="1" t="s">
        <v>905</v>
      </c>
      <c r="C76" s="1" t="s">
        <v>906</v>
      </c>
      <c r="D76" s="1" t="s">
        <v>907</v>
      </c>
      <c r="E76" s="1" t="s">
        <v>908</v>
      </c>
      <c r="F76" s="1" t="s">
        <v>909</v>
      </c>
      <c r="G76" s="1" t="s">
        <v>582</v>
      </c>
      <c r="H76" s="1" t="s">
        <v>910</v>
      </c>
      <c r="I76" s="1">
        <v>1.0</v>
      </c>
      <c r="J76" s="1" t="s">
        <v>259</v>
      </c>
      <c r="K76" s="1" t="s">
        <v>911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912</v>
      </c>
      <c r="B77" s="1" t="s">
        <v>706</v>
      </c>
      <c r="C77" s="1" t="s">
        <v>913</v>
      </c>
      <c r="D77" s="1" t="s">
        <v>734</v>
      </c>
      <c r="E77" s="1" t="s">
        <v>914</v>
      </c>
      <c r="F77" s="1" t="s">
        <v>915</v>
      </c>
      <c r="G77" s="1" t="s">
        <v>721</v>
      </c>
      <c r="H77" s="1" t="s">
        <v>916</v>
      </c>
      <c r="I77" s="1" t="s">
        <v>917</v>
      </c>
      <c r="J77" s="1" t="s">
        <v>918</v>
      </c>
      <c r="K77" s="1" t="s">
        <v>823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919</v>
      </c>
      <c r="B78" s="1" t="s">
        <v>920</v>
      </c>
      <c r="C78" s="1" t="s">
        <v>921</v>
      </c>
      <c r="D78" s="1" t="s">
        <v>922</v>
      </c>
      <c r="E78" s="1" t="s">
        <v>923</v>
      </c>
      <c r="F78" s="1" t="s">
        <v>924</v>
      </c>
      <c r="G78" s="1" t="s">
        <v>925</v>
      </c>
      <c r="H78" s="1" t="s">
        <v>423</v>
      </c>
      <c r="I78" s="1" t="s">
        <v>926</v>
      </c>
      <c r="J78" s="1" t="s">
        <v>927</v>
      </c>
      <c r="K78" s="1" t="s">
        <v>928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929</v>
      </c>
      <c r="B79" s="1" t="s">
        <v>930</v>
      </c>
      <c r="C79" s="1" t="s">
        <v>931</v>
      </c>
      <c r="D79" s="1" t="s">
        <v>932</v>
      </c>
      <c r="E79" s="1" t="s">
        <v>933</v>
      </c>
      <c r="F79" s="1" t="s">
        <v>934</v>
      </c>
      <c r="G79" s="1" t="s">
        <v>935</v>
      </c>
      <c r="H79" s="1" t="s">
        <v>936</v>
      </c>
      <c r="I79" s="1" t="s">
        <v>937</v>
      </c>
      <c r="J79" s="1" t="s">
        <v>938</v>
      </c>
      <c r="K79" s="1" t="s">
        <v>939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940</v>
      </c>
      <c r="B80" s="1" t="s">
        <v>941</v>
      </c>
      <c r="C80" s="1" t="s">
        <v>942</v>
      </c>
      <c r="D80" s="1" t="s">
        <v>943</v>
      </c>
      <c r="E80" s="1" t="s">
        <v>944</v>
      </c>
      <c r="F80" s="1" t="s">
        <v>945</v>
      </c>
      <c r="G80" s="1" t="s">
        <v>946</v>
      </c>
      <c r="H80" s="1" t="s">
        <v>753</v>
      </c>
      <c r="I80" s="1" t="s">
        <v>947</v>
      </c>
      <c r="J80" s="1" t="s">
        <v>565</v>
      </c>
      <c r="K80" s="1" t="s">
        <v>948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949</v>
      </c>
      <c r="B81" s="1" t="s">
        <v>950</v>
      </c>
      <c r="C81" s="1" t="s">
        <v>951</v>
      </c>
      <c r="D81" s="1" t="s">
        <v>805</v>
      </c>
      <c r="E81" s="1" t="s">
        <v>952</v>
      </c>
      <c r="F81" s="1" t="s">
        <v>953</v>
      </c>
      <c r="G81" s="1" t="s">
        <v>954</v>
      </c>
      <c r="H81" s="1" t="s">
        <v>955</v>
      </c>
      <c r="I81" s="1" t="s">
        <v>956</v>
      </c>
      <c r="J81" s="1" t="s">
        <v>783</v>
      </c>
      <c r="K81" s="1" t="s">
        <v>784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958</v>
      </c>
      <c r="B83" s="1" t="s">
        <v>959</v>
      </c>
      <c r="C83" s="1" t="s">
        <v>960</v>
      </c>
      <c r="D83" s="1" t="s">
        <v>961</v>
      </c>
      <c r="E83" s="1" t="s">
        <v>962</v>
      </c>
      <c r="F83" s="1" t="s">
        <v>963</v>
      </c>
      <c r="G83" s="1" t="s">
        <v>964</v>
      </c>
      <c r="H83" s="1" t="s">
        <v>965</v>
      </c>
      <c r="I83" s="1" t="s">
        <v>966</v>
      </c>
      <c r="J83" s="1" t="s">
        <v>967</v>
      </c>
      <c r="K83" s="1" t="s">
        <v>968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969</v>
      </c>
      <c r="B84" s="1" t="s">
        <v>970</v>
      </c>
      <c r="C84" s="1" t="s">
        <v>584</v>
      </c>
      <c r="D84" s="1" t="s">
        <v>971</v>
      </c>
      <c r="E84" s="1" t="s">
        <v>972</v>
      </c>
      <c r="F84" s="1" t="s">
        <v>941</v>
      </c>
      <c r="G84" s="1" t="s">
        <v>824</v>
      </c>
      <c r="H84" s="1" t="s">
        <v>729</v>
      </c>
      <c r="I84" s="1" t="s">
        <v>973</v>
      </c>
      <c r="J84" s="1" t="s">
        <v>974</v>
      </c>
      <c r="K84" s="1" t="s">
        <v>975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976</v>
      </c>
      <c r="B85" s="1" t="s">
        <v>962</v>
      </c>
      <c r="C85" s="1" t="s">
        <v>585</v>
      </c>
      <c r="D85" s="1" t="s">
        <v>605</v>
      </c>
      <c r="E85" s="1" t="s">
        <v>906</v>
      </c>
      <c r="F85" s="1" t="s">
        <v>789</v>
      </c>
      <c r="G85" s="1" t="s">
        <v>295</v>
      </c>
      <c r="H85" s="1" t="s">
        <v>977</v>
      </c>
      <c r="I85" s="1" t="s">
        <v>978</v>
      </c>
      <c r="J85" s="1">
        <v>4.0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 t="s">
        <v>981</v>
      </c>
      <c r="C86" s="1" t="s">
        <v>982</v>
      </c>
      <c r="D86" s="1" t="s">
        <v>983</v>
      </c>
      <c r="E86" s="1" t="s">
        <v>984</v>
      </c>
      <c r="F86" s="1" t="s">
        <v>985</v>
      </c>
      <c r="G86" s="1" t="s">
        <v>986</v>
      </c>
      <c r="H86" s="1" t="s">
        <v>987</v>
      </c>
      <c r="I86" s="1" t="s">
        <v>988</v>
      </c>
      <c r="J86" s="1">
        <v>1.0</v>
      </c>
      <c r="K86" s="1" t="s">
        <v>989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990</v>
      </c>
      <c r="B87" s="1" t="s">
        <v>991</v>
      </c>
      <c r="C87" s="1" t="s">
        <v>992</v>
      </c>
      <c r="D87" s="1" t="s">
        <v>889</v>
      </c>
      <c r="E87" s="1" t="s">
        <v>624</v>
      </c>
      <c r="F87" s="1" t="s">
        <v>701</v>
      </c>
      <c r="G87" s="1" t="s">
        <v>864</v>
      </c>
      <c r="H87" s="1" t="s">
        <v>993</v>
      </c>
      <c r="I87" s="1" t="s">
        <v>994</v>
      </c>
      <c r="J87" s="1" t="s">
        <v>995</v>
      </c>
      <c r="K87" s="1" t="s">
        <v>644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996</v>
      </c>
      <c r="B88" s="1" t="s">
        <v>997</v>
      </c>
      <c r="C88" s="1" t="s">
        <v>998</v>
      </c>
      <c r="D88" s="1" t="s">
        <v>999</v>
      </c>
      <c r="E88" s="1" t="s">
        <v>1000</v>
      </c>
      <c r="F88" s="1" t="s">
        <v>1001</v>
      </c>
      <c r="G88" s="1" t="s">
        <v>1002</v>
      </c>
      <c r="H88" s="1" t="s">
        <v>1003</v>
      </c>
      <c r="I88" s="1" t="s">
        <v>1004</v>
      </c>
      <c r="J88" s="1" t="s">
        <v>1005</v>
      </c>
      <c r="K88" s="1" t="s">
        <v>1006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1007</v>
      </c>
      <c r="B89" s="1" t="s">
        <v>1008</v>
      </c>
      <c r="C89" s="1" t="s">
        <v>1009</v>
      </c>
      <c r="D89" s="1" t="s">
        <v>1010</v>
      </c>
      <c r="E89" s="1" t="s">
        <v>1011</v>
      </c>
      <c r="F89" s="1" t="s">
        <v>546</v>
      </c>
      <c r="G89" s="1" t="s">
        <v>1012</v>
      </c>
      <c r="H89" s="1" t="s">
        <v>1013</v>
      </c>
      <c r="I89" s="1" t="s">
        <v>1014</v>
      </c>
      <c r="J89" s="1" t="s">
        <v>1015</v>
      </c>
      <c r="K89" s="1" t="s">
        <v>1016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1017</v>
      </c>
      <c r="B90" s="1" t="s">
        <v>972</v>
      </c>
      <c r="C90" s="1" t="s">
        <v>1018</v>
      </c>
      <c r="D90" s="1" t="s">
        <v>1019</v>
      </c>
      <c r="E90" s="1" t="s">
        <v>1020</v>
      </c>
      <c r="F90" s="1" t="s">
        <v>1021</v>
      </c>
      <c r="G90" s="1" t="s">
        <v>1022</v>
      </c>
      <c r="H90" s="1" t="s">
        <v>1023</v>
      </c>
      <c r="I90" s="1" t="s">
        <v>1024</v>
      </c>
      <c r="J90" s="1" t="s">
        <v>1025</v>
      </c>
      <c r="K90" s="1" t="s">
        <v>1026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1027</v>
      </c>
      <c r="B91" s="1" t="s">
        <v>1028</v>
      </c>
      <c r="C91" s="1" t="s">
        <v>1029</v>
      </c>
      <c r="D91" s="1" t="s">
        <v>1030</v>
      </c>
      <c r="E91" s="1" t="s">
        <v>997</v>
      </c>
      <c r="F91" s="1" t="s">
        <v>1031</v>
      </c>
      <c r="G91" s="1" t="s">
        <v>170</v>
      </c>
      <c r="H91" s="1" t="s">
        <v>1032</v>
      </c>
      <c r="I91" s="1" t="s">
        <v>1033</v>
      </c>
      <c r="J91" s="1" t="s">
        <v>1034</v>
      </c>
      <c r="K91" s="1" t="s">
        <v>1035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1036</v>
      </c>
      <c r="B92" s="1" t="s">
        <v>1037</v>
      </c>
      <c r="C92" s="1" t="s">
        <v>614</v>
      </c>
      <c r="D92" s="1" t="s">
        <v>1038</v>
      </c>
      <c r="E92" s="1" t="s">
        <v>1039</v>
      </c>
      <c r="F92" s="1" t="s">
        <v>1040</v>
      </c>
      <c r="G92" s="1" t="s">
        <v>903</v>
      </c>
      <c r="H92" s="1" t="s">
        <v>1041</v>
      </c>
      <c r="I92" s="1" t="s">
        <v>1042</v>
      </c>
      <c r="J92" s="1" t="s">
        <v>1043</v>
      </c>
      <c r="K92" s="1" t="s">
        <v>1044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1046</v>
      </c>
      <c r="C93" s="1" t="s">
        <v>1047</v>
      </c>
      <c r="D93" s="1" t="s">
        <v>1048</v>
      </c>
      <c r="E93" s="1" t="s">
        <v>1049</v>
      </c>
      <c r="F93" s="1" t="s">
        <v>1050</v>
      </c>
      <c r="G93" s="1" t="s">
        <v>1051</v>
      </c>
      <c r="H93" s="1" t="s">
        <v>1052</v>
      </c>
      <c r="I93" s="1" t="s">
        <v>1053</v>
      </c>
      <c r="J93" s="1" t="s">
        <v>1054</v>
      </c>
      <c r="K93" s="1" t="s">
        <v>1055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1056</v>
      </c>
      <c r="B94" s="1" t="s">
        <v>1057</v>
      </c>
      <c r="C94" s="1">
        <v>8.0</v>
      </c>
      <c r="D94" s="1" t="s">
        <v>875</v>
      </c>
      <c r="E94" s="1" t="s">
        <v>1058</v>
      </c>
      <c r="F94" s="1" t="s">
        <v>1059</v>
      </c>
      <c r="G94" s="1" t="s">
        <v>1060</v>
      </c>
      <c r="H94" s="1" t="s">
        <v>1061</v>
      </c>
      <c r="I94" s="1" t="s">
        <v>578</v>
      </c>
      <c r="J94" s="1" t="s">
        <v>569</v>
      </c>
      <c r="K94" s="1" t="s">
        <v>165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1062</v>
      </c>
      <c r="B95" s="1" t="s">
        <v>997</v>
      </c>
      <c r="C95" s="1" t="s">
        <v>1063</v>
      </c>
      <c r="D95" s="1">
        <v>11.0</v>
      </c>
      <c r="E95" s="1" t="s">
        <v>1064</v>
      </c>
      <c r="F95" s="1" t="s">
        <v>997</v>
      </c>
      <c r="G95" s="1" t="s">
        <v>1065</v>
      </c>
      <c r="H95" s="1" t="s">
        <v>177</v>
      </c>
      <c r="I95" s="1" t="s">
        <v>1066</v>
      </c>
      <c r="J95" s="1" t="s">
        <v>1067</v>
      </c>
      <c r="K95" s="1" t="s">
        <v>797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1068</v>
      </c>
      <c r="B96" s="1" t="s">
        <v>1069</v>
      </c>
      <c r="C96" s="1" t="s">
        <v>1070</v>
      </c>
      <c r="D96" s="1" t="s">
        <v>898</v>
      </c>
      <c r="E96" s="1" t="s">
        <v>1071</v>
      </c>
      <c r="F96" s="1" t="s">
        <v>1072</v>
      </c>
      <c r="G96" s="1" t="s">
        <v>1073</v>
      </c>
      <c r="H96" s="1" t="s">
        <v>925</v>
      </c>
      <c r="I96" s="1" t="s">
        <v>165</v>
      </c>
      <c r="J96" s="1" t="s">
        <v>1074</v>
      </c>
      <c r="K96" s="1" t="s">
        <v>560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1075</v>
      </c>
      <c r="B97" s="1" t="s">
        <v>1076</v>
      </c>
      <c r="C97" s="1" t="s">
        <v>941</v>
      </c>
      <c r="D97" s="1" t="s">
        <v>734</v>
      </c>
      <c r="E97" s="1" t="s">
        <v>1077</v>
      </c>
      <c r="F97" s="1" t="s">
        <v>880</v>
      </c>
      <c r="G97" s="1" t="s">
        <v>625</v>
      </c>
      <c r="H97" s="1" t="s">
        <v>1078</v>
      </c>
      <c r="I97" s="1" t="s">
        <v>1079</v>
      </c>
      <c r="J97" s="1" t="s">
        <v>1080</v>
      </c>
      <c r="K97" s="1" t="s">
        <v>1081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1082</v>
      </c>
      <c r="B98" s="1" t="s">
        <v>1083</v>
      </c>
      <c r="C98" s="1" t="s">
        <v>1084</v>
      </c>
      <c r="D98" s="1" t="s">
        <v>1085</v>
      </c>
      <c r="E98" s="1" t="s">
        <v>1086</v>
      </c>
      <c r="F98" s="1" t="s">
        <v>1087</v>
      </c>
      <c r="G98" s="1" t="s">
        <v>1088</v>
      </c>
      <c r="H98" s="1" t="s">
        <v>1089</v>
      </c>
      <c r="I98" s="1" t="s">
        <v>1090</v>
      </c>
      <c r="J98" s="1" t="s">
        <v>1091</v>
      </c>
      <c r="K98" s="1" t="s">
        <v>1092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1093</v>
      </c>
      <c r="B99" s="1" t="s">
        <v>914</v>
      </c>
      <c r="C99" s="1" t="s">
        <v>1094</v>
      </c>
      <c r="D99" s="1" t="s">
        <v>589</v>
      </c>
      <c r="E99" s="1" t="s">
        <v>1095</v>
      </c>
      <c r="F99" s="1" t="s">
        <v>1096</v>
      </c>
      <c r="G99" s="1" t="s">
        <v>788</v>
      </c>
      <c r="H99" s="1" t="s">
        <v>535</v>
      </c>
      <c r="I99" s="1" t="s">
        <v>1097</v>
      </c>
      <c r="J99" s="1" t="s">
        <v>1098</v>
      </c>
      <c r="K99" s="1" t="s">
        <v>1099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1100</v>
      </c>
      <c r="B100" s="1" t="s">
        <v>1101</v>
      </c>
      <c r="C100" s="1">
        <v>6.0</v>
      </c>
      <c r="D100" s="1" t="s">
        <v>726</v>
      </c>
      <c r="E100" s="1" t="s">
        <v>1102</v>
      </c>
      <c r="F100" s="1" t="s">
        <v>1103</v>
      </c>
      <c r="G100" s="1" t="s">
        <v>742</v>
      </c>
      <c r="H100" s="1" t="s">
        <v>971</v>
      </c>
      <c r="I100" s="1" t="s">
        <v>1104</v>
      </c>
      <c r="J100" s="1" t="s">
        <v>1105</v>
      </c>
      <c r="K100" s="1" t="s">
        <v>1106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790</v>
      </c>
      <c r="C101" s="1" t="s">
        <v>1108</v>
      </c>
      <c r="D101" s="1" t="s">
        <v>1109</v>
      </c>
      <c r="E101" s="1" t="s">
        <v>562</v>
      </c>
      <c r="F101" s="1" t="s">
        <v>1110</v>
      </c>
      <c r="G101" s="1" t="s">
        <v>1111</v>
      </c>
      <c r="H101" s="1" t="s">
        <v>1112</v>
      </c>
      <c r="I101" s="1" t="s">
        <v>183</v>
      </c>
      <c r="J101" s="1" t="s">
        <v>435</v>
      </c>
      <c r="K101" s="1" t="s">
        <v>783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1114</v>
      </c>
      <c r="B103" s="1" t="s">
        <v>1115</v>
      </c>
      <c r="C103" s="1" t="s">
        <v>1116</v>
      </c>
      <c r="D103" s="1" t="s">
        <v>1117</v>
      </c>
      <c r="E103" s="1" t="s">
        <v>716</v>
      </c>
      <c r="F103" s="1" t="s">
        <v>1118</v>
      </c>
      <c r="G103" s="1" t="s">
        <v>570</v>
      </c>
      <c r="H103" s="1" t="s">
        <v>1119</v>
      </c>
      <c r="I103" s="1" t="s">
        <v>165</v>
      </c>
      <c r="J103" s="1" t="s">
        <v>767</v>
      </c>
      <c r="K103" s="1" t="s">
        <v>876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1120</v>
      </c>
      <c r="B104" s="1" t="s">
        <v>1121</v>
      </c>
      <c r="C104" s="1" t="s">
        <v>1122</v>
      </c>
      <c r="D104" s="1" t="s">
        <v>1123</v>
      </c>
      <c r="E104" s="1" t="s">
        <v>787</v>
      </c>
      <c r="F104" s="1" t="s">
        <v>799</v>
      </c>
      <c r="G104" s="1" t="s">
        <v>1124</v>
      </c>
      <c r="H104" s="1" t="s">
        <v>428</v>
      </c>
      <c r="I104" s="1" t="s">
        <v>1125</v>
      </c>
      <c r="J104" s="1" t="s">
        <v>1126</v>
      </c>
      <c r="K104" s="1" t="s">
        <v>1127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1128</v>
      </c>
      <c r="B105" s="1" t="s">
        <v>964</v>
      </c>
      <c r="C105" s="1" t="s">
        <v>1129</v>
      </c>
      <c r="D105" s="1" t="s">
        <v>1130</v>
      </c>
      <c r="E105" s="1" t="s">
        <v>1131</v>
      </c>
      <c r="F105" s="1" t="s">
        <v>1132</v>
      </c>
      <c r="G105" s="1" t="s">
        <v>1133</v>
      </c>
      <c r="H105" s="1" t="s">
        <v>1134</v>
      </c>
      <c r="I105" s="1" t="s">
        <v>529</v>
      </c>
      <c r="J105" s="1" t="s">
        <v>1135</v>
      </c>
      <c r="K105" s="1" t="s">
        <v>1136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1137</v>
      </c>
      <c r="B106" s="1" t="s">
        <v>178</v>
      </c>
      <c r="C106" s="1" t="s">
        <v>1138</v>
      </c>
      <c r="D106" s="1" t="s">
        <v>692</v>
      </c>
      <c r="E106" s="1" t="s">
        <v>1139</v>
      </c>
      <c r="F106" s="1" t="s">
        <v>587</v>
      </c>
      <c r="G106" s="1" t="s">
        <v>1140</v>
      </c>
      <c r="H106" s="1" t="s">
        <v>1141</v>
      </c>
      <c r="I106" s="1" t="s">
        <v>1142</v>
      </c>
      <c r="J106" s="1" t="s">
        <v>1143</v>
      </c>
      <c r="K106" s="1" t="s">
        <v>1144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1145</v>
      </c>
      <c r="B107" s="1" t="s">
        <v>1146</v>
      </c>
      <c r="C107" s="1" t="s">
        <v>567</v>
      </c>
      <c r="D107" s="1" t="s">
        <v>960</v>
      </c>
      <c r="E107" s="1" t="s">
        <v>1147</v>
      </c>
      <c r="F107" s="1" t="s">
        <v>874</v>
      </c>
      <c r="G107" s="1" t="s">
        <v>537</v>
      </c>
      <c r="H107" s="1" t="s">
        <v>1148</v>
      </c>
      <c r="I107" s="1" t="s">
        <v>1102</v>
      </c>
      <c r="J107" s="1" t="s">
        <v>1149</v>
      </c>
      <c r="K107" s="1" t="s">
        <v>934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1150</v>
      </c>
      <c r="B108" s="1" t="s">
        <v>1151</v>
      </c>
      <c r="C108" s="1" t="s">
        <v>1152</v>
      </c>
      <c r="D108" s="1" t="s">
        <v>1153</v>
      </c>
      <c r="E108" s="1" t="s">
        <v>1030</v>
      </c>
      <c r="F108" s="1" t="s">
        <v>1154</v>
      </c>
      <c r="G108" s="1" t="s">
        <v>351</v>
      </c>
      <c r="H108" s="1" t="s">
        <v>1155</v>
      </c>
      <c r="I108" s="1" t="s">
        <v>433</v>
      </c>
      <c r="J108" s="1" t="s">
        <v>1156</v>
      </c>
      <c r="K108" s="1" t="s">
        <v>1157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1158</v>
      </c>
      <c r="B109" s="1" t="s">
        <v>273</v>
      </c>
      <c r="C109" s="1" t="s">
        <v>1159</v>
      </c>
      <c r="D109" s="1" t="s">
        <v>1002</v>
      </c>
      <c r="E109" s="1" t="s">
        <v>1160</v>
      </c>
      <c r="F109" s="1" t="s">
        <v>1161</v>
      </c>
      <c r="G109" s="1" t="s">
        <v>1162</v>
      </c>
      <c r="H109" s="1" t="s">
        <v>1163</v>
      </c>
      <c r="I109" s="1" t="s">
        <v>1164</v>
      </c>
      <c r="J109" s="1" t="s">
        <v>1165</v>
      </c>
      <c r="K109" s="1" t="s">
        <v>1166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1167</v>
      </c>
      <c r="B110" s="1" t="s">
        <v>631</v>
      </c>
      <c r="C110" s="1" t="s">
        <v>1168</v>
      </c>
      <c r="D110" s="1" t="s">
        <v>1169</v>
      </c>
      <c r="E110" s="1" t="s">
        <v>686</v>
      </c>
      <c r="F110" s="1" t="s">
        <v>1170</v>
      </c>
      <c r="G110" s="1" t="s">
        <v>1171</v>
      </c>
      <c r="H110" s="1" t="s">
        <v>1172</v>
      </c>
      <c r="I110" s="1" t="s">
        <v>1173</v>
      </c>
      <c r="J110" s="1" t="s">
        <v>1066</v>
      </c>
      <c r="K110" s="1" t="s">
        <v>1174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1175</v>
      </c>
      <c r="B111" s="1" t="s">
        <v>1176</v>
      </c>
      <c r="C111" s="1" t="s">
        <v>1177</v>
      </c>
      <c r="D111" s="1" t="s">
        <v>1178</v>
      </c>
      <c r="E111" s="1" t="s">
        <v>1179</v>
      </c>
      <c r="F111" s="1" t="s">
        <v>1180</v>
      </c>
      <c r="G111" s="1" t="s">
        <v>960</v>
      </c>
      <c r="H111" s="1" t="s">
        <v>1181</v>
      </c>
      <c r="I111" s="1" t="s">
        <v>1182</v>
      </c>
      <c r="J111" s="1" t="s">
        <v>1183</v>
      </c>
      <c r="K111" s="1" t="s">
        <v>1184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1185</v>
      </c>
      <c r="B112" s="1" t="s">
        <v>1186</v>
      </c>
      <c r="C112" s="1" t="s">
        <v>1187</v>
      </c>
      <c r="D112" s="1" t="s">
        <v>1188</v>
      </c>
      <c r="E112" s="1" t="s">
        <v>886</v>
      </c>
      <c r="F112" s="1" t="s">
        <v>1189</v>
      </c>
      <c r="G112" s="1" t="s">
        <v>1190</v>
      </c>
      <c r="H112" s="1" t="s">
        <v>1191</v>
      </c>
      <c r="I112" s="1" t="s">
        <v>692</v>
      </c>
      <c r="J112" s="1" t="s">
        <v>567</v>
      </c>
      <c r="K112" s="1" t="s">
        <v>726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1192</v>
      </c>
      <c r="B113" s="1" t="s">
        <v>1193</v>
      </c>
      <c r="C113" s="1" t="s">
        <v>1194</v>
      </c>
      <c r="D113" s="1" t="s">
        <v>1195</v>
      </c>
      <c r="E113" s="1" t="s">
        <v>1196</v>
      </c>
      <c r="F113" s="1" t="s">
        <v>1197</v>
      </c>
      <c r="G113" s="1" t="s">
        <v>1198</v>
      </c>
      <c r="H113" s="1" t="s">
        <v>1199</v>
      </c>
      <c r="I113" s="1" t="s">
        <v>267</v>
      </c>
      <c r="J113" s="1" t="s">
        <v>1200</v>
      </c>
      <c r="K113" s="1" t="s">
        <v>1191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1201</v>
      </c>
      <c r="B114" s="1" t="s">
        <v>798</v>
      </c>
      <c r="C114" s="1" t="s">
        <v>1202</v>
      </c>
      <c r="D114" s="1" t="s">
        <v>1101</v>
      </c>
      <c r="E114" s="1" t="s">
        <v>1203</v>
      </c>
      <c r="F114" s="1" t="s">
        <v>1176</v>
      </c>
      <c r="G114" s="1" t="s">
        <v>736</v>
      </c>
      <c r="H114" s="1" t="s">
        <v>794</v>
      </c>
      <c r="I114" s="1" t="s">
        <v>576</v>
      </c>
      <c r="J114" s="1" t="s">
        <v>538</v>
      </c>
      <c r="K114" s="1" t="s">
        <v>991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1204</v>
      </c>
      <c r="B115" s="1" t="s">
        <v>599</v>
      </c>
      <c r="C115" s="1" t="s">
        <v>1205</v>
      </c>
      <c r="D115" s="1" t="s">
        <v>1177</v>
      </c>
      <c r="E115" s="1" t="s">
        <v>1206</v>
      </c>
      <c r="F115" s="1" t="s">
        <v>875</v>
      </c>
      <c r="G115" s="1" t="s">
        <v>1207</v>
      </c>
      <c r="H115" s="1" t="s">
        <v>622</v>
      </c>
      <c r="I115" s="1" t="s">
        <v>1208</v>
      </c>
      <c r="J115" s="1" t="s">
        <v>297</v>
      </c>
      <c r="K115" s="1" t="s">
        <v>1140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1209</v>
      </c>
      <c r="B116" s="1" t="s">
        <v>1210</v>
      </c>
      <c r="C116" s="1" t="s">
        <v>1205</v>
      </c>
      <c r="D116" s="1" t="s">
        <v>1211</v>
      </c>
      <c r="E116" s="1" t="s">
        <v>1177</v>
      </c>
      <c r="F116" s="1" t="s">
        <v>1212</v>
      </c>
      <c r="G116" s="1" t="s">
        <v>1109</v>
      </c>
      <c r="H116" s="1" t="s">
        <v>963</v>
      </c>
      <c r="I116" s="1" t="s">
        <v>1213</v>
      </c>
      <c r="J116" s="1" t="s">
        <v>562</v>
      </c>
      <c r="K116" s="1" t="s">
        <v>894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1214</v>
      </c>
      <c r="B117" s="1" t="s">
        <v>1215</v>
      </c>
      <c r="C117" s="1" t="s">
        <v>1216</v>
      </c>
      <c r="D117" s="1" t="s">
        <v>1217</v>
      </c>
      <c r="E117" s="1" t="s">
        <v>1091</v>
      </c>
      <c r="F117" s="1" t="s">
        <v>1218</v>
      </c>
      <c r="G117" s="1" t="s">
        <v>1219</v>
      </c>
      <c r="H117" s="1" t="s">
        <v>1220</v>
      </c>
      <c r="I117" s="1" t="s">
        <v>693</v>
      </c>
      <c r="J117" s="1" t="s">
        <v>176</v>
      </c>
      <c r="K117" s="1" t="s">
        <v>1221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1222</v>
      </c>
      <c r="B118" s="1" t="s">
        <v>1223</v>
      </c>
      <c r="C118" s="1" t="s">
        <v>1224</v>
      </c>
      <c r="D118" s="1" t="s">
        <v>1225</v>
      </c>
      <c r="E118" s="1" t="s">
        <v>1226</v>
      </c>
      <c r="F118" s="1" t="s">
        <v>576</v>
      </c>
      <c r="G118" s="1" t="s">
        <v>1227</v>
      </c>
      <c r="H118" s="1" t="s">
        <v>1228</v>
      </c>
      <c r="I118" s="1" t="s">
        <v>1229</v>
      </c>
      <c r="J118" s="1" t="s">
        <v>972</v>
      </c>
      <c r="K118" s="1" t="s">
        <v>1230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1231</v>
      </c>
      <c r="B119" s="1" t="s">
        <v>1232</v>
      </c>
      <c r="C119" s="1" t="s">
        <v>1233</v>
      </c>
      <c r="D119" s="1" t="s">
        <v>1234</v>
      </c>
      <c r="E119" s="1" t="s">
        <v>945</v>
      </c>
      <c r="F119" s="1" t="s">
        <v>1073</v>
      </c>
      <c r="G119" s="1" t="s">
        <v>1235</v>
      </c>
      <c r="H119" s="1" t="s">
        <v>1236</v>
      </c>
      <c r="I119" s="1" t="s">
        <v>1237</v>
      </c>
      <c r="J119" s="1" t="s">
        <v>575</v>
      </c>
      <c r="K119" s="1" t="s">
        <v>196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1238</v>
      </c>
      <c r="B120" s="1" t="s">
        <v>1239</v>
      </c>
      <c r="C120" s="1" t="s">
        <v>1240</v>
      </c>
      <c r="D120" s="1" t="s">
        <v>1241</v>
      </c>
      <c r="E120" s="1" t="s">
        <v>780</v>
      </c>
      <c r="F120" s="1" t="s">
        <v>558</v>
      </c>
      <c r="G120" s="1" t="s">
        <v>1242</v>
      </c>
      <c r="H120" s="1" t="s">
        <v>183</v>
      </c>
      <c r="I120" s="1" t="s">
        <v>1243</v>
      </c>
      <c r="J120" s="1" t="s">
        <v>577</v>
      </c>
      <c r="K120" s="1" t="s">
        <v>1244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1245</v>
      </c>
      <c r="B121" s="1" t="s">
        <v>701</v>
      </c>
      <c r="C121" s="1" t="s">
        <v>787</v>
      </c>
      <c r="D121" s="1" t="s">
        <v>1246</v>
      </c>
      <c r="E121" s="1" t="s">
        <v>1247</v>
      </c>
      <c r="F121" s="1" t="s">
        <v>884</v>
      </c>
      <c r="G121" s="1" t="s">
        <v>1248</v>
      </c>
      <c r="H121" s="1" t="s">
        <v>256</v>
      </c>
      <c r="I121" s="1" t="s">
        <v>1249</v>
      </c>
      <c r="J121" s="1" t="s">
        <v>1250</v>
      </c>
      <c r="K121" s="1" t="s">
        <v>956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1251</v>
      </c>
      <c r="C1" s="1" t="s">
        <v>1252</v>
      </c>
      <c r="D1" s="1" t="s">
        <v>1253</v>
      </c>
      <c r="E1" s="1" t="s">
        <v>1254</v>
      </c>
      <c r="F1" s="1" t="s">
        <v>1255</v>
      </c>
      <c r="G1" s="1" t="s">
        <v>1256</v>
      </c>
      <c r="H1" s="1" t="s">
        <v>1257</v>
      </c>
      <c r="I1" s="1" t="s">
        <v>1258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1259</v>
      </c>
      <c r="B2" s="1" t="s">
        <v>1260</v>
      </c>
      <c r="C2" s="1" t="s">
        <v>1261</v>
      </c>
      <c r="D2" s="1" t="s">
        <v>1262</v>
      </c>
      <c r="E2" s="1" t="s">
        <v>1263</v>
      </c>
      <c r="F2" s="1" t="s">
        <v>1264</v>
      </c>
      <c r="G2" s="1" t="s">
        <v>1265</v>
      </c>
      <c r="H2" s="1" t="s">
        <v>1265</v>
      </c>
      <c r="I2" s="1" t="s">
        <v>1266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1267</v>
      </c>
      <c r="B3" s="1" t="s">
        <v>1266</v>
      </c>
      <c r="C3" s="1" t="s">
        <v>1268</v>
      </c>
      <c r="D3" s="1" t="s">
        <v>1269</v>
      </c>
      <c r="E3" s="1" t="s">
        <v>1270</v>
      </c>
      <c r="F3" s="1" t="s">
        <v>1271</v>
      </c>
      <c r="G3" s="1" t="s">
        <v>1272</v>
      </c>
      <c r="H3" s="1" t="s">
        <v>1273</v>
      </c>
      <c r="I3" s="1" t="s">
        <v>1266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1274</v>
      </c>
      <c r="B4" s="1" t="s">
        <v>1275</v>
      </c>
      <c r="C4" s="1" t="s">
        <v>1276</v>
      </c>
      <c r="D4" s="1" t="s">
        <v>1277</v>
      </c>
      <c r="E4" s="1" t="s">
        <v>1278</v>
      </c>
      <c r="F4" s="1" t="s">
        <v>1279</v>
      </c>
      <c r="G4" s="1" t="s">
        <v>1280</v>
      </c>
      <c r="H4" s="1" t="s">
        <v>1281</v>
      </c>
      <c r="I4" s="1" t="s">
        <v>1282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1267</v>
      </c>
      <c r="B5" s="1" t="s">
        <v>1266</v>
      </c>
      <c r="C5" s="1" t="s">
        <v>1283</v>
      </c>
      <c r="D5" s="1" t="s">
        <v>1284</v>
      </c>
      <c r="E5" s="1" t="s">
        <v>1285</v>
      </c>
      <c r="F5" s="1" t="s">
        <v>1286</v>
      </c>
      <c r="G5" s="1" t="s">
        <v>1287</v>
      </c>
      <c r="H5" s="1" t="s">
        <v>1288</v>
      </c>
      <c r="I5" s="1" t="s">
        <v>1289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1290</v>
      </c>
      <c r="B6" s="1" t="s">
        <v>1291</v>
      </c>
      <c r="C6" s="1" t="s">
        <v>1292</v>
      </c>
      <c r="D6" s="1" t="s">
        <v>1293</v>
      </c>
      <c r="E6" s="1" t="s">
        <v>1294</v>
      </c>
      <c r="F6" s="1" t="s">
        <v>1295</v>
      </c>
      <c r="G6" s="1" t="s">
        <v>1296</v>
      </c>
      <c r="H6" s="1" t="s">
        <v>1297</v>
      </c>
      <c r="I6" s="1" t="s">
        <v>1298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1299</v>
      </c>
      <c r="B7" s="1" t="s">
        <v>1300</v>
      </c>
      <c r="C7" s="1" t="s">
        <v>1301</v>
      </c>
      <c r="D7" s="1" t="s">
        <v>1302</v>
      </c>
      <c r="E7" s="1" t="s">
        <v>1303</v>
      </c>
      <c r="F7" s="1" t="s">
        <v>1304</v>
      </c>
      <c r="G7" s="1" t="s">
        <v>1305</v>
      </c>
      <c r="H7" s="1" t="s">
        <v>1306</v>
      </c>
      <c r="I7" s="1" t="s">
        <v>1307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1308</v>
      </c>
      <c r="B8" s="1" t="s">
        <v>1266</v>
      </c>
      <c r="C8" s="1" t="s">
        <v>1309</v>
      </c>
      <c r="D8" s="1" t="s">
        <v>1310</v>
      </c>
      <c r="E8" s="1" t="s">
        <v>1311</v>
      </c>
      <c r="F8" s="1" t="s">
        <v>1312</v>
      </c>
      <c r="G8" s="1" t="s">
        <v>1313</v>
      </c>
      <c r="H8" s="1" t="s">
        <v>1314</v>
      </c>
      <c r="I8" s="1" t="s">
        <v>1315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1316</v>
      </c>
      <c r="B9" s="1" t="s">
        <v>1317</v>
      </c>
      <c r="C9" s="1" t="s">
        <v>1318</v>
      </c>
      <c r="D9" s="1" t="s">
        <v>1319</v>
      </c>
      <c r="E9" s="1" t="s">
        <v>1320</v>
      </c>
      <c r="F9" s="1" t="s">
        <v>1321</v>
      </c>
      <c r="G9" s="1" t="s">
        <v>1322</v>
      </c>
      <c r="H9" s="1" t="s">
        <v>1323</v>
      </c>
      <c r="I9" s="1" t="s">
        <v>1324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1325</v>
      </c>
      <c r="B10" s="1" t="s">
        <v>1326</v>
      </c>
      <c r="C10" s="1" t="s">
        <v>1327</v>
      </c>
      <c r="D10" s="1" t="s">
        <v>1328</v>
      </c>
      <c r="E10" s="1" t="s">
        <v>1329</v>
      </c>
      <c r="F10" s="1" t="s">
        <v>1330</v>
      </c>
      <c r="G10" s="1" t="s">
        <v>1331</v>
      </c>
      <c r="H10" s="1" t="s">
        <v>1332</v>
      </c>
      <c r="I10" s="1" t="s">
        <v>1333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1334</v>
      </c>
      <c r="B11" s="1" t="s">
        <v>1335</v>
      </c>
      <c r="C11" s="1" t="s">
        <v>1336</v>
      </c>
      <c r="D11" s="1" t="s">
        <v>1337</v>
      </c>
      <c r="E11" s="1" t="s">
        <v>1338</v>
      </c>
      <c r="F11" s="1" t="s">
        <v>1339</v>
      </c>
      <c r="G11" s="1" t="s">
        <v>1340</v>
      </c>
      <c r="H11" s="1" t="s">
        <v>1341</v>
      </c>
      <c r="I11" s="1" t="s">
        <v>1342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1343</v>
      </c>
      <c r="B12" s="1" t="s">
        <v>1344</v>
      </c>
      <c r="C12" s="1" t="s">
        <v>1345</v>
      </c>
      <c r="D12" s="1" t="s">
        <v>1346</v>
      </c>
      <c r="E12" s="1" t="s">
        <v>1347</v>
      </c>
      <c r="F12" s="1" t="s">
        <v>1348</v>
      </c>
      <c r="G12" s="1" t="s">
        <v>1349</v>
      </c>
      <c r="H12" s="1" t="s">
        <v>1350</v>
      </c>
      <c r="I12" s="1" t="s">
        <v>1351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1352</v>
      </c>
      <c r="B13" s="1" t="s">
        <v>1353</v>
      </c>
      <c r="C13" s="1" t="s">
        <v>1354</v>
      </c>
      <c r="D13" s="1" t="s">
        <v>1355</v>
      </c>
      <c r="E13" s="1" t="s">
        <v>1356</v>
      </c>
      <c r="F13" s="1" t="s">
        <v>1357</v>
      </c>
      <c r="G13" s="1" t="s">
        <v>1358</v>
      </c>
      <c r="H13" s="1" t="s">
        <v>1359</v>
      </c>
      <c r="I13" s="1" t="s">
        <v>1360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1361</v>
      </c>
      <c r="B14" s="1" t="s">
        <v>1362</v>
      </c>
      <c r="C14" s="1" t="s">
        <v>1363</v>
      </c>
      <c r="D14" s="1" t="s">
        <v>1364</v>
      </c>
      <c r="E14" s="1" t="s">
        <v>1365</v>
      </c>
      <c r="F14" s="1" t="s">
        <v>1366</v>
      </c>
      <c r="G14" s="1" t="s">
        <v>1367</v>
      </c>
      <c r="H14" s="1" t="s">
        <v>1368</v>
      </c>
      <c r="I14" s="1" t="s">
        <v>1369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1370</v>
      </c>
      <c r="B15" s="1" t="s">
        <v>1371</v>
      </c>
      <c r="C15" s="1" t="s">
        <v>202</v>
      </c>
      <c r="D15" s="1" t="s">
        <v>203</v>
      </c>
      <c r="E15" s="1" t="s">
        <v>204</v>
      </c>
      <c r="F15" s="1" t="s">
        <v>205</v>
      </c>
      <c r="G15" s="1" t="s">
        <v>1372</v>
      </c>
      <c r="H15" s="1" t="s">
        <v>1373</v>
      </c>
      <c r="I15" s="1" t="s">
        <v>1229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1374</v>
      </c>
      <c r="B16" s="1" t="s">
        <v>1375</v>
      </c>
      <c r="C16" s="1" t="s">
        <v>1376</v>
      </c>
      <c r="D16" s="1" t="s">
        <v>1377</v>
      </c>
      <c r="E16" s="1" t="s">
        <v>1378</v>
      </c>
      <c r="F16" s="1" t="s">
        <v>1379</v>
      </c>
      <c r="G16" s="1" t="s">
        <v>1380</v>
      </c>
      <c r="H16" s="1" t="s">
        <v>1381</v>
      </c>
      <c r="I16" s="1" t="s">
        <v>1382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1383</v>
      </c>
      <c r="B17" s="1" t="s">
        <v>168</v>
      </c>
      <c r="C17" s="1" t="s">
        <v>169</v>
      </c>
      <c r="D17" s="1" t="s">
        <v>170</v>
      </c>
      <c r="E17" s="1" t="s">
        <v>171</v>
      </c>
      <c r="F17" s="1" t="s">
        <v>172</v>
      </c>
      <c r="G17" s="1" t="s">
        <v>1384</v>
      </c>
      <c r="H17" s="1" t="s">
        <v>1385</v>
      </c>
      <c r="I17" s="1" t="s">
        <v>1386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1387</v>
      </c>
      <c r="B18" s="1" t="s">
        <v>1388</v>
      </c>
      <c r="C18" s="1" t="s">
        <v>1389</v>
      </c>
      <c r="D18" s="1" t="s">
        <v>1390</v>
      </c>
      <c r="E18" s="1" t="s">
        <v>1391</v>
      </c>
      <c r="F18" s="1" t="s">
        <v>1392</v>
      </c>
      <c r="G18" s="1" t="s">
        <v>1393</v>
      </c>
      <c r="H18" s="1" t="s">
        <v>1394</v>
      </c>
      <c r="I18" s="1" t="s">
        <v>1395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1396</v>
      </c>
      <c r="B19" s="1" t="s">
        <v>1397</v>
      </c>
      <c r="C19" s="1" t="s">
        <v>1398</v>
      </c>
      <c r="D19" s="1" t="s">
        <v>1399</v>
      </c>
      <c r="E19" s="1" t="s">
        <v>1400</v>
      </c>
      <c r="F19" s="1" t="s">
        <v>1401</v>
      </c>
      <c r="G19" s="1" t="s">
        <v>1402</v>
      </c>
      <c r="H19" s="1" t="s">
        <v>1403</v>
      </c>
      <c r="I19" s="1" t="s">
        <v>1404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1405</v>
      </c>
      <c r="B20" s="1" t="s">
        <v>1406</v>
      </c>
      <c r="C20" s="1" t="s">
        <v>1407</v>
      </c>
      <c r="D20" s="1" t="s">
        <v>1408</v>
      </c>
      <c r="E20" s="1" t="s">
        <v>1409</v>
      </c>
      <c r="F20" s="1" t="s">
        <v>1410</v>
      </c>
      <c r="G20" s="1" t="s">
        <v>1411</v>
      </c>
      <c r="H20" s="1" t="s">
        <v>1412</v>
      </c>
      <c r="I20" s="1" t="s">
        <v>1413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1414</v>
      </c>
      <c r="B21" s="1" t="s">
        <v>1415</v>
      </c>
      <c r="C21" s="1" t="s">
        <v>1416</v>
      </c>
      <c r="D21" s="1" t="s">
        <v>1417</v>
      </c>
      <c r="E21" s="1" t="s">
        <v>1418</v>
      </c>
      <c r="F21" s="1" t="s">
        <v>1419</v>
      </c>
      <c r="G21" s="1" t="s">
        <v>1420</v>
      </c>
      <c r="H21" s="1" t="s">
        <v>1421</v>
      </c>
      <c r="I21" s="1" t="s">
        <v>1422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1423</v>
      </c>
      <c r="B22" s="1" t="s">
        <v>1424</v>
      </c>
      <c r="C22" s="1" t="s">
        <v>1425</v>
      </c>
      <c r="D22" s="1" t="s">
        <v>1426</v>
      </c>
      <c r="E22" s="1" t="s">
        <v>1427</v>
      </c>
      <c r="F22" s="1" t="s">
        <v>1428</v>
      </c>
      <c r="G22" s="1" t="s">
        <v>1429</v>
      </c>
      <c r="H22" s="1" t="s">
        <v>1430</v>
      </c>
      <c r="I22" s="1" t="s">
        <v>1429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1431</v>
      </c>
      <c r="B23" s="1" t="s">
        <v>1432</v>
      </c>
      <c r="C23" s="1" t="s">
        <v>1433</v>
      </c>
      <c r="D23" s="1" t="s">
        <v>1434</v>
      </c>
      <c r="E23" s="1" t="s">
        <v>1435</v>
      </c>
      <c r="F23" s="1" t="s">
        <v>1436</v>
      </c>
      <c r="G23" s="1" t="s">
        <v>1437</v>
      </c>
      <c r="H23" s="1" t="s">
        <v>1438</v>
      </c>
      <c r="I23" s="1" t="s">
        <v>1439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1440</v>
      </c>
      <c r="B24" s="1" t="s">
        <v>1441</v>
      </c>
      <c r="C24" s="1" t="s">
        <v>1442</v>
      </c>
      <c r="D24" s="1" t="s">
        <v>1443</v>
      </c>
      <c r="E24" s="1" t="s">
        <v>1444</v>
      </c>
      <c r="F24" s="1" t="s">
        <v>1445</v>
      </c>
      <c r="G24" s="1" t="s">
        <v>1446</v>
      </c>
      <c r="H24" s="1" t="s">
        <v>1446</v>
      </c>
      <c r="I24" s="1" t="s">
        <v>1446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1447</v>
      </c>
      <c r="B25" s="1" t="s">
        <v>1448</v>
      </c>
      <c r="C25" s="1" t="s">
        <v>1449</v>
      </c>
      <c r="D25" s="1" t="s">
        <v>1450</v>
      </c>
      <c r="E25" s="1" t="s">
        <v>1451</v>
      </c>
      <c r="F25" s="1" t="s">
        <v>1452</v>
      </c>
      <c r="G25" s="1" t="s">
        <v>1453</v>
      </c>
      <c r="H25" s="1" t="s">
        <v>1453</v>
      </c>
      <c r="I25" s="1" t="s">
        <v>1266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1454</v>
      </c>
      <c r="B26" s="1" t="s">
        <v>1455</v>
      </c>
      <c r="C26" s="1" t="s">
        <v>1456</v>
      </c>
      <c r="D26" s="1" t="s">
        <v>1457</v>
      </c>
      <c r="E26" s="1" t="s">
        <v>1458</v>
      </c>
      <c r="F26" s="1" t="s">
        <v>1459</v>
      </c>
      <c r="G26" s="1" t="s">
        <v>1266</v>
      </c>
      <c r="H26" s="1" t="s">
        <v>1266</v>
      </c>
      <c r="I26" s="1" t="s">
        <v>1266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1460</v>
      </c>
      <c r="B2" s="1" t="s">
        <v>1461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1462</v>
      </c>
      <c r="B3" s="1" t="s">
        <v>1463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1464</v>
      </c>
      <c r="B4" s="1" t="s">
        <v>1465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1466</v>
      </c>
      <c r="B5" s="1" t="s">
        <v>1467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1468</v>
      </c>
      <c r="B6" s="1" t="s">
        <v>1469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1471</v>
      </c>
      <c r="B8" s="1" t="s">
        <v>1472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1473</v>
      </c>
      <c r="B9" s="1" t="s">
        <v>1474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1475</v>
      </c>
      <c r="B10" s="4" t="s">
        <v>1476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1477</v>
      </c>
      <c r="B11" s="1" t="s">
        <v>1478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1479</v>
      </c>
      <c r="B12" s="1" t="s">
        <v>1480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1481</v>
      </c>
      <c r="B13" s="1" t="s">
        <v>1478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1482</v>
      </c>
      <c r="B14" s="1" t="s">
        <v>1483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1484</v>
      </c>
      <c r="B15" s="1" t="s">
        <v>1485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1486</v>
      </c>
      <c r="B16" s="1" t="s">
        <v>1483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1487</v>
      </c>
      <c r="B17" s="1" t="s">
        <v>1488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1489</v>
      </c>
      <c r="B18" s="1">
        <v>297.0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1490</v>
      </c>
      <c r="B19" s="1" t="s">
        <v>1491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1493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1494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1496</v>
      </c>
      <c r="B24" s="1">
        <v>5.0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1497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1498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1499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1500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1501</v>
      </c>
      <c r="B29" s="1">
        <v>104.56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1502</v>
      </c>
      <c r="B30" s="1">
        <v>102.9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1503</v>
      </c>
      <c r="B31" s="1">
        <v>101.5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1504</v>
      </c>
      <c r="B32" s="1">
        <v>103.5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1505</v>
      </c>
      <c r="B33" s="1">
        <v>104.56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1506</v>
      </c>
      <c r="B34" s="1">
        <v>102.9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1507</v>
      </c>
      <c r="B35" s="1">
        <v>101.5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1508</v>
      </c>
      <c r="B36" s="1">
        <v>103.5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1509</v>
      </c>
      <c r="B37" s="1">
        <v>4.4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1510</v>
      </c>
      <c r="B38" s="1">
        <v>0.0433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1511</v>
      </c>
      <c r="B39" s="1">
        <v>1.735776E9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1512</v>
      </c>
      <c r="B40" s="1">
        <v>1.2703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1513</v>
      </c>
      <c r="B41" s="1">
        <v>4.24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1514</v>
      </c>
      <c r="B42" s="1">
        <v>1.258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1515</v>
      </c>
      <c r="B43" s="1">
        <v>29.54942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1516</v>
      </c>
      <c r="B44" s="1">
        <v>32.23975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1517</v>
      </c>
      <c r="B45" s="1">
        <v>531757.0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1518</v>
      </c>
      <c r="B46" s="1">
        <v>531757.0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1519</v>
      </c>
      <c r="B47" s="1">
        <v>621740.0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1520</v>
      </c>
      <c r="B48" s="1">
        <v>539540.0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1521</v>
      </c>
      <c r="B49" s="1">
        <v>539540.0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1522</v>
      </c>
      <c r="B50" s="1">
        <v>101.68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1523</v>
      </c>
      <c r="B51" s="1">
        <v>102.11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1525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1526</v>
      </c>
      <c r="B54" s="1">
        <v>8.70048768E9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1527</v>
      </c>
      <c r="B55" s="1">
        <v>95.98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1528</v>
      </c>
      <c r="B56" s="1">
        <v>118.34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1529</v>
      </c>
      <c r="B57" s="1">
        <v>7.3420596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1530</v>
      </c>
      <c r="B58" s="1">
        <v>112.4592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1531</v>
      </c>
      <c r="B59" s="1">
        <v>108.3709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1532</v>
      </c>
      <c r="B60" s="1">
        <v>4.37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1533</v>
      </c>
      <c r="B61" s="1">
        <v>0.041794185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1534</v>
      </c>
      <c r="B62" s="1" t="s">
        <v>1535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1536</v>
      </c>
      <c r="B63" s="1">
        <v>1.35124992E10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1537</v>
      </c>
      <c r="B64" s="1">
        <v>0.24791001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1538</v>
      </c>
      <c r="B65" s="1">
        <v>8.3983644E7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1539</v>
      </c>
      <c r="B66" s="1">
        <v>8.4964096E7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1540</v>
      </c>
      <c r="B67" s="1">
        <v>2476225.0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1541</v>
      </c>
      <c r="B68" s="1">
        <v>2310974.0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1542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1543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1544</v>
      </c>
      <c r="B71" s="1">
        <v>0.0291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1545</v>
      </c>
      <c r="B72" s="1">
        <v>0.00995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1546</v>
      </c>
      <c r="B73" s="1">
        <v>0.98234004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1547</v>
      </c>
      <c r="B74" s="1">
        <v>3.86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1548</v>
      </c>
      <c r="B75" s="1">
        <v>0.0346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1549</v>
      </c>
      <c r="B76" s="1">
        <v>8.55926E7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1550</v>
      </c>
      <c r="B77" s="1">
        <v>34.745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1551</v>
      </c>
      <c r="B78" s="1">
        <v>2.925601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1552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1553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1554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1555</v>
      </c>
      <c r="B82" s="1">
        <v>0.068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1556</v>
      </c>
      <c r="B83" s="1">
        <v>2.84441984E8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1557</v>
      </c>
      <c r="B84" s="1">
        <v>3.44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1558</v>
      </c>
      <c r="B85" s="1">
        <v>3.07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1559</v>
      </c>
      <c r="B86" s="1" t="s">
        <v>1560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1561</v>
      </c>
      <c r="B87" s="1">
        <v>5.000832E8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1562</v>
      </c>
      <c r="B88" s="1">
        <v>11.403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1563</v>
      </c>
      <c r="B89" s="1">
        <v>18.284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1564</v>
      </c>
      <c r="B90" s="1">
        <v>-0.0024533868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1565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1566</v>
      </c>
      <c r="B92" s="1">
        <v>1.1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1567</v>
      </c>
      <c r="B93" s="1">
        <v>1.735776E9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1568</v>
      </c>
      <c r="B94" s="1" t="s">
        <v>1569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1570</v>
      </c>
      <c r="B95" s="1" t="s">
        <v>1571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1572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1573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1574</v>
      </c>
      <c r="B98" s="1" t="s">
        <v>1575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1576</v>
      </c>
      <c r="B99" s="1" t="s">
        <v>1575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1577</v>
      </c>
      <c r="B100" s="1">
        <v>1.052838E8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1578</v>
      </c>
      <c r="B101" s="1" t="s">
        <v>1579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1580</v>
      </c>
      <c r="B102" s="1" t="s">
        <v>1581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1582</v>
      </c>
      <c r="B103" s="1" t="s">
        <v>1583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1584</v>
      </c>
      <c r="B104" s="1" t="s">
        <v>1585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1586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1587</v>
      </c>
      <c r="B106" s="1">
        <v>101.65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1588</v>
      </c>
      <c r="B107" s="1">
        <v>142.0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1589</v>
      </c>
      <c r="B108" s="1">
        <v>115.0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1590</v>
      </c>
      <c r="B109" s="1">
        <v>125.39706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1591</v>
      </c>
      <c r="B110" s="1">
        <v>125.0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1592</v>
      </c>
      <c r="B111" s="1">
        <v>1.82353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1593</v>
      </c>
      <c r="B112" s="1" t="s">
        <v>1594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1595</v>
      </c>
      <c r="B113" s="1">
        <v>17.0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1596</v>
      </c>
      <c r="B114" s="1">
        <v>9.9786E7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1597</v>
      </c>
      <c r="B115" s="1">
        <v>1.174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1598</v>
      </c>
      <c r="B116" s="1">
        <v>7.39025984E8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1599</v>
      </c>
      <c r="B117" s="1">
        <v>4.560779776E9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1600</v>
      </c>
      <c r="B118" s="1">
        <v>0.341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1601</v>
      </c>
      <c r="B119" s="1">
        <v>0.351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1602</v>
      </c>
      <c r="B120" s="1">
        <v>1.185020032E9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1603</v>
      </c>
      <c r="B121" s="1">
        <v>135.474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1604</v>
      </c>
      <c r="B122" s="1">
        <v>14.313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1605</v>
      </c>
      <c r="B123" s="1">
        <v>0.03082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1606</v>
      </c>
      <c r="B124" s="1">
        <v>0.09324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1607</v>
      </c>
      <c r="B125" s="1">
        <v>3.6441888E8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1608</v>
      </c>
      <c r="B126" s="1">
        <v>5.67582976E8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1609</v>
      </c>
      <c r="B127" s="1">
        <v>0.037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1610</v>
      </c>
      <c r="B128" s="1">
        <v>0.058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1611</v>
      </c>
      <c r="B129" s="1">
        <v>0.68139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1612</v>
      </c>
      <c r="B130" s="1">
        <v>0.62364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1613</v>
      </c>
      <c r="B131" s="1">
        <v>0.35044998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1614</v>
      </c>
      <c r="B132" s="1" t="s">
        <v>1535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1615</v>
      </c>
      <c r="B133" s="1">
        <v>4.1922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275.0</v>
      </c>
      <c r="C3" s="1">
        <v>288.0</v>
      </c>
      <c r="D3" s="1">
        <v>384.0</v>
      </c>
      <c r="E3" s="1">
        <v>267.0</v>
      </c>
      <c r="F3" s="1">
        <v>426.0</v>
      </c>
      <c r="G3" s="1">
        <v>493.0</v>
      </c>
      <c r="H3" s="1">
        <v>313.0</v>
      </c>
      <c r="I3" s="1">
        <v>392.0</v>
      </c>
      <c r="J3" s="1">
        <v>348.0</v>
      </c>
      <c r="K3" s="1">
        <v>476.0</v>
      </c>
      <c r="L3" s="1">
        <f>IF(K3*FORECAST(L2,B3:K3,B2:K2)&gt;0,FORECAST(L2,B3:K3,B2:K2),K3)*$X$1</f>
        <v>448.6666667</v>
      </c>
      <c r="M3" s="1">
        <f>IF(L3*FORECAST(M2,B3:L3,B2:L2)&gt;0,FORECAST(M2,B3:L3,B2:L2),L3)*$X$1</f>
        <v>463.6606061</v>
      </c>
      <c r="N3" s="1">
        <f>IF(M3*FORECAST(N2,B3:M3,B2:M2)&gt;0,FORECAST(N2,B3:M3,B2:M2),M3)*$X$1</f>
        <v>478.6545455</v>
      </c>
      <c r="O3" s="1">
        <f>IF(N3*FORECAST(O2,B3:N3,B2:N2)&gt;0,FORECAST(O2,B3:N3,B2:N2),N3)*$X$1</f>
        <v>493.6484848</v>
      </c>
      <c r="P3" s="1">
        <f>IF(O3*FORECAST(P2,B3:O3,B2:O2)&gt;0,FORECAST(P2,B3:O3,B2:O2),O3)*$X$1</f>
        <v>508.6424242</v>
      </c>
      <c r="Q3" s="1">
        <f>IF(P3*FORECAST(Q2,B3:P3,B2:P2)&gt;0,FORECAST(Q2,B3:P3,B2:P2),P3)*$X$1</f>
        <v>523.6363636</v>
      </c>
      <c r="R3" s="1">
        <f>IF(Q3*FORECAST(R2,B3:Q3,B2:Q2)&gt;0,FORECAST(R2,B3:Q3,B2:Q2),Q3)*$X$1</f>
        <v>538.630303</v>
      </c>
      <c r="S3" s="5">
        <f>IF(R3*FORECAST(S2,B3:R3,B2:R2)&gt;0,FORECAST(S2,B3:R3,B2:R2),R3)*$X$1</f>
        <v>553.6242424</v>
      </c>
      <c r="T3" s="5">
        <f>IF(S3*FORECAST(T2,B3:S3,B2:S2)&gt;0,FORECAST(T2,B3:S3,B2:S2),S3)*$X$1</f>
        <v>568.6181818</v>
      </c>
      <c r="U3" s="5">
        <f>IF(T3*FORECAST(U2,B3:T3,B2:T2)&gt;0,FORECAST(U2,B3:T3,B2:T2),T3)*$X$1</f>
        <v>583.6121212</v>
      </c>
      <c r="V3" s="5">
        <f>IF(U3*FORECAST(V2,B3:U3,B2:U2)&gt;0,FORECAST(V2,B3:U3,B2:U2),U3)*$X$1</f>
        <v>598.6060606</v>
      </c>
      <c r="W3" s="5">
        <f>IF(V3*FORECAST(W2,B3:V3,B2:V2)&gt;0,FORECAST(W2,B3:V3,B2:V2),V3)*$X$1</f>
        <v>613.6</v>
      </c>
      <c r="X3" s="2"/>
      <c r="Y3" s="2"/>
      <c r="Z3" s="2"/>
    </row>
    <row r="4">
      <c r="A4" s="3" t="s">
        <v>127</v>
      </c>
      <c r="B4" s="1">
        <v>2370.0</v>
      </c>
      <c r="C4" s="1">
        <v>2630.0</v>
      </c>
      <c r="D4" s="1">
        <v>2780.0</v>
      </c>
      <c r="E4" s="1">
        <v>3270.0</v>
      </c>
      <c r="F4" s="1">
        <v>3170.0</v>
      </c>
      <c r="G4" s="1">
        <v>3370.0</v>
      </c>
      <c r="H4" s="1">
        <v>3640.0</v>
      </c>
      <c r="I4" s="1">
        <v>4030.0</v>
      </c>
      <c r="J4" s="1">
        <v>4380.0</v>
      </c>
      <c r="K4" s="1">
        <v>4430.0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1616</v>
      </c>
      <c r="B5" s="1">
        <v>67.0</v>
      </c>
      <c r="C5" s="1">
        <v>68.0</v>
      </c>
      <c r="D5" s="1">
        <v>71.0</v>
      </c>
      <c r="E5" s="1">
        <v>72.0</v>
      </c>
      <c r="F5" s="1">
        <v>73.0</v>
      </c>
      <c r="G5" s="1">
        <v>74.0</v>
      </c>
      <c r="H5" s="1">
        <v>75.0</v>
      </c>
      <c r="I5" s="1">
        <v>77.0</v>
      </c>
      <c r="J5" s="1">
        <v>80.0</v>
      </c>
      <c r="K5" s="1">
        <v>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1617</v>
      </c>
      <c r="L7" s="1">
        <f>IF(W3*FORECAST(W2,B3:W3,B2:W2)&gt;0,FORECAST(W2,B3:W3,B2:W2),V3)*$X$1 * (1+0.02)/(0.0765-0.02)</f>
        <v>11077.38053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1618</v>
      </c>
      <c r="L8" s="6">
        <f t="array" ref="L8">NPV(0.0765,M3:W3)</f>
        <v>3832.02904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1619</v>
      </c>
      <c r="L9" s="6">
        <f t="array" ref="L9">NPV(0.0765,M16:W16)</f>
        <v>4923.599276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1620</v>
      </c>
      <c r="L10" s="6">
        <f>L8 + L9</f>
        <v>8755.628315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4430.0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1621</v>
      </c>
      <c r="L12" s="6">
        <f>L10 - L11</f>
        <v>4325.628315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1622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53.40281871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11077.38053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172.0</v>
      </c>
      <c r="C3" s="1">
        <v>218.0</v>
      </c>
      <c r="D3" s="1">
        <v>259.0</v>
      </c>
      <c r="E3" s="1">
        <v>298.0</v>
      </c>
      <c r="F3" s="1">
        <v>249.0</v>
      </c>
      <c r="G3" s="1">
        <v>361.0</v>
      </c>
      <c r="H3" s="1">
        <v>136.0</v>
      </c>
      <c r="I3" s="1">
        <v>269.0</v>
      </c>
      <c r="J3" s="1">
        <v>396.0</v>
      </c>
      <c r="K3" s="1">
        <v>247.0</v>
      </c>
      <c r="L3" s="1">
        <f>IF(K3*FORECAST(L2,B3:K3,B2:K2)&gt;0,FORECAST(L2,B3:K3,B2:K2),K3)*$X$1</f>
        <v>313.7333333</v>
      </c>
      <c r="M3" s="1">
        <f>IF(L3*FORECAST(M2,B3:L3,B2:L2)&gt;0,FORECAST(M2,B3:L3,B2:L2),L3)*$X$1</f>
        <v>323.4121212</v>
      </c>
      <c r="N3" s="1">
        <f>IF(M3*FORECAST(N2,B3:M3,B2:M2)&gt;0,FORECAST(N2,B3:M3,B2:M2),M3)*$X$1</f>
        <v>333.0909091</v>
      </c>
      <c r="O3" s="1">
        <f>IF(N3*FORECAST(O2,B3:N3,B2:N2)&gt;0,FORECAST(O2,B3:N3,B2:N2),N3)*$X$1</f>
        <v>342.769697</v>
      </c>
      <c r="P3" s="1">
        <f>IF(O3*FORECAST(P2,B3:O3,B2:O2)&gt;0,FORECAST(P2,B3:O3,B2:O2),O3)*$X$1</f>
        <v>352.4484848</v>
      </c>
      <c r="Q3" s="1">
        <f>IF(P3*FORECAST(Q2,B3:P3,B2:P2)&gt;0,FORECAST(Q2,B3:P3,B2:P2),P3)*$X$1</f>
        <v>362.1272727</v>
      </c>
      <c r="R3" s="1">
        <f>IF(Q3*FORECAST(R2,B3:Q3,B2:Q2)&gt;0,FORECAST(R2,B3:Q3,B2:Q2),Q3)*$X$1</f>
        <v>371.8060606</v>
      </c>
      <c r="S3" s="5">
        <f>IF(R3*FORECAST(S2,B3:R3,B2:R2)&gt;0,FORECAST(S2,B3:R3,B2:R2),R3)*$X$1</f>
        <v>381.4848485</v>
      </c>
      <c r="T3" s="5">
        <f>IF(S3*FORECAST(T2,B3:S3,B2:S2)&gt;0,FORECAST(T2,B3:S3,B2:S2),S3)*$X$1</f>
        <v>391.1636364</v>
      </c>
      <c r="U3" s="5">
        <f>IF(T3*FORECAST(U2,B3:T3,B2:T2)&gt;0,FORECAST(U2,B3:T3,B2:T2),T3)*$X$1</f>
        <v>400.8424242</v>
      </c>
      <c r="V3" s="5">
        <f>IF(U3*FORECAST(V2,B3:U3,B2:U2)&gt;0,FORECAST(V2,B3:U3,B2:U2),U3)*$X$1</f>
        <v>410.5212121</v>
      </c>
      <c r="W3" s="5">
        <f>IF(V3*FORECAST(W2,B3:V3,B2:V2)&gt;0,FORECAST(W2,B3:V3,B2:V2),V3)*$X$1</f>
        <v>420.2</v>
      </c>
      <c r="X3" s="2"/>
      <c r="Y3" s="2"/>
      <c r="Z3" s="2"/>
    </row>
    <row r="4">
      <c r="A4" s="3" t="s">
        <v>127</v>
      </c>
      <c r="B4" s="1">
        <v>2370.0</v>
      </c>
      <c r="C4" s="1">
        <v>2630.0</v>
      </c>
      <c r="D4" s="1">
        <v>2780.0</v>
      </c>
      <c r="E4" s="1">
        <v>3270.0</v>
      </c>
      <c r="F4" s="1">
        <v>3170.0</v>
      </c>
      <c r="G4" s="1">
        <v>3370.0</v>
      </c>
      <c r="H4" s="1">
        <v>3640.0</v>
      </c>
      <c r="I4" s="1">
        <v>4030.0</v>
      </c>
      <c r="J4" s="1">
        <v>4380.0</v>
      </c>
      <c r="K4" s="1">
        <v>4430.0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1616</v>
      </c>
      <c r="B5" s="1">
        <v>67.0</v>
      </c>
      <c r="C5" s="1">
        <v>68.0</v>
      </c>
      <c r="D5" s="1">
        <v>71.0</v>
      </c>
      <c r="E5" s="1">
        <v>72.0</v>
      </c>
      <c r="F5" s="1">
        <v>73.0</v>
      </c>
      <c r="G5" s="1">
        <v>74.0</v>
      </c>
      <c r="H5" s="1">
        <v>75.0</v>
      </c>
      <c r="I5" s="1">
        <v>77.0</v>
      </c>
      <c r="J5" s="1">
        <v>80.0</v>
      </c>
      <c r="K5" s="1">
        <v>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1617</v>
      </c>
      <c r="L7" s="1">
        <f>IF(W3*FORECAST(W2,B3:W3,B2:W2)&gt;0,FORECAST(W2,B3:W3,B2:W2),V3)*$X$1 * (1+0.02)/(0.0765-0.02)</f>
        <v>7585.911504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1618</v>
      </c>
      <c r="L8" s="6">
        <f t="array" ref="L8">NPV(0.0765,M3:W3)</f>
        <v>2648.729456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1619</v>
      </c>
      <c r="L9" s="6">
        <f t="array" ref="L9">NPV(0.0765,M16:W16)</f>
        <v>3371.734706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1620</v>
      </c>
      <c r="L10" s="6">
        <f>L8 + L9</f>
        <v>6020.464162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4430.0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1621</v>
      </c>
      <c r="L12" s="6">
        <f>L10 - L11</f>
        <v>1590.464162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1622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19.63536003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7585.911504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