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<sst xmlns="http://schemas.openxmlformats.org/spreadsheetml/2006/main" count="1917" uniqueCount="1722">
  <si>
    <t>ticker</t>
  </si>
  <si>
    <t>FRO</t>
  </si>
  <si>
    <t>nombre</t>
  </si>
  <si>
    <t>FRONTLINE PLC</t>
  </si>
  <si>
    <t>empresa</t>
  </si>
  <si>
    <t>Oil &amp; Gas Transportation Services</t>
  </si>
  <si>
    <t>Open</t>
  </si>
  <si>
    <t>Target Price</t>
  </si>
  <si>
    <t>Upside</t>
  </si>
  <si>
    <t>-454.92%</t>
  </si>
  <si>
    <t>Country</t>
  </si>
  <si>
    <t>Cyprus</t>
  </si>
  <si>
    <t>Market Cap</t>
  </si>
  <si>
    <t>Book Value</t>
  </si>
  <si>
    <t>Pe ratio</t>
  </si>
  <si>
    <t>Dividend Ratio</t>
  </si>
  <si>
    <t>Net Debt Growth</t>
  </si>
  <si>
    <t>-73.40%</t>
  </si>
  <si>
    <t>Total Assets Growth</t>
  </si>
  <si>
    <t>-13.49%</t>
  </si>
  <si>
    <t>Net Property, Plant and Equipment Growth</t>
  </si>
  <si>
    <t>-49.30%</t>
  </si>
  <si>
    <t>EBITDA Growth</t>
  </si>
  <si>
    <t>239.92%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</si>
  <si>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</si>
  <si>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</si>
  <si>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</si>
  <si>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</si>
  <si>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</si>
  <si>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</si>
  <si>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</si>
  <si>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</si>
  <si>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</si>
  <si>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</si>
  <si>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</si>
  <si>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</si>
  <si>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</si>
  <si>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</si>
  <si>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</si>
  <si>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</si>
  <si>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</si>
  <si>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</si>
  <si>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</si>
  <si>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</si>
  <si>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</si>
  <si>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</si>
  <si>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</si>
  <si>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</si>
  <si>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</si>
  <si>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</si>
  <si>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</si>
  <si>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</si>
  <si>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</si>
  <si>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</si>
  <si>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</si>
  <si>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</si>
  <si>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</si>
  <si>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</si>
  <si>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</si>
  <si>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</si>
  <si>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</si>
  <si>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</si>
  <si>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</si>
  <si>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</si>
  <si>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</si>
  <si>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</si>
  <si>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</si>
  <si>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</si>
  <si>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</si>
  <si>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</si>
  <si>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</si>
  <si>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</si>
  <si>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</si>
  <si>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</si>
  <si>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</si>
  <si>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</si>
  <si>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</si>
  <si>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</si>
  <si>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</si>
  <si>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</si>
  <si>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</si>
  <si>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</si>
  <si>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</si>
  <si>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</si>
  <si>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</si>
  <si>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</si>
  <si>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</si>
  <si>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</si>
  <si>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</si>
  <si>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Accounts Receivable Long-Term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</si>
  <si>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</si>
  <si>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</si>
  <si>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</si>
  <si>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</si>
  <si>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</si>
  <si>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</si>
  <si>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</si>
  <si>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</si>
  <si>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</si>
  <si>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</si>
  <si>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</si>
  <si>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</si>
  <si>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</si>
  <si>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</si>
  <si>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</si>
  <si>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</si>
  <si>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</si>
  <si>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</si>
  <si>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</si>
  <si>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</si>
  <si>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</si>
  <si>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</si>
  <si>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</si>
  <si>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</si>
  <si>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</si>
  <si>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</si>
  <si>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</si>
  <si>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</si>
  <si>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</si>
  <si>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4.64</t>
  </si>
  <si>
    <t>9.25</t>
  </si>
  <si>
    <t>8.83</t>
  </si>
  <si>
    <t>6.99</t>
  </si>
  <si>
    <t>6.85</t>
  </si>
  <si>
    <t>7.67</t>
  </si>
  <si>
    <t>8.15</t>
  </si>
  <si>
    <t>8.12</t>
  </si>
  <si>
    <t>10.15</t>
  </si>
  <si>
    <t>10.23</t>
  </si>
  <si>
    <t>Tangible Book Value</t>
  </si>
  <si>
    <t>Tangible Book Value Per Share</t>
  </si>
  <si>
    <t>7.81</t>
  </si>
  <si>
    <t>7.5</t>
  </si>
  <si>
    <t>6.33</t>
  </si>
  <si>
    <t>6.19</t>
  </si>
  <si>
    <t>7.1</t>
  </si>
  <si>
    <t>7.59</t>
  </si>
  <si>
    <t>7.57</t>
  </si>
  <si>
    <t>9.65</t>
  </si>
  <si>
    <t>9.73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</si>
  <si>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</si>
  <si>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</si>
  <si>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</si>
  <si>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</si>
  <si>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</si>
  <si>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</si>
  <si>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</si>
  <si>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</si>
  <si>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</si>
  <si>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</si>
  <si>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</si>
  <si>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</si>
  <si>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</si>
  <si>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</si>
  <si>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</si>
  <si>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</si>
  <si>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</si>
  <si>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</si>
  <si>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</si>
  <si>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</si>
  <si>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</si>
  <si>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</si>
  <si>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</si>
  <si>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</si>
  <si>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</si>
  <si>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</si>
  <si>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</si>
  <si>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</si>
  <si>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</si>
  <si>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</si>
  <si>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</si>
  <si>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</si>
  <si>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</si>
  <si>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</si>
  <si>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</si>
  <si>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</si>
  <si>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</si>
  <si>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</si>
  <si>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</si>
  <si>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</si>
  <si>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</si>
  <si>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</si>
  <si>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</si>
  <si>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</si>
  <si>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</si>
  <si>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</si>
  <si>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</si>
  <si>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0.61</t>
  </si>
  <si>
    <t>1.29</t>
  </si>
  <si>
    <t>0.75</t>
  </si>
  <si>
    <t>-1.56</t>
  </si>
  <si>
    <t>-0.05</t>
  </si>
  <si>
    <t>0.81</t>
  </si>
  <si>
    <t>2.11</t>
  </si>
  <si>
    <t>-0.06</t>
  </si>
  <si>
    <t>2.22</t>
  </si>
  <si>
    <t>2.95</t>
  </si>
  <si>
    <t>Basic EPS - Continuing Operations</t>
  </si>
  <si>
    <t>0.82</t>
  </si>
  <si>
    <t>2.38</t>
  </si>
  <si>
    <t>Basic Weighted Average Shares Outstanding</t>
  </si>
  <si>
    <t>Net EPS - Diluted</t>
  </si>
  <si>
    <t>0.78</t>
  </si>
  <si>
    <t>2.09</t>
  </si>
  <si>
    <t>Diluted EPS - Continuing Operations</t>
  </si>
  <si>
    <t>Diluted Weighted Average Shares Outstanding</t>
  </si>
  <si>
    <t>Normalized Basic EPS</t>
  </si>
  <si>
    <t>0.39</t>
  </si>
  <si>
    <t>1.07</t>
  </si>
  <si>
    <t>0.03</t>
  </si>
  <si>
    <t>0.49</t>
  </si>
  <si>
    <t>1.24</t>
  </si>
  <si>
    <t>1.2</t>
  </si>
  <si>
    <t>1.72</t>
  </si>
  <si>
    <t>Normalized Diluted EPS</t>
  </si>
  <si>
    <t>0.47</t>
  </si>
  <si>
    <t>1.23</t>
  </si>
  <si>
    <t>Dividend Per Share</t>
  </si>
  <si>
    <t>0.5</t>
  </si>
  <si>
    <t>0.6</t>
  </si>
  <si>
    <t>0.85</t>
  </si>
  <si>
    <t>0.15</t>
  </si>
  <si>
    <t>1.22</t>
  </si>
  <si>
    <t>2.17</t>
  </si>
  <si>
    <t>Payout Ratio</t>
  </si>
  <si>
    <t>24.73</t>
  </si>
  <si>
    <t>25.37</t>
  </si>
  <si>
    <t>140.29</t>
  </si>
  <si>
    <t>-19.41</t>
  </si>
  <si>
    <t>14.07</t>
  </si>
  <si>
    <t>75.66</t>
  </si>
  <si>
    <t>7.02</t>
  </si>
  <si>
    <t>97.34</t>
  </si>
  <si>
    <t>EBITDA</t>
  </si>
  <si>
    <t>EBITA</t>
  </si>
  <si>
    <t>EBIT</t>
  </si>
  <si>
    <t>EBITDAR</t>
  </si>
  <si>
    <t>Total Revenues (As Reported)</t>
  </si>
  <si>
    <t>Effective Tax Rate - (Ratio)</t>
  </si>
  <si>
    <t>0.06</t>
  </si>
  <si>
    <t>0.29</t>
  </si>
  <si>
    <t>-0.11</t>
  </si>
  <si>
    <t>-3.91</t>
  </si>
  <si>
    <t>0.22</t>
  </si>
  <si>
    <t>-71.11</t>
  </si>
  <si>
    <t>0.09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</si>
  <si>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</si>
  <si>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</si>
  <si>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</si>
  <si>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</si>
  <si>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</si>
  <si>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</si>
  <si>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</si>
  <si>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</si>
  <si>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</si>
  <si>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</si>
  <si>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</si>
  <si>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</si>
  <si>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</si>
  <si>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1.5</t>
  </si>
  <si>
    <t>3.99</t>
  </si>
  <si>
    <t>5.12</t>
  </si>
  <si>
    <t>1.57</t>
  </si>
  <si>
    <t>1.43</t>
  </si>
  <si>
    <t>4.34</t>
  </si>
  <si>
    <t>7.9</t>
  </si>
  <si>
    <t>6.16</t>
  </si>
  <si>
    <t>8.48</t>
  </si>
  <si>
    <t>Return on Total Capital</t>
  </si>
  <si>
    <t>1.73</t>
  </si>
  <si>
    <t>4.52</t>
  </si>
  <si>
    <t>5.26</t>
  </si>
  <si>
    <t>1.6</t>
  </si>
  <si>
    <t>1.47</t>
  </si>
  <si>
    <t>4.47</t>
  </si>
  <si>
    <t>8.14</t>
  </si>
  <si>
    <t>6.3</t>
  </si>
  <si>
    <t>8.69</t>
  </si>
  <si>
    <t>Return On Equity %</t>
  </si>
  <si>
    <t>10.95</t>
  </si>
  <si>
    <t>17.65</t>
  </si>
  <si>
    <t>7.98</t>
  </si>
  <si>
    <t>-19.67</t>
  </si>
  <si>
    <t>-0.71</t>
  </si>
  <si>
    <t>10.47</t>
  </si>
  <si>
    <t>26.46</t>
  </si>
  <si>
    <t>-0.68</t>
  </si>
  <si>
    <t>24.37</t>
  </si>
  <si>
    <t>28.93</t>
  </si>
  <si>
    <t>Return on Common Equity</t>
  </si>
  <si>
    <t>18.35</t>
  </si>
  <si>
    <t>22.23</t>
  </si>
  <si>
    <t>7.94</t>
  </si>
  <si>
    <t>-19.71</t>
  </si>
  <si>
    <t>-0.76</t>
  </si>
  <si>
    <t>26.45</t>
  </si>
  <si>
    <t>Margin Analysis</t>
  </si>
  <si>
    <t>Gross Profit Margin %</t>
  </si>
  <si>
    <t>36.34</t>
  </si>
  <si>
    <t>52.14</t>
  </si>
  <si>
    <t>53.72</t>
  </si>
  <si>
    <t>35.65</t>
  </si>
  <si>
    <t>28.52</t>
  </si>
  <si>
    <t>41.36</t>
  </si>
  <si>
    <t>55.62</t>
  </si>
  <si>
    <t>24.11</t>
  </si>
  <si>
    <t>45.41</t>
  </si>
  <si>
    <t>55.88</t>
  </si>
  <si>
    <t>SG&amp;A Margin</t>
  </si>
  <si>
    <t>2.06</t>
  </si>
  <si>
    <t>2.34</t>
  </si>
  <si>
    <t>4.92</t>
  </si>
  <si>
    <t>5.83</t>
  </si>
  <si>
    <t>5.03</t>
  </si>
  <si>
    <t>4.71</t>
  </si>
  <si>
    <t>3.62</t>
  </si>
  <si>
    <t>3.72</t>
  </si>
  <si>
    <t>3.31</t>
  </si>
  <si>
    <t>2.97</t>
  </si>
  <si>
    <t>EBITDA Margin %</t>
  </si>
  <si>
    <t>35.29</t>
  </si>
  <si>
    <t>49.78</t>
  </si>
  <si>
    <t>49.71</t>
  </si>
  <si>
    <t>33.88</t>
  </si>
  <si>
    <t>26.14</t>
  </si>
  <si>
    <t>36.89</t>
  </si>
  <si>
    <t>50.45</t>
  </si>
  <si>
    <t>20.31</t>
  </si>
  <si>
    <t>41.71</t>
  </si>
  <si>
    <t>51.87</t>
  </si>
  <si>
    <t>EBITA Margin %</t>
  </si>
  <si>
    <t>22.03</t>
  </si>
  <si>
    <t>38.16</t>
  </si>
  <si>
    <t>30.96</t>
  </si>
  <si>
    <t>11.89</t>
  </si>
  <si>
    <t>9.59</t>
  </si>
  <si>
    <t>24.58</t>
  </si>
  <si>
    <t>39.09</t>
  </si>
  <si>
    <t>0.59</t>
  </si>
  <si>
    <t>30.39</t>
  </si>
  <si>
    <t>40.1</t>
  </si>
  <si>
    <t>EBIT Margin %</t>
  </si>
  <si>
    <t>20.86</t>
  </si>
  <si>
    <t>37.98</t>
  </si>
  <si>
    <t>31.87</t>
  </si>
  <si>
    <t>39.42</t>
  </si>
  <si>
    <t>1.26</t>
  </si>
  <si>
    <t>30.59</t>
  </si>
  <si>
    <t>Income From Continuing Operations Margin %</t>
  </si>
  <si>
    <t>57.21</t>
  </si>
  <si>
    <t>56.44</t>
  </si>
  <si>
    <t>15.62</t>
  </si>
  <si>
    <t>-41.01</t>
  </si>
  <si>
    <t>-1.13</t>
  </si>
  <si>
    <t>14.63</t>
  </si>
  <si>
    <t>33.82</t>
  </si>
  <si>
    <t>-1.49</t>
  </si>
  <si>
    <t>33.25</t>
  </si>
  <si>
    <t>36.42</t>
  </si>
  <si>
    <t>Net Income Margin %</t>
  </si>
  <si>
    <t>62.22</t>
  </si>
  <si>
    <t>34.17</t>
  </si>
  <si>
    <t>15.56</t>
  </si>
  <si>
    <t>-41.09</t>
  </si>
  <si>
    <t>-1.2</t>
  </si>
  <si>
    <t>33.81</t>
  </si>
  <si>
    <t>Net Avail. For Common Margin %</t>
  </si>
  <si>
    <t>83.52</t>
  </si>
  <si>
    <t>63.13</t>
  </si>
  <si>
    <t>Normalized Net Income Margin</t>
  </si>
  <si>
    <t>39.74</t>
  </si>
  <si>
    <t>28.39</t>
  </si>
  <si>
    <t>15.68</t>
  </si>
  <si>
    <t>0.84</t>
  </si>
  <si>
    <t>-1.41</t>
  </si>
  <si>
    <t>8.81</t>
  </si>
  <si>
    <t>19.9</t>
  </si>
  <si>
    <t>21.2</t>
  </si>
  <si>
    <t>Levered Free Cash Flow Margin</t>
  </si>
  <si>
    <t>-16.48</t>
  </si>
  <si>
    <t>-160.08</t>
  </si>
  <si>
    <t>-51.68</t>
  </si>
  <si>
    <t>-90.41</t>
  </si>
  <si>
    <t>-17.26</t>
  </si>
  <si>
    <t>1.85</t>
  </si>
  <si>
    <t>-23.66</t>
  </si>
  <si>
    <t>-47.95</t>
  </si>
  <si>
    <t>-4.04</t>
  </si>
  <si>
    <t>-57.31</t>
  </si>
  <si>
    <t>Unlevered Free Cash Flow Margin</t>
  </si>
  <si>
    <t>-12.26</t>
  </si>
  <si>
    <t>-157.02</t>
  </si>
  <si>
    <t>-47.13</t>
  </si>
  <si>
    <t>-83.56</t>
  </si>
  <si>
    <t>-9.75</t>
  </si>
  <si>
    <t>8.68</t>
  </si>
  <si>
    <t>-19.02</t>
  </si>
  <si>
    <t>-44.29</t>
  </si>
  <si>
    <t>-2.46</t>
  </si>
  <si>
    <t>-51.4</t>
  </si>
  <si>
    <t>Asset Turnover</t>
  </si>
  <si>
    <t>0.12</t>
  </si>
  <si>
    <t>0.17</t>
  </si>
  <si>
    <t>0.26</t>
  </si>
  <si>
    <t>0.21</t>
  </si>
  <si>
    <t>0.24</t>
  </si>
  <si>
    <t>0.28</t>
  </si>
  <si>
    <t>0.32</t>
  </si>
  <si>
    <t>0.19</t>
  </si>
  <si>
    <t>0.34</t>
  </si>
  <si>
    <t>Fixed Assets Turnover</t>
  </si>
  <si>
    <t>0.23</t>
  </si>
  <si>
    <t>0.38</t>
  </si>
  <si>
    <t>0.43</t>
  </si>
  <si>
    <t>Receivables Turnover (Average Receivables)</t>
  </si>
  <si>
    <t>8.29</t>
  </si>
  <si>
    <t>5.64</t>
  </si>
  <si>
    <t>6.4</t>
  </si>
  <si>
    <t>6.14</t>
  </si>
  <si>
    <t>6.95</t>
  </si>
  <si>
    <t>10.89</t>
  </si>
  <si>
    <t>7.89</t>
  </si>
  <si>
    <t>8.34</t>
  </si>
  <si>
    <t>7.76</t>
  </si>
  <si>
    <t>Inventory Turnover (Average Inventory)</t>
  </si>
  <si>
    <t>8.65</t>
  </si>
  <si>
    <t>9.64</t>
  </si>
  <si>
    <t>10.97</t>
  </si>
  <si>
    <t>8.28</t>
  </si>
  <si>
    <t>8.71</t>
  </si>
  <si>
    <t>8.2</t>
  </si>
  <si>
    <t>8.31</t>
  </si>
  <si>
    <t>6.56</t>
  </si>
  <si>
    <t>Short Term Liquidity</t>
  </si>
  <si>
    <t>Current Ratio</t>
  </si>
  <si>
    <t>1.84</t>
  </si>
  <si>
    <t>1.93</t>
  </si>
  <si>
    <t>2.1</t>
  </si>
  <si>
    <t>1.45</t>
  </si>
  <si>
    <t>1.44</t>
  </si>
  <si>
    <t>0.53</t>
  </si>
  <si>
    <t>1.34</t>
  </si>
  <si>
    <t>1.14</t>
  </si>
  <si>
    <t>2.25</t>
  </si>
  <si>
    <t>1.78</t>
  </si>
  <si>
    <t>Quick Ratio</t>
  </si>
  <si>
    <t>1.8</t>
  </si>
  <si>
    <t>1.86</t>
  </si>
  <si>
    <t>1.09</t>
  </si>
  <si>
    <t>1.01</t>
  </si>
  <si>
    <t>0.42</t>
  </si>
  <si>
    <t>1.03</t>
  </si>
  <si>
    <t>1.92</t>
  </si>
  <si>
    <t>1.39</t>
  </si>
  <si>
    <t>Operating Cash Flow to Current Liabilities</t>
  </si>
  <si>
    <t>0.25</t>
  </si>
  <si>
    <t>0.86</t>
  </si>
  <si>
    <t>0.33</t>
  </si>
  <si>
    <t>2.15</t>
  </si>
  <si>
    <t>0.98</t>
  </si>
  <si>
    <t>Days Sales Outstanding (Average Receivables)</t>
  </si>
  <si>
    <t>44.04</t>
  </si>
  <si>
    <t>64.77</t>
  </si>
  <si>
    <t>57.15</t>
  </si>
  <si>
    <t>59.46</t>
  </si>
  <si>
    <t>57.04</t>
  </si>
  <si>
    <t>52.52</t>
  </si>
  <si>
    <t>33.62</t>
  </si>
  <si>
    <t>46.25</t>
  </si>
  <si>
    <t>43.76</t>
  </si>
  <si>
    <t>47.05</t>
  </si>
  <si>
    <t>Days Outstanding Inventory (Average Inventory)</t>
  </si>
  <si>
    <t>42.2</t>
  </si>
  <si>
    <t>37.85</t>
  </si>
  <si>
    <t>33.37</t>
  </si>
  <si>
    <t>43.74</t>
  </si>
  <si>
    <t>44.96</t>
  </si>
  <si>
    <t>44.06</t>
  </si>
  <si>
    <t>42.04</t>
  </si>
  <si>
    <t>44.49</t>
  </si>
  <si>
    <t>43.92</t>
  </si>
  <si>
    <t>55.61</t>
  </si>
  <si>
    <t>Average Days Payable Outstanding</t>
  </si>
  <si>
    <t>5.87</t>
  </si>
  <si>
    <t>9.88</t>
  </si>
  <si>
    <t>7.03</t>
  </si>
  <si>
    <t>6.71</t>
  </si>
  <si>
    <t>11.57</t>
  </si>
  <si>
    <t>11.51</t>
  </si>
  <si>
    <t>7.17</t>
  </si>
  <si>
    <t>3.14</t>
  </si>
  <si>
    <t>2.33</t>
  </si>
  <si>
    <t>3.5</t>
  </si>
  <si>
    <t>Cash Conversion Cycle (Average Days)</t>
  </si>
  <si>
    <t>80.37</t>
  </si>
  <si>
    <t>92.75</t>
  </si>
  <si>
    <t>83.49</t>
  </si>
  <si>
    <t>96.5</t>
  </si>
  <si>
    <t>90.43</t>
  </si>
  <si>
    <t>85.07</t>
  </si>
  <si>
    <t>68.49</t>
  </si>
  <si>
    <t>87.6</t>
  </si>
  <si>
    <t>85.35</t>
  </si>
  <si>
    <t>99.15</t>
  </si>
  <si>
    <t>Long Term Solvency</t>
  </si>
  <si>
    <t>Total Debt/Equity</t>
  </si>
  <si>
    <t>35.76</t>
  </si>
  <si>
    <t>92.84</t>
  </si>
  <si>
    <t>93.65</t>
  </si>
  <si>
    <t>158.23</t>
  </si>
  <si>
    <t>157.23</t>
  </si>
  <si>
    <t>136.79</t>
  </si>
  <si>
    <t>136.58</t>
  </si>
  <si>
    <t>143.35</t>
  </si>
  <si>
    <t>105.92</t>
  </si>
  <si>
    <t>151.89</t>
  </si>
  <si>
    <t>Total Debt / Total Capital</t>
  </si>
  <si>
    <t>26.34</t>
  </si>
  <si>
    <t>48.14</t>
  </si>
  <si>
    <t>48.36</t>
  </si>
  <si>
    <t>61.27</t>
  </si>
  <si>
    <t>61.12</t>
  </si>
  <si>
    <t>57.77</t>
  </si>
  <si>
    <t>57.73</t>
  </si>
  <si>
    <t>58.91</t>
  </si>
  <si>
    <t>51.44</t>
  </si>
  <si>
    <t>60.3</t>
  </si>
  <si>
    <t>LT Debt/Equity</t>
  </si>
  <si>
    <t>32.72</t>
  </si>
  <si>
    <t>82.65</t>
  </si>
  <si>
    <t>85.39</t>
  </si>
  <si>
    <t>145.06</t>
  </si>
  <si>
    <t>145.87</t>
  </si>
  <si>
    <t>88.63</t>
  </si>
  <si>
    <t>125.44</t>
  </si>
  <si>
    <t>131.37</t>
  </si>
  <si>
    <t>93.58</t>
  </si>
  <si>
    <t>140.33</t>
  </si>
  <si>
    <t>Long-Term Debt / Total Capital</t>
  </si>
  <si>
    <t>24.1</t>
  </si>
  <si>
    <t>42.86</t>
  </si>
  <si>
    <t>44.1</t>
  </si>
  <si>
    <t>56.18</t>
  </si>
  <si>
    <t>56.71</t>
  </si>
  <si>
    <t>37.43</t>
  </si>
  <si>
    <t>53.02</t>
  </si>
  <si>
    <t>53.98</t>
  </si>
  <si>
    <t>45.44</t>
  </si>
  <si>
    <t>55.71</t>
  </si>
  <si>
    <t>Total Liabilities / Total Assets</t>
  </si>
  <si>
    <t>42.15</t>
  </si>
  <si>
    <t>49.9</t>
  </si>
  <si>
    <t>49.44</t>
  </si>
  <si>
    <t>62.1</t>
  </si>
  <si>
    <t>62.17</t>
  </si>
  <si>
    <t>59.16</t>
  </si>
  <si>
    <t>58.87</t>
  </si>
  <si>
    <t>59.86</t>
  </si>
  <si>
    <t>52.61</t>
  </si>
  <si>
    <t>61.29</t>
  </si>
  <si>
    <t>EBIT / Interest Expense</t>
  </si>
  <si>
    <t>3.09</t>
  </si>
  <si>
    <t>7.77</t>
  </si>
  <si>
    <t>4.37</t>
  </si>
  <si>
    <t>0.8</t>
  </si>
  <si>
    <t>5.31</t>
  </si>
  <si>
    <t>9.7</t>
  </si>
  <si>
    <t>4.24</t>
  </si>
  <si>
    <t>EBITDA / Interest Expense</t>
  </si>
  <si>
    <t>5.23</t>
  </si>
  <si>
    <t>10.18</t>
  </si>
  <si>
    <t>6.82</t>
  </si>
  <si>
    <t>2.18</t>
  </si>
  <si>
    <t>3.55</t>
  </si>
  <si>
    <t>3.56</t>
  </si>
  <si>
    <t>13.3</t>
  </si>
  <si>
    <t>5.49</t>
  </si>
  <si>
    <t>(EBITDA - Capex) / Interest Expense</t>
  </si>
  <si>
    <t>-7.25</t>
  </si>
  <si>
    <t>-25.38</t>
  </si>
  <si>
    <t>-4.54</t>
  </si>
  <si>
    <t>-7.02</t>
  </si>
  <si>
    <t>-0.25</t>
  </si>
  <si>
    <t>1.67</t>
  </si>
  <si>
    <t>-0.99</t>
  </si>
  <si>
    <t>-6.97</t>
  </si>
  <si>
    <t>5.85</t>
  </si>
  <si>
    <t>-4.08</t>
  </si>
  <si>
    <t>Total Debt / EBITDA</t>
  </si>
  <si>
    <t>6.11</t>
  </si>
  <si>
    <t>5.96</t>
  </si>
  <si>
    <t>3.76</t>
  </si>
  <si>
    <t>8.61</t>
  </si>
  <si>
    <t>9.45</t>
  </si>
  <si>
    <t>5.57</t>
  </si>
  <si>
    <t>3.47</t>
  </si>
  <si>
    <t>15.16</t>
  </si>
  <si>
    <t>3.7</t>
  </si>
  <si>
    <t>Net Debt / EBITDA</t>
  </si>
  <si>
    <t>3.32</t>
  </si>
  <si>
    <t>4.73</t>
  </si>
  <si>
    <t>3.19</t>
  </si>
  <si>
    <t>8.04</t>
  </si>
  <si>
    <t>9.1</t>
  </si>
  <si>
    <t>5.09</t>
  </si>
  <si>
    <t>14.42</t>
  </si>
  <si>
    <t>3.17</t>
  </si>
  <si>
    <t>3.36</t>
  </si>
  <si>
    <t>Total Debt / (EBITDA - Capex)</t>
  </si>
  <si>
    <t>-4.41</t>
  </si>
  <si>
    <t>-2.39</t>
  </si>
  <si>
    <t>-5.65</t>
  </si>
  <si>
    <t>-3.79</t>
  </si>
  <si>
    <t>-80.82</t>
  </si>
  <si>
    <t>11.82</t>
  </si>
  <si>
    <t>-24.61</t>
  </si>
  <si>
    <t>-7.74</t>
  </si>
  <si>
    <t>9.07</t>
  </si>
  <si>
    <t>-4.97</t>
  </si>
  <si>
    <t>Net Debt / (EBITDA - Capex)</t>
  </si>
  <si>
    <t>-2.4</t>
  </si>
  <si>
    <t>-1.9</t>
  </si>
  <si>
    <t>-4.8</t>
  </si>
  <si>
    <t>-3.55</t>
  </si>
  <si>
    <t>-77.85</t>
  </si>
  <si>
    <t>10.8</t>
  </si>
  <si>
    <t>-22.63</t>
  </si>
  <si>
    <t>-7.36</t>
  </si>
  <si>
    <t>7.21</t>
  </si>
  <si>
    <t>-4.52</t>
  </si>
  <si>
    <t>Growth Over Prior Year</t>
  </si>
  <si>
    <t>Total Revenues, 1 Yr. Growth %</t>
  </si>
  <si>
    <t>79.4</t>
  </si>
  <si>
    <t>88.37</t>
  </si>
  <si>
    <t>66.22</t>
  </si>
  <si>
    <t>-14.3</t>
  </si>
  <si>
    <t>14.95</t>
  </si>
  <si>
    <t>29.1</t>
  </si>
  <si>
    <t>27.65</t>
  </si>
  <si>
    <t>-38.64</t>
  </si>
  <si>
    <t>90.85</t>
  </si>
  <si>
    <t>26.01</t>
  </si>
  <si>
    <t>Gross Profit, 1 Yr. Growth %</t>
  </si>
  <si>
    <t>131.07</t>
  </si>
  <si>
    <t>170.26</t>
  </si>
  <si>
    <t>71.24</t>
  </si>
  <si>
    <t>-43.12</t>
  </si>
  <si>
    <t>-8.04</t>
  </si>
  <si>
    <t>87.23</t>
  </si>
  <si>
    <t>71.65</t>
  </si>
  <si>
    <t>-73.25</t>
  </si>
  <si>
    <t>237.51</t>
  </si>
  <si>
    <t>55.05</t>
  </si>
  <si>
    <t>EBITDA, 1 Yr. Growth %</t>
  </si>
  <si>
    <t>132.58</t>
  </si>
  <si>
    <t>156.05</t>
  </si>
  <si>
    <t>65.99</t>
  </si>
  <si>
    <t>-41.6</t>
  </si>
  <si>
    <t>-11.31</t>
  </si>
  <si>
    <t>82.25</t>
  </si>
  <si>
    <t>74.57</t>
  </si>
  <si>
    <t>-75.15</t>
  </si>
  <si>
    <t>292.07</t>
  </si>
  <si>
    <t>61.04</t>
  </si>
  <si>
    <t>EBITA, 1 Yr. Growth %</t>
  </si>
  <si>
    <t>368.16</t>
  </si>
  <si>
    <t>207.6</t>
  </si>
  <si>
    <t>34.87</t>
  </si>
  <si>
    <t>-67.1</t>
  </si>
  <si>
    <t>-7.2</t>
  </si>
  <si>
    <t>230.68</t>
  </si>
  <si>
    <t>103.05</t>
  </si>
  <si>
    <t>-99.07</t>
  </si>
  <si>
    <t>66.2</t>
  </si>
  <si>
    <t>EBIT, 1 Yr. Growth %</t>
  </si>
  <si>
    <t>490.62</t>
  </si>
  <si>
    <t>222.35</t>
  </si>
  <si>
    <t>39.47</t>
  </si>
  <si>
    <t>-68.03</t>
  </si>
  <si>
    <t>104.76</t>
  </si>
  <si>
    <t>-98.02</t>
  </si>
  <si>
    <t>65.14</t>
  </si>
  <si>
    <t>Earnings From Cont. Operations, 1 Yr. Growth %</t>
  </si>
  <si>
    <t>97.72</t>
  </si>
  <si>
    <t>85.85</t>
  </si>
  <si>
    <t>-53.99</t>
  </si>
  <si>
    <t>-324.93</t>
  </si>
  <si>
    <t>-96.82</t>
  </si>
  <si>
    <t>195.03</t>
  </si>
  <si>
    <t>-102.7</t>
  </si>
  <si>
    <t>38.04</t>
  </si>
  <si>
    <t>Net Income, 1 Yr. Growth %</t>
  </si>
  <si>
    <t>115.07</t>
  </si>
  <si>
    <t>3.45</t>
  </si>
  <si>
    <t>-24.33</t>
  </si>
  <si>
    <t>-326.36</t>
  </si>
  <si>
    <t>-96.65</t>
  </si>
  <si>
    <t>194.97</t>
  </si>
  <si>
    <t>Normalized Net Income, 1 Yr. Growth %</t>
  </si>
  <si>
    <t>31.81</t>
  </si>
  <si>
    <t>-8.2</t>
  </si>
  <si>
    <t>-95.4</t>
  </si>
  <si>
    <t>-292.28</t>
  </si>
  <si>
    <t>-908.27</t>
  </si>
  <si>
    <t>188.48</t>
  </si>
  <si>
    <t>-104.4</t>
  </si>
  <si>
    <t>49.3</t>
  </si>
  <si>
    <t>Diluted EPS Before Extra, 1 Yr. Growth %</t>
  </si>
  <si>
    <t>-47.25</t>
  </si>
  <si>
    <t>48.42</t>
  </si>
  <si>
    <t>-68.66</t>
  </si>
  <si>
    <t>-309.25</t>
  </si>
  <si>
    <t>167.95</t>
  </si>
  <si>
    <t>-102.87</t>
  </si>
  <si>
    <t>32.7</t>
  </si>
  <si>
    <t>Accounts Receivable, 1 Yr. Growth %</t>
  </si>
  <si>
    <t>85.66</t>
  </si>
  <si>
    <t>218.54</t>
  </si>
  <si>
    <t>-13.89</t>
  </si>
  <si>
    <t>-6.68</t>
  </si>
  <si>
    <t>28.18</t>
  </si>
  <si>
    <t>-42.38</t>
  </si>
  <si>
    <t>31.41</t>
  </si>
  <si>
    <t>124.15</t>
  </si>
  <si>
    <t>-4.09</t>
  </si>
  <si>
    <t>Inventory, 1 Yr. Growth %</t>
  </si>
  <si>
    <t>17.99</t>
  </si>
  <si>
    <t>34.71</t>
  </si>
  <si>
    <t>63.69</t>
  </si>
  <si>
    <t>11.42</t>
  </si>
  <si>
    <t>-3.06</t>
  </si>
  <si>
    <t>-13.21</t>
  </si>
  <si>
    <t>39.63</t>
  </si>
  <si>
    <t>32.59</t>
  </si>
  <si>
    <t>26.18</t>
  </si>
  <si>
    <t>Net Property, Plant and Equip., 1 Yr. Growth %</t>
  </si>
  <si>
    <t>13.93</t>
  </si>
  <si>
    <t>97.4</t>
  </si>
  <si>
    <t>8.02</t>
  </si>
  <si>
    <t>15.13</t>
  </si>
  <si>
    <t>-2.01</t>
  </si>
  <si>
    <t>16.67</t>
  </si>
  <si>
    <t>7.01</t>
  </si>
  <si>
    <t>1.51</t>
  </si>
  <si>
    <t>25.22</t>
  </si>
  <si>
    <t>Total Assets, 1 Yr. Growth %</t>
  </si>
  <si>
    <t>49.45</t>
  </si>
  <si>
    <t>15.38</t>
  </si>
  <si>
    <t>2.87</t>
  </si>
  <si>
    <t>-1.78</t>
  </si>
  <si>
    <t>20.14</t>
  </si>
  <si>
    <t>5.08</t>
  </si>
  <si>
    <t>16.12</t>
  </si>
  <si>
    <t>23.37</t>
  </si>
  <si>
    <t>Tangible Book Value, 1 Yr. Growth %</t>
  </si>
  <si>
    <t>5.68</t>
  </si>
  <si>
    <t>8.67</t>
  </si>
  <si>
    <t>-15.65</t>
  </si>
  <si>
    <t>-2.19</t>
  </si>
  <si>
    <t>32.93</t>
  </si>
  <si>
    <t>7.3</t>
  </si>
  <si>
    <t>2.73</t>
  </si>
  <si>
    <t>40.38</t>
  </si>
  <si>
    <t>Common Equity, 1 Yr. Growth %</t>
  </si>
  <si>
    <t>28.72</t>
  </si>
  <si>
    <t>3.69</t>
  </si>
  <si>
    <t>-20.83</t>
  </si>
  <si>
    <t>-1.98</t>
  </si>
  <si>
    <t>29.75</t>
  </si>
  <si>
    <t>6.76</t>
  </si>
  <si>
    <t>2.54</t>
  </si>
  <si>
    <t>37.62</t>
  </si>
  <si>
    <t>0.77</t>
  </si>
  <si>
    <t>Cash From Operations, 1 Yr. Growth %</t>
  </si>
  <si>
    <t>156.56</t>
  </si>
  <si>
    <t>253.59</t>
  </si>
  <si>
    <t>37.94</t>
  </si>
  <si>
    <t>-54.38</t>
  </si>
  <si>
    <t>-64.62</t>
  </si>
  <si>
    <t>506.85</t>
  </si>
  <si>
    <t>115.59</t>
  </si>
  <si>
    <t>-89.58</t>
  </si>
  <si>
    <t>351.94</t>
  </si>
  <si>
    <t>122.19</t>
  </si>
  <si>
    <t>Capital Expenditures, 1 Yr. Growth %</t>
  </si>
  <si>
    <t>6.81</t>
  </si>
  <si>
    <t>289.05</t>
  </si>
  <si>
    <t>-20.88</t>
  </si>
  <si>
    <t>14.64</t>
  </si>
  <si>
    <t>-69.69</t>
  </si>
  <si>
    <t>-9.4</t>
  </si>
  <si>
    <t>269.6</t>
  </si>
  <si>
    <t>-36.16</t>
  </si>
  <si>
    <t>-29.12</t>
  </si>
  <si>
    <t>385.81</t>
  </si>
  <si>
    <t>Levered Free Cash Flow, 1 Yr. Growth %</t>
  </si>
  <si>
    <t>-84.05</t>
  </si>
  <si>
    <t>-46.33</t>
  </si>
  <si>
    <t>49.91</t>
  </si>
  <si>
    <t>-78.05</t>
  </si>
  <si>
    <t>-113.86</t>
  </si>
  <si>
    <t>23.36</t>
  </si>
  <si>
    <t>-84.43</t>
  </si>
  <si>
    <t>Unlevered Free Cash Flow, 1 Yr. Growth %</t>
  </si>
  <si>
    <t>-87.98</t>
  </si>
  <si>
    <t>-50.11</t>
  </si>
  <si>
    <t>51.95</t>
  </si>
  <si>
    <t>-86.59</t>
  </si>
  <si>
    <t>-214.96</t>
  </si>
  <si>
    <t>-379.66</t>
  </si>
  <si>
    <t>41.48</t>
  </si>
  <si>
    <t>-89.92</t>
  </si>
  <si>
    <t>Dividend Per Share, 1 Yr. Growth %</t>
  </si>
  <si>
    <t>41.67</t>
  </si>
  <si>
    <t>-82.35</t>
  </si>
  <si>
    <t>77.87</t>
  </si>
  <si>
    <t>Compound Annual Growth Rate Over Two Years</t>
  </si>
  <si>
    <t>Total Revenues, 2 Yr. CAGR %</t>
  </si>
  <si>
    <t>83.83</t>
  </si>
  <si>
    <t>76.95</t>
  </si>
  <si>
    <t>19.35</t>
  </si>
  <si>
    <t>-0.74</t>
  </si>
  <si>
    <t>21.82</t>
  </si>
  <si>
    <t>28.38</t>
  </si>
  <si>
    <t>-11.49</t>
  </si>
  <si>
    <t>8.22</t>
  </si>
  <si>
    <t>55.08</t>
  </si>
  <si>
    <t>Gross Profit, 2 Yr. CAGR %</t>
  </si>
  <si>
    <t>27.43</t>
  </si>
  <si>
    <t>149.9</t>
  </si>
  <si>
    <t>115.13</t>
  </si>
  <si>
    <t>-1.31</t>
  </si>
  <si>
    <t>-27.68</t>
  </si>
  <si>
    <t>31.21</t>
  </si>
  <si>
    <t>79.27</t>
  </si>
  <si>
    <t>-32.42</t>
  </si>
  <si>
    <t>-1.94</t>
  </si>
  <si>
    <t>128.76</t>
  </si>
  <si>
    <t>EBITDA, 2 Yr. CAGR %</t>
  </si>
  <si>
    <t>140.49</t>
  </si>
  <si>
    <t>110.01</t>
  </si>
  <si>
    <t>-1.54</t>
  </si>
  <si>
    <t>-28.03</t>
  </si>
  <si>
    <t>27.14</t>
  </si>
  <si>
    <t>78.37</t>
  </si>
  <si>
    <t>-34.34</t>
  </si>
  <si>
    <t>-1.3</t>
  </si>
  <si>
    <t>161.81</t>
  </si>
  <si>
    <t>EBITA, 2 Yr. CAGR %</t>
  </si>
  <si>
    <t>36.27</t>
  </si>
  <si>
    <t>253.64</t>
  </si>
  <si>
    <t>109.75</t>
  </si>
  <si>
    <t>-33.39</t>
  </si>
  <si>
    <t>-44.75</t>
  </si>
  <si>
    <t>75.18</t>
  </si>
  <si>
    <t>159.12</t>
  </si>
  <si>
    <t>-86.3</t>
  </si>
  <si>
    <t>-4.21</t>
  </si>
  <si>
    <t>EBIT, 2 Yr. CAGR %</t>
  </si>
  <si>
    <t>39.71</t>
  </si>
  <si>
    <t>295.53</t>
  </si>
  <si>
    <t>118.7</t>
  </si>
  <si>
    <t>-33.23</t>
  </si>
  <si>
    <t>-45.54</t>
  </si>
  <si>
    <t>160.21</t>
  </si>
  <si>
    <t>-79.94</t>
  </si>
  <si>
    <t>-4.31</t>
  </si>
  <si>
    <t>Earnings From Cont. Operations, 2 Yr. CAGR %</t>
  </si>
  <si>
    <t>313.03</t>
  </si>
  <si>
    <t>91.69</t>
  </si>
  <si>
    <t>-7.52</t>
  </si>
  <si>
    <t>-73.27</t>
  </si>
  <si>
    <t>-27.23</t>
  </si>
  <si>
    <t>601.28</t>
  </si>
  <si>
    <t>-71.78</t>
  </si>
  <si>
    <t>562.38</t>
  </si>
  <si>
    <t>Net Income, 2 Yr. CAGR %</t>
  </si>
  <si>
    <t>330.77</t>
  </si>
  <si>
    <t>49.16</t>
  </si>
  <si>
    <t>-11.52</t>
  </si>
  <si>
    <t>30.88</t>
  </si>
  <si>
    <t>-72.45</t>
  </si>
  <si>
    <t>-27.3</t>
  </si>
  <si>
    <t>581.87</t>
  </si>
  <si>
    <t>7.32</t>
  </si>
  <si>
    <t>Normalized Net Income, 2 Yr. CAGR %</t>
  </si>
  <si>
    <t>335.42</t>
  </si>
  <si>
    <t>273.55</t>
  </si>
  <si>
    <t>11.15</t>
  </si>
  <si>
    <t>-79.46</t>
  </si>
  <si>
    <t>-70.27</t>
  </si>
  <si>
    <t>294.22</t>
  </si>
  <si>
    <t>382.88</t>
  </si>
  <si>
    <t>-64.54</t>
  </si>
  <si>
    <t>3.42</t>
  </si>
  <si>
    <t>436.58</t>
  </si>
  <si>
    <t>Diluted EPS Before Extra, 2 Yr. CAGR %</t>
  </si>
  <si>
    <t>64.08</t>
  </si>
  <si>
    <t>97.85</t>
  </si>
  <si>
    <t>-31.8</t>
  </si>
  <si>
    <t>-73.51</t>
  </si>
  <si>
    <t>-29.29</t>
  </si>
  <si>
    <t>532.2</t>
  </si>
  <si>
    <t>-72.26</t>
  </si>
  <si>
    <t>3.06</t>
  </si>
  <si>
    <t>526.2</t>
  </si>
  <si>
    <t>Accounts Receivable, 2 Yr. CAGR %</t>
  </si>
  <si>
    <t>62.02</t>
  </si>
  <si>
    <t>145.41</t>
  </si>
  <si>
    <t>65.61</t>
  </si>
  <si>
    <t>-10.36</t>
  </si>
  <si>
    <t>9.37</t>
  </si>
  <si>
    <t>19.28</t>
  </si>
  <si>
    <t>-20.02</t>
  </si>
  <si>
    <t>-12.98</t>
  </si>
  <si>
    <t>71.62</t>
  </si>
  <si>
    <t>46.62</t>
  </si>
  <si>
    <t>Inventory, 2 Yr. CAGR %</t>
  </si>
  <si>
    <t>19.62</t>
  </si>
  <si>
    <t>26.07</t>
  </si>
  <si>
    <t>40.36</t>
  </si>
  <si>
    <t>54.73</t>
  </si>
  <si>
    <t>35.05</t>
  </si>
  <si>
    <t>3.93</t>
  </si>
  <si>
    <t>-8.27</t>
  </si>
  <si>
    <t>10.08</t>
  </si>
  <si>
    <t>36.06</t>
  </si>
  <si>
    <t>29.35</t>
  </si>
  <si>
    <t>Net Property, Plant and Equip., 2 Yr. CAGR %</t>
  </si>
  <si>
    <t>9.77</t>
  </si>
  <si>
    <t>49.97</t>
  </si>
  <si>
    <t>46.03</t>
  </si>
  <si>
    <t>11.52</t>
  </si>
  <si>
    <t>6.21</t>
  </si>
  <si>
    <t>6.92</t>
  </si>
  <si>
    <t>14.22</t>
  </si>
  <si>
    <t>9.39</t>
  </si>
  <si>
    <t>4.07</t>
  </si>
  <si>
    <t>12.74</t>
  </si>
  <si>
    <t>Total Assets, 2 Yr. CAGR %</t>
  </si>
  <si>
    <t>31.32</t>
  </si>
  <si>
    <t>8.89</t>
  </si>
  <si>
    <t>4.25</t>
  </si>
  <si>
    <t>8.63</t>
  </si>
  <si>
    <t>12.83</t>
  </si>
  <si>
    <t>5.52</t>
  </si>
  <si>
    <t>10.32</t>
  </si>
  <si>
    <t>19.69</t>
  </si>
  <si>
    <t>Tangible Book Value, 2 Yr. CAGR %</t>
  </si>
  <si>
    <t>51.52</t>
  </si>
  <si>
    <t>6.5</t>
  </si>
  <si>
    <t>-6.18</t>
  </si>
  <si>
    <t>-9.17</t>
  </si>
  <si>
    <t>14.03</t>
  </si>
  <si>
    <t>19.43</t>
  </si>
  <si>
    <t>4.99</t>
  </si>
  <si>
    <t>19.68</t>
  </si>
  <si>
    <t>18.96</t>
  </si>
  <si>
    <t>Common Equity, 2 Yr. CAGR %</t>
  </si>
  <si>
    <t>16.63</t>
  </si>
  <si>
    <t>15.53</t>
  </si>
  <si>
    <t>-9.39</t>
  </si>
  <si>
    <t>-11.9</t>
  </si>
  <si>
    <t>12.77</t>
  </si>
  <si>
    <t>17.69</t>
  </si>
  <si>
    <t>4.63</t>
  </si>
  <si>
    <t>18.41</t>
  </si>
  <si>
    <t>17.76</t>
  </si>
  <si>
    <t>Cash From Operations, 2 Yr. CAGR %</t>
  </si>
  <si>
    <t>43.51</t>
  </si>
  <si>
    <t>201.19</t>
  </si>
  <si>
    <t>120.85</t>
  </si>
  <si>
    <t>-20.67</t>
  </si>
  <si>
    <t>-59.82</t>
  </si>
  <si>
    <t>46.54</t>
  </si>
  <si>
    <t>261.71</t>
  </si>
  <si>
    <t>-52.61</t>
  </si>
  <si>
    <t>-20.13</t>
  </si>
  <si>
    <t>216.89</t>
  </si>
  <si>
    <t>Capital Expenditures, 2 Yr. CAGR %</t>
  </si>
  <si>
    <t>-1.04</t>
  </si>
  <si>
    <t>103.85</t>
  </si>
  <si>
    <t>75.44</t>
  </si>
  <si>
    <t>-4.77</t>
  </si>
  <si>
    <t>-41.05</t>
  </si>
  <si>
    <t>-47.59</t>
  </si>
  <si>
    <t>82.99</t>
  </si>
  <si>
    <t>53.61</t>
  </si>
  <si>
    <t>-31.91</t>
  </si>
  <si>
    <t>85.57</t>
  </si>
  <si>
    <t>Levered Free Cash Flow, 2 Yr. CAGR %</t>
  </si>
  <si>
    <t>-55.15</t>
  </si>
  <si>
    <t>71.39</t>
  </si>
  <si>
    <t>213.39</t>
  </si>
  <si>
    <t>-10.3</t>
  </si>
  <si>
    <t>-42.75</t>
  </si>
  <si>
    <t>-82.56</t>
  </si>
  <si>
    <t>50.33</t>
  </si>
  <si>
    <t>350.24</t>
  </si>
  <si>
    <t>-55.45</t>
  </si>
  <si>
    <t>65.65</t>
  </si>
  <si>
    <t>Unlevered Free Cash Flow, 2 Yr. CAGR %</t>
  </si>
  <si>
    <t>-60.19</t>
  </si>
  <si>
    <t>70.82</t>
  </si>
  <si>
    <t>246.92</t>
  </si>
  <si>
    <t>-12.93</t>
  </si>
  <si>
    <t>-54.94</t>
  </si>
  <si>
    <t>-60.73</t>
  </si>
  <si>
    <t>79.31</t>
  </si>
  <si>
    <t>99.9</t>
  </si>
  <si>
    <t>-61.27</t>
  </si>
  <si>
    <t>62.94</t>
  </si>
  <si>
    <t>Dividend Per Share, 2 Yr. CAGR %</t>
  </si>
  <si>
    <t>54.92</t>
  </si>
  <si>
    <t>30.38</t>
  </si>
  <si>
    <t>82.57</t>
  </si>
  <si>
    <t>0.83</t>
  </si>
  <si>
    <t>Compound Annual Growth Rate Over Three Years</t>
  </si>
  <si>
    <t>Total Revenues, 3 Yr. CAGR %</t>
  </si>
  <si>
    <t>47.55</t>
  </si>
  <si>
    <t>77.76</t>
  </si>
  <si>
    <t>38.96</t>
  </si>
  <si>
    <t>17.87</t>
  </si>
  <si>
    <t>8.35</t>
  </si>
  <si>
    <t>23.74</t>
  </si>
  <si>
    <t>14.35</t>
  </si>
  <si>
    <t>13.85</t>
  </si>
  <si>
    <t>Gross Profit, 3 Yr. CAGR %</t>
  </si>
  <si>
    <t>63.72</t>
  </si>
  <si>
    <t>120.32</t>
  </si>
  <si>
    <t>38.08</t>
  </si>
  <si>
    <t>-3.6</t>
  </si>
  <si>
    <t>-0.69</t>
  </si>
  <si>
    <t>-5.09</t>
  </si>
  <si>
    <t>17.96</t>
  </si>
  <si>
    <t>14.24</t>
  </si>
  <si>
    <t>EBITDA, 3 Yr. CAGR %</t>
  </si>
  <si>
    <t>61.73</t>
  </si>
  <si>
    <t>112.53</t>
  </si>
  <si>
    <t>37.08</t>
  </si>
  <si>
    <t>-4.91</t>
  </si>
  <si>
    <t>41.31</t>
  </si>
  <si>
    <t>-7.72</t>
  </si>
  <si>
    <t>19.12</t>
  </si>
  <si>
    <t>15.14</t>
  </si>
  <si>
    <t>EBITA, 3 Yr. CAGR %</t>
  </si>
  <si>
    <t>223.74</t>
  </si>
  <si>
    <t>82.29</t>
  </si>
  <si>
    <t>156.45</t>
  </si>
  <si>
    <t>13.12</t>
  </si>
  <si>
    <t>-25.6</t>
  </si>
  <si>
    <t>84.02</t>
  </si>
  <si>
    <t>-60.41</t>
  </si>
  <si>
    <t>22.73</t>
  </si>
  <si>
    <t>15.12</t>
  </si>
  <si>
    <t>EBIT, 3 Yr. CAGR %</t>
  </si>
  <si>
    <t>217.88</t>
  </si>
  <si>
    <t>88.46</t>
  </si>
  <si>
    <t>179.43</t>
  </si>
  <si>
    <t>15.2</t>
  </si>
  <si>
    <t>-25.49</t>
  </si>
  <si>
    <t>-0.64</t>
  </si>
  <si>
    <t>84.53</t>
  </si>
  <si>
    <t>-48.95</t>
  </si>
  <si>
    <t>14.8</t>
  </si>
  <si>
    <t>Earnings From Cont. Operations, 3 Yr. CAGR %</t>
  </si>
  <si>
    <t>344.94</t>
  </si>
  <si>
    <t>216.5</t>
  </si>
  <si>
    <t>19.13</t>
  </si>
  <si>
    <t>-67.96</t>
  </si>
  <si>
    <t>6.01</t>
  </si>
  <si>
    <t>16.04</t>
  </si>
  <si>
    <t>9.9</t>
  </si>
  <si>
    <t>16.7</t>
  </si>
  <si>
    <t>Net Income, 3 Yr. CAGR %</t>
  </si>
  <si>
    <t>357.59</t>
  </si>
  <si>
    <t>167.75</t>
  </si>
  <si>
    <t>21.01</t>
  </si>
  <si>
    <t>-61.42</t>
  </si>
  <si>
    <t>6.15</t>
  </si>
  <si>
    <t>15.95</t>
  </si>
  <si>
    <t>7.88</t>
  </si>
  <si>
    <t>16.71</t>
  </si>
  <si>
    <t>Normalized Net Income, 3 Yr. CAGR %</t>
  </si>
  <si>
    <t>360.88</t>
  </si>
  <si>
    <t>194.39</t>
  </si>
  <si>
    <t>133.98</t>
  </si>
  <si>
    <t>-61.56</t>
  </si>
  <si>
    <t>-56.71</t>
  </si>
  <si>
    <t>-10.6</t>
  </si>
  <si>
    <t>255.25</t>
  </si>
  <si>
    <t>0.54</t>
  </si>
  <si>
    <t>45.12</t>
  </si>
  <si>
    <t>16.64</t>
  </si>
  <si>
    <t>Diluted EPS Before Extra, 3 Yr. CAGR %</t>
  </si>
  <si>
    <t>118.83</t>
  </si>
  <si>
    <t>98.62</t>
  </si>
  <si>
    <t>7.05</t>
  </si>
  <si>
    <t>-0.9</t>
  </si>
  <si>
    <t>-71.99</t>
  </si>
  <si>
    <t>1.52</t>
  </si>
  <si>
    <t>10.24</t>
  </si>
  <si>
    <t>4.69</t>
  </si>
  <si>
    <t>41.72</t>
  </si>
  <si>
    <t>12.16</t>
  </si>
  <si>
    <t>Accounts Receivable, 3 Yr. CAGR %</t>
  </si>
  <si>
    <t>68.06</t>
  </si>
  <si>
    <t>104.2</t>
  </si>
  <si>
    <t>73.09</t>
  </si>
  <si>
    <t>36.79</t>
  </si>
  <si>
    <t>0.99</t>
  </si>
  <si>
    <t>9.91</t>
  </si>
  <si>
    <t>-6.41</t>
  </si>
  <si>
    <t>-5.63</t>
  </si>
  <si>
    <t>Inventory, 3 Yr. CAGR %</t>
  </si>
  <si>
    <t>16.17</t>
  </si>
  <si>
    <t>24.45</t>
  </si>
  <si>
    <t>32.47</t>
  </si>
  <si>
    <t>47.74</t>
  </si>
  <si>
    <t>38.69</t>
  </si>
  <si>
    <t>20.92</t>
  </si>
  <si>
    <t>-2.13</t>
  </si>
  <si>
    <t>17.13</t>
  </si>
  <si>
    <t>32.69</t>
  </si>
  <si>
    <t>Net Property, Plant and Equip., 3 Yr. CAGR %</t>
  </si>
  <si>
    <t>11.11</t>
  </si>
  <si>
    <t>33.49</t>
  </si>
  <si>
    <t>34.43</t>
  </si>
  <si>
    <t>34.9</t>
  </si>
  <si>
    <t>8.53</t>
  </si>
  <si>
    <t>11.76</t>
  </si>
  <si>
    <t>6.59</t>
  </si>
  <si>
    <t>10.69</t>
  </si>
  <si>
    <t>Total Assets, 3 Yr. CAGR %</t>
  </si>
  <si>
    <t>39.15</t>
  </si>
  <si>
    <t>36.21</t>
  </si>
  <si>
    <t>7.8</t>
  </si>
  <si>
    <t>2.2</t>
  </si>
  <si>
    <t>7.62</t>
  </si>
  <si>
    <t>7.73</t>
  </si>
  <si>
    <t>8.85</t>
  </si>
  <si>
    <t>14.51</t>
  </si>
  <si>
    <t>Tangible Book Value, 3 Yr. CAGR %</t>
  </si>
  <si>
    <t>58.42</t>
  </si>
  <si>
    <t>35.63</t>
  </si>
  <si>
    <t>6.23</t>
  </si>
  <si>
    <t>-1.47</t>
  </si>
  <si>
    <t>-4.86</t>
  </si>
  <si>
    <t>3.12</t>
  </si>
  <si>
    <t>11.74</t>
  </si>
  <si>
    <t>13.58</t>
  </si>
  <si>
    <t>15.4</t>
  </si>
  <si>
    <t>13.03</t>
  </si>
  <si>
    <t>Common Equity, 3 Yr. CAGR %</t>
  </si>
  <si>
    <t>43.5</t>
  </si>
  <si>
    <t>12.15</t>
  </si>
  <si>
    <t>-6.99</t>
  </si>
  <si>
    <t>10.73</t>
  </si>
  <si>
    <t>12.41</t>
  </si>
  <si>
    <t>14.39</t>
  </si>
  <si>
    <t>12.21</t>
  </si>
  <si>
    <t>Cash From Operations, 3 Yr. CAGR %</t>
  </si>
  <si>
    <t>93.83</t>
  </si>
  <si>
    <t>132.16</t>
  </si>
  <si>
    <t>30.55</t>
  </si>
  <si>
    <t>-39.39</t>
  </si>
  <si>
    <t>66.66</t>
  </si>
  <si>
    <t>10.88</t>
  </si>
  <si>
    <t>11.21</t>
  </si>
  <si>
    <t>12.33</t>
  </si>
  <si>
    <t>Capital Expenditures, 3 Yr. CAGR %</t>
  </si>
  <si>
    <t>56.19</t>
  </si>
  <si>
    <t>48.69</t>
  </si>
  <si>
    <t>52.24</t>
  </si>
  <si>
    <t>-34.98</t>
  </si>
  <si>
    <t>-31.97</t>
  </si>
  <si>
    <t>28.82</t>
  </si>
  <si>
    <t>19.67</t>
  </si>
  <si>
    <t>31.08</t>
  </si>
  <si>
    <t>Levered Free Cash Flow, 3 Yr. CAGR %</t>
  </si>
  <si>
    <t>54.4</t>
  </si>
  <si>
    <t>16.38</t>
  </si>
  <si>
    <t>145.1</t>
  </si>
  <si>
    <t>-43.9</t>
  </si>
  <si>
    <t>-64.32</t>
  </si>
  <si>
    <t>-20.85</t>
  </si>
  <si>
    <t>41.11</t>
  </si>
  <si>
    <t>48.3</t>
  </si>
  <si>
    <t>52.49</t>
  </si>
  <si>
    <t>Unlevered Free Cash Flow, 3 Yr. CAGR %</t>
  </si>
  <si>
    <t>56.36</t>
  </si>
  <si>
    <t>13.34</t>
  </si>
  <si>
    <t>163.46</t>
  </si>
  <si>
    <t>-53.33</t>
  </si>
  <si>
    <t>-38.43</t>
  </si>
  <si>
    <t>-24.45</t>
  </si>
  <si>
    <t>66.24</t>
  </si>
  <si>
    <t>-24.89</t>
  </si>
  <si>
    <t>58.06</t>
  </si>
  <si>
    <t>Dividend Per Share, 3 Yr. CAGR %</t>
  </si>
  <si>
    <t>50.37</t>
  </si>
  <si>
    <t>-33.06</t>
  </si>
  <si>
    <t>-16.21</t>
  </si>
  <si>
    <t>34.63</t>
  </si>
  <si>
    <t>21.83</t>
  </si>
  <si>
    <t>Compound Annual Growth Rate Over Five Years</t>
  </si>
  <si>
    <t>Total Revenues, 5 Yr. CAGR %</t>
  </si>
  <si>
    <t>35.55</t>
  </si>
  <si>
    <t>40.8</t>
  </si>
  <si>
    <t>31.83</t>
  </si>
  <si>
    <t>21.97</t>
  </si>
  <si>
    <t>-0.07</t>
  </si>
  <si>
    <t>17.28</t>
  </si>
  <si>
    <t>19.45</t>
  </si>
  <si>
    <t>Gross Profit, 5 Yr. CAGR %</t>
  </si>
  <si>
    <t>33.71</t>
  </si>
  <si>
    <t>23.55</t>
  </si>
  <si>
    <t>-14.87</t>
  </si>
  <si>
    <t>23.1</t>
  </si>
  <si>
    <t>36.65</t>
  </si>
  <si>
    <t>EBITDA, 5 Yr. CAGR %</t>
  </si>
  <si>
    <t>32.61</t>
  </si>
  <si>
    <t>37.82</t>
  </si>
  <si>
    <t>33.01</t>
  </si>
  <si>
    <t>22.29</t>
  </si>
  <si>
    <t>-16.45</t>
  </si>
  <si>
    <t>22.26</t>
  </si>
  <si>
    <t>EBITA, 5 Yr. CAGR %</t>
  </si>
  <si>
    <t>172.14</t>
  </si>
  <si>
    <t>21.86</t>
  </si>
  <si>
    <t>38.79</t>
  </si>
  <si>
    <t>34.74</t>
  </si>
  <si>
    <t>22.56</t>
  </si>
  <si>
    <t>-54.76</t>
  </si>
  <si>
    <t>41.5</t>
  </si>
  <si>
    <t>59.01</t>
  </si>
  <si>
    <t>EBIT, 5 Yr. CAGR %</t>
  </si>
  <si>
    <t>173.71</t>
  </si>
  <si>
    <t>24.44</t>
  </si>
  <si>
    <t>45.28</t>
  </si>
  <si>
    <t>36.23</t>
  </si>
  <si>
    <t>22.88</t>
  </si>
  <si>
    <t>-47.61</t>
  </si>
  <si>
    <t>41.69</t>
  </si>
  <si>
    <t>Earnings From Cont. Operations, 5 Yr. CAGR %</t>
  </si>
  <si>
    <t>137.35</t>
  </si>
  <si>
    <t>101.01</t>
  </si>
  <si>
    <t>-34.47</t>
  </si>
  <si>
    <t>0.37</t>
  </si>
  <si>
    <t>10.09</t>
  </si>
  <si>
    <t>-37.57</t>
  </si>
  <si>
    <t>12.46</t>
  </si>
  <si>
    <t>139.11</t>
  </si>
  <si>
    <t>Net Income, 5 Yr. CAGR %</t>
  </si>
  <si>
    <t>137.15</t>
  </si>
  <si>
    <t>101.09</t>
  </si>
  <si>
    <t>-33.73</t>
  </si>
  <si>
    <t>21.7</t>
  </si>
  <si>
    <t>-37.51</t>
  </si>
  <si>
    <t>12.42</t>
  </si>
  <si>
    <t>136.46</t>
  </si>
  <si>
    <t>Normalized Net Income, 5 Yr. CAGR %</t>
  </si>
  <si>
    <t>160.92</t>
  </si>
  <si>
    <t>1.49</t>
  </si>
  <si>
    <t>2.52</t>
  </si>
  <si>
    <t>-2.47</t>
  </si>
  <si>
    <t>13.6</t>
  </si>
  <si>
    <t>-38.24</t>
  </si>
  <si>
    <t>116.43</t>
  </si>
  <si>
    <t>105.51</t>
  </si>
  <si>
    <t>Diluted EPS Before Extra, 5 Yr. CAGR %</t>
  </si>
  <si>
    <t>57.06</t>
  </si>
  <si>
    <t>38.73</t>
  </si>
  <si>
    <t>-38.77</t>
  </si>
  <si>
    <t>-13.41</t>
  </si>
  <si>
    <t>-2.55</t>
  </si>
  <si>
    <t>-39.58</t>
  </si>
  <si>
    <t>7.31</t>
  </si>
  <si>
    <t>123.99</t>
  </si>
  <si>
    <t>Accounts Receivable, 5 Yr. CAGR %</t>
  </si>
  <si>
    <t>67.69</t>
  </si>
  <si>
    <t>46.91</t>
  </si>
  <si>
    <t>44.05</t>
  </si>
  <si>
    <t>29.5</t>
  </si>
  <si>
    <t>-8.01</t>
  </si>
  <si>
    <t>0.11</t>
  </si>
  <si>
    <t>12.56</t>
  </si>
  <si>
    <t>Inventory, 5 Yr. CAGR %</t>
  </si>
  <si>
    <t>25.3</t>
  </si>
  <si>
    <t>35.77</t>
  </si>
  <si>
    <t>33.5</t>
  </si>
  <si>
    <t>28.35</t>
  </si>
  <si>
    <t>17.55</t>
  </si>
  <si>
    <t>16.46</t>
  </si>
  <si>
    <t>11.66</t>
  </si>
  <si>
    <t>14.47</t>
  </si>
  <si>
    <t>Net Property, Plant and Equip., 5 Yr. CAGR %</t>
  </si>
  <si>
    <t>23.95</t>
  </si>
  <si>
    <t>24.22</t>
  </si>
  <si>
    <t>22.34</t>
  </si>
  <si>
    <t>22.92</t>
  </si>
  <si>
    <t>9.72</t>
  </si>
  <si>
    <t>9.51</t>
  </si>
  <si>
    <t>6.73</t>
  </si>
  <si>
    <t>12.09</t>
  </si>
  <si>
    <t>Total Assets, 5 Yr. CAGR %</t>
  </si>
  <si>
    <t>26.15</t>
  </si>
  <si>
    <t>22.37</t>
  </si>
  <si>
    <t>12.95</t>
  </si>
  <si>
    <t>8.13</t>
  </si>
  <si>
    <t>6.32</t>
  </si>
  <si>
    <t>6.78</t>
  </si>
  <si>
    <t>8.76</t>
  </si>
  <si>
    <t>13.83</t>
  </si>
  <si>
    <t>Tangible Book Value, 5 Yr. CAGR %</t>
  </si>
  <si>
    <t>35.15</t>
  </si>
  <si>
    <t>17.04</t>
  </si>
  <si>
    <t>-0.22</t>
  </si>
  <si>
    <t>4.46</t>
  </si>
  <si>
    <t>4.2</t>
  </si>
  <si>
    <t>3.87</t>
  </si>
  <si>
    <t>14.85</t>
  </si>
  <si>
    <t>15.55</t>
  </si>
  <si>
    <t>Common Equity, 5 Yr. CAGR %</t>
  </si>
  <si>
    <t>39.62</t>
  </si>
  <si>
    <t>19.39</t>
  </si>
  <si>
    <t>1.83</t>
  </si>
  <si>
    <t>6.09</t>
  </si>
  <si>
    <t>2.19</t>
  </si>
  <si>
    <t>1.97</t>
  </si>
  <si>
    <t>13.74</t>
  </si>
  <si>
    <t>14.37</t>
  </si>
  <si>
    <t>Cash From Operations, 5 Yr. CAGR %</t>
  </si>
  <si>
    <t>35.59</t>
  </si>
  <si>
    <t>15.1</t>
  </si>
  <si>
    <t>36.73</t>
  </si>
  <si>
    <t>23.84</t>
  </si>
  <si>
    <t>-26.13</t>
  </si>
  <si>
    <t>24.18</t>
  </si>
  <si>
    <t>79.32</t>
  </si>
  <si>
    <t>Capital Expenditures, 5 Yr. CAGR %</t>
  </si>
  <si>
    <t>28.15</t>
  </si>
  <si>
    <t>2.7</t>
  </si>
  <si>
    <t>-0.63</t>
  </si>
  <si>
    <t>-1.64</t>
  </si>
  <si>
    <t>-5.77</t>
  </si>
  <si>
    <t>-13.99</t>
  </si>
  <si>
    <t>49.8</t>
  </si>
  <si>
    <t>Levered Free Cash Flow, 5 Yr. CAGR %</t>
  </si>
  <si>
    <t>24.25</t>
  </si>
  <si>
    <t>-12.31</t>
  </si>
  <si>
    <t>-14.84</t>
  </si>
  <si>
    <t>-16.79</t>
  </si>
  <si>
    <t>-1.63</t>
  </si>
  <si>
    <t>51.86</t>
  </si>
  <si>
    <t>Unlevered Free Cash Flow, 5 Yr. CAGR %</t>
  </si>
  <si>
    <t>23.72</t>
  </si>
  <si>
    <t>-21.57</t>
  </si>
  <si>
    <t>23.04</t>
  </si>
  <si>
    <t>-20.04</t>
  </si>
  <si>
    <t>-1.39</t>
  </si>
  <si>
    <t>-42.05</t>
  </si>
  <si>
    <t>66.57</t>
  </si>
  <si>
    <t>Dividend Per Share, 5 Yr. CAGR %</t>
  </si>
  <si>
    <t>0</t>
  </si>
  <si>
    <t>14.87</t>
  </si>
  <si>
    <t>52.07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</si>
  <si>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</si>
  <si>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</si>
  <si>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</si>
  <si>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</si>
  <si>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</si>
  <si>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</si>
  <si>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</si>
  <si>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</si>
  <si>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</si>
  <si>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2,532</t>
  </si>
  <si>
    <t>1,230</t>
  </si>
  <si>
    <t>1,439</t>
  </si>
  <si>
    <t>2,703</t>
  </si>
  <si>
    <t>4,464</t>
  </si>
  <si>
    <t>3,836</t>
  </si>
  <si>
    <t>-</t>
  </si>
  <si>
    <t>Change</t>
  </si>
  <si>
    <t>-51.44%</t>
  </si>
  <si>
    <t>17.02%</t>
  </si>
  <si>
    <t>87.82%</t>
  </si>
  <si>
    <t>65.16%</t>
  </si>
  <si>
    <t>-14.06%</t>
  </si>
  <si>
    <t>0%</t>
  </si>
  <si>
    <t>Enterprise Value (EV)
                                    1</t>
  </si>
  <si>
    <t>4,410</t>
  </si>
  <si>
    <t>3,245</t>
  </si>
  <si>
    <t>3,688</t>
  </si>
  <si>
    <t>4,606</t>
  </si>
  <si>
    <t>7,607</t>
  </si>
  <si>
    <t>7,193</t>
  </si>
  <si>
    <t>6,556</t>
  </si>
  <si>
    <t>6,381</t>
  </si>
  <si>
    <t>-26.43%</t>
  </si>
  <si>
    <t>13.67%</t>
  </si>
  <si>
    <t>24.88%</t>
  </si>
  <si>
    <t>65.17%</t>
  </si>
  <si>
    <t>-5.44%</t>
  </si>
  <si>
    <t>-8.85%</t>
  </si>
  <si>
    <t>-2.67%</t>
  </si>
  <si>
    <t>P/E ratio</t>
  </si>
  <si>
    <t>16.5x</t>
  </si>
  <si>
    <t>2.98x</t>
  </si>
  <si>
    <t>-118x</t>
  </si>
  <si>
    <t>5.49x</t>
  </si>
  <si>
    <t>6.8x</t>
  </si>
  <si>
    <t>7.73x</t>
  </si>
  <si>
    <t>6.15x</t>
  </si>
  <si>
    <t>5.12x</t>
  </si>
  <si>
    <t>PBR</t>
  </si>
  <si>
    <t>1.68x</t>
  </si>
  <si>
    <t>0.76x</t>
  </si>
  <si>
    <t>0.87x</t>
  </si>
  <si>
    <t>1.15x</t>
  </si>
  <si>
    <t>1.96x</t>
  </si>
  <si>
    <t>1.64x</t>
  </si>
  <si>
    <t>1.48x</t>
  </si>
  <si>
    <t>1.44x</t>
  </si>
  <si>
    <t>PEG</t>
  </si>
  <si>
    <t>0x</t>
  </si>
  <si>
    <t>1x</t>
  </si>
  <si>
    <t>-0x</t>
  </si>
  <si>
    <t>0.2x</t>
  </si>
  <si>
    <t>-0.3x</t>
  </si>
  <si>
    <t>0.3x</t>
  </si>
  <si>
    <t>Capitalization / Revenue</t>
  </si>
  <si>
    <t>4.51x</t>
  </si>
  <si>
    <t>1.42x</t>
  </si>
  <si>
    <t>4.03x</t>
  </si>
  <si>
    <t>3.28x</t>
  </si>
  <si>
    <t>3.77x</t>
  </si>
  <si>
    <t>2.91x</t>
  </si>
  <si>
    <t>2.42x</t>
  </si>
  <si>
    <t>2.25x</t>
  </si>
  <si>
    <t>EV / Revenue</t>
  </si>
  <si>
    <t>7.85x</t>
  </si>
  <si>
    <t>3.74x</t>
  </si>
  <si>
    <t>10.3x</t>
  </si>
  <si>
    <t>5.58x</t>
  </si>
  <si>
    <t>6.43x</t>
  </si>
  <si>
    <t>5.45x</t>
  </si>
  <si>
    <t>4.14x</t>
  </si>
  <si>
    <t>EV / EBITDA</t>
  </si>
  <si>
    <t>11.9x</t>
  </si>
  <si>
    <t>5.02x</t>
  </si>
  <si>
    <t>23.1x</t>
  </si>
  <si>
    <t>7.89x</t>
  </si>
  <si>
    <t>7.78x</t>
  </si>
  <si>
    <t>6.58x</t>
  </si>
  <si>
    <t>5.28x</t>
  </si>
  <si>
    <t>5.08x</t>
  </si>
  <si>
    <t>EV / EBIT</t>
  </si>
  <si>
    <t>17.5x</t>
  </si>
  <si>
    <t>6.39x</t>
  </si>
  <si>
    <t>302x</t>
  </si>
  <si>
    <t>10.2x</t>
  </si>
  <si>
    <t>9.4x</t>
  </si>
  <si>
    <t>6.79x</t>
  </si>
  <si>
    <t>6.14x</t>
  </si>
  <si>
    <t>EV / FCF</t>
  </si>
  <si>
    <t>49.2x</t>
  </si>
  <si>
    <t>-27x</t>
  </si>
  <si>
    <t>-12.3x</t>
  </si>
  <si>
    <t>93x</t>
  </si>
  <si>
    <t>-9.81x</t>
  </si>
  <si>
    <t>65.6x</t>
  </si>
  <si>
    <t>6.57x</t>
  </si>
  <si>
    <t>5.95x</t>
  </si>
  <si>
    <t>FCF Yield</t>
  </si>
  <si>
    <t>2.03%</t>
  </si>
  <si>
    <t>-3.71%</t>
  </si>
  <si>
    <t>-8.14%</t>
  </si>
  <si>
    <t>1.08%</t>
  </si>
  <si>
    <t>-10.2%</t>
  </si>
  <si>
    <t>1.52%</t>
  </si>
  <si>
    <t>15.2%</t>
  </si>
  <si>
    <t>16.8%</t>
  </si>
  <si>
    <t>Dividend per Share
                                    2</t>
  </si>
  <si>
    <t>1.866</t>
  </si>
  <si>
    <t>2.636</t>
  </si>
  <si>
    <t>2.827</t>
  </si>
  <si>
    <t>Rate of return</t>
  </si>
  <si>
    <t>3.89%</t>
  </si>
  <si>
    <t>25.7%</t>
  </si>
  <si>
    <t>10%</t>
  </si>
  <si>
    <t>10.8%</t>
  </si>
  <si>
    <t>15.3%</t>
  </si>
  <si>
    <t>16.4%</t>
  </si>
  <si>
    <t>EPS
                                    2</t>
  </si>
  <si>
    <t>2.21</t>
  </si>
  <si>
    <t>2.229</t>
  </si>
  <si>
    <t>2.8</t>
  </si>
  <si>
    <t>3.365</t>
  </si>
  <si>
    <t>Distribution rate</t>
  </si>
  <si>
    <t>64.1%</t>
  </si>
  <si>
    <t>76.6%</t>
  </si>
  <si>
    <t>55.2%</t>
  </si>
  <si>
    <t>73.6%</t>
  </si>
  <si>
    <t>83.7%</t>
  </si>
  <si>
    <t>94.1%</t>
  </si>
  <si>
    <t>84%</t>
  </si>
  <si>
    <t>Net sales
                                    1</t>
  </si>
  <si>
    <t>561.8</t>
  </si>
  <si>
    <t>868.1</t>
  </si>
  <si>
    <t>356.7</t>
  </si>
  <si>
    <t>824.7</t>
  </si>
  <si>
    <t>1,184</t>
  </si>
  <si>
    <t>1,320</t>
  </si>
  <si>
    <t>1,585</t>
  </si>
  <si>
    <t>1,707</t>
  </si>
  <si>
    <t>EBITDA
                                    1</t>
  </si>
  <si>
    <t>369.2</t>
  </si>
  <si>
    <t>646.6</t>
  </si>
  <si>
    <t>160</t>
  </si>
  <si>
    <t>583.8</t>
  </si>
  <si>
    <t>977.6</t>
  </si>
  <si>
    <t>1,093</t>
  </si>
  <si>
    <t>1,242</t>
  </si>
  <si>
    <t>1,255</t>
  </si>
  <si>
    <t>EBIT
                                    1</t>
  </si>
  <si>
    <t>251.3</t>
  </si>
  <si>
    <t>507.8</t>
  </si>
  <si>
    <t>12.22</t>
  </si>
  <si>
    <t>445.6</t>
  </si>
  <si>
    <t>746.7</t>
  </si>
  <si>
    <t>765.1</t>
  </si>
  <si>
    <t>966.1</t>
  </si>
  <si>
    <t>1,040</t>
  </si>
  <si>
    <t>Net income
                                    1</t>
  </si>
  <si>
    <t>139.9</t>
  </si>
  <si>
    <t>412.9</t>
  </si>
  <si>
    <t>-11.15</t>
  </si>
  <si>
    <t>472.7</t>
  </si>
  <si>
    <t>656.4</t>
  </si>
  <si>
    <t>498.4</t>
  </si>
  <si>
    <t>644.2</t>
  </si>
  <si>
    <t>733.5</t>
  </si>
  <si>
    <t>Net Debt
                                    1</t>
  </si>
  <si>
    <t>1,878</t>
  </si>
  <si>
    <t>2,015</t>
  </si>
  <si>
    <t>2,249</t>
  </si>
  <si>
    <t>1,903</t>
  </si>
  <si>
    <t>3,143</t>
  </si>
  <si>
    <t>3,357</t>
  </si>
  <si>
    <t>2,721</t>
  </si>
  <si>
    <t>2,546</t>
  </si>
  <si>
    <t>Reference price
                                    2</t>
  </si>
  <si>
    <t>12.86</t>
  </si>
  <si>
    <t>6.22</t>
  </si>
  <si>
    <t>7.07</t>
  </si>
  <si>
    <t>12.14</t>
  </si>
  <si>
    <t>20.05</t>
  </si>
  <si>
    <t>17.23</t>
  </si>
  <si>
    <t>Nbr of stocks (in thousands)</t>
  </si>
  <si>
    <t>196,894</t>
  </si>
  <si>
    <t>197,692</t>
  </si>
  <si>
    <t>203,531</t>
  </si>
  <si>
    <t>222,623</t>
  </si>
  <si>
    <t>Announcement Date</t>
  </si>
  <si>
    <t>2/27/20</t>
  </si>
  <si>
    <t>2/19/21</t>
  </si>
  <si>
    <t>2/17/22</t>
  </si>
  <si>
    <t>2/28/23</t>
  </si>
  <si>
    <t>2/29/24</t>
  </si>
  <si>
    <t>address1</t>
  </si>
  <si>
    <t>Iris House</t>
  </si>
  <si>
    <t>address2</t>
  </si>
  <si>
    <t>8, John Kennedy Street Off. 740B</t>
  </si>
  <si>
    <t>city</t>
  </si>
  <si>
    <t>Limassol</t>
  </si>
  <si>
    <t>zip</t>
  </si>
  <si>
    <t>3106</t>
  </si>
  <si>
    <t>country</t>
  </si>
  <si>
    <t>phone</t>
  </si>
  <si>
    <t>357 2 5588767</t>
  </si>
  <si>
    <t>website</t>
  </si>
  <si>
    <t>https://www.frontlineplc.cy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</si>
  <si>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</si>
  <si>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</si>
  <si>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</si>
  <si>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</si>
  <si>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</si>
  <si>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</si>
  <si>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</si>
  <si>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</si>
  <si>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</si>
  <si>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</si>
  <si>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</si>
  <si>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Frontline plc, a shipping company, engages in the seaborne transportation of crude oil and oil products worldwide. It owns and operates oil and product tankers. As of December 31, 2023, the company operated a fleet of 76 vessels. It is also involved in the charter, purchase, and sale of vessels. The company was founded in 1985 and is based in Limassol, Cyprus.</t>
  </si>
  <si>
    <t>fullTimeEmployees</t>
  </si>
  <si>
    <t>companyOfficers</t>
  </si>
  <si>
    <t>[{'maxAge': 1, 'name': 'Mr. Lars H. Barstad', 'age': 52, 'title': 'Chief Executive Officer of Frontline Management AS', 'yearBorn': 1971, 'fiscalYear': 2023, 'totalPay': 2083000, 'exercisedValue': 0, 'unexercisedValue': 0}, {'maxAge': 1, 'name': 'Ms. Inger Marie Klemp', 'age': 59, 'title': 'Chief Financial Officer of Frontline Management AS', 'yearBorn': 1964, 'fiscalYear': 2023, 'exercisedValue': 0, 'unexercisedValue': 252000}, {'maxAge': 1, 'name': 'Marios  Saveriades', 'title': 'Secretary',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</si>
  <si>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</si>
  <si>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</si>
  <si>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</si>
  <si>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</si>
  <si>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</si>
  <si>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</si>
  <si>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</si>
  <si>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</si>
  <si>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</si>
  <si>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</si>
  <si>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</si>
  <si>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</si>
  <si>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</si>
  <si>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</si>
  <si>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</si>
  <si>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</si>
  <si>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</si>
  <si>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</si>
  <si>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</si>
  <si>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</si>
  <si>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</si>
  <si>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</si>
  <si>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</si>
  <si>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</si>
  <si>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</si>
  <si>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</si>
  <si>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</si>
  <si>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</si>
  <si>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</si>
  <si>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</si>
  <si>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</si>
  <si>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</si>
  <si>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</si>
  <si>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</si>
  <si>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</si>
  <si>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</si>
  <si>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</si>
  <si>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</si>
  <si>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</si>
  <si>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</si>
  <si>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</si>
  <si>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</si>
  <si>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</si>
  <si>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</si>
  <si>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</si>
  <si>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</si>
  <si>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</si>
  <si>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</si>
  <si>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</si>
  <si>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</si>
  <si>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</si>
  <si>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</si>
  <si>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</si>
  <si>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</si>
  <si>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</si>
  <si>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</si>
  <si>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</si>
  <si>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</si>
  <si>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</si>
  <si>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</si>
  <si>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</si>
  <si>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</si>
  <si>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</si>
  <si>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</si>
  <si>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</si>
  <si>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</si>
  <si>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</si>
  <si>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</si>
  <si>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</si>
  <si>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</si>
  <si>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</si>
  <si>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</si>
  <si>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</si>
  <si>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</si>
  <si>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</si>
  <si>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Frontline Plc</t>
  </si>
  <si>
    <t>longName</t>
  </si>
  <si>
    <t>Frontline plc</t>
  </si>
  <si>
    <t>firstTradeDateEpochUtc</t>
  </si>
  <si>
    <t>timeZoneFullName</t>
  </si>
  <si>
    <t>America/New_York</t>
  </si>
  <si>
    <t>timeZoneShortName</t>
  </si>
  <si>
    <t>EST</t>
  </si>
  <si>
    <t>uuid</t>
  </si>
  <si>
    <t>d61d16e0-078f-381a-85df-6c108068c364</t>
  </si>
  <si>
    <t>messageBoardId</t>
  </si>
  <si>
    <t>finmb_144797851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</si>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</sst>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rontlineplc.cy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-60.01670992008192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3.835794432E9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10.232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6.44076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149.0</v>
      </c>
      <c r="C2" s="1">
        <v>155.0</v>
      </c>
      <c r="D2" s="1">
        <v>117.0</v>
      </c>
      <c r="E2" s="1">
        <v>-265.0</v>
      </c>
      <c r="F2" s="1">
        <v>-8.0</v>
      </c>
      <c r="G2" s="1">
        <v>140.0</v>
      </c>
      <c r="H2" s="1">
        <v>413.0</v>
      </c>
      <c r="I2" s="1">
        <v>-11.0</v>
      </c>
      <c r="J2" s="1">
        <v>476.0</v>
      </c>
      <c r="K2" s="1">
        <v>656.0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31.0</v>
      </c>
      <c r="C3" s="1">
        <v>52.0</v>
      </c>
      <c r="D3" s="1">
        <v>141.0</v>
      </c>
      <c r="E3" s="1">
        <v>142.0</v>
      </c>
      <c r="F3" s="1">
        <v>123.0</v>
      </c>
      <c r="G3" s="1">
        <v>118.0</v>
      </c>
      <c r="H3" s="1">
        <v>139.0</v>
      </c>
      <c r="I3" s="1">
        <v>148.0</v>
      </c>
      <c r="J3" s="1">
        <v>165.0</v>
      </c>
      <c r="K3" s="1">
        <v>213.0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2.0</v>
      </c>
      <c r="C4" s="1">
        <v>81.0</v>
      </c>
      <c r="D4" s="1">
        <v>-6.0</v>
      </c>
      <c r="E4" s="1">
        <v>0.0</v>
      </c>
      <c r="F4" s="1">
        <v>0.0</v>
      </c>
      <c r="G4" s="1">
        <v>0.0</v>
      </c>
      <c r="H4" s="1">
        <v>-4.0</v>
      </c>
      <c r="I4" s="1">
        <v>-5.0</v>
      </c>
      <c r="J4" s="1">
        <v>-2.0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34.0</v>
      </c>
      <c r="C5" s="1">
        <v>53.0</v>
      </c>
      <c r="D5" s="1">
        <v>134.0</v>
      </c>
      <c r="E5" s="1">
        <v>142.0</v>
      </c>
      <c r="F5" s="1">
        <v>123.0</v>
      </c>
      <c r="G5" s="1">
        <v>118.0</v>
      </c>
      <c r="H5" s="1">
        <v>135.0</v>
      </c>
      <c r="I5" s="1">
        <v>143.0</v>
      </c>
      <c r="J5" s="1">
        <v>162.0</v>
      </c>
      <c r="K5" s="1">
        <v>213.0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67.0</v>
      </c>
      <c r="C6" s="1">
        <v>1.0</v>
      </c>
      <c r="D6" s="1">
        <v>2.0</v>
      </c>
      <c r="E6" s="1">
        <v>1.0</v>
      </c>
      <c r="F6" s="1">
        <v>2.0</v>
      </c>
      <c r="G6" s="1">
        <v>4.0</v>
      </c>
      <c r="H6" s="1">
        <v>5.0</v>
      </c>
      <c r="I6" s="1">
        <v>5.0</v>
      </c>
      <c r="J6" s="1">
        <v>5.0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-68.0</v>
      </c>
      <c r="C7" s="1">
        <v>-109.0</v>
      </c>
      <c r="D7" s="1">
        <v>0.0</v>
      </c>
      <c r="E7" s="1">
        <v>0.0</v>
      </c>
      <c r="F7" s="1">
        <v>13.0</v>
      </c>
      <c r="G7" s="1">
        <v>0.0</v>
      </c>
      <c r="H7" s="1">
        <v>-26.0</v>
      </c>
      <c r="I7" s="1">
        <v>-5.0</v>
      </c>
      <c r="J7" s="1">
        <v>-4.0</v>
      </c>
      <c r="K7" s="1">
        <v>-21.0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-16.0</v>
      </c>
      <c r="C8" s="1">
        <v>10.0</v>
      </c>
      <c r="D8" s="1">
        <v>7.0</v>
      </c>
      <c r="E8" s="1">
        <v>-1.0</v>
      </c>
      <c r="F8" s="1">
        <v>2.0</v>
      </c>
      <c r="G8" s="1">
        <v>-1.0</v>
      </c>
      <c r="H8" s="1">
        <v>2.0</v>
      </c>
      <c r="I8" s="1">
        <v>-7.0</v>
      </c>
      <c r="J8" s="1">
        <v>-112.0</v>
      </c>
      <c r="K8" s="1">
        <v>-31.0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61.0</v>
      </c>
      <c r="E9" s="1">
        <v>277.0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-16.0</v>
      </c>
      <c r="C10" s="1">
        <v>-2.0</v>
      </c>
      <c r="D10" s="1">
        <v>0.0</v>
      </c>
      <c r="E10" s="1">
        <v>0.0</v>
      </c>
      <c r="F10" s="1">
        <v>-24.0</v>
      </c>
      <c r="G10" s="1">
        <v>-1.0</v>
      </c>
      <c r="H10" s="1">
        <v>4.0</v>
      </c>
      <c r="I10" s="1">
        <v>72.0</v>
      </c>
      <c r="J10" s="1">
        <v>-14.0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4.0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66.0</v>
      </c>
      <c r="C13" s="1">
        <v>-6.0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-1.0</v>
      </c>
      <c r="C14" s="1">
        <v>109.0</v>
      </c>
      <c r="D14" s="1">
        <v>-24.0</v>
      </c>
      <c r="E14" s="1">
        <v>-26.0</v>
      </c>
      <c r="F14" s="1">
        <v>-33.0</v>
      </c>
      <c r="G14" s="1">
        <v>25.0</v>
      </c>
      <c r="H14" s="1">
        <v>25.0</v>
      </c>
      <c r="I14" s="1">
        <v>-26.0</v>
      </c>
      <c r="J14" s="1">
        <v>10.0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-16.0</v>
      </c>
      <c r="C15" s="1">
        <v>-5.0</v>
      </c>
      <c r="D15" s="1">
        <v>11.0</v>
      </c>
      <c r="E15" s="1">
        <v>6.0</v>
      </c>
      <c r="F15" s="1">
        <v>-41.0</v>
      </c>
      <c r="G15" s="1">
        <v>-25.0</v>
      </c>
      <c r="H15" s="1">
        <v>58.0</v>
      </c>
      <c r="I15" s="1">
        <v>-26.0</v>
      </c>
      <c r="J15" s="1">
        <v>-132.0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-2.0</v>
      </c>
      <c r="C16" s="1">
        <v>9.0</v>
      </c>
      <c r="D16" s="1">
        <v>-12.0</v>
      </c>
      <c r="E16" s="1">
        <v>-24.0</v>
      </c>
      <c r="F16" s="1">
        <v>-7.0</v>
      </c>
      <c r="G16" s="1">
        <v>2.0</v>
      </c>
      <c r="H16" s="1">
        <v>7.0</v>
      </c>
      <c r="I16" s="1">
        <v>-22.0</v>
      </c>
      <c r="J16" s="1">
        <v>-26.0</v>
      </c>
      <c r="K16" s="1">
        <v>-28.0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14.0</v>
      </c>
      <c r="C17" s="1">
        <v>2.0</v>
      </c>
      <c r="D17" s="1">
        <v>-5.0</v>
      </c>
      <c r="E17" s="1">
        <v>7.0</v>
      </c>
      <c r="F17" s="1">
        <v>10.0</v>
      </c>
      <c r="G17" s="1">
        <v>-9.0</v>
      </c>
      <c r="H17" s="1">
        <v>-3.0</v>
      </c>
      <c r="I17" s="1">
        <v>-5.0</v>
      </c>
      <c r="J17" s="1">
        <v>5.0</v>
      </c>
      <c r="K17" s="1">
        <v>-19.0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-4.0</v>
      </c>
      <c r="C18" s="1">
        <v>-11.0</v>
      </c>
      <c r="D18" s="1">
        <v>-9.0</v>
      </c>
      <c r="E18" s="1">
        <v>11.0</v>
      </c>
      <c r="F18" s="1">
        <v>-15.0</v>
      </c>
      <c r="G18" s="1">
        <v>28.0</v>
      </c>
      <c r="H18" s="1">
        <v>-17.0</v>
      </c>
      <c r="I18" s="1">
        <v>19.0</v>
      </c>
      <c r="J18" s="1">
        <v>10.0</v>
      </c>
      <c r="K18" s="1">
        <v>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58.0</v>
      </c>
      <c r="C19" s="1">
        <v>207.0</v>
      </c>
      <c r="D19" s="1">
        <v>286.0</v>
      </c>
      <c r="E19" s="1">
        <v>130.0</v>
      </c>
      <c r="F19" s="1">
        <v>46.0</v>
      </c>
      <c r="G19" s="1">
        <v>280.0</v>
      </c>
      <c r="H19" s="1">
        <v>604.0</v>
      </c>
      <c r="I19" s="1">
        <v>62.0</v>
      </c>
      <c r="J19" s="1">
        <v>385.0</v>
      </c>
      <c r="K19" s="1">
        <v>856.0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-202.0</v>
      </c>
      <c r="C20" s="1">
        <v>-787.0</v>
      </c>
      <c r="D20" s="1">
        <v>-622.0</v>
      </c>
      <c r="E20" s="1">
        <v>-714.0</v>
      </c>
      <c r="F20" s="1">
        <v>-216.0</v>
      </c>
      <c r="G20" s="1">
        <v>-196.0</v>
      </c>
      <c r="H20" s="1">
        <v>-724.0</v>
      </c>
      <c r="I20" s="1">
        <v>-462.0</v>
      </c>
      <c r="J20" s="1">
        <v>-336.0</v>
      </c>
      <c r="K20" s="1">
        <v>-1630.0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139.0</v>
      </c>
      <c r="C21" s="1">
        <v>456.0</v>
      </c>
      <c r="D21" s="1">
        <v>173.0</v>
      </c>
      <c r="E21" s="1">
        <v>0.0</v>
      </c>
      <c r="F21" s="1">
        <v>0.0</v>
      </c>
      <c r="G21" s="1">
        <v>0.0</v>
      </c>
      <c r="H21" s="1">
        <v>24.0</v>
      </c>
      <c r="I21" s="1">
        <v>80.0</v>
      </c>
      <c r="J21" s="1">
        <v>80.0</v>
      </c>
      <c r="K21" s="1">
        <v>143.0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87.0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-14.0</v>
      </c>
      <c r="I23" s="1">
        <v>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57.0</v>
      </c>
      <c r="C24" s="1">
        <v>0.0</v>
      </c>
      <c r="D24" s="1">
        <v>0.0</v>
      </c>
      <c r="E24" s="1">
        <v>-18.0</v>
      </c>
      <c r="F24" s="1">
        <v>11.0</v>
      </c>
      <c r="G24" s="1">
        <v>0.0</v>
      </c>
      <c r="H24" s="1">
        <v>-75.0</v>
      </c>
      <c r="I24" s="1">
        <v>13.0</v>
      </c>
      <c r="J24" s="1">
        <v>-1.0</v>
      </c>
      <c r="K24" s="1">
        <v>252.0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9.0</v>
      </c>
      <c r="E25" s="1">
        <v>9.0</v>
      </c>
      <c r="F25" s="1">
        <v>5.0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-57.0</v>
      </c>
      <c r="C26" s="1">
        <v>-216.0</v>
      </c>
      <c r="D26" s="1">
        <v>43.0</v>
      </c>
      <c r="E26" s="1">
        <v>-6.0</v>
      </c>
      <c r="F26" s="1">
        <v>0.0</v>
      </c>
      <c r="G26" s="1">
        <v>5.0</v>
      </c>
      <c r="H26" s="1">
        <v>-1.0</v>
      </c>
      <c r="I26" s="1">
        <v>0.0</v>
      </c>
      <c r="J26" s="1">
        <v>0.0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-63.0</v>
      </c>
      <c r="C27" s="1">
        <v>-459.0</v>
      </c>
      <c r="D27" s="1">
        <v>-397.0</v>
      </c>
      <c r="E27" s="1">
        <v>-723.0</v>
      </c>
      <c r="F27" s="1">
        <v>-199.0</v>
      </c>
      <c r="G27" s="1">
        <v>-191.0</v>
      </c>
      <c r="H27" s="1">
        <v>-716.0</v>
      </c>
      <c r="I27" s="1">
        <v>-363.0</v>
      </c>
      <c r="J27" s="1">
        <v>-257.0</v>
      </c>
      <c r="K27" s="1">
        <v>-1240.0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10.0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124.0</v>
      </c>
      <c r="C29" s="1">
        <v>660.0</v>
      </c>
      <c r="D29" s="1">
        <v>356.0</v>
      </c>
      <c r="E29" s="1">
        <v>673.0</v>
      </c>
      <c r="F29" s="1">
        <v>299.0</v>
      </c>
      <c r="G29" s="1">
        <v>146.0</v>
      </c>
      <c r="H29" s="1">
        <v>1380.0</v>
      </c>
      <c r="I29" s="1">
        <v>404.0</v>
      </c>
      <c r="J29" s="1">
        <v>651.0</v>
      </c>
      <c r="K29" s="1">
        <v>1610.0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124.0</v>
      </c>
      <c r="C30" s="1">
        <v>660.0</v>
      </c>
      <c r="D30" s="1">
        <v>356.0</v>
      </c>
      <c r="E30" s="1">
        <v>684.0</v>
      </c>
      <c r="F30" s="1">
        <v>299.0</v>
      </c>
      <c r="G30" s="1">
        <v>146.0</v>
      </c>
      <c r="H30" s="1">
        <v>1380.0</v>
      </c>
      <c r="I30" s="1">
        <v>404.0</v>
      </c>
      <c r="J30" s="1">
        <v>651.0</v>
      </c>
      <c r="K30" s="1">
        <v>1610.0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-113.0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-199.0</v>
      </c>
      <c r="C32" s="1">
        <v>-433.0</v>
      </c>
      <c r="D32" s="1">
        <v>-232.0</v>
      </c>
      <c r="E32" s="1">
        <v>-116.0</v>
      </c>
      <c r="F32" s="1">
        <v>-183.0</v>
      </c>
      <c r="G32" s="1">
        <v>-200.0</v>
      </c>
      <c r="H32" s="1">
        <v>-933.0</v>
      </c>
      <c r="I32" s="1">
        <v>-225.0</v>
      </c>
      <c r="J32" s="1">
        <v>-600.0</v>
      </c>
      <c r="K32" s="1">
        <v>-537.0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-199.0</v>
      </c>
      <c r="C33" s="1">
        <v>-546.0</v>
      </c>
      <c r="D33" s="1">
        <v>-232.0</v>
      </c>
      <c r="E33" s="1">
        <v>-116.0</v>
      </c>
      <c r="F33" s="1">
        <v>-183.0</v>
      </c>
      <c r="G33" s="1">
        <v>-200.0</v>
      </c>
      <c r="H33" s="1">
        <v>-933.0</v>
      </c>
      <c r="I33" s="1">
        <v>-225.0</v>
      </c>
      <c r="J33" s="1">
        <v>-600.0</v>
      </c>
      <c r="K33" s="1">
        <v>-537.0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98.0</v>
      </c>
      <c r="E34" s="1">
        <v>0.0</v>
      </c>
      <c r="F34" s="1">
        <v>8.0</v>
      </c>
      <c r="G34" s="1">
        <v>98.0</v>
      </c>
      <c r="H34" s="1">
        <v>5.0</v>
      </c>
      <c r="I34" s="1">
        <v>52.0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-50.0</v>
      </c>
      <c r="C35" s="1">
        <v>0.0</v>
      </c>
      <c r="D35" s="1">
        <v>-1.0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-36.0</v>
      </c>
      <c r="C36" s="1">
        <v>-39.0</v>
      </c>
      <c r="D36" s="1">
        <v>-164.0</v>
      </c>
      <c r="E36" s="1">
        <v>-51.0</v>
      </c>
      <c r="F36" s="1">
        <v>0.0</v>
      </c>
      <c r="G36" s="1">
        <v>-19.0</v>
      </c>
      <c r="H36" s="1">
        <v>-312.0</v>
      </c>
      <c r="I36" s="1">
        <v>0.0</v>
      </c>
      <c r="J36" s="1">
        <v>-33.0</v>
      </c>
      <c r="K36" s="1">
        <v>-639.0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-36.0</v>
      </c>
      <c r="C37" s="1">
        <v>-39.0</v>
      </c>
      <c r="D37" s="1">
        <v>-164.0</v>
      </c>
      <c r="E37" s="1">
        <v>-51.0</v>
      </c>
      <c r="F37" s="1">
        <v>0.0</v>
      </c>
      <c r="G37" s="1">
        <v>-19.0</v>
      </c>
      <c r="H37" s="1">
        <v>-312.0</v>
      </c>
      <c r="I37" s="1">
        <v>0.0</v>
      </c>
      <c r="J37" s="1">
        <v>-33.0</v>
      </c>
      <c r="K37" s="1">
        <v>-639.0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116.0</v>
      </c>
      <c r="C38" s="1">
        <v>145.0</v>
      </c>
      <c r="D38" s="1">
        <v>-9.0</v>
      </c>
      <c r="E38" s="1">
        <v>-22.0</v>
      </c>
      <c r="F38" s="1">
        <v>-38.0</v>
      </c>
      <c r="G38" s="1">
        <v>-4.0</v>
      </c>
      <c r="H38" s="1">
        <v>-13.0</v>
      </c>
      <c r="I38" s="1">
        <v>-8.0</v>
      </c>
      <c r="J38" s="1">
        <v>-4.0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-45.0</v>
      </c>
      <c r="C39" s="1">
        <v>220.0</v>
      </c>
      <c r="D39" s="1">
        <v>48.0</v>
      </c>
      <c r="E39" s="1">
        <v>494.0</v>
      </c>
      <c r="F39" s="1">
        <v>116.0</v>
      </c>
      <c r="G39" s="1">
        <v>19.0</v>
      </c>
      <c r="H39" s="1">
        <v>124.0</v>
      </c>
      <c r="I39" s="1">
        <v>224.0</v>
      </c>
      <c r="J39" s="1">
        <v>13.0</v>
      </c>
      <c r="K39" s="1">
        <v>433.0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-61.0</v>
      </c>
      <c r="C40" s="1">
        <v>61.0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-112.0</v>
      </c>
      <c r="C41" s="1">
        <v>28.0</v>
      </c>
      <c r="D41" s="1">
        <v>-62.0</v>
      </c>
      <c r="E41" s="1">
        <v>-98.0</v>
      </c>
      <c r="F41" s="1">
        <v>-36.0</v>
      </c>
      <c r="G41" s="1">
        <v>109.0</v>
      </c>
      <c r="H41" s="1">
        <v>12.0</v>
      </c>
      <c r="I41" s="1">
        <v>-76.0</v>
      </c>
      <c r="J41" s="1">
        <v>141.0</v>
      </c>
      <c r="K41" s="1">
        <v>53.0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8.0</v>
      </c>
      <c r="C43" s="1">
        <v>17.0</v>
      </c>
      <c r="D43" s="1">
        <v>53.0</v>
      </c>
      <c r="E43" s="1">
        <v>57.0</v>
      </c>
      <c r="F43" s="1">
        <v>80.0</v>
      </c>
      <c r="G43" s="1">
        <v>90.0</v>
      </c>
      <c r="H43" s="1">
        <v>67.0</v>
      </c>
      <c r="I43" s="1">
        <v>54.0</v>
      </c>
      <c r="J43" s="1">
        <v>83.0</v>
      </c>
      <c r="K43" s="1">
        <v>165.0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29.0</v>
      </c>
      <c r="C44" s="1">
        <v>0.0</v>
      </c>
      <c r="D44" s="1">
        <v>71.0</v>
      </c>
      <c r="E44" s="1">
        <v>1.0</v>
      </c>
      <c r="F44" s="1">
        <v>32.0</v>
      </c>
      <c r="G44" s="1">
        <v>32.0</v>
      </c>
      <c r="H44" s="1">
        <v>2.0</v>
      </c>
      <c r="I44" s="1">
        <v>4.0</v>
      </c>
      <c r="J44" s="1">
        <v>19.0</v>
      </c>
      <c r="K44" s="1">
        <v>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-39.0</v>
      </c>
      <c r="C45" s="1">
        <v>-724.0</v>
      </c>
      <c r="D45" s="1">
        <v>-389.0</v>
      </c>
      <c r="E45" s="1">
        <v>-583.0</v>
      </c>
      <c r="F45" s="1">
        <v>-128.0</v>
      </c>
      <c r="G45" s="1">
        <v>17.0</v>
      </c>
      <c r="H45" s="1">
        <v>-289.0</v>
      </c>
      <c r="I45" s="1">
        <v>-359.0</v>
      </c>
      <c r="J45" s="1">
        <v>-57.0</v>
      </c>
      <c r="K45" s="1">
        <v>-1030.0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-29.0</v>
      </c>
      <c r="C46" s="1">
        <v>-711.0</v>
      </c>
      <c r="D46" s="1">
        <v>-354.0</v>
      </c>
      <c r="E46" s="1">
        <v>-539.0</v>
      </c>
      <c r="F46" s="1">
        <v>-72.0</v>
      </c>
      <c r="G46" s="1">
        <v>83.0</v>
      </c>
      <c r="H46" s="1">
        <v>-232.0</v>
      </c>
      <c r="I46" s="1">
        <v>-332.0</v>
      </c>
      <c r="J46" s="1">
        <v>-35.0</v>
      </c>
      <c r="K46" s="1">
        <v>-926.0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-106.0</v>
      </c>
      <c r="C47" s="1">
        <v>86.0</v>
      </c>
      <c r="D47" s="1">
        <v>19.0</v>
      </c>
      <c r="E47" s="1">
        <v>18.0</v>
      </c>
      <c r="F47" s="1">
        <v>26.0</v>
      </c>
      <c r="G47" s="1">
        <v>-9.0</v>
      </c>
      <c r="H47" s="1">
        <v>-50.0</v>
      </c>
      <c r="I47" s="1">
        <v>23.0</v>
      </c>
      <c r="J47" s="1">
        <v>140.0</v>
      </c>
      <c r="K47" s="1">
        <v>-11.0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-74.0</v>
      </c>
      <c r="C48" s="1">
        <v>114.0</v>
      </c>
      <c r="D48" s="1">
        <v>125.0</v>
      </c>
      <c r="E48" s="1">
        <v>568.0</v>
      </c>
      <c r="F48" s="1">
        <v>116.0</v>
      </c>
      <c r="G48" s="1">
        <v>-54.0</v>
      </c>
      <c r="H48" s="1">
        <v>444.0</v>
      </c>
      <c r="I48" s="1">
        <v>179.0</v>
      </c>
      <c r="J48" s="1">
        <v>51.0</v>
      </c>
      <c r="K48" s="1">
        <v>1070.0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236.0</v>
      </c>
      <c r="C3" s="1">
        <v>265.0</v>
      </c>
      <c r="D3" s="1">
        <v>202.0</v>
      </c>
      <c r="E3" s="1">
        <v>104.0</v>
      </c>
      <c r="F3" s="1">
        <v>66.0</v>
      </c>
      <c r="G3" s="1">
        <v>174.0</v>
      </c>
      <c r="H3" s="1">
        <v>175.0</v>
      </c>
      <c r="I3" s="1">
        <v>113.0</v>
      </c>
      <c r="J3" s="1">
        <v>255.0</v>
      </c>
      <c r="K3" s="1">
        <v>308.0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0.0</v>
      </c>
      <c r="C4" s="1">
        <v>13.0</v>
      </c>
      <c r="D4" s="1">
        <v>8.0</v>
      </c>
      <c r="E4" s="1">
        <v>19.0</v>
      </c>
      <c r="F4" s="1">
        <v>83.0</v>
      </c>
      <c r="G4" s="1">
        <v>3.0</v>
      </c>
      <c r="H4" s="1">
        <v>2.0</v>
      </c>
      <c r="I4" s="1">
        <v>2.0</v>
      </c>
      <c r="J4" s="1">
        <v>236.0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236.0</v>
      </c>
      <c r="C5" s="1">
        <v>278.0</v>
      </c>
      <c r="D5" s="1">
        <v>211.0</v>
      </c>
      <c r="E5" s="1">
        <v>123.0</v>
      </c>
      <c r="F5" s="1">
        <v>67.0</v>
      </c>
      <c r="G5" s="1">
        <v>178.0</v>
      </c>
      <c r="H5" s="1">
        <v>177.0</v>
      </c>
      <c r="I5" s="1">
        <v>116.0</v>
      </c>
      <c r="J5" s="1">
        <v>491.0</v>
      </c>
      <c r="K5" s="1">
        <v>316.0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37.0</v>
      </c>
      <c r="C6" s="1">
        <v>122.0</v>
      </c>
      <c r="D6" s="1">
        <v>105.0</v>
      </c>
      <c r="E6" s="1">
        <v>98.0</v>
      </c>
      <c r="F6" s="1">
        <v>126.0</v>
      </c>
      <c r="G6" s="1">
        <v>140.0</v>
      </c>
      <c r="H6" s="1">
        <v>80.0</v>
      </c>
      <c r="I6" s="1">
        <v>106.0</v>
      </c>
      <c r="J6" s="1">
        <v>237.0</v>
      </c>
      <c r="K6" s="1">
        <v>227.0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20.0</v>
      </c>
      <c r="C7" s="1">
        <v>36.0</v>
      </c>
      <c r="D7" s="1">
        <v>23.0</v>
      </c>
      <c r="E7" s="1">
        <v>21.0</v>
      </c>
      <c r="F7" s="1">
        <v>23.0</v>
      </c>
      <c r="G7" s="1">
        <v>36.0</v>
      </c>
      <c r="H7" s="1">
        <v>31.0</v>
      </c>
      <c r="I7" s="1">
        <v>17.0</v>
      </c>
      <c r="J7" s="1">
        <v>23.0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57.0</v>
      </c>
      <c r="C8" s="1">
        <v>158.0</v>
      </c>
      <c r="D8" s="1">
        <v>129.0</v>
      </c>
      <c r="E8" s="1">
        <v>119.0</v>
      </c>
      <c r="F8" s="1">
        <v>149.0</v>
      </c>
      <c r="G8" s="1">
        <v>176.0</v>
      </c>
      <c r="H8" s="1">
        <v>112.0</v>
      </c>
      <c r="I8" s="1">
        <v>124.0</v>
      </c>
      <c r="J8" s="1">
        <v>261.0</v>
      </c>
      <c r="K8" s="1">
        <v>254.0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19.0</v>
      </c>
      <c r="C9" s="1">
        <v>25.0</v>
      </c>
      <c r="D9" s="1">
        <v>37.0</v>
      </c>
      <c r="E9" s="1">
        <v>61.0</v>
      </c>
      <c r="F9" s="1">
        <v>68.0</v>
      </c>
      <c r="G9" s="1">
        <v>66.0</v>
      </c>
      <c r="H9" s="1">
        <v>57.0</v>
      </c>
      <c r="I9" s="1">
        <v>80.0</v>
      </c>
      <c r="J9" s="1">
        <v>107.0</v>
      </c>
      <c r="K9" s="1">
        <v>135.0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2.0</v>
      </c>
      <c r="C10" s="1">
        <v>4.0</v>
      </c>
      <c r="D10" s="1">
        <v>5.0</v>
      </c>
      <c r="E10" s="1">
        <v>6.0</v>
      </c>
      <c r="F10" s="1">
        <v>7.0</v>
      </c>
      <c r="G10" s="1">
        <v>11.0</v>
      </c>
      <c r="H10" s="1">
        <v>7.0</v>
      </c>
      <c r="I10" s="1">
        <v>8.0</v>
      </c>
      <c r="J10" s="1">
        <v>14.0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35.0</v>
      </c>
      <c r="C11" s="1">
        <v>36.0</v>
      </c>
      <c r="D11" s="1">
        <v>67.0</v>
      </c>
      <c r="E11" s="1">
        <v>74.0</v>
      </c>
      <c r="F11" s="1">
        <v>1.0</v>
      </c>
      <c r="G11" s="1">
        <v>3.0</v>
      </c>
      <c r="H11" s="1">
        <v>14.0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85.0</v>
      </c>
      <c r="C12" s="1">
        <v>40.0</v>
      </c>
      <c r="D12" s="1">
        <v>0.0</v>
      </c>
      <c r="E12" s="1">
        <v>10.0</v>
      </c>
      <c r="F12" s="1">
        <v>13.0</v>
      </c>
      <c r="G12" s="1">
        <v>13.0</v>
      </c>
      <c r="H12" s="1">
        <v>8.0</v>
      </c>
      <c r="I12" s="1">
        <v>3.0</v>
      </c>
      <c r="J12" s="1">
        <v>8.0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437.0</v>
      </c>
      <c r="C13" s="1">
        <v>467.0</v>
      </c>
      <c r="D13" s="1">
        <v>384.0</v>
      </c>
      <c r="E13" s="1">
        <v>322.0</v>
      </c>
      <c r="F13" s="1">
        <v>308.0</v>
      </c>
      <c r="G13" s="1">
        <v>448.0</v>
      </c>
      <c r="H13" s="1">
        <v>378.0</v>
      </c>
      <c r="I13" s="1">
        <v>333.0</v>
      </c>
      <c r="J13" s="1">
        <v>881.0</v>
      </c>
      <c r="K13" s="1">
        <v>728.0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1170.0</v>
      </c>
      <c r="C14" s="1">
        <v>2280.0</v>
      </c>
      <c r="D14" s="1">
        <v>2550.0</v>
      </c>
      <c r="E14" s="1">
        <v>3020.0</v>
      </c>
      <c r="F14" s="1">
        <v>3000.0</v>
      </c>
      <c r="G14" s="1">
        <v>3560.0</v>
      </c>
      <c r="H14" s="1">
        <v>4030.0</v>
      </c>
      <c r="I14" s="1">
        <v>4400.0</v>
      </c>
      <c r="J14" s="1">
        <v>4580.0</v>
      </c>
      <c r="K14" s="1">
        <v>5620.0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-81.0</v>
      </c>
      <c r="C15" s="1">
        <v>-134.0</v>
      </c>
      <c r="D15" s="1">
        <v>-229.0</v>
      </c>
      <c r="E15" s="1">
        <v>-342.0</v>
      </c>
      <c r="F15" s="1">
        <v>-381.0</v>
      </c>
      <c r="G15" s="1">
        <v>-499.0</v>
      </c>
      <c r="H15" s="1">
        <v>-611.0</v>
      </c>
      <c r="I15" s="1">
        <v>-739.0</v>
      </c>
      <c r="J15" s="1">
        <v>-875.0</v>
      </c>
      <c r="K15" s="1">
        <v>-988.0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1090.0</v>
      </c>
      <c r="C16" s="1">
        <v>2150.0</v>
      </c>
      <c r="D16" s="1">
        <v>2320.0</v>
      </c>
      <c r="E16" s="1">
        <v>2670.0</v>
      </c>
      <c r="F16" s="1">
        <v>2620.0</v>
      </c>
      <c r="G16" s="1">
        <v>3060.0</v>
      </c>
      <c r="H16" s="1">
        <v>3420.0</v>
      </c>
      <c r="I16" s="1">
        <v>3660.0</v>
      </c>
      <c r="J16" s="1">
        <v>3700.0</v>
      </c>
      <c r="K16" s="1">
        <v>4640.0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61.0</v>
      </c>
      <c r="C17" s="1">
        <v>41.0</v>
      </c>
      <c r="D17" s="1">
        <v>4.0</v>
      </c>
      <c r="E17" s="1">
        <v>4.0</v>
      </c>
      <c r="F17" s="1">
        <v>13.0</v>
      </c>
      <c r="G17" s="1">
        <v>5.0</v>
      </c>
      <c r="H17" s="1">
        <v>1.0</v>
      </c>
      <c r="I17" s="1">
        <v>10.0</v>
      </c>
      <c r="J17" s="1">
        <v>70.0</v>
      </c>
      <c r="K17" s="1">
        <v>51.0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0.0</v>
      </c>
      <c r="C18" s="1">
        <v>225.0</v>
      </c>
      <c r="D18" s="1">
        <v>225.0</v>
      </c>
      <c r="E18" s="1">
        <v>112.0</v>
      </c>
      <c r="F18" s="1">
        <v>112.0</v>
      </c>
      <c r="G18" s="1">
        <v>112.0</v>
      </c>
      <c r="H18" s="1">
        <v>112.0</v>
      </c>
      <c r="I18" s="1">
        <v>112.0</v>
      </c>
      <c r="J18" s="1">
        <v>112.0</v>
      </c>
      <c r="K18" s="1">
        <v>112.0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0.0</v>
      </c>
      <c r="C19" s="1">
        <v>40.0</v>
      </c>
      <c r="D19" s="1">
        <v>30.0</v>
      </c>
      <c r="E19" s="1">
        <v>21.0</v>
      </c>
      <c r="F19" s="1">
        <v>10.0</v>
      </c>
      <c r="G19" s="1">
        <v>10.0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1.0</v>
      </c>
      <c r="I20" s="1">
        <v>1.0</v>
      </c>
      <c r="J20" s="1">
        <v>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4.0</v>
      </c>
      <c r="C21" s="1">
        <v>3.0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910.0</v>
      </c>
      <c r="C22" s="1">
        <v>0.0</v>
      </c>
      <c r="D22" s="1">
        <v>0.0</v>
      </c>
      <c r="E22" s="1">
        <v>0.0</v>
      </c>
      <c r="F22" s="1">
        <v>12.0</v>
      </c>
      <c r="G22" s="1">
        <v>64.0</v>
      </c>
      <c r="H22" s="1">
        <v>7.0</v>
      </c>
      <c r="I22" s="1">
        <v>3.0</v>
      </c>
      <c r="J22" s="1">
        <v>1.0</v>
      </c>
      <c r="K22" s="1">
        <v>355.0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2500.0</v>
      </c>
      <c r="C23" s="1">
        <v>2890.0</v>
      </c>
      <c r="D23" s="1">
        <v>2970.0</v>
      </c>
      <c r="E23" s="1">
        <v>3130.0</v>
      </c>
      <c r="F23" s="1">
        <v>3080.0</v>
      </c>
      <c r="G23" s="1">
        <v>3700.0</v>
      </c>
      <c r="H23" s="1">
        <v>3920.0</v>
      </c>
      <c r="I23" s="1">
        <v>4120.0</v>
      </c>
      <c r="J23" s="1">
        <v>4770.0</v>
      </c>
      <c r="K23" s="1">
        <v>5880.0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2.0</v>
      </c>
      <c r="C25" s="1">
        <v>9.0</v>
      </c>
      <c r="D25" s="1">
        <v>4.0</v>
      </c>
      <c r="E25" s="1">
        <v>11.0</v>
      </c>
      <c r="F25" s="1">
        <v>22.0</v>
      </c>
      <c r="G25" s="1">
        <v>13.0</v>
      </c>
      <c r="H25" s="1">
        <v>7.0</v>
      </c>
      <c r="I25" s="1">
        <v>2.0</v>
      </c>
      <c r="J25" s="1">
        <v>7.0</v>
      </c>
      <c r="K25" s="1">
        <v>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15.0</v>
      </c>
      <c r="C26" s="1">
        <v>24.0</v>
      </c>
      <c r="D26" s="1">
        <v>24.0</v>
      </c>
      <c r="E26" s="1">
        <v>38.0</v>
      </c>
      <c r="F26" s="1">
        <v>36.0</v>
      </c>
      <c r="G26" s="1">
        <v>75.0</v>
      </c>
      <c r="H26" s="1">
        <v>41.0</v>
      </c>
      <c r="I26" s="1">
        <v>42.0</v>
      </c>
      <c r="J26" s="1">
        <v>64.0</v>
      </c>
      <c r="K26" s="1">
        <v>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44.0</v>
      </c>
      <c r="C27" s="1">
        <v>57.0</v>
      </c>
      <c r="D27" s="1">
        <v>67.0</v>
      </c>
      <c r="E27" s="1">
        <v>113.0</v>
      </c>
      <c r="F27" s="1">
        <v>120.0</v>
      </c>
      <c r="G27" s="1">
        <v>439.0</v>
      </c>
      <c r="H27" s="1">
        <v>167.0</v>
      </c>
      <c r="I27" s="1">
        <v>189.0</v>
      </c>
      <c r="J27" s="1">
        <v>278.0</v>
      </c>
      <c r="K27" s="1">
        <v>262.0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0.0</v>
      </c>
      <c r="C28" s="1">
        <v>89.0</v>
      </c>
      <c r="D28" s="1">
        <v>56.0</v>
      </c>
      <c r="E28" s="1">
        <v>43.0</v>
      </c>
      <c r="F28" s="1">
        <v>11.0</v>
      </c>
      <c r="G28" s="1">
        <v>288.0</v>
      </c>
      <c r="H28" s="1">
        <v>12.0</v>
      </c>
      <c r="I28" s="1">
        <v>8.0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9.0</v>
      </c>
      <c r="C29" s="1">
        <v>1.0</v>
      </c>
      <c r="D29" s="1">
        <v>1.0</v>
      </c>
      <c r="E29" s="1">
        <v>73.0</v>
      </c>
      <c r="F29" s="1">
        <v>72.0</v>
      </c>
      <c r="G29" s="1">
        <v>70.0</v>
      </c>
      <c r="H29" s="1">
        <v>66.0</v>
      </c>
      <c r="I29" s="1">
        <v>31.0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141.0</v>
      </c>
      <c r="C30" s="1">
        <v>12.0</v>
      </c>
      <c r="D30" s="1">
        <v>6.0</v>
      </c>
      <c r="E30" s="1">
        <v>1.0</v>
      </c>
      <c r="F30" s="1">
        <v>30.0</v>
      </c>
      <c r="G30" s="1">
        <v>4.0</v>
      </c>
      <c r="H30" s="1">
        <v>5.0</v>
      </c>
      <c r="I30" s="1">
        <v>3.0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34.0</v>
      </c>
      <c r="C31" s="1">
        <v>47.0</v>
      </c>
      <c r="D31" s="1">
        <v>22.0</v>
      </c>
      <c r="E31" s="1">
        <v>13.0</v>
      </c>
      <c r="F31" s="1">
        <v>22.0</v>
      </c>
      <c r="G31" s="1">
        <v>27.0</v>
      </c>
      <c r="H31" s="1">
        <v>45.0</v>
      </c>
      <c r="I31" s="1">
        <v>46.0</v>
      </c>
      <c r="J31" s="1">
        <v>40.0</v>
      </c>
      <c r="K31" s="1">
        <v>65.0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237.0</v>
      </c>
      <c r="C32" s="1">
        <v>242.0</v>
      </c>
      <c r="D32" s="1">
        <v>183.0</v>
      </c>
      <c r="E32" s="1">
        <v>222.0</v>
      </c>
      <c r="F32" s="1">
        <v>214.0</v>
      </c>
      <c r="G32" s="1">
        <v>848.0</v>
      </c>
      <c r="H32" s="1">
        <v>281.0</v>
      </c>
      <c r="I32" s="1">
        <v>293.0</v>
      </c>
      <c r="J32" s="1">
        <v>392.0</v>
      </c>
      <c r="K32" s="1">
        <v>409.0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474.0</v>
      </c>
      <c r="C33" s="1">
        <v>749.0</v>
      </c>
      <c r="D33" s="1">
        <v>915.0</v>
      </c>
      <c r="E33" s="1">
        <v>1470.0</v>
      </c>
      <c r="F33" s="1">
        <v>1610.0</v>
      </c>
      <c r="G33" s="1">
        <v>1250.0</v>
      </c>
      <c r="H33" s="1">
        <v>1970.0</v>
      </c>
      <c r="I33" s="1">
        <v>2130.0</v>
      </c>
      <c r="J33" s="1">
        <v>2110.0</v>
      </c>
      <c r="K33" s="1">
        <v>3190.0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0.0</v>
      </c>
      <c r="C34" s="1">
        <v>447.0</v>
      </c>
      <c r="D34" s="1">
        <v>366.0</v>
      </c>
      <c r="E34" s="1">
        <v>256.0</v>
      </c>
      <c r="F34" s="1">
        <v>87.0</v>
      </c>
      <c r="G34" s="1">
        <v>84.0</v>
      </c>
      <c r="H34" s="1">
        <v>52.0</v>
      </c>
      <c r="I34" s="1">
        <v>43.0</v>
      </c>
      <c r="J34" s="1">
        <v>2.0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344.0</v>
      </c>
      <c r="C35" s="1">
        <v>2.0</v>
      </c>
      <c r="D35" s="1">
        <v>3.0</v>
      </c>
      <c r="E35" s="1">
        <v>1.0</v>
      </c>
      <c r="F35" s="1">
        <v>1.0</v>
      </c>
      <c r="G35" s="1">
        <v>1.0</v>
      </c>
      <c r="H35" s="1">
        <v>3.0</v>
      </c>
      <c r="I35" s="1">
        <v>99.0</v>
      </c>
      <c r="J35" s="1">
        <v>2.0</v>
      </c>
      <c r="K35" s="1">
        <v>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1050.0</v>
      </c>
      <c r="C36" s="1">
        <v>1440.0</v>
      </c>
      <c r="D36" s="1">
        <v>1470.0</v>
      </c>
      <c r="E36" s="1">
        <v>1950.0</v>
      </c>
      <c r="F36" s="1">
        <v>1910.0</v>
      </c>
      <c r="G36" s="1">
        <v>2190.0</v>
      </c>
      <c r="H36" s="1">
        <v>2310.0</v>
      </c>
      <c r="I36" s="1">
        <v>2460.0</v>
      </c>
      <c r="J36" s="1">
        <v>2510.0</v>
      </c>
      <c r="K36" s="1">
        <v>3610.0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498.0</v>
      </c>
      <c r="C37" s="1">
        <v>782.0</v>
      </c>
      <c r="D37" s="1">
        <v>170.0</v>
      </c>
      <c r="E37" s="1">
        <v>170.0</v>
      </c>
      <c r="F37" s="1">
        <v>170.0</v>
      </c>
      <c r="G37" s="1">
        <v>197.0</v>
      </c>
      <c r="H37" s="1">
        <v>198.0</v>
      </c>
      <c r="I37" s="1">
        <v>204.0</v>
      </c>
      <c r="J37" s="1">
        <v>223.0</v>
      </c>
      <c r="K37" s="1">
        <v>223.0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519.0</v>
      </c>
      <c r="C38" s="1">
        <v>584.0</v>
      </c>
      <c r="D38" s="1">
        <v>1290.0</v>
      </c>
      <c r="E38" s="1">
        <v>1290.0</v>
      </c>
      <c r="F38" s="1">
        <v>1290.0</v>
      </c>
      <c r="G38" s="1">
        <v>1470.0</v>
      </c>
      <c r="H38" s="1">
        <v>1410.0</v>
      </c>
      <c r="I38" s="1">
        <v>1450.0</v>
      </c>
      <c r="J38" s="1">
        <v>1610.0</v>
      </c>
      <c r="K38" s="1">
        <v>1610.0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156.0</v>
      </c>
      <c r="C39" s="1">
        <v>81.0</v>
      </c>
      <c r="D39" s="1">
        <v>34.0</v>
      </c>
      <c r="E39" s="1">
        <v>-273.0</v>
      </c>
      <c r="F39" s="1">
        <v>-295.0</v>
      </c>
      <c r="G39" s="1">
        <v>-155.0</v>
      </c>
      <c r="H39" s="1">
        <v>8.0</v>
      </c>
      <c r="I39" s="1">
        <v>-3.0</v>
      </c>
      <c r="J39" s="1">
        <v>429.0</v>
      </c>
      <c r="K39" s="1">
        <v>446.0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-50.0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0.0</v>
      </c>
      <c r="C41" s="1">
        <v>-38.0</v>
      </c>
      <c r="D41" s="1">
        <v>73.0</v>
      </c>
      <c r="E41" s="1">
        <v>2.0</v>
      </c>
      <c r="F41" s="1">
        <v>22.0</v>
      </c>
      <c r="G41" s="1">
        <v>33.0</v>
      </c>
      <c r="H41" s="1">
        <v>20.0</v>
      </c>
      <c r="I41" s="1">
        <v>22.0</v>
      </c>
      <c r="J41" s="1">
        <v>45.0</v>
      </c>
      <c r="K41" s="1">
        <v>41.0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1120.0</v>
      </c>
      <c r="C42" s="1">
        <v>1450.0</v>
      </c>
      <c r="D42" s="1">
        <v>1500.0</v>
      </c>
      <c r="E42" s="1">
        <v>1190.0</v>
      </c>
      <c r="F42" s="1">
        <v>1160.0</v>
      </c>
      <c r="G42" s="1">
        <v>1510.0</v>
      </c>
      <c r="H42" s="1">
        <v>1610.0</v>
      </c>
      <c r="I42" s="1">
        <v>1650.0</v>
      </c>
      <c r="J42" s="1">
        <v>2260.0</v>
      </c>
      <c r="K42" s="1">
        <v>2280.0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324.0</v>
      </c>
      <c r="C43" s="1">
        <v>6.0</v>
      </c>
      <c r="D43" s="1">
        <v>16.0</v>
      </c>
      <c r="E43" s="1">
        <v>32.0</v>
      </c>
      <c r="F43" s="1">
        <v>41.0</v>
      </c>
      <c r="G43" s="1">
        <v>23.0</v>
      </c>
      <c r="H43" s="1">
        <v>-47.0</v>
      </c>
      <c r="I43" s="1">
        <v>-47.0</v>
      </c>
      <c r="J43" s="1">
        <v>-47.0</v>
      </c>
      <c r="K43" s="1">
        <v>-47.0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1450.0</v>
      </c>
      <c r="C44" s="1">
        <v>1450.0</v>
      </c>
      <c r="D44" s="1">
        <v>1500.0</v>
      </c>
      <c r="E44" s="1">
        <v>1190.0</v>
      </c>
      <c r="F44" s="1">
        <v>1160.0</v>
      </c>
      <c r="G44" s="1">
        <v>1510.0</v>
      </c>
      <c r="H44" s="1">
        <v>1610.0</v>
      </c>
      <c r="I44" s="1">
        <v>1650.0</v>
      </c>
      <c r="J44" s="1">
        <v>2260.0</v>
      </c>
      <c r="K44" s="1">
        <v>2280.0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2500.0</v>
      </c>
      <c r="C45" s="1">
        <v>2890.0</v>
      </c>
      <c r="D45" s="1">
        <v>2970.0</v>
      </c>
      <c r="E45" s="1">
        <v>3130.0</v>
      </c>
      <c r="F45" s="1">
        <v>3080.0</v>
      </c>
      <c r="G45" s="1">
        <v>3700.0</v>
      </c>
      <c r="H45" s="1">
        <v>3920.0</v>
      </c>
      <c r="I45" s="1">
        <v>4120.0</v>
      </c>
      <c r="J45" s="1">
        <v>4770.0</v>
      </c>
      <c r="K45" s="1">
        <v>5880.0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242.0</v>
      </c>
      <c r="C47" s="1">
        <v>156.0</v>
      </c>
      <c r="D47" s="1">
        <v>170.0</v>
      </c>
      <c r="E47" s="1">
        <v>170.0</v>
      </c>
      <c r="F47" s="1">
        <v>170.0</v>
      </c>
      <c r="G47" s="1">
        <v>197.0</v>
      </c>
      <c r="H47" s="1">
        <v>198.0</v>
      </c>
      <c r="I47" s="1">
        <v>204.0</v>
      </c>
      <c r="J47" s="1">
        <v>223.0</v>
      </c>
      <c r="K47" s="1">
        <v>223.0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242.0</v>
      </c>
      <c r="C48" s="1">
        <v>156.0</v>
      </c>
      <c r="D48" s="1">
        <v>170.0</v>
      </c>
      <c r="E48" s="1">
        <v>170.0</v>
      </c>
      <c r="F48" s="1">
        <v>170.0</v>
      </c>
      <c r="G48" s="1">
        <v>197.0</v>
      </c>
      <c r="H48" s="1">
        <v>198.0</v>
      </c>
      <c r="I48" s="1">
        <v>204.0</v>
      </c>
      <c r="J48" s="1">
        <v>223.0</v>
      </c>
      <c r="K48" s="1">
        <v>223.0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 t="s">
        <v>119</v>
      </c>
      <c r="C49" s="1" t="s">
        <v>120</v>
      </c>
      <c r="D49" s="1" t="s">
        <v>121</v>
      </c>
      <c r="E49" s="1" t="s">
        <v>122</v>
      </c>
      <c r="F49" s="1" t="s">
        <v>123</v>
      </c>
      <c r="G49" s="1" t="s">
        <v>124</v>
      </c>
      <c r="H49" s="1" t="s">
        <v>125</v>
      </c>
      <c r="I49" s="1" t="s">
        <v>126</v>
      </c>
      <c r="J49" s="1" t="s">
        <v>127</v>
      </c>
      <c r="K49" s="1" t="s">
        <v>128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1120.0</v>
      </c>
      <c r="C50" s="1">
        <v>1220.0</v>
      </c>
      <c r="D50" s="1">
        <v>1270.0</v>
      </c>
      <c r="E50" s="1">
        <v>1070.0</v>
      </c>
      <c r="F50" s="1">
        <v>1050.0</v>
      </c>
      <c r="G50" s="1">
        <v>1400.0</v>
      </c>
      <c r="H50" s="1">
        <v>1500.0</v>
      </c>
      <c r="I50" s="1">
        <v>1540.0</v>
      </c>
      <c r="J50" s="1">
        <v>2150.0</v>
      </c>
      <c r="K50" s="1">
        <v>2170.0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 t="s">
        <v>119</v>
      </c>
      <c r="C51" s="1" t="s">
        <v>131</v>
      </c>
      <c r="D51" s="1" t="s">
        <v>132</v>
      </c>
      <c r="E51" s="1" t="s">
        <v>133</v>
      </c>
      <c r="F51" s="1" t="s">
        <v>134</v>
      </c>
      <c r="G51" s="1" t="s">
        <v>135</v>
      </c>
      <c r="H51" s="1" t="s">
        <v>136</v>
      </c>
      <c r="I51" s="1" t="s">
        <v>137</v>
      </c>
      <c r="J51" s="1" t="s">
        <v>138</v>
      </c>
      <c r="K51" s="1" t="s">
        <v>139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140</v>
      </c>
      <c r="B52" s="1">
        <v>518.0</v>
      </c>
      <c r="C52" s="1">
        <v>1340.0</v>
      </c>
      <c r="D52" s="1">
        <v>1400.0</v>
      </c>
      <c r="E52" s="1">
        <v>1880.0</v>
      </c>
      <c r="F52" s="1">
        <v>1830.0</v>
      </c>
      <c r="G52" s="1">
        <v>2070.0</v>
      </c>
      <c r="H52" s="1">
        <v>2200.0</v>
      </c>
      <c r="I52" s="1">
        <v>2370.0</v>
      </c>
      <c r="J52" s="1">
        <v>2390.0</v>
      </c>
      <c r="K52" s="1">
        <v>3460.0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141</v>
      </c>
      <c r="B53" s="1">
        <v>282.0</v>
      </c>
      <c r="C53" s="1">
        <v>1060.0</v>
      </c>
      <c r="D53" s="1">
        <v>1190.0</v>
      </c>
      <c r="E53" s="1">
        <v>1760.0</v>
      </c>
      <c r="F53" s="1">
        <v>1760.0</v>
      </c>
      <c r="G53" s="1">
        <v>1890.0</v>
      </c>
      <c r="H53" s="1">
        <v>2020.0</v>
      </c>
      <c r="I53" s="1">
        <v>2250.0</v>
      </c>
      <c r="J53" s="1">
        <v>1900.0</v>
      </c>
      <c r="K53" s="1">
        <v>3140.0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142</v>
      </c>
      <c r="B54" s="1">
        <v>0.0</v>
      </c>
      <c r="C54" s="1">
        <v>346.0</v>
      </c>
      <c r="D54" s="1">
        <v>574.0</v>
      </c>
      <c r="E54" s="1">
        <v>170.0</v>
      </c>
      <c r="F54" s="1">
        <v>186.0</v>
      </c>
      <c r="G54" s="1">
        <v>142.0</v>
      </c>
      <c r="H54" s="1">
        <v>150.0</v>
      </c>
      <c r="I54" s="1">
        <v>32.0</v>
      </c>
      <c r="J54" s="1">
        <v>24.0</v>
      </c>
      <c r="K54" s="1">
        <v>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143</v>
      </c>
      <c r="B55" s="1">
        <v>324.0</v>
      </c>
      <c r="C55" s="1">
        <v>6.0</v>
      </c>
      <c r="D55" s="1">
        <v>16.0</v>
      </c>
      <c r="E55" s="1">
        <v>32.0</v>
      </c>
      <c r="F55" s="1">
        <v>41.0</v>
      </c>
      <c r="G55" s="1">
        <v>23.0</v>
      </c>
      <c r="H55" s="1">
        <v>-47.0</v>
      </c>
      <c r="I55" s="1">
        <v>-47.0</v>
      </c>
      <c r="J55" s="1">
        <v>-47.0</v>
      </c>
      <c r="K55" s="1">
        <v>-47.0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144</v>
      </c>
      <c r="B56" s="1">
        <v>59.0</v>
      </c>
      <c r="C56" s="1">
        <v>0.0</v>
      </c>
      <c r="D56" s="1">
        <v>0.0</v>
      </c>
      <c r="E56" s="1">
        <v>0.0</v>
      </c>
      <c r="F56" s="1">
        <v>6.0</v>
      </c>
      <c r="G56" s="1">
        <v>4.0</v>
      </c>
      <c r="H56" s="1">
        <v>1.0</v>
      </c>
      <c r="I56" s="1">
        <v>55.0</v>
      </c>
      <c r="J56" s="1">
        <v>16.0</v>
      </c>
      <c r="K56" s="1">
        <v>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145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146</v>
      </c>
      <c r="B58" s="1">
        <v>227.0</v>
      </c>
      <c r="C58" s="1">
        <v>266.0</v>
      </c>
      <c r="D58" s="1">
        <v>308.0</v>
      </c>
      <c r="E58" s="1">
        <v>79.0</v>
      </c>
      <c r="F58" s="1">
        <v>52.0</v>
      </c>
      <c r="G58" s="1">
        <v>46.0</v>
      </c>
      <c r="H58" s="1">
        <v>48.0</v>
      </c>
      <c r="I58" s="1">
        <v>131.0</v>
      </c>
      <c r="J58" s="1">
        <v>47.0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147</v>
      </c>
      <c r="B59" s="1">
        <v>944.0</v>
      </c>
      <c r="C59" s="1">
        <v>1310.0</v>
      </c>
      <c r="D59" s="1">
        <v>1640.0</v>
      </c>
      <c r="E59" s="1">
        <v>2580.0</v>
      </c>
      <c r="F59" s="1">
        <v>2810.0</v>
      </c>
      <c r="G59" s="1">
        <v>3010.0</v>
      </c>
      <c r="H59" s="1">
        <v>3870.0</v>
      </c>
      <c r="I59" s="1">
        <v>4160.0</v>
      </c>
      <c r="J59" s="1">
        <v>4520.0</v>
      </c>
      <c r="K59" s="1">
        <v>5610.0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148</v>
      </c>
      <c r="B60" s="1">
        <v>0.0</v>
      </c>
      <c r="C60" s="1">
        <v>123.0</v>
      </c>
      <c r="D60" s="1">
        <v>135.0</v>
      </c>
      <c r="E60" s="1">
        <v>128.0</v>
      </c>
      <c r="F60" s="1">
        <v>145.0</v>
      </c>
      <c r="G60" s="1">
        <v>157.0</v>
      </c>
      <c r="H60" s="1">
        <v>84.0</v>
      </c>
      <c r="I60" s="1">
        <v>79.0</v>
      </c>
      <c r="J60" s="1">
        <v>78.0</v>
      </c>
      <c r="K60" s="1">
        <v>88.0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149</v>
      </c>
      <c r="B61" s="1">
        <v>0.0</v>
      </c>
      <c r="C61" s="1">
        <v>706.0</v>
      </c>
      <c r="D61" s="1">
        <v>607.0</v>
      </c>
      <c r="E61" s="1">
        <v>359.0</v>
      </c>
      <c r="F61" s="1">
        <v>141.0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150</v>
      </c>
      <c r="B62" s="1">
        <v>0.0</v>
      </c>
      <c r="C62" s="1">
        <v>-11.0</v>
      </c>
      <c r="D62" s="1">
        <v>-71.0</v>
      </c>
      <c r="E62" s="1">
        <v>-107.0</v>
      </c>
      <c r="F62" s="1">
        <v>-49.0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151</v>
      </c>
      <c r="B63" s="1">
        <v>50.0</v>
      </c>
      <c r="C63" s="1">
        <v>1.0</v>
      </c>
      <c r="D63" s="1">
        <v>6.0</v>
      </c>
      <c r="E63" s="1">
        <v>6.0</v>
      </c>
      <c r="F63" s="1">
        <v>5.0</v>
      </c>
      <c r="G63" s="1">
        <v>2.0</v>
      </c>
      <c r="H63" s="1">
        <v>2.0</v>
      </c>
      <c r="I63" s="1">
        <v>1.0</v>
      </c>
      <c r="J63" s="1">
        <v>4.0</v>
      </c>
      <c r="K63" s="1">
        <v>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1">
        <v>240.0</v>
      </c>
      <c r="C2" s="1">
        <v>452.0</v>
      </c>
      <c r="D2" s="1">
        <v>728.0</v>
      </c>
      <c r="E2" s="1">
        <v>624.0</v>
      </c>
      <c r="F2" s="1">
        <v>717.0</v>
      </c>
      <c r="G2" s="1">
        <v>923.0</v>
      </c>
      <c r="H2" s="1">
        <v>1200.0</v>
      </c>
      <c r="I2" s="1">
        <v>735.0</v>
      </c>
      <c r="J2" s="1">
        <v>1430.0</v>
      </c>
      <c r="K2" s="1">
        <v>1800.0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>
        <v>0.0</v>
      </c>
      <c r="D3" s="1">
        <v>23.0</v>
      </c>
      <c r="E3" s="1">
        <v>20.0</v>
      </c>
      <c r="F3" s="1">
        <v>24.0</v>
      </c>
      <c r="G3" s="1">
        <v>33.0</v>
      </c>
      <c r="H3" s="1">
        <v>22.0</v>
      </c>
      <c r="I3" s="1">
        <v>14.0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240.0</v>
      </c>
      <c r="C4" s="1">
        <v>452.0</v>
      </c>
      <c r="D4" s="1">
        <v>752.0</v>
      </c>
      <c r="E4" s="1">
        <v>645.0</v>
      </c>
      <c r="F4" s="1">
        <v>741.0</v>
      </c>
      <c r="G4" s="1">
        <v>957.0</v>
      </c>
      <c r="H4" s="1">
        <v>1220.0</v>
      </c>
      <c r="I4" s="1">
        <v>749.0</v>
      </c>
      <c r="J4" s="1">
        <v>1430.0</v>
      </c>
      <c r="K4" s="1">
        <v>1800.0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153.0</v>
      </c>
      <c r="C5" s="1">
        <v>217.0</v>
      </c>
      <c r="D5" s="1">
        <v>348.0</v>
      </c>
      <c r="E5" s="1">
        <v>415.0</v>
      </c>
      <c r="F5" s="1">
        <v>530.0</v>
      </c>
      <c r="G5" s="1">
        <v>561.0</v>
      </c>
      <c r="H5" s="1">
        <v>542.0</v>
      </c>
      <c r="I5" s="1">
        <v>569.0</v>
      </c>
      <c r="J5" s="1">
        <v>781.0</v>
      </c>
      <c r="K5" s="1">
        <v>795.0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87.0</v>
      </c>
      <c r="C6" s="1">
        <v>236.0</v>
      </c>
      <c r="D6" s="1">
        <v>404.0</v>
      </c>
      <c r="E6" s="1">
        <v>230.0</v>
      </c>
      <c r="F6" s="1">
        <v>211.0</v>
      </c>
      <c r="G6" s="1">
        <v>396.0</v>
      </c>
      <c r="H6" s="1">
        <v>679.0</v>
      </c>
      <c r="I6" s="1">
        <v>181.0</v>
      </c>
      <c r="J6" s="1">
        <v>650.0</v>
      </c>
      <c r="K6" s="1">
        <v>1010.0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1">
        <v>4.0</v>
      </c>
      <c r="C7" s="1">
        <v>10.0</v>
      </c>
      <c r="D7" s="1">
        <v>37.0</v>
      </c>
      <c r="E7" s="1">
        <v>37.0</v>
      </c>
      <c r="F7" s="1">
        <v>37.0</v>
      </c>
      <c r="G7" s="1">
        <v>45.0</v>
      </c>
      <c r="H7" s="1">
        <v>44.0</v>
      </c>
      <c r="I7" s="1">
        <v>27.0</v>
      </c>
      <c r="J7" s="1">
        <v>47.0</v>
      </c>
      <c r="K7" s="1">
        <v>53.0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>
        <v>0.0</v>
      </c>
      <c r="C8" s="1">
        <v>0.0</v>
      </c>
      <c r="D8" s="1">
        <v>4.0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>
        <v>31.0</v>
      </c>
      <c r="C9" s="1">
        <v>52.0</v>
      </c>
      <c r="D9" s="1">
        <v>141.0</v>
      </c>
      <c r="E9" s="1">
        <v>142.0</v>
      </c>
      <c r="F9" s="1">
        <v>123.0</v>
      </c>
      <c r="G9" s="1">
        <v>118.0</v>
      </c>
      <c r="H9" s="1">
        <v>139.0</v>
      </c>
      <c r="I9" s="1">
        <v>148.0</v>
      </c>
      <c r="J9" s="1">
        <v>165.0</v>
      </c>
      <c r="K9" s="1">
        <v>231.0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160</v>
      </c>
      <c r="B10" s="1">
        <v>40.0</v>
      </c>
      <c r="C10" s="1">
        <v>90.0</v>
      </c>
      <c r="D10" s="1">
        <v>-17.0</v>
      </c>
      <c r="E10" s="1">
        <v>-26.0</v>
      </c>
      <c r="F10" s="1">
        <v>-19.0</v>
      </c>
      <c r="G10" s="1">
        <v>-2.0</v>
      </c>
      <c r="H10" s="1">
        <v>14.0</v>
      </c>
      <c r="I10" s="1">
        <v>-4.0</v>
      </c>
      <c r="J10" s="1">
        <v>-48.0</v>
      </c>
      <c r="K10" s="1">
        <v>-4.0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161</v>
      </c>
      <c r="B11" s="1">
        <v>37.0</v>
      </c>
      <c r="C11" s="1">
        <v>64.0</v>
      </c>
      <c r="D11" s="1">
        <v>164.0</v>
      </c>
      <c r="E11" s="1">
        <v>153.0</v>
      </c>
      <c r="F11" s="1">
        <v>140.0</v>
      </c>
      <c r="G11" s="1">
        <v>161.0</v>
      </c>
      <c r="H11" s="1">
        <v>198.0</v>
      </c>
      <c r="I11" s="1">
        <v>171.0</v>
      </c>
      <c r="J11" s="1">
        <v>212.0</v>
      </c>
      <c r="K11" s="1">
        <v>284.0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162</v>
      </c>
      <c r="B12" s="1">
        <v>50.0</v>
      </c>
      <c r="C12" s="1">
        <v>172.0</v>
      </c>
      <c r="D12" s="1">
        <v>240.0</v>
      </c>
      <c r="E12" s="1">
        <v>76.0</v>
      </c>
      <c r="F12" s="1">
        <v>71.0</v>
      </c>
      <c r="G12" s="1">
        <v>235.0</v>
      </c>
      <c r="H12" s="1">
        <v>481.0</v>
      </c>
      <c r="I12" s="1">
        <v>9.0</v>
      </c>
      <c r="J12" s="1">
        <v>437.0</v>
      </c>
      <c r="K12" s="1">
        <v>723.0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-16.0</v>
      </c>
      <c r="C13" s="1">
        <v>-22.0</v>
      </c>
      <c r="D13" s="1">
        <v>-54.0</v>
      </c>
      <c r="E13" s="1">
        <v>-70.0</v>
      </c>
      <c r="F13" s="1">
        <v>-89.0</v>
      </c>
      <c r="G13" s="1">
        <v>-105.0</v>
      </c>
      <c r="H13" s="1">
        <v>-90.0</v>
      </c>
      <c r="I13" s="1">
        <v>-43.0</v>
      </c>
      <c r="J13" s="1">
        <v>-45.0</v>
      </c>
      <c r="K13" s="1">
        <v>-170.0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11.0</v>
      </c>
      <c r="C14" s="1">
        <v>62.0</v>
      </c>
      <c r="D14" s="1">
        <v>2.0</v>
      </c>
      <c r="E14" s="1">
        <v>2.0</v>
      </c>
      <c r="F14" s="1">
        <v>2.0</v>
      </c>
      <c r="G14" s="1">
        <v>2.0</v>
      </c>
      <c r="H14" s="1">
        <v>70.0</v>
      </c>
      <c r="I14" s="1">
        <v>11.0</v>
      </c>
      <c r="J14" s="1">
        <v>3.0</v>
      </c>
      <c r="K14" s="1">
        <v>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-16.0</v>
      </c>
      <c r="C15" s="1">
        <v>-21.0</v>
      </c>
      <c r="D15" s="1">
        <v>-52.0</v>
      </c>
      <c r="E15" s="1">
        <v>-68.0</v>
      </c>
      <c r="F15" s="1">
        <v>-86.0</v>
      </c>
      <c r="G15" s="1">
        <v>-102.0</v>
      </c>
      <c r="H15" s="1">
        <v>-90.0</v>
      </c>
      <c r="I15" s="1">
        <v>-43.0</v>
      </c>
      <c r="J15" s="1">
        <v>-42.0</v>
      </c>
      <c r="K15" s="1">
        <v>-117.0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16.0</v>
      </c>
      <c r="C16" s="1">
        <v>2.0</v>
      </c>
      <c r="D16" s="1">
        <v>0.0</v>
      </c>
      <c r="E16" s="1">
        <v>0.0</v>
      </c>
      <c r="F16" s="1">
        <v>24.0</v>
      </c>
      <c r="G16" s="1">
        <v>1.0</v>
      </c>
      <c r="H16" s="1">
        <v>-4.0</v>
      </c>
      <c r="I16" s="1">
        <v>-72.0</v>
      </c>
      <c r="J16" s="1">
        <v>14.0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1.0</v>
      </c>
      <c r="C17" s="1">
        <v>13.0</v>
      </c>
      <c r="D17" s="1">
        <v>0.0</v>
      </c>
      <c r="E17" s="1">
        <v>-5.0</v>
      </c>
      <c r="F17" s="1">
        <v>-86.0</v>
      </c>
      <c r="G17" s="1">
        <v>-2.0</v>
      </c>
      <c r="H17" s="1">
        <v>2.0</v>
      </c>
      <c r="I17" s="1">
        <v>-11.0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1.0</v>
      </c>
      <c r="C18" s="1">
        <v>3.0</v>
      </c>
      <c r="D18" s="1">
        <v>2.0</v>
      </c>
      <c r="E18" s="1">
        <v>1.0</v>
      </c>
      <c r="F18" s="1">
        <v>50.0</v>
      </c>
      <c r="G18" s="1">
        <v>0.0</v>
      </c>
      <c r="H18" s="1">
        <v>10.0</v>
      </c>
      <c r="I18" s="1">
        <v>18.0</v>
      </c>
      <c r="J18" s="1">
        <v>2.0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51.0</v>
      </c>
      <c r="C19" s="1">
        <v>157.0</v>
      </c>
      <c r="D19" s="1">
        <v>189.0</v>
      </c>
      <c r="E19" s="1">
        <v>9.0</v>
      </c>
      <c r="F19" s="1">
        <v>-15.0</v>
      </c>
      <c r="G19" s="1">
        <v>135.0</v>
      </c>
      <c r="H19" s="1">
        <v>389.0</v>
      </c>
      <c r="I19" s="1">
        <v>-16.0</v>
      </c>
      <c r="J19" s="1">
        <v>412.0</v>
      </c>
      <c r="K19" s="1">
        <v>611.0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0.0</v>
      </c>
      <c r="C20" s="1">
        <v>0.0</v>
      </c>
      <c r="D20" s="1">
        <v>0.0</v>
      </c>
      <c r="E20" s="1">
        <v>-113.0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16.0</v>
      </c>
      <c r="C21" s="1">
        <v>-10.0</v>
      </c>
      <c r="D21" s="1">
        <v>-7.0</v>
      </c>
      <c r="E21" s="1">
        <v>1.0</v>
      </c>
      <c r="F21" s="1">
        <v>-2.0</v>
      </c>
      <c r="G21" s="1">
        <v>1.0</v>
      </c>
      <c r="H21" s="1">
        <v>-2.0</v>
      </c>
      <c r="I21" s="1">
        <v>7.0</v>
      </c>
      <c r="J21" s="1">
        <v>58.0</v>
      </c>
      <c r="K21" s="1">
        <v>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0.0</v>
      </c>
      <c r="C22" s="1">
        <v>78.0</v>
      </c>
      <c r="D22" s="1">
        <v>0.0</v>
      </c>
      <c r="E22" s="1">
        <v>0.0</v>
      </c>
      <c r="F22" s="1">
        <v>0.0</v>
      </c>
      <c r="G22" s="1">
        <v>0.0</v>
      </c>
      <c r="H22" s="1">
        <v>19.0</v>
      </c>
      <c r="I22" s="1">
        <v>5.0</v>
      </c>
      <c r="J22" s="1">
        <v>4.0</v>
      </c>
      <c r="K22" s="1">
        <v>21.0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0.0</v>
      </c>
      <c r="C23" s="1">
        <v>0.0</v>
      </c>
      <c r="D23" s="1">
        <v>-61.0</v>
      </c>
      <c r="E23" s="1">
        <v>-164.0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3.0</v>
      </c>
      <c r="H24" s="1">
        <v>0.0</v>
      </c>
      <c r="I24" s="1">
        <v>0.0</v>
      </c>
      <c r="J24" s="1">
        <v>1.0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68.0</v>
      </c>
      <c r="C26" s="1">
        <v>30.0</v>
      </c>
      <c r="D26" s="1">
        <v>-2.0</v>
      </c>
      <c r="E26" s="1">
        <v>2.0</v>
      </c>
      <c r="F26" s="1">
        <v>10.0</v>
      </c>
      <c r="G26" s="1">
        <v>0.0</v>
      </c>
      <c r="H26" s="1">
        <v>7.0</v>
      </c>
      <c r="I26" s="1">
        <v>-2.0</v>
      </c>
      <c r="J26" s="1">
        <v>-43.0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137.0</v>
      </c>
      <c r="C27" s="1">
        <v>256.0</v>
      </c>
      <c r="D27" s="1">
        <v>118.0</v>
      </c>
      <c r="E27" s="1">
        <v>-264.0</v>
      </c>
      <c r="F27" s="1">
        <v>-8.0</v>
      </c>
      <c r="G27" s="1">
        <v>140.0</v>
      </c>
      <c r="H27" s="1">
        <v>413.0</v>
      </c>
      <c r="I27" s="1">
        <v>-6.0</v>
      </c>
      <c r="J27" s="1">
        <v>476.0</v>
      </c>
      <c r="K27" s="1">
        <v>657.0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>
        <v>0.0</v>
      </c>
      <c r="C28" s="1">
        <v>15.0</v>
      </c>
      <c r="D28" s="1">
        <v>34.0</v>
      </c>
      <c r="E28" s="1">
        <v>29.0</v>
      </c>
      <c r="F28" s="1">
        <v>31.0</v>
      </c>
      <c r="G28" s="1">
        <v>30.0</v>
      </c>
      <c r="H28" s="1">
        <v>-1.0</v>
      </c>
      <c r="I28" s="1">
        <v>4.0</v>
      </c>
      <c r="J28" s="1">
        <v>41.0</v>
      </c>
      <c r="K28" s="1">
        <v>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137.0</v>
      </c>
      <c r="C29" s="1">
        <v>255.0</v>
      </c>
      <c r="D29" s="1">
        <v>118.0</v>
      </c>
      <c r="E29" s="1">
        <v>-264.0</v>
      </c>
      <c r="F29" s="1">
        <v>-8.0</v>
      </c>
      <c r="G29" s="1">
        <v>140.0</v>
      </c>
      <c r="H29" s="1">
        <v>413.0</v>
      </c>
      <c r="I29" s="1">
        <v>-11.0</v>
      </c>
      <c r="J29" s="1">
        <v>476.0</v>
      </c>
      <c r="K29" s="1">
        <v>656.0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-51.0</v>
      </c>
      <c r="C30" s="1">
        <v>-131.0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>
        <v>86.0</v>
      </c>
      <c r="C31" s="1">
        <v>124.0</v>
      </c>
      <c r="D31" s="1">
        <v>118.0</v>
      </c>
      <c r="E31" s="1">
        <v>-264.0</v>
      </c>
      <c r="F31" s="1">
        <v>-8.0</v>
      </c>
      <c r="G31" s="1">
        <v>140.0</v>
      </c>
      <c r="H31" s="1">
        <v>413.0</v>
      </c>
      <c r="I31" s="1">
        <v>-11.0</v>
      </c>
      <c r="J31" s="1">
        <v>476.0</v>
      </c>
      <c r="K31" s="1">
        <v>656.0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113</v>
      </c>
      <c r="B32" s="1">
        <v>63.0</v>
      </c>
      <c r="C32" s="1">
        <v>30.0</v>
      </c>
      <c r="D32" s="1">
        <v>-50.0</v>
      </c>
      <c r="E32" s="1">
        <v>-53.0</v>
      </c>
      <c r="F32" s="1">
        <v>-48.0</v>
      </c>
      <c r="G32" s="1">
        <v>-1.0</v>
      </c>
      <c r="H32" s="1">
        <v>-13.0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>
        <v>149.0</v>
      </c>
      <c r="C33" s="1">
        <v>155.0</v>
      </c>
      <c r="D33" s="1">
        <v>117.0</v>
      </c>
      <c r="E33" s="1">
        <v>-265.0</v>
      </c>
      <c r="F33" s="1">
        <v>-8.0</v>
      </c>
      <c r="G33" s="1">
        <v>140.0</v>
      </c>
      <c r="H33" s="1">
        <v>413.0</v>
      </c>
      <c r="I33" s="1">
        <v>-11.0</v>
      </c>
      <c r="J33" s="1">
        <v>476.0</v>
      </c>
      <c r="K33" s="1">
        <v>656.0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>
        <v>149.0</v>
      </c>
      <c r="C34" s="1">
        <v>155.0</v>
      </c>
      <c r="D34" s="1">
        <v>117.0</v>
      </c>
      <c r="E34" s="1">
        <v>-265.0</v>
      </c>
      <c r="F34" s="1">
        <v>-8.0</v>
      </c>
      <c r="G34" s="1">
        <v>140.0</v>
      </c>
      <c r="H34" s="1">
        <v>413.0</v>
      </c>
      <c r="I34" s="1">
        <v>-11.0</v>
      </c>
      <c r="J34" s="1">
        <v>476.0</v>
      </c>
      <c r="K34" s="1">
        <v>656.0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201.0</v>
      </c>
      <c r="C35" s="1">
        <v>286.0</v>
      </c>
      <c r="D35" s="1">
        <v>117.0</v>
      </c>
      <c r="E35" s="1">
        <v>-265.0</v>
      </c>
      <c r="F35" s="1">
        <v>-8.0</v>
      </c>
      <c r="G35" s="1">
        <v>140.0</v>
      </c>
      <c r="H35" s="1">
        <v>413.0</v>
      </c>
      <c r="I35" s="1">
        <v>-11.0</v>
      </c>
      <c r="J35" s="1">
        <v>476.0</v>
      </c>
      <c r="K35" s="1">
        <v>656.0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 t="s">
        <v>187</v>
      </c>
      <c r="C37" s="1" t="s">
        <v>188</v>
      </c>
      <c r="D37" s="1" t="s">
        <v>189</v>
      </c>
      <c r="E37" s="1" t="s">
        <v>190</v>
      </c>
      <c r="F37" s="1" t="s">
        <v>191</v>
      </c>
      <c r="G37" s="1" t="s">
        <v>192</v>
      </c>
      <c r="H37" s="1" t="s">
        <v>193</v>
      </c>
      <c r="I37" s="1" t="s">
        <v>194</v>
      </c>
      <c r="J37" s="1" t="s">
        <v>195</v>
      </c>
      <c r="K37" s="1" t="s">
        <v>196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197</v>
      </c>
      <c r="B38" s="1" t="s">
        <v>198</v>
      </c>
      <c r="C38" s="1" t="s">
        <v>199</v>
      </c>
      <c r="D38" s="1" t="s">
        <v>189</v>
      </c>
      <c r="E38" s="1" t="s">
        <v>190</v>
      </c>
      <c r="F38" s="1" t="s">
        <v>191</v>
      </c>
      <c r="G38" s="1" t="s">
        <v>192</v>
      </c>
      <c r="H38" s="1" t="s">
        <v>193</v>
      </c>
      <c r="I38" s="1" t="s">
        <v>194</v>
      </c>
      <c r="J38" s="1" t="s">
        <v>195</v>
      </c>
      <c r="K38" s="1" t="s">
        <v>196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>
        <v>245.0</v>
      </c>
      <c r="C39" s="1">
        <v>120.0</v>
      </c>
      <c r="D39" s="1">
        <v>157.0</v>
      </c>
      <c r="E39" s="1">
        <v>170.0</v>
      </c>
      <c r="F39" s="1">
        <v>170.0</v>
      </c>
      <c r="G39" s="1">
        <v>174.0</v>
      </c>
      <c r="H39" s="1">
        <v>196.0</v>
      </c>
      <c r="I39" s="1">
        <v>199.0</v>
      </c>
      <c r="J39" s="1">
        <v>214.0</v>
      </c>
      <c r="K39" s="1">
        <v>223.0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 t="s">
        <v>187</v>
      </c>
      <c r="C40" s="1" t="s">
        <v>188</v>
      </c>
      <c r="D40" s="1" t="s">
        <v>189</v>
      </c>
      <c r="E40" s="1" t="s">
        <v>190</v>
      </c>
      <c r="F40" s="1" t="s">
        <v>191</v>
      </c>
      <c r="G40" s="1" t="s">
        <v>202</v>
      </c>
      <c r="H40" s="1" t="s">
        <v>203</v>
      </c>
      <c r="I40" s="1" t="s">
        <v>194</v>
      </c>
      <c r="J40" s="1" t="s">
        <v>195</v>
      </c>
      <c r="K40" s="1" t="s">
        <v>196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 t="s">
        <v>198</v>
      </c>
      <c r="C41" s="1" t="s">
        <v>199</v>
      </c>
      <c r="D41" s="1" t="s">
        <v>189</v>
      </c>
      <c r="E41" s="1" t="s">
        <v>190</v>
      </c>
      <c r="F41" s="1" t="s">
        <v>191</v>
      </c>
      <c r="G41" s="1" t="s">
        <v>202</v>
      </c>
      <c r="H41" s="1" t="s">
        <v>203</v>
      </c>
      <c r="I41" s="1" t="s">
        <v>194</v>
      </c>
      <c r="J41" s="1" t="s">
        <v>195</v>
      </c>
      <c r="K41" s="1" t="s">
        <v>196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245.0</v>
      </c>
      <c r="C42" s="1">
        <v>120.0</v>
      </c>
      <c r="D42" s="1">
        <v>157.0</v>
      </c>
      <c r="E42" s="1">
        <v>170.0</v>
      </c>
      <c r="F42" s="1">
        <v>170.0</v>
      </c>
      <c r="G42" s="1">
        <v>179.0</v>
      </c>
      <c r="H42" s="1">
        <v>198.0</v>
      </c>
      <c r="I42" s="1">
        <v>199.0</v>
      </c>
      <c r="J42" s="1">
        <v>214.0</v>
      </c>
      <c r="K42" s="1">
        <v>223.0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 t="s">
        <v>207</v>
      </c>
      <c r="C43" s="1" t="s">
        <v>208</v>
      </c>
      <c r="D43" s="1" t="s">
        <v>189</v>
      </c>
      <c r="E43" s="1" t="s">
        <v>209</v>
      </c>
      <c r="F43" s="1" t="s">
        <v>194</v>
      </c>
      <c r="G43" s="1" t="s">
        <v>210</v>
      </c>
      <c r="H43" s="1" t="s">
        <v>211</v>
      </c>
      <c r="I43" s="1" t="s">
        <v>191</v>
      </c>
      <c r="J43" s="1" t="s">
        <v>212</v>
      </c>
      <c r="K43" s="1" t="s">
        <v>213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 t="s">
        <v>207</v>
      </c>
      <c r="C44" s="1" t="s">
        <v>208</v>
      </c>
      <c r="D44" s="1" t="s">
        <v>189</v>
      </c>
      <c r="E44" s="1" t="s">
        <v>209</v>
      </c>
      <c r="F44" s="1" t="s">
        <v>194</v>
      </c>
      <c r="G44" s="1" t="s">
        <v>215</v>
      </c>
      <c r="H44" s="1" t="s">
        <v>216</v>
      </c>
      <c r="I44" s="1" t="s">
        <v>191</v>
      </c>
      <c r="J44" s="1" t="s">
        <v>212</v>
      </c>
      <c r="K44" s="1" t="s">
        <v>213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 t="s">
        <v>218</v>
      </c>
      <c r="C45" s="1" t="s">
        <v>219</v>
      </c>
      <c r="D45" s="1" t="s">
        <v>220</v>
      </c>
      <c r="E45" s="1" t="s">
        <v>221</v>
      </c>
      <c r="F45" s="1">
        <v>0.0</v>
      </c>
      <c r="G45" s="1" t="s">
        <v>218</v>
      </c>
      <c r="H45" s="1" t="s">
        <v>212</v>
      </c>
      <c r="I45" s="1">
        <v>0.0</v>
      </c>
      <c r="J45" s="1" t="s">
        <v>222</v>
      </c>
      <c r="K45" s="1" t="s">
        <v>223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 t="s">
        <v>225</v>
      </c>
      <c r="C46" s="1" t="s">
        <v>226</v>
      </c>
      <c r="D46" s="1" t="s">
        <v>227</v>
      </c>
      <c r="E46" s="1" t="s">
        <v>228</v>
      </c>
      <c r="F46" s="1">
        <v>0.0</v>
      </c>
      <c r="G46" s="1" t="s">
        <v>229</v>
      </c>
      <c r="H46" s="1" t="s">
        <v>230</v>
      </c>
      <c r="I46" s="1">
        <v>0.0</v>
      </c>
      <c r="J46" s="1" t="s">
        <v>231</v>
      </c>
      <c r="K46" s="1" t="s">
        <v>232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233</v>
      </c>
      <c r="B48" s="1">
        <v>84.0</v>
      </c>
      <c r="C48" s="1">
        <v>225.0</v>
      </c>
      <c r="D48" s="1">
        <v>374.0</v>
      </c>
      <c r="E48" s="1">
        <v>218.0</v>
      </c>
      <c r="F48" s="1">
        <v>194.0</v>
      </c>
      <c r="G48" s="1">
        <v>353.0</v>
      </c>
      <c r="H48" s="1">
        <v>616.0</v>
      </c>
      <c r="I48" s="1">
        <v>152.0</v>
      </c>
      <c r="J48" s="1">
        <v>597.0</v>
      </c>
      <c r="K48" s="1">
        <v>935.0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234</v>
      </c>
      <c r="B49" s="1">
        <v>52.0</v>
      </c>
      <c r="C49" s="1">
        <v>173.0</v>
      </c>
      <c r="D49" s="1">
        <v>233.0</v>
      </c>
      <c r="E49" s="1">
        <v>76.0</v>
      </c>
      <c r="F49" s="1">
        <v>71.0</v>
      </c>
      <c r="G49" s="1">
        <v>235.0</v>
      </c>
      <c r="H49" s="1">
        <v>477.0</v>
      </c>
      <c r="I49" s="1">
        <v>4.0</v>
      </c>
      <c r="J49" s="1">
        <v>435.0</v>
      </c>
      <c r="K49" s="1">
        <v>723.0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235</v>
      </c>
      <c r="B50" s="1">
        <v>50.0</v>
      </c>
      <c r="C50" s="1">
        <v>172.0</v>
      </c>
      <c r="D50" s="1">
        <v>240.0</v>
      </c>
      <c r="E50" s="1">
        <v>76.0</v>
      </c>
      <c r="F50" s="1">
        <v>71.0</v>
      </c>
      <c r="G50" s="1">
        <v>235.0</v>
      </c>
      <c r="H50" s="1">
        <v>481.0</v>
      </c>
      <c r="I50" s="1">
        <v>9.0</v>
      </c>
      <c r="J50" s="1">
        <v>437.0</v>
      </c>
      <c r="K50" s="1">
        <v>723.0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236</v>
      </c>
      <c r="B51" s="1">
        <v>0.0</v>
      </c>
      <c r="C51" s="1">
        <v>268.0</v>
      </c>
      <c r="D51" s="1">
        <v>446.0</v>
      </c>
      <c r="E51" s="1">
        <v>240.0</v>
      </c>
      <c r="F51" s="1">
        <v>217.0</v>
      </c>
      <c r="G51" s="1">
        <v>371.0</v>
      </c>
      <c r="H51" s="1">
        <v>635.0</v>
      </c>
      <c r="I51" s="1">
        <v>156.0</v>
      </c>
      <c r="J51" s="1">
        <v>600.0</v>
      </c>
      <c r="K51" s="1">
        <v>936.0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1440.0</v>
      </c>
      <c r="K52" s="1">
        <v>1830.0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238</v>
      </c>
      <c r="B53" s="1">
        <v>0.0</v>
      </c>
      <c r="C53" s="1" t="s">
        <v>239</v>
      </c>
      <c r="D53" s="1" t="s">
        <v>240</v>
      </c>
      <c r="E53" s="1" t="s">
        <v>241</v>
      </c>
      <c r="F53" s="1" t="s">
        <v>242</v>
      </c>
      <c r="G53" s="1" t="s">
        <v>243</v>
      </c>
      <c r="H53" s="1">
        <v>0.0</v>
      </c>
      <c r="I53" s="1" t="s">
        <v>244</v>
      </c>
      <c r="J53" s="1" t="s">
        <v>245</v>
      </c>
      <c r="K53" s="1" t="s">
        <v>209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246</v>
      </c>
      <c r="B54" s="1">
        <v>95.0</v>
      </c>
      <c r="C54" s="1">
        <v>128.0</v>
      </c>
      <c r="D54" s="1">
        <v>118.0</v>
      </c>
      <c r="E54" s="1">
        <v>5.0</v>
      </c>
      <c r="F54" s="1">
        <v>-10.0</v>
      </c>
      <c r="G54" s="1">
        <v>84.0</v>
      </c>
      <c r="H54" s="1">
        <v>243.0</v>
      </c>
      <c r="I54" s="1">
        <v>-10.0</v>
      </c>
      <c r="J54" s="1">
        <v>257.0</v>
      </c>
      <c r="K54" s="1">
        <v>382.0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247</v>
      </c>
      <c r="B55" s="1">
        <v>5.0</v>
      </c>
      <c r="C55" s="1">
        <v>5.0</v>
      </c>
      <c r="D55" s="1">
        <v>6.0</v>
      </c>
      <c r="E55" s="1">
        <v>4.0</v>
      </c>
      <c r="F55" s="1">
        <v>1.0</v>
      </c>
      <c r="G55" s="1">
        <v>1.0</v>
      </c>
      <c r="H55" s="1">
        <v>1.0</v>
      </c>
      <c r="I55" s="1">
        <v>2.0</v>
      </c>
      <c r="J55" s="1">
        <v>3.0</v>
      </c>
      <c r="K55" s="1">
        <v>13.0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248</v>
      </c>
      <c r="B56" s="1">
        <v>12.0</v>
      </c>
      <c r="C56" s="1">
        <v>9.0</v>
      </c>
      <c r="D56" s="1">
        <v>42.0</v>
      </c>
      <c r="E56" s="1">
        <v>30.0</v>
      </c>
      <c r="F56" s="1">
        <v>18.0</v>
      </c>
      <c r="G56" s="1">
        <v>8.0</v>
      </c>
      <c r="H56" s="1">
        <v>13.0</v>
      </c>
      <c r="I56" s="1">
        <v>14.0</v>
      </c>
      <c r="J56" s="1">
        <v>17.0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250</v>
      </c>
      <c r="B58" s="1">
        <v>4.0</v>
      </c>
      <c r="C58" s="1">
        <v>10.0</v>
      </c>
      <c r="D58" s="1">
        <v>37.0</v>
      </c>
      <c r="E58" s="1">
        <v>37.0</v>
      </c>
      <c r="F58" s="1">
        <v>37.0</v>
      </c>
      <c r="G58" s="1">
        <v>42.0</v>
      </c>
      <c r="H58" s="1">
        <v>41.0</v>
      </c>
      <c r="I58" s="1">
        <v>26.0</v>
      </c>
      <c r="J58" s="1">
        <v>47.0</v>
      </c>
      <c r="K58" s="1">
        <v>53.0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251</v>
      </c>
      <c r="B59" s="1">
        <v>0.0</v>
      </c>
      <c r="C59" s="1">
        <v>43.0</v>
      </c>
      <c r="D59" s="1">
        <v>71.0</v>
      </c>
      <c r="E59" s="1">
        <v>21.0</v>
      </c>
      <c r="F59" s="1">
        <v>23.0</v>
      </c>
      <c r="G59" s="1">
        <v>17.0</v>
      </c>
      <c r="H59" s="1">
        <v>18.0</v>
      </c>
      <c r="I59" s="1">
        <v>4.0</v>
      </c>
      <c r="J59" s="1">
        <v>3.0</v>
      </c>
      <c r="K59" s="1">
        <v>90.0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252</v>
      </c>
      <c r="B60" s="1">
        <v>0.0</v>
      </c>
      <c r="C60" s="1">
        <v>10.0</v>
      </c>
      <c r="D60" s="1">
        <v>25.0</v>
      </c>
      <c r="E60" s="1">
        <v>7.0</v>
      </c>
      <c r="F60" s="1">
        <v>9.0</v>
      </c>
      <c r="G60" s="1">
        <v>7.0</v>
      </c>
      <c r="H60" s="1">
        <v>6.0</v>
      </c>
      <c r="I60" s="1">
        <v>65.0</v>
      </c>
      <c r="J60" s="1">
        <v>50.0</v>
      </c>
      <c r="K60" s="1">
        <v>42.0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253</v>
      </c>
      <c r="B61" s="1">
        <v>0.0</v>
      </c>
      <c r="C61" s="1">
        <v>32.0</v>
      </c>
      <c r="D61" s="1">
        <v>45.0</v>
      </c>
      <c r="E61" s="1">
        <v>13.0</v>
      </c>
      <c r="F61" s="1">
        <v>14.0</v>
      </c>
      <c r="G61" s="1">
        <v>10.0</v>
      </c>
      <c r="H61" s="1">
        <v>12.0</v>
      </c>
      <c r="I61" s="1">
        <v>3.0</v>
      </c>
      <c r="J61" s="1">
        <v>2.0</v>
      </c>
      <c r="K61" s="1">
        <v>48.0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11.0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255</v>
      </c>
      <c r="B63" s="1">
        <v>0.0</v>
      </c>
      <c r="C63" s="1">
        <v>0.0</v>
      </c>
      <c r="D63" s="1">
        <v>1.0</v>
      </c>
      <c r="E63" s="1">
        <v>2.0</v>
      </c>
      <c r="F63" s="1">
        <v>1.0</v>
      </c>
      <c r="G63" s="1">
        <v>40.0</v>
      </c>
      <c r="H63" s="1">
        <v>0.0</v>
      </c>
      <c r="I63" s="1">
        <v>20.0</v>
      </c>
      <c r="J63" s="1">
        <v>4.0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256</v>
      </c>
      <c r="B64" s="1">
        <v>0.0</v>
      </c>
      <c r="C64" s="1">
        <v>0.0</v>
      </c>
      <c r="D64" s="1">
        <v>1.0</v>
      </c>
      <c r="E64" s="1">
        <v>2.0</v>
      </c>
      <c r="F64" s="1">
        <v>1.0</v>
      </c>
      <c r="G64" s="1">
        <v>40.0</v>
      </c>
      <c r="H64" s="1">
        <v>0.0</v>
      </c>
      <c r="I64" s="1">
        <v>20.0</v>
      </c>
      <c r="J64" s="1">
        <v>4.0</v>
      </c>
      <c r="K64" s="1">
        <v>11.0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221</v>
      </c>
      <c r="J3" s="1" t="s">
        <v>266</v>
      </c>
      <c r="K3" s="1" t="s">
        <v>267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268</v>
      </c>
      <c r="B4" s="1" t="s">
        <v>269</v>
      </c>
      <c r="C4" s="1" t="s">
        <v>270</v>
      </c>
      <c r="D4" s="1" t="s">
        <v>271</v>
      </c>
      <c r="E4" s="1" t="s">
        <v>272</v>
      </c>
      <c r="F4" s="1" t="s">
        <v>273</v>
      </c>
      <c r="G4" s="1" t="s">
        <v>274</v>
      </c>
      <c r="H4" s="1" t="s">
        <v>275</v>
      </c>
      <c r="I4" s="1" t="s">
        <v>221</v>
      </c>
      <c r="J4" s="1" t="s">
        <v>276</v>
      </c>
      <c r="K4" s="1" t="s">
        <v>277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278</v>
      </c>
      <c r="B5" s="1" t="s">
        <v>279</v>
      </c>
      <c r="C5" s="1" t="s">
        <v>280</v>
      </c>
      <c r="D5" s="1" t="s">
        <v>281</v>
      </c>
      <c r="E5" s="1" t="s">
        <v>282</v>
      </c>
      <c r="F5" s="1" t="s">
        <v>283</v>
      </c>
      <c r="G5" s="1" t="s">
        <v>284</v>
      </c>
      <c r="H5" s="1" t="s">
        <v>285</v>
      </c>
      <c r="I5" s="1" t="s">
        <v>286</v>
      </c>
      <c r="J5" s="1" t="s">
        <v>287</v>
      </c>
      <c r="K5" s="1" t="s">
        <v>288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290</v>
      </c>
      <c r="C6" s="1" t="s">
        <v>291</v>
      </c>
      <c r="D6" s="1" t="s">
        <v>292</v>
      </c>
      <c r="E6" s="1" t="s">
        <v>293</v>
      </c>
      <c r="F6" s="1" t="s">
        <v>294</v>
      </c>
      <c r="G6" s="1" t="s">
        <v>284</v>
      </c>
      <c r="H6" s="1" t="s">
        <v>295</v>
      </c>
      <c r="I6" s="1" t="s">
        <v>286</v>
      </c>
      <c r="J6" s="1" t="s">
        <v>287</v>
      </c>
      <c r="K6" s="1" t="s">
        <v>288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297</v>
      </c>
      <c r="B8" s="1" t="s">
        <v>298</v>
      </c>
      <c r="C8" s="1" t="s">
        <v>299</v>
      </c>
      <c r="D8" s="1" t="s">
        <v>300</v>
      </c>
      <c r="E8" s="1" t="s">
        <v>301</v>
      </c>
      <c r="F8" s="1" t="s">
        <v>302</v>
      </c>
      <c r="G8" s="1" t="s">
        <v>303</v>
      </c>
      <c r="H8" s="1" t="s">
        <v>304</v>
      </c>
      <c r="I8" s="1" t="s">
        <v>305</v>
      </c>
      <c r="J8" s="1" t="s">
        <v>306</v>
      </c>
      <c r="K8" s="1" t="s">
        <v>307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308</v>
      </c>
      <c r="B9" s="1" t="s">
        <v>309</v>
      </c>
      <c r="C9" s="1" t="s">
        <v>310</v>
      </c>
      <c r="D9" s="1" t="s">
        <v>311</v>
      </c>
      <c r="E9" s="1" t="s">
        <v>312</v>
      </c>
      <c r="F9" s="1" t="s">
        <v>313</v>
      </c>
      <c r="G9" s="1" t="s">
        <v>314</v>
      </c>
      <c r="H9" s="1" t="s">
        <v>315</v>
      </c>
      <c r="I9" s="1" t="s">
        <v>316</v>
      </c>
      <c r="J9" s="1" t="s">
        <v>317</v>
      </c>
      <c r="K9" s="1" t="s">
        <v>318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319</v>
      </c>
      <c r="B10" s="1" t="s">
        <v>320</v>
      </c>
      <c r="C10" s="1" t="s">
        <v>321</v>
      </c>
      <c r="D10" s="1" t="s">
        <v>322</v>
      </c>
      <c r="E10" s="1" t="s">
        <v>323</v>
      </c>
      <c r="F10" s="1" t="s">
        <v>324</v>
      </c>
      <c r="G10" s="1" t="s">
        <v>325</v>
      </c>
      <c r="H10" s="1" t="s">
        <v>326</v>
      </c>
      <c r="I10" s="1" t="s">
        <v>327</v>
      </c>
      <c r="J10" s="1" t="s">
        <v>328</v>
      </c>
      <c r="K10" s="1" t="s">
        <v>329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330</v>
      </c>
      <c r="B11" s="1" t="s">
        <v>331</v>
      </c>
      <c r="C11" s="1" t="s">
        <v>332</v>
      </c>
      <c r="D11" s="1" t="s">
        <v>333</v>
      </c>
      <c r="E11" s="1" t="s">
        <v>334</v>
      </c>
      <c r="F11" s="1" t="s">
        <v>335</v>
      </c>
      <c r="G11" s="1" t="s">
        <v>336</v>
      </c>
      <c r="H11" s="1" t="s">
        <v>337</v>
      </c>
      <c r="I11" s="1" t="s">
        <v>338</v>
      </c>
      <c r="J11" s="1" t="s">
        <v>339</v>
      </c>
      <c r="K11" s="1" t="s">
        <v>340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341</v>
      </c>
      <c r="B12" s="1" t="s">
        <v>342</v>
      </c>
      <c r="C12" s="1" t="s">
        <v>343</v>
      </c>
      <c r="D12" s="1" t="s">
        <v>344</v>
      </c>
      <c r="E12" s="1" t="s">
        <v>334</v>
      </c>
      <c r="F12" s="1" t="s">
        <v>335</v>
      </c>
      <c r="G12" s="1" t="s">
        <v>336</v>
      </c>
      <c r="H12" s="1" t="s">
        <v>345</v>
      </c>
      <c r="I12" s="1" t="s">
        <v>346</v>
      </c>
      <c r="J12" s="1" t="s">
        <v>347</v>
      </c>
      <c r="K12" s="1" t="s">
        <v>340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354</v>
      </c>
      <c r="H13" s="1" t="s">
        <v>355</v>
      </c>
      <c r="I13" s="1" t="s">
        <v>356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360</v>
      </c>
      <c r="C14" s="1" t="s">
        <v>361</v>
      </c>
      <c r="D14" s="1" t="s">
        <v>362</v>
      </c>
      <c r="E14" s="1" t="s">
        <v>363</v>
      </c>
      <c r="F14" s="1" t="s">
        <v>364</v>
      </c>
      <c r="G14" s="1" t="s">
        <v>354</v>
      </c>
      <c r="H14" s="1" t="s">
        <v>365</v>
      </c>
      <c r="I14" s="1" t="s">
        <v>356</v>
      </c>
      <c r="J14" s="1" t="s">
        <v>357</v>
      </c>
      <c r="K14" s="1" t="s">
        <v>358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366</v>
      </c>
      <c r="B15" s="1" t="s">
        <v>367</v>
      </c>
      <c r="C15" s="1" t="s">
        <v>368</v>
      </c>
      <c r="D15" s="1" t="s">
        <v>362</v>
      </c>
      <c r="E15" s="1" t="s">
        <v>363</v>
      </c>
      <c r="F15" s="1" t="s">
        <v>364</v>
      </c>
      <c r="G15" s="1" t="s">
        <v>354</v>
      </c>
      <c r="H15" s="1" t="s">
        <v>365</v>
      </c>
      <c r="I15" s="1" t="s">
        <v>356</v>
      </c>
      <c r="J15" s="1" t="s">
        <v>357</v>
      </c>
      <c r="K15" s="1" t="s">
        <v>358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369</v>
      </c>
      <c r="B16" s="1" t="s">
        <v>370</v>
      </c>
      <c r="C16" s="1" t="s">
        <v>371</v>
      </c>
      <c r="D16" s="1" t="s">
        <v>372</v>
      </c>
      <c r="E16" s="1" t="s">
        <v>373</v>
      </c>
      <c r="F16" s="1" t="s">
        <v>374</v>
      </c>
      <c r="G16" s="1" t="s">
        <v>375</v>
      </c>
      <c r="H16" s="1" t="s">
        <v>376</v>
      </c>
      <c r="I16" s="1" t="s">
        <v>374</v>
      </c>
      <c r="J16" s="1">
        <v>18.0</v>
      </c>
      <c r="K16" s="1" t="s">
        <v>377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378</v>
      </c>
      <c r="B17" s="1" t="s">
        <v>379</v>
      </c>
      <c r="C17" s="1" t="s">
        <v>380</v>
      </c>
      <c r="D17" s="1" t="s">
        <v>381</v>
      </c>
      <c r="E17" s="1" t="s">
        <v>382</v>
      </c>
      <c r="F17" s="1" t="s">
        <v>383</v>
      </c>
      <c r="G17" s="1" t="s">
        <v>384</v>
      </c>
      <c r="H17" s="1" t="s">
        <v>385</v>
      </c>
      <c r="I17" s="1" t="s">
        <v>386</v>
      </c>
      <c r="J17" s="1" t="s">
        <v>387</v>
      </c>
      <c r="K17" s="1" t="s">
        <v>388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389</v>
      </c>
      <c r="B18" s="1" t="s">
        <v>390</v>
      </c>
      <c r="C18" s="1" t="s">
        <v>391</v>
      </c>
      <c r="D18" s="1" t="s">
        <v>392</v>
      </c>
      <c r="E18" s="1" t="s">
        <v>393</v>
      </c>
      <c r="F18" s="1" t="s">
        <v>394</v>
      </c>
      <c r="G18" s="1" t="s">
        <v>395</v>
      </c>
      <c r="H18" s="1" t="s">
        <v>396</v>
      </c>
      <c r="I18" s="1" t="s">
        <v>397</v>
      </c>
      <c r="J18" s="1" t="s">
        <v>398</v>
      </c>
      <c r="K18" s="1" t="s">
        <v>399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400</v>
      </c>
      <c r="B20" s="1" t="s">
        <v>401</v>
      </c>
      <c r="C20" s="1" t="s">
        <v>402</v>
      </c>
      <c r="D20" s="1" t="s">
        <v>403</v>
      </c>
      <c r="E20" s="1" t="s">
        <v>404</v>
      </c>
      <c r="F20" s="1" t="s">
        <v>405</v>
      </c>
      <c r="G20" s="1" t="s">
        <v>406</v>
      </c>
      <c r="H20" s="1" t="s">
        <v>407</v>
      </c>
      <c r="I20" s="1" t="s">
        <v>408</v>
      </c>
      <c r="J20" s="1" t="s">
        <v>407</v>
      </c>
      <c r="K20" s="1" t="s">
        <v>409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410</v>
      </c>
      <c r="B21" s="1" t="s">
        <v>411</v>
      </c>
      <c r="C21" s="1" t="s">
        <v>406</v>
      </c>
      <c r="D21" s="1" t="s">
        <v>409</v>
      </c>
      <c r="E21" s="1" t="s">
        <v>403</v>
      </c>
      <c r="F21" s="1" t="s">
        <v>406</v>
      </c>
      <c r="G21" s="1" t="s">
        <v>409</v>
      </c>
      <c r="H21" s="1" t="s">
        <v>412</v>
      </c>
      <c r="I21" s="1" t="s">
        <v>404</v>
      </c>
      <c r="J21" s="1" t="s">
        <v>207</v>
      </c>
      <c r="K21" s="1" t="s">
        <v>413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414</v>
      </c>
      <c r="B22" s="1" t="s">
        <v>415</v>
      </c>
      <c r="C22" s="1" t="s">
        <v>416</v>
      </c>
      <c r="D22" s="1" t="s">
        <v>417</v>
      </c>
      <c r="E22" s="1" t="s">
        <v>418</v>
      </c>
      <c r="F22" s="1" t="s">
        <v>417</v>
      </c>
      <c r="G22" s="1" t="s">
        <v>419</v>
      </c>
      <c r="H22" s="1" t="s">
        <v>420</v>
      </c>
      <c r="I22" s="1" t="s">
        <v>421</v>
      </c>
      <c r="J22" s="1" t="s">
        <v>422</v>
      </c>
      <c r="K22" s="1" t="s">
        <v>423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424</v>
      </c>
      <c r="B23" s="1" t="s">
        <v>425</v>
      </c>
      <c r="C23" s="1" t="s">
        <v>426</v>
      </c>
      <c r="D23" s="1" t="s">
        <v>427</v>
      </c>
      <c r="E23" s="1" t="s">
        <v>422</v>
      </c>
      <c r="F23" s="1" t="s">
        <v>126</v>
      </c>
      <c r="G23" s="1" t="s">
        <v>428</v>
      </c>
      <c r="H23" s="1" t="s">
        <v>429</v>
      </c>
      <c r="I23" s="1" t="s">
        <v>430</v>
      </c>
      <c r="J23" s="1" t="s">
        <v>431</v>
      </c>
      <c r="K23" s="1" t="s">
        <v>432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434</v>
      </c>
      <c r="B25" s="1" t="s">
        <v>435</v>
      </c>
      <c r="C25" s="1" t="s">
        <v>436</v>
      </c>
      <c r="D25" s="1" t="s">
        <v>437</v>
      </c>
      <c r="E25" s="1" t="s">
        <v>438</v>
      </c>
      <c r="F25" s="1" t="s">
        <v>439</v>
      </c>
      <c r="G25" s="1" t="s">
        <v>440</v>
      </c>
      <c r="H25" s="1" t="s">
        <v>441</v>
      </c>
      <c r="I25" s="1" t="s">
        <v>442</v>
      </c>
      <c r="J25" s="1" t="s">
        <v>443</v>
      </c>
      <c r="K25" s="1" t="s">
        <v>444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445</v>
      </c>
      <c r="B26" s="1" t="s">
        <v>211</v>
      </c>
      <c r="C26" s="1" t="s">
        <v>446</v>
      </c>
      <c r="D26" s="1" t="s">
        <v>447</v>
      </c>
      <c r="E26" s="1" t="s">
        <v>448</v>
      </c>
      <c r="F26" s="1" t="s">
        <v>449</v>
      </c>
      <c r="G26" s="1" t="s">
        <v>450</v>
      </c>
      <c r="H26" s="1" t="s">
        <v>451</v>
      </c>
      <c r="I26" s="1" t="s">
        <v>198</v>
      </c>
      <c r="J26" s="1" t="s">
        <v>452</v>
      </c>
      <c r="K26" s="1" t="s">
        <v>453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454</v>
      </c>
      <c r="B27" s="1" t="s">
        <v>455</v>
      </c>
      <c r="C27" s="1" t="s">
        <v>456</v>
      </c>
      <c r="D27" s="1" t="s">
        <v>262</v>
      </c>
      <c r="E27" s="1" t="s">
        <v>338</v>
      </c>
      <c r="F27" s="1" t="s">
        <v>243</v>
      </c>
      <c r="G27" s="1" t="s">
        <v>457</v>
      </c>
      <c r="H27" s="1" t="s">
        <v>458</v>
      </c>
      <c r="I27" s="1" t="s">
        <v>243</v>
      </c>
      <c r="J27" s="1" t="s">
        <v>459</v>
      </c>
      <c r="K27" s="1" t="s">
        <v>203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460</v>
      </c>
      <c r="B28" s="1" t="s">
        <v>461</v>
      </c>
      <c r="C28" s="1" t="s">
        <v>462</v>
      </c>
      <c r="D28" s="1" t="s">
        <v>463</v>
      </c>
      <c r="E28" s="1" t="s">
        <v>464</v>
      </c>
      <c r="F28" s="1" t="s">
        <v>465</v>
      </c>
      <c r="G28" s="1" t="s">
        <v>466</v>
      </c>
      <c r="H28" s="1" t="s">
        <v>467</v>
      </c>
      <c r="I28" s="1" t="s">
        <v>468</v>
      </c>
      <c r="J28" s="1" t="s">
        <v>469</v>
      </c>
      <c r="K28" s="1" t="s">
        <v>470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471</v>
      </c>
      <c r="B29" s="1" t="s">
        <v>472</v>
      </c>
      <c r="C29" s="1" t="s">
        <v>473</v>
      </c>
      <c r="D29" s="1" t="s">
        <v>474</v>
      </c>
      <c r="E29" s="1" t="s">
        <v>475</v>
      </c>
      <c r="F29" s="1" t="s">
        <v>476</v>
      </c>
      <c r="G29" s="1" t="s">
        <v>477</v>
      </c>
      <c r="H29" s="1" t="s">
        <v>478</v>
      </c>
      <c r="I29" s="1" t="s">
        <v>479</v>
      </c>
      <c r="J29" s="1" t="s">
        <v>480</v>
      </c>
      <c r="K29" s="1" t="s">
        <v>481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482</v>
      </c>
      <c r="B30" s="1" t="s">
        <v>483</v>
      </c>
      <c r="C30" s="1" t="s">
        <v>484</v>
      </c>
      <c r="D30" s="1" t="s">
        <v>485</v>
      </c>
      <c r="E30" s="1" t="s">
        <v>486</v>
      </c>
      <c r="F30" s="1" t="s">
        <v>487</v>
      </c>
      <c r="G30" s="1" t="s">
        <v>488</v>
      </c>
      <c r="H30" s="1" t="s">
        <v>489</v>
      </c>
      <c r="I30" s="1" t="s">
        <v>490</v>
      </c>
      <c r="J30" s="1" t="s">
        <v>491</v>
      </c>
      <c r="K30" s="1" t="s">
        <v>492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493</v>
      </c>
      <c r="B31" s="1" t="s">
        <v>494</v>
      </c>
      <c r="C31" s="1" t="s">
        <v>495</v>
      </c>
      <c r="D31" s="1" t="s">
        <v>496</v>
      </c>
      <c r="E31" s="1" t="s">
        <v>497</v>
      </c>
      <c r="F31" s="1" t="s">
        <v>498</v>
      </c>
      <c r="G31" s="1" t="s">
        <v>499</v>
      </c>
      <c r="H31" s="1" t="s">
        <v>500</v>
      </c>
      <c r="I31" s="1" t="s">
        <v>501</v>
      </c>
      <c r="J31" s="1" t="s">
        <v>502</v>
      </c>
      <c r="K31" s="1" t="s">
        <v>503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505</v>
      </c>
      <c r="B33" s="1" t="s">
        <v>506</v>
      </c>
      <c r="C33" s="1" t="s">
        <v>507</v>
      </c>
      <c r="D33" s="1" t="s">
        <v>508</v>
      </c>
      <c r="E33" s="1" t="s">
        <v>509</v>
      </c>
      <c r="F33" s="1" t="s">
        <v>510</v>
      </c>
      <c r="G33" s="1" t="s">
        <v>511</v>
      </c>
      <c r="H33" s="1" t="s">
        <v>512</v>
      </c>
      <c r="I33" s="1" t="s">
        <v>513</v>
      </c>
      <c r="J33" s="1" t="s">
        <v>514</v>
      </c>
      <c r="K33" s="1" t="s">
        <v>515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516</v>
      </c>
      <c r="B34" s="1" t="s">
        <v>517</v>
      </c>
      <c r="C34" s="1" t="s">
        <v>518</v>
      </c>
      <c r="D34" s="1" t="s">
        <v>519</v>
      </c>
      <c r="E34" s="1" t="s">
        <v>520</v>
      </c>
      <c r="F34" s="1" t="s">
        <v>521</v>
      </c>
      <c r="G34" s="1" t="s">
        <v>522</v>
      </c>
      <c r="H34" s="1" t="s">
        <v>523</v>
      </c>
      <c r="I34" s="1" t="s">
        <v>524</v>
      </c>
      <c r="J34" s="1" t="s">
        <v>525</v>
      </c>
      <c r="K34" s="1" t="s">
        <v>526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527</v>
      </c>
      <c r="B35" s="1" t="s">
        <v>528</v>
      </c>
      <c r="C35" s="1" t="s">
        <v>529</v>
      </c>
      <c r="D35" s="1" t="s">
        <v>530</v>
      </c>
      <c r="E35" s="1" t="s">
        <v>531</v>
      </c>
      <c r="F35" s="1" t="s">
        <v>532</v>
      </c>
      <c r="G35" s="1" t="s">
        <v>533</v>
      </c>
      <c r="H35" s="1" t="s">
        <v>534</v>
      </c>
      <c r="I35" s="1" t="s">
        <v>535</v>
      </c>
      <c r="J35" s="1" t="s">
        <v>536</v>
      </c>
      <c r="K35" s="1" t="s">
        <v>537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538</v>
      </c>
      <c r="B36" s="1" t="s">
        <v>539</v>
      </c>
      <c r="C36" s="1" t="s">
        <v>540</v>
      </c>
      <c r="D36" s="1" t="s">
        <v>541</v>
      </c>
      <c r="E36" s="1" t="s">
        <v>542</v>
      </c>
      <c r="F36" s="1" t="s">
        <v>543</v>
      </c>
      <c r="G36" s="1" t="s">
        <v>544</v>
      </c>
      <c r="H36" s="1" t="s">
        <v>545</v>
      </c>
      <c r="I36" s="1" t="s">
        <v>546</v>
      </c>
      <c r="J36" s="1" t="s">
        <v>547</v>
      </c>
      <c r="K36" s="1" t="s">
        <v>548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549</v>
      </c>
      <c r="B37" s="1" t="s">
        <v>550</v>
      </c>
      <c r="C37" s="1" t="s">
        <v>551</v>
      </c>
      <c r="D37" s="1" t="s">
        <v>552</v>
      </c>
      <c r="E37" s="1" t="s">
        <v>553</v>
      </c>
      <c r="F37" s="1" t="s">
        <v>554</v>
      </c>
      <c r="G37" s="1" t="s">
        <v>555</v>
      </c>
      <c r="H37" s="1" t="s">
        <v>556</v>
      </c>
      <c r="I37" s="1" t="s">
        <v>557</v>
      </c>
      <c r="J37" s="1" t="s">
        <v>558</v>
      </c>
      <c r="K37" s="1" t="s">
        <v>559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560</v>
      </c>
      <c r="B38" s="1" t="s">
        <v>561</v>
      </c>
      <c r="C38" s="1" t="s">
        <v>562</v>
      </c>
      <c r="D38" s="1" t="s">
        <v>563</v>
      </c>
      <c r="E38" s="1" t="s">
        <v>448</v>
      </c>
      <c r="F38" s="1" t="s">
        <v>564</v>
      </c>
      <c r="G38" s="1" t="s">
        <v>443</v>
      </c>
      <c r="H38" s="1" t="s">
        <v>565</v>
      </c>
      <c r="I38" s="1" t="s">
        <v>243</v>
      </c>
      <c r="J38" s="1" t="s">
        <v>566</v>
      </c>
      <c r="K38" s="1" t="s">
        <v>567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568</v>
      </c>
      <c r="B39" s="1" t="s">
        <v>569</v>
      </c>
      <c r="C39" s="1" t="s">
        <v>570</v>
      </c>
      <c r="D39" s="1" t="s">
        <v>571</v>
      </c>
      <c r="E39" s="1" t="s">
        <v>561</v>
      </c>
      <c r="F39" s="1" t="s">
        <v>572</v>
      </c>
      <c r="G39" s="1" t="s">
        <v>573</v>
      </c>
      <c r="H39" s="1">
        <v>7.0</v>
      </c>
      <c r="I39" s="1" t="s">
        <v>574</v>
      </c>
      <c r="J39" s="1" t="s">
        <v>575</v>
      </c>
      <c r="K39" s="1" t="s">
        <v>576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577</v>
      </c>
      <c r="B40" s="1" t="s">
        <v>578</v>
      </c>
      <c r="C40" s="1" t="s">
        <v>579</v>
      </c>
      <c r="D40" s="1" t="s">
        <v>580</v>
      </c>
      <c r="E40" s="1" t="s">
        <v>581</v>
      </c>
      <c r="F40" s="1" t="s">
        <v>582</v>
      </c>
      <c r="G40" s="1" t="s">
        <v>583</v>
      </c>
      <c r="H40" s="1" t="s">
        <v>584</v>
      </c>
      <c r="I40" s="1" t="s">
        <v>585</v>
      </c>
      <c r="J40" s="1" t="s">
        <v>586</v>
      </c>
      <c r="K40" s="1" t="s">
        <v>587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588</v>
      </c>
      <c r="B41" s="1" t="s">
        <v>589</v>
      </c>
      <c r="C41" s="1" t="s">
        <v>590</v>
      </c>
      <c r="D41" s="1" t="s">
        <v>591</v>
      </c>
      <c r="E41" s="1" t="s">
        <v>592</v>
      </c>
      <c r="F41" s="1" t="s">
        <v>593</v>
      </c>
      <c r="G41" s="1" t="s">
        <v>594</v>
      </c>
      <c r="H41" s="1" t="s">
        <v>595</v>
      </c>
      <c r="I41" s="1" t="s">
        <v>596</v>
      </c>
      <c r="J41" s="1" t="s">
        <v>260</v>
      </c>
      <c r="K41" s="1" t="s">
        <v>597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598</v>
      </c>
      <c r="B42" s="1" t="s">
        <v>599</v>
      </c>
      <c r="C42" s="1" t="s">
        <v>600</v>
      </c>
      <c r="D42" s="1" t="s">
        <v>601</v>
      </c>
      <c r="E42" s="1" t="s">
        <v>602</v>
      </c>
      <c r="F42" s="1" t="s">
        <v>603</v>
      </c>
      <c r="G42" s="1" t="s">
        <v>604</v>
      </c>
      <c r="H42" s="1" t="s">
        <v>601</v>
      </c>
      <c r="I42" s="1" t="s">
        <v>605</v>
      </c>
      <c r="J42" s="1" t="s">
        <v>606</v>
      </c>
      <c r="K42" s="1" t="s">
        <v>607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608</v>
      </c>
      <c r="B43" s="1" t="s">
        <v>609</v>
      </c>
      <c r="C43" s="1" t="s">
        <v>610</v>
      </c>
      <c r="D43" s="1" t="s">
        <v>611</v>
      </c>
      <c r="E43" s="1" t="s">
        <v>612</v>
      </c>
      <c r="F43" s="1" t="s">
        <v>613</v>
      </c>
      <c r="G43" s="1" t="s">
        <v>614</v>
      </c>
      <c r="H43" s="1" t="s">
        <v>615</v>
      </c>
      <c r="I43" s="1" t="s">
        <v>616</v>
      </c>
      <c r="J43" s="1" t="s">
        <v>617</v>
      </c>
      <c r="K43" s="1" t="s">
        <v>618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619</v>
      </c>
      <c r="B44" s="1" t="s">
        <v>620</v>
      </c>
      <c r="C44" s="1" t="s">
        <v>621</v>
      </c>
      <c r="D44" s="1" t="s">
        <v>622</v>
      </c>
      <c r="E44" s="1" t="s">
        <v>623</v>
      </c>
      <c r="F44" s="1" t="s">
        <v>624</v>
      </c>
      <c r="G44" s="1" t="s">
        <v>625</v>
      </c>
      <c r="H44" s="1" t="s">
        <v>626</v>
      </c>
      <c r="I44" s="1" t="s">
        <v>627</v>
      </c>
      <c r="J44" s="1" t="s">
        <v>628</v>
      </c>
      <c r="K44" s="1" t="s">
        <v>629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631</v>
      </c>
      <c r="B46" s="1" t="s">
        <v>632</v>
      </c>
      <c r="C46" s="1" t="s">
        <v>633</v>
      </c>
      <c r="D46" s="1" t="s">
        <v>634</v>
      </c>
      <c r="E46" s="1" t="s">
        <v>635</v>
      </c>
      <c r="F46" s="1" t="s">
        <v>636</v>
      </c>
      <c r="G46" s="1" t="s">
        <v>637</v>
      </c>
      <c r="H46" s="1" t="s">
        <v>638</v>
      </c>
      <c r="I46" s="1" t="s">
        <v>639</v>
      </c>
      <c r="J46" s="1" t="s">
        <v>640</v>
      </c>
      <c r="K46" s="1" t="s">
        <v>641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642</v>
      </c>
      <c r="B47" s="1" t="s">
        <v>643</v>
      </c>
      <c r="C47" s="1" t="s">
        <v>644</v>
      </c>
      <c r="D47" s="1" t="s">
        <v>645</v>
      </c>
      <c r="E47" s="1" t="s">
        <v>646</v>
      </c>
      <c r="F47" s="1" t="s">
        <v>647</v>
      </c>
      <c r="G47" s="1" t="s">
        <v>648</v>
      </c>
      <c r="H47" s="1" t="s">
        <v>649</v>
      </c>
      <c r="I47" s="1" t="s">
        <v>650</v>
      </c>
      <c r="J47" s="1" t="s">
        <v>651</v>
      </c>
      <c r="K47" s="1" t="s">
        <v>652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653</v>
      </c>
      <c r="B48" s="1" t="s">
        <v>654</v>
      </c>
      <c r="C48" s="1" t="s">
        <v>655</v>
      </c>
      <c r="D48" s="1" t="s">
        <v>656</v>
      </c>
      <c r="E48" s="1" t="s">
        <v>657</v>
      </c>
      <c r="F48" s="1" t="s">
        <v>658</v>
      </c>
      <c r="G48" s="1" t="s">
        <v>659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668</v>
      </c>
      <c r="F49" s="1" t="s">
        <v>669</v>
      </c>
      <c r="G49" s="1" t="s">
        <v>670</v>
      </c>
      <c r="H49" s="1" t="s">
        <v>671</v>
      </c>
      <c r="I49" s="1" t="s">
        <v>672</v>
      </c>
      <c r="J49" s="1">
        <v>-13.0</v>
      </c>
      <c r="K49" s="1" t="s">
        <v>673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674</v>
      </c>
      <c r="B50" s="1" t="s">
        <v>675</v>
      </c>
      <c r="C50" s="1" t="s">
        <v>676</v>
      </c>
      <c r="D50" s="1" t="s">
        <v>677</v>
      </c>
      <c r="E50" s="1" t="s">
        <v>678</v>
      </c>
      <c r="F50" s="1" t="s">
        <v>669</v>
      </c>
      <c r="G50" s="1" t="s">
        <v>670</v>
      </c>
      <c r="H50" s="1" t="s">
        <v>679</v>
      </c>
      <c r="I50" s="1" t="s">
        <v>680</v>
      </c>
      <c r="J50" s="1">
        <v>0.0</v>
      </c>
      <c r="K50" s="1" t="s">
        <v>681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682</v>
      </c>
      <c r="B51" s="1" t="s">
        <v>683</v>
      </c>
      <c r="C51" s="1" t="s">
        <v>684</v>
      </c>
      <c r="D51" s="1" t="s">
        <v>685</v>
      </c>
      <c r="E51" s="1" t="s">
        <v>686</v>
      </c>
      <c r="F51" s="1" t="s">
        <v>687</v>
      </c>
      <c r="G51" s="1">
        <v>0.0</v>
      </c>
      <c r="H51" s="1" t="s">
        <v>688</v>
      </c>
      <c r="I51" s="1" t="s">
        <v>689</v>
      </c>
      <c r="J51" s="1">
        <v>0.0</v>
      </c>
      <c r="K51" s="1" t="s">
        <v>690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691</v>
      </c>
      <c r="B52" s="1" t="s">
        <v>692</v>
      </c>
      <c r="C52" s="1" t="s">
        <v>693</v>
      </c>
      <c r="D52" s="1" t="s">
        <v>694</v>
      </c>
      <c r="E52" s="1" t="s">
        <v>695</v>
      </c>
      <c r="F52" s="1" t="s">
        <v>696</v>
      </c>
      <c r="G52" s="1">
        <v>0.0</v>
      </c>
      <c r="H52" s="1" t="s">
        <v>697</v>
      </c>
      <c r="I52" s="1" t="s">
        <v>689</v>
      </c>
      <c r="J52" s="1">
        <v>0.0</v>
      </c>
      <c r="K52" s="1" t="s">
        <v>690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698</v>
      </c>
      <c r="B53" s="1">
        <v>0.0</v>
      </c>
      <c r="C53" s="1" t="s">
        <v>699</v>
      </c>
      <c r="D53" s="1" t="s">
        <v>700</v>
      </c>
      <c r="E53" s="1" t="s">
        <v>701</v>
      </c>
      <c r="F53" s="1" t="s">
        <v>702</v>
      </c>
      <c r="G53" s="1" t="s">
        <v>703</v>
      </c>
      <c r="H53" s="1" t="s">
        <v>704</v>
      </c>
      <c r="I53" s="1" t="s">
        <v>705</v>
      </c>
      <c r="J53" s="1">
        <v>0.0</v>
      </c>
      <c r="K53" s="1" t="s">
        <v>706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707</v>
      </c>
      <c r="B54" s="1" t="s">
        <v>708</v>
      </c>
      <c r="C54" s="1" t="s">
        <v>709</v>
      </c>
      <c r="D54" s="1" t="s">
        <v>710</v>
      </c>
      <c r="E54" s="1" t="s">
        <v>711</v>
      </c>
      <c r="F54" s="1" t="s">
        <v>696</v>
      </c>
      <c r="G54" s="1">
        <v>0.0</v>
      </c>
      <c r="H54" s="1" t="s">
        <v>712</v>
      </c>
      <c r="I54" s="1" t="s">
        <v>713</v>
      </c>
      <c r="J54" s="1">
        <v>0.0</v>
      </c>
      <c r="K54" s="1" t="s">
        <v>714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715</v>
      </c>
      <c r="B55" s="1" t="s">
        <v>716</v>
      </c>
      <c r="C55" s="1" t="s">
        <v>717</v>
      </c>
      <c r="D55" s="1" t="s">
        <v>718</v>
      </c>
      <c r="E55" s="1" t="s">
        <v>719</v>
      </c>
      <c r="F55" s="1" t="s">
        <v>720</v>
      </c>
      <c r="G55" s="1">
        <v>11.0</v>
      </c>
      <c r="H55" s="1" t="s">
        <v>721</v>
      </c>
      <c r="I55" s="1" t="s">
        <v>722</v>
      </c>
      <c r="J55" s="1" t="s">
        <v>723</v>
      </c>
      <c r="K55" s="1" t="s">
        <v>724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725</v>
      </c>
      <c r="B56" s="1" t="s">
        <v>726</v>
      </c>
      <c r="C56" s="1" t="s">
        <v>727</v>
      </c>
      <c r="D56" s="1" t="s">
        <v>468</v>
      </c>
      <c r="E56" s="1" t="s">
        <v>728</v>
      </c>
      <c r="F56" s="1" t="s">
        <v>729</v>
      </c>
      <c r="G56" s="1" t="s">
        <v>730</v>
      </c>
      <c r="H56" s="1" t="s">
        <v>731</v>
      </c>
      <c r="I56" s="1" t="s">
        <v>732</v>
      </c>
      <c r="J56" s="1" t="s">
        <v>733</v>
      </c>
      <c r="K56" s="1" t="s">
        <v>734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735</v>
      </c>
      <c r="B57" s="1" t="s">
        <v>736</v>
      </c>
      <c r="C57" s="1" t="s">
        <v>737</v>
      </c>
      <c r="D57" s="1" t="s">
        <v>738</v>
      </c>
      <c r="E57" s="1" t="s">
        <v>739</v>
      </c>
      <c r="F57" s="1" t="s">
        <v>740</v>
      </c>
      <c r="G57" s="1" t="s">
        <v>741</v>
      </c>
      <c r="H57" s="1" t="s">
        <v>614</v>
      </c>
      <c r="I57" s="1" t="s">
        <v>742</v>
      </c>
      <c r="J57" s="1" t="s">
        <v>743</v>
      </c>
      <c r="K57" s="1" t="s">
        <v>744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745</v>
      </c>
      <c r="B58" s="1" t="s">
        <v>746</v>
      </c>
      <c r="C58" s="1" t="s">
        <v>747</v>
      </c>
      <c r="D58" s="1" t="s">
        <v>748</v>
      </c>
      <c r="E58" s="1" t="s">
        <v>416</v>
      </c>
      <c r="F58" s="1" t="s">
        <v>749</v>
      </c>
      <c r="G58" s="1" t="s">
        <v>750</v>
      </c>
      <c r="H58" s="1" t="s">
        <v>590</v>
      </c>
      <c r="I58" s="1" t="s">
        <v>751</v>
      </c>
      <c r="J58" s="1" t="s">
        <v>752</v>
      </c>
      <c r="K58" s="1" t="s">
        <v>753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754</v>
      </c>
      <c r="B59" s="1" t="s">
        <v>755</v>
      </c>
      <c r="C59" s="1" t="s">
        <v>756</v>
      </c>
      <c r="D59" s="1" t="s">
        <v>563</v>
      </c>
      <c r="E59" s="1" t="s">
        <v>757</v>
      </c>
      <c r="F59" s="1" t="s">
        <v>758</v>
      </c>
      <c r="G59" s="1" t="s">
        <v>759</v>
      </c>
      <c r="H59" s="1" t="s">
        <v>760</v>
      </c>
      <c r="I59" s="1" t="s">
        <v>761</v>
      </c>
      <c r="J59" s="1" t="s">
        <v>762</v>
      </c>
      <c r="K59" s="1" t="s">
        <v>192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763</v>
      </c>
      <c r="B60" s="1" t="s">
        <v>755</v>
      </c>
      <c r="C60" s="1" t="s">
        <v>764</v>
      </c>
      <c r="D60" s="1" t="s">
        <v>765</v>
      </c>
      <c r="E60" s="1" t="s">
        <v>766</v>
      </c>
      <c r="F60" s="1" t="s">
        <v>767</v>
      </c>
      <c r="G60" s="1" t="s">
        <v>768</v>
      </c>
      <c r="H60" s="1" t="s">
        <v>769</v>
      </c>
      <c r="I60" s="1" t="s">
        <v>770</v>
      </c>
      <c r="J60" s="1" t="s">
        <v>771</v>
      </c>
      <c r="K60" s="1" t="s">
        <v>772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773</v>
      </c>
      <c r="B61" s="1" t="s">
        <v>774</v>
      </c>
      <c r="C61" s="1" t="s">
        <v>775</v>
      </c>
      <c r="D61" s="1" t="s">
        <v>776</v>
      </c>
      <c r="E61" s="1" t="s">
        <v>777</v>
      </c>
      <c r="F61" s="1" t="s">
        <v>778</v>
      </c>
      <c r="G61" s="1" t="s">
        <v>779</v>
      </c>
      <c r="H61" s="1" t="s">
        <v>780</v>
      </c>
      <c r="I61" s="1" t="s">
        <v>781</v>
      </c>
      <c r="J61" s="1" t="s">
        <v>782</v>
      </c>
      <c r="K61" s="1" t="s">
        <v>783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784</v>
      </c>
      <c r="B62" s="1" t="s">
        <v>785</v>
      </c>
      <c r="C62" s="1" t="s">
        <v>786</v>
      </c>
      <c r="D62" s="1" t="s">
        <v>787</v>
      </c>
      <c r="E62" s="1" t="s">
        <v>788</v>
      </c>
      <c r="F62" s="1" t="s">
        <v>789</v>
      </c>
      <c r="G62" s="1" t="s">
        <v>790</v>
      </c>
      <c r="H62" s="1" t="s">
        <v>791</v>
      </c>
      <c r="I62" s="1" t="s">
        <v>792</v>
      </c>
      <c r="J62" s="1" t="s">
        <v>793</v>
      </c>
      <c r="K62" s="1" t="s">
        <v>794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795</v>
      </c>
      <c r="B63" s="1" t="s">
        <v>796</v>
      </c>
      <c r="C63" s="1">
        <v>0.0</v>
      </c>
      <c r="D63" s="1" t="s">
        <v>797</v>
      </c>
      <c r="E63" s="1" t="s">
        <v>798</v>
      </c>
      <c r="F63" s="1" t="s">
        <v>799</v>
      </c>
      <c r="G63" s="1" t="s">
        <v>800</v>
      </c>
      <c r="H63" s="1">
        <v>0.0</v>
      </c>
      <c r="I63" s="1" t="s">
        <v>801</v>
      </c>
      <c r="J63" s="1" t="s">
        <v>802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803</v>
      </c>
      <c r="B64" s="1" t="s">
        <v>804</v>
      </c>
      <c r="C64" s="1">
        <v>0.0</v>
      </c>
      <c r="D64" s="1" t="s">
        <v>805</v>
      </c>
      <c r="E64" s="1" t="s">
        <v>806</v>
      </c>
      <c r="F64" s="1" t="s">
        <v>807</v>
      </c>
      <c r="G64" s="1" t="s">
        <v>808</v>
      </c>
      <c r="H64" s="1" t="s">
        <v>809</v>
      </c>
      <c r="I64" s="1" t="s">
        <v>810</v>
      </c>
      <c r="J64" s="1" t="s">
        <v>811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812</v>
      </c>
      <c r="B65" s="1">
        <v>100.0</v>
      </c>
      <c r="C65" s="1">
        <v>20.0</v>
      </c>
      <c r="D65" s="1" t="s">
        <v>813</v>
      </c>
      <c r="E65" s="1" t="s">
        <v>814</v>
      </c>
      <c r="F65" s="1">
        <v>0.0</v>
      </c>
      <c r="G65" s="1">
        <v>0.0</v>
      </c>
      <c r="H65" s="1">
        <v>140.0</v>
      </c>
      <c r="I65" s="1">
        <v>0.0</v>
      </c>
      <c r="J65" s="1">
        <v>0.0</v>
      </c>
      <c r="K65" s="1" t="s">
        <v>815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817</v>
      </c>
      <c r="B67" s="1" t="s">
        <v>347</v>
      </c>
      <c r="C67" s="1" t="s">
        <v>818</v>
      </c>
      <c r="D67" s="1" t="s">
        <v>819</v>
      </c>
      <c r="E67" s="1" t="s">
        <v>820</v>
      </c>
      <c r="F67" s="1" t="s">
        <v>821</v>
      </c>
      <c r="G67" s="1" t="s">
        <v>822</v>
      </c>
      <c r="H67" s="1" t="s">
        <v>823</v>
      </c>
      <c r="I67" s="1" t="s">
        <v>824</v>
      </c>
      <c r="J67" s="1" t="s">
        <v>825</v>
      </c>
      <c r="K67" s="1" t="s">
        <v>826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827</v>
      </c>
      <c r="B68" s="1" t="s">
        <v>828</v>
      </c>
      <c r="C68" s="1" t="s">
        <v>829</v>
      </c>
      <c r="D68" s="1" t="s">
        <v>830</v>
      </c>
      <c r="E68" s="1" t="s">
        <v>831</v>
      </c>
      <c r="F68" s="1" t="s">
        <v>832</v>
      </c>
      <c r="G68" s="1" t="s">
        <v>833</v>
      </c>
      <c r="H68" s="1" t="s">
        <v>834</v>
      </c>
      <c r="I68" s="1" t="s">
        <v>835</v>
      </c>
      <c r="J68" s="1" t="s">
        <v>836</v>
      </c>
      <c r="K68" s="1" t="s">
        <v>837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838</v>
      </c>
      <c r="B69" s="1" t="s">
        <v>734</v>
      </c>
      <c r="C69" s="1" t="s">
        <v>839</v>
      </c>
      <c r="D69" s="1" t="s">
        <v>840</v>
      </c>
      <c r="E69" s="1" t="s">
        <v>841</v>
      </c>
      <c r="F69" s="1" t="s">
        <v>842</v>
      </c>
      <c r="G69" s="1" t="s">
        <v>843</v>
      </c>
      <c r="H69" s="1" t="s">
        <v>844</v>
      </c>
      <c r="I69" s="1" t="s">
        <v>845</v>
      </c>
      <c r="J69" s="1" t="s">
        <v>846</v>
      </c>
      <c r="K69" s="1" t="s">
        <v>847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848</v>
      </c>
      <c r="B70" s="1" t="s">
        <v>849</v>
      </c>
      <c r="C70" s="1" t="s">
        <v>850</v>
      </c>
      <c r="D70" s="1" t="s">
        <v>851</v>
      </c>
      <c r="E70" s="1" t="s">
        <v>852</v>
      </c>
      <c r="F70" s="1" t="s">
        <v>853</v>
      </c>
      <c r="G70" s="1" t="s">
        <v>854</v>
      </c>
      <c r="H70" s="1" t="s">
        <v>855</v>
      </c>
      <c r="I70" s="1" t="s">
        <v>856</v>
      </c>
      <c r="J70" s="1" t="s">
        <v>857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858</v>
      </c>
      <c r="B71" s="1" t="s">
        <v>859</v>
      </c>
      <c r="C71" s="1" t="s">
        <v>860</v>
      </c>
      <c r="D71" s="1" t="s">
        <v>861</v>
      </c>
      <c r="E71" s="1" t="s">
        <v>862</v>
      </c>
      <c r="F71" s="1" t="s">
        <v>863</v>
      </c>
      <c r="G71" s="1" t="s">
        <v>854</v>
      </c>
      <c r="H71" s="1" t="s">
        <v>864</v>
      </c>
      <c r="I71" s="1" t="s">
        <v>865</v>
      </c>
      <c r="J71" s="1" t="s">
        <v>866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867</v>
      </c>
      <c r="B72" s="1" t="s">
        <v>868</v>
      </c>
      <c r="C72" s="1" t="s">
        <v>869</v>
      </c>
      <c r="D72" s="1" t="s">
        <v>870</v>
      </c>
      <c r="E72" s="1" t="s">
        <v>269</v>
      </c>
      <c r="F72" s="1" t="s">
        <v>871</v>
      </c>
      <c r="G72" s="1" t="s">
        <v>872</v>
      </c>
      <c r="H72" s="1" t="s">
        <v>873</v>
      </c>
      <c r="I72" s="1" t="s">
        <v>874</v>
      </c>
      <c r="J72" s="1" t="s">
        <v>760</v>
      </c>
      <c r="K72" s="1" t="s">
        <v>875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876</v>
      </c>
      <c r="B73" s="1" t="s">
        <v>877</v>
      </c>
      <c r="C73" s="1" t="s">
        <v>878</v>
      </c>
      <c r="D73" s="1" t="s">
        <v>879</v>
      </c>
      <c r="E73" s="1" t="s">
        <v>880</v>
      </c>
      <c r="F73" s="1" t="s">
        <v>881</v>
      </c>
      <c r="G73" s="1" t="s">
        <v>882</v>
      </c>
      <c r="H73" s="1" t="s">
        <v>883</v>
      </c>
      <c r="I73" s="1" t="s">
        <v>874</v>
      </c>
      <c r="J73" s="1" t="s">
        <v>884</v>
      </c>
      <c r="K73" s="1" t="s">
        <v>875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885</v>
      </c>
      <c r="B74" s="1" t="s">
        <v>886</v>
      </c>
      <c r="C74" s="1" t="s">
        <v>887</v>
      </c>
      <c r="D74" s="1" t="s">
        <v>888</v>
      </c>
      <c r="E74" s="1" t="s">
        <v>889</v>
      </c>
      <c r="F74" s="1" t="s">
        <v>890</v>
      </c>
      <c r="G74" s="1" t="s">
        <v>891</v>
      </c>
      <c r="H74" s="1" t="s">
        <v>892</v>
      </c>
      <c r="I74" s="1" t="s">
        <v>893</v>
      </c>
      <c r="J74" s="1" t="s">
        <v>894</v>
      </c>
      <c r="K74" s="1" t="s">
        <v>895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896</v>
      </c>
      <c r="B75" s="1" t="s">
        <v>897</v>
      </c>
      <c r="C75" s="1" t="s">
        <v>898</v>
      </c>
      <c r="D75" s="1" t="s">
        <v>899</v>
      </c>
      <c r="E75" s="1" t="s">
        <v>396</v>
      </c>
      <c r="F75" s="1" t="s">
        <v>900</v>
      </c>
      <c r="G75" s="1" t="s">
        <v>901</v>
      </c>
      <c r="H75" s="1" t="s">
        <v>902</v>
      </c>
      <c r="I75" s="1" t="s">
        <v>903</v>
      </c>
      <c r="J75" s="1" t="s">
        <v>904</v>
      </c>
      <c r="K75" s="1" t="s">
        <v>905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906</v>
      </c>
      <c r="B76" s="1" t="s">
        <v>907</v>
      </c>
      <c r="C76" s="1" t="s">
        <v>908</v>
      </c>
      <c r="D76" s="1" t="s">
        <v>909</v>
      </c>
      <c r="E76" s="1" t="s">
        <v>910</v>
      </c>
      <c r="F76" s="1" t="s">
        <v>911</v>
      </c>
      <c r="G76" s="1" t="s">
        <v>912</v>
      </c>
      <c r="H76" s="1" t="s">
        <v>913</v>
      </c>
      <c r="I76" s="1" t="s">
        <v>914</v>
      </c>
      <c r="J76" s="1" t="s">
        <v>915</v>
      </c>
      <c r="K76" s="1" t="s">
        <v>916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917</v>
      </c>
      <c r="B77" s="1" t="s">
        <v>918</v>
      </c>
      <c r="C77" s="1" t="s">
        <v>919</v>
      </c>
      <c r="D77" s="1" t="s">
        <v>920</v>
      </c>
      <c r="E77" s="1" t="s">
        <v>921</v>
      </c>
      <c r="F77" s="1" t="s">
        <v>922</v>
      </c>
      <c r="G77" s="1" t="s">
        <v>923</v>
      </c>
      <c r="H77" s="1" t="s">
        <v>924</v>
      </c>
      <c r="I77" s="1" t="s">
        <v>925</v>
      </c>
      <c r="J77" s="1" t="s">
        <v>926</v>
      </c>
      <c r="K77" s="1" t="s">
        <v>927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928</v>
      </c>
      <c r="B78" s="1" t="s">
        <v>929</v>
      </c>
      <c r="C78" s="1" t="s">
        <v>930</v>
      </c>
      <c r="D78" s="1" t="s">
        <v>931</v>
      </c>
      <c r="E78" s="1" t="s">
        <v>932</v>
      </c>
      <c r="F78" s="1" t="s">
        <v>933</v>
      </c>
      <c r="G78" s="1" t="s">
        <v>934</v>
      </c>
      <c r="H78" s="1" t="s">
        <v>935</v>
      </c>
      <c r="I78" s="1" t="s">
        <v>936</v>
      </c>
      <c r="J78" s="1" t="s">
        <v>937</v>
      </c>
      <c r="K78" s="1" t="s">
        <v>938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939</v>
      </c>
      <c r="B79" s="1">
        <v>48.0</v>
      </c>
      <c r="C79" s="1" t="s">
        <v>940</v>
      </c>
      <c r="D79" s="1" t="s">
        <v>941</v>
      </c>
      <c r="E79" s="1" t="s">
        <v>942</v>
      </c>
      <c r="F79" s="1" t="s">
        <v>447</v>
      </c>
      <c r="G79" s="1" t="s">
        <v>943</v>
      </c>
      <c r="H79" s="1" t="s">
        <v>944</v>
      </c>
      <c r="I79" s="1" t="s">
        <v>945</v>
      </c>
      <c r="J79" s="1" t="s">
        <v>946</v>
      </c>
      <c r="K79" s="1" t="s">
        <v>947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948</v>
      </c>
      <c r="B80" s="1" t="s">
        <v>949</v>
      </c>
      <c r="C80" s="1" t="s">
        <v>489</v>
      </c>
      <c r="D80" s="1" t="s">
        <v>950</v>
      </c>
      <c r="E80" s="1" t="s">
        <v>951</v>
      </c>
      <c r="F80" s="1" t="s">
        <v>952</v>
      </c>
      <c r="G80" s="1" t="s">
        <v>953</v>
      </c>
      <c r="H80" s="1" t="s">
        <v>954</v>
      </c>
      <c r="I80" s="1" t="s">
        <v>955</v>
      </c>
      <c r="J80" s="1" t="s">
        <v>956</v>
      </c>
      <c r="K80" s="1" t="s">
        <v>957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958</v>
      </c>
      <c r="B81" s="1" t="s">
        <v>949</v>
      </c>
      <c r="C81" s="1" t="s">
        <v>959</v>
      </c>
      <c r="D81" s="1" t="s">
        <v>960</v>
      </c>
      <c r="E81" s="1" t="s">
        <v>961</v>
      </c>
      <c r="F81" s="1" t="s">
        <v>962</v>
      </c>
      <c r="G81" s="1" t="s">
        <v>963</v>
      </c>
      <c r="H81" s="1" t="s">
        <v>964</v>
      </c>
      <c r="I81" s="1" t="s">
        <v>965</v>
      </c>
      <c r="J81" s="1" t="s">
        <v>966</v>
      </c>
      <c r="K81" s="1" t="s">
        <v>967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968</v>
      </c>
      <c r="B82" s="1" t="s">
        <v>969</v>
      </c>
      <c r="C82" s="1" t="s">
        <v>970</v>
      </c>
      <c r="D82" s="1" t="s">
        <v>971</v>
      </c>
      <c r="E82" s="1" t="s">
        <v>972</v>
      </c>
      <c r="F82" s="1" t="s">
        <v>973</v>
      </c>
      <c r="G82" s="1" t="s">
        <v>974</v>
      </c>
      <c r="H82" s="1" t="s">
        <v>975</v>
      </c>
      <c r="I82" s="1" t="s">
        <v>976</v>
      </c>
      <c r="J82" s="1" t="s">
        <v>977</v>
      </c>
      <c r="K82" s="1" t="s">
        <v>978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979</v>
      </c>
      <c r="B83" s="1" t="s">
        <v>980</v>
      </c>
      <c r="C83" s="1" t="s">
        <v>981</v>
      </c>
      <c r="D83" s="1" t="s">
        <v>982</v>
      </c>
      <c r="E83" s="1" t="s">
        <v>983</v>
      </c>
      <c r="F83" s="1" t="s">
        <v>984</v>
      </c>
      <c r="G83" s="1" t="s">
        <v>985</v>
      </c>
      <c r="H83" s="1" t="s">
        <v>986</v>
      </c>
      <c r="I83" s="1" t="s">
        <v>987</v>
      </c>
      <c r="J83" s="1" t="s">
        <v>988</v>
      </c>
      <c r="K83" s="1" t="s">
        <v>989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990</v>
      </c>
      <c r="B84" s="1" t="s">
        <v>991</v>
      </c>
      <c r="C84" s="1" t="s">
        <v>992</v>
      </c>
      <c r="D84" s="1" t="s">
        <v>993</v>
      </c>
      <c r="E84" s="1" t="s">
        <v>994</v>
      </c>
      <c r="F84" s="1" t="s">
        <v>995</v>
      </c>
      <c r="G84" s="1" t="s">
        <v>996</v>
      </c>
      <c r="H84" s="1" t="s">
        <v>997</v>
      </c>
      <c r="I84" s="1" t="s">
        <v>998</v>
      </c>
      <c r="J84" s="1" t="s">
        <v>999</v>
      </c>
      <c r="K84" s="1" t="s">
        <v>1000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1001</v>
      </c>
      <c r="B85" s="1" t="s">
        <v>1002</v>
      </c>
      <c r="C85" s="1" t="s">
        <v>1003</v>
      </c>
      <c r="D85" s="1" t="s">
        <v>1004</v>
      </c>
      <c r="E85" s="1" t="s">
        <v>1005</v>
      </c>
      <c r="F85" s="1" t="s">
        <v>1006</v>
      </c>
      <c r="G85" s="1" t="s">
        <v>1007</v>
      </c>
      <c r="H85" s="1" t="s">
        <v>1008</v>
      </c>
      <c r="I85" s="1" t="s">
        <v>1009</v>
      </c>
      <c r="J85" s="1" t="s">
        <v>1010</v>
      </c>
      <c r="K85" s="1" t="s">
        <v>1011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1012</v>
      </c>
      <c r="B86" s="1">
        <v>0.0</v>
      </c>
      <c r="C86" s="1" t="s">
        <v>1013</v>
      </c>
      <c r="D86" s="1" t="s">
        <v>1014</v>
      </c>
      <c r="E86" s="1">
        <v>-50.0</v>
      </c>
      <c r="F86" s="1">
        <v>0.0</v>
      </c>
      <c r="G86" s="1" t="s">
        <v>1015</v>
      </c>
      <c r="H86" s="1">
        <v>0.0</v>
      </c>
      <c r="I86" s="1">
        <v>0.0</v>
      </c>
      <c r="J86" s="1" t="s">
        <v>1016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1018</v>
      </c>
      <c r="B88" s="1">
        <v>0.0</v>
      </c>
      <c r="C88" s="1" t="s">
        <v>1019</v>
      </c>
      <c r="D88" s="1" t="s">
        <v>1020</v>
      </c>
      <c r="E88" s="1" t="s">
        <v>1021</v>
      </c>
      <c r="F88" s="1" t="s">
        <v>1022</v>
      </c>
      <c r="G88" s="1" t="s">
        <v>1023</v>
      </c>
      <c r="H88" s="1" t="s">
        <v>1024</v>
      </c>
      <c r="I88" s="1" t="s">
        <v>412</v>
      </c>
      <c r="J88" s="1" t="s">
        <v>1025</v>
      </c>
      <c r="K88" s="1" t="s">
        <v>1026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1027</v>
      </c>
      <c r="B89" s="1">
        <v>0.0</v>
      </c>
      <c r="C89" s="1" t="s">
        <v>1028</v>
      </c>
      <c r="D89" s="1" t="s">
        <v>1029</v>
      </c>
      <c r="E89" s="1" t="s">
        <v>1030</v>
      </c>
      <c r="F89" s="1" t="s">
        <v>1031</v>
      </c>
      <c r="G89" s="1" t="s">
        <v>1032</v>
      </c>
      <c r="H89" s="1" t="s">
        <v>969</v>
      </c>
      <c r="I89" s="1" t="s">
        <v>1033</v>
      </c>
      <c r="J89" s="1" t="s">
        <v>1034</v>
      </c>
      <c r="K89" s="1" t="s">
        <v>1035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1036</v>
      </c>
      <c r="B90" s="1">
        <v>0.0</v>
      </c>
      <c r="C90" s="1" t="s">
        <v>1037</v>
      </c>
      <c r="D90" s="1" t="s">
        <v>1038</v>
      </c>
      <c r="E90" s="1" t="s">
        <v>1039</v>
      </c>
      <c r="F90" s="1" t="s">
        <v>1040</v>
      </c>
      <c r="G90" s="1" t="s">
        <v>621</v>
      </c>
      <c r="H90" s="1" t="s">
        <v>1041</v>
      </c>
      <c r="I90" s="1" t="s">
        <v>1042</v>
      </c>
      <c r="J90" s="1" t="s">
        <v>1043</v>
      </c>
      <c r="K90" s="1" t="s">
        <v>1044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1045</v>
      </c>
      <c r="B91" s="1" t="s">
        <v>1046</v>
      </c>
      <c r="C91" s="1" t="s">
        <v>1047</v>
      </c>
      <c r="D91" s="1" t="s">
        <v>1048</v>
      </c>
      <c r="E91" s="1" t="s">
        <v>1049</v>
      </c>
      <c r="F91" s="1" t="s">
        <v>1050</v>
      </c>
      <c r="G91" s="1" t="s">
        <v>407</v>
      </c>
      <c r="H91" s="1" t="s">
        <v>1051</v>
      </c>
      <c r="I91" s="1" t="s">
        <v>1052</v>
      </c>
      <c r="J91" s="1" t="s">
        <v>1053</v>
      </c>
      <c r="K91" s="1" t="s">
        <v>1054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1055</v>
      </c>
      <c r="B92" s="1" t="s">
        <v>1056</v>
      </c>
      <c r="C92" s="1" t="s">
        <v>1057</v>
      </c>
      <c r="D92" s="1" t="s">
        <v>1058</v>
      </c>
      <c r="E92" s="1" t="s">
        <v>1059</v>
      </c>
      <c r="F92" s="1" t="s">
        <v>1060</v>
      </c>
      <c r="G92" s="1" t="s">
        <v>1061</v>
      </c>
      <c r="H92" s="1" t="s">
        <v>1062</v>
      </c>
      <c r="I92" s="1" t="s">
        <v>1063</v>
      </c>
      <c r="J92" s="1">
        <v>23.0</v>
      </c>
      <c r="K92" s="1" t="s">
        <v>1064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1065</v>
      </c>
      <c r="B93" s="1" t="s">
        <v>1066</v>
      </c>
      <c r="C93" s="1" t="s">
        <v>1067</v>
      </c>
      <c r="D93" s="1" t="s">
        <v>1068</v>
      </c>
      <c r="E93" s="1" t="s">
        <v>287</v>
      </c>
      <c r="F93" s="1" t="s">
        <v>1069</v>
      </c>
      <c r="G93" s="1" t="s">
        <v>1070</v>
      </c>
      <c r="H93" s="1" t="s">
        <v>1071</v>
      </c>
      <c r="I93" s="1" t="s">
        <v>1072</v>
      </c>
      <c r="J93" s="1" t="s">
        <v>997</v>
      </c>
      <c r="K93" s="1" t="s">
        <v>1073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1074</v>
      </c>
      <c r="B94" s="1" t="s">
        <v>1075</v>
      </c>
      <c r="C94" s="1" t="s">
        <v>1076</v>
      </c>
      <c r="D94" s="1" t="s">
        <v>957</v>
      </c>
      <c r="E94" s="1" t="s">
        <v>1077</v>
      </c>
      <c r="F94" s="1" t="s">
        <v>1078</v>
      </c>
      <c r="G94" s="1" t="s">
        <v>1079</v>
      </c>
      <c r="H94" s="1" t="s">
        <v>1080</v>
      </c>
      <c r="I94" s="1" t="s">
        <v>1081</v>
      </c>
      <c r="J94" s="1" t="s">
        <v>997</v>
      </c>
      <c r="K94" s="1" t="s">
        <v>1082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1083</v>
      </c>
      <c r="B95" s="1" t="s">
        <v>1084</v>
      </c>
      <c r="C95" s="1" t="s">
        <v>1085</v>
      </c>
      <c r="D95" s="1" t="s">
        <v>1086</v>
      </c>
      <c r="E95" s="1" t="s">
        <v>1087</v>
      </c>
      <c r="F95" s="1" t="s">
        <v>1088</v>
      </c>
      <c r="G95" s="1" t="s">
        <v>1089</v>
      </c>
      <c r="H95" s="1" t="s">
        <v>1090</v>
      </c>
      <c r="I95" s="1" t="s">
        <v>1091</v>
      </c>
      <c r="J95" s="1" t="s">
        <v>1092</v>
      </c>
      <c r="K95" s="1" t="s">
        <v>1093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1094</v>
      </c>
      <c r="B96" s="1" t="s">
        <v>1095</v>
      </c>
      <c r="C96" s="1" t="s">
        <v>1096</v>
      </c>
      <c r="D96" s="1" t="s">
        <v>1097</v>
      </c>
      <c r="E96" s="1" t="s">
        <v>1098</v>
      </c>
      <c r="F96" s="1" t="s">
        <v>1099</v>
      </c>
      <c r="G96" s="1" t="s">
        <v>1100</v>
      </c>
      <c r="H96" s="1" t="s">
        <v>1101</v>
      </c>
      <c r="I96" s="1" t="s">
        <v>1102</v>
      </c>
      <c r="J96" s="1" t="s">
        <v>1103</v>
      </c>
      <c r="K96" s="1" t="s">
        <v>1104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1105</v>
      </c>
      <c r="B97" s="1" t="s">
        <v>1106</v>
      </c>
      <c r="C97" s="1" t="s">
        <v>1107</v>
      </c>
      <c r="D97" s="1" t="s">
        <v>1108</v>
      </c>
      <c r="E97" s="1" t="s">
        <v>1109</v>
      </c>
      <c r="F97" s="1" t="s">
        <v>1110</v>
      </c>
      <c r="G97" s="1" t="s">
        <v>1111</v>
      </c>
      <c r="H97" s="1" t="s">
        <v>1112</v>
      </c>
      <c r="I97" s="1" t="s">
        <v>1113</v>
      </c>
      <c r="J97" s="1" t="s">
        <v>912</v>
      </c>
      <c r="K97" s="1" t="s">
        <v>303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1114</v>
      </c>
      <c r="B98" s="1" t="s">
        <v>1115</v>
      </c>
      <c r="C98" s="1" t="s">
        <v>1116</v>
      </c>
      <c r="D98" s="1" t="s">
        <v>1117</v>
      </c>
      <c r="E98" s="1" t="s">
        <v>1118</v>
      </c>
      <c r="F98" s="1" t="s">
        <v>1119</v>
      </c>
      <c r="G98" s="1" t="s">
        <v>1120</v>
      </c>
      <c r="H98" s="1" t="s">
        <v>1121</v>
      </c>
      <c r="I98" s="1" t="s">
        <v>945</v>
      </c>
      <c r="J98" s="1" t="s">
        <v>1122</v>
      </c>
      <c r="K98" s="1" t="s">
        <v>1123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1124</v>
      </c>
      <c r="B99" s="1" t="s">
        <v>1125</v>
      </c>
      <c r="C99" s="1" t="s">
        <v>1126</v>
      </c>
      <c r="D99" s="1" t="s">
        <v>1127</v>
      </c>
      <c r="E99" s="1" t="s">
        <v>1128</v>
      </c>
      <c r="F99" s="1" t="s">
        <v>785</v>
      </c>
      <c r="G99" s="1" t="s">
        <v>335</v>
      </c>
      <c r="H99" s="1" t="s">
        <v>1129</v>
      </c>
      <c r="I99" s="1" t="s">
        <v>1130</v>
      </c>
      <c r="J99" s="1" t="s">
        <v>1131</v>
      </c>
      <c r="K99" s="1" t="s">
        <v>1132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1133</v>
      </c>
      <c r="B100" s="1" t="s">
        <v>1134</v>
      </c>
      <c r="C100" s="1" t="s">
        <v>1135</v>
      </c>
      <c r="D100" s="1" t="s">
        <v>1077</v>
      </c>
      <c r="E100" s="1" t="s">
        <v>1136</v>
      </c>
      <c r="F100" s="1" t="s">
        <v>1137</v>
      </c>
      <c r="G100" s="1" t="s">
        <v>1138</v>
      </c>
      <c r="H100" s="1" t="s">
        <v>1139</v>
      </c>
      <c r="I100" s="1" t="s">
        <v>570</v>
      </c>
      <c r="J100" s="1" t="s">
        <v>1140</v>
      </c>
      <c r="K100" s="1" t="s">
        <v>1141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1142</v>
      </c>
      <c r="B101" s="1" t="s">
        <v>1143</v>
      </c>
      <c r="C101" s="1" t="s">
        <v>1144</v>
      </c>
      <c r="D101" s="1" t="s">
        <v>1145</v>
      </c>
      <c r="E101" s="1" t="s">
        <v>1146</v>
      </c>
      <c r="F101" s="1" t="s">
        <v>1147</v>
      </c>
      <c r="G101" s="1" t="s">
        <v>1148</v>
      </c>
      <c r="H101" s="1" t="s">
        <v>1149</v>
      </c>
      <c r="I101" s="1" t="s">
        <v>1150</v>
      </c>
      <c r="J101" s="1" t="s">
        <v>1151</v>
      </c>
      <c r="K101" s="1" t="s">
        <v>1152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1153</v>
      </c>
      <c r="B102" s="1" t="s">
        <v>1143</v>
      </c>
      <c r="C102" s="1" t="s">
        <v>1154</v>
      </c>
      <c r="D102" s="1" t="s">
        <v>1155</v>
      </c>
      <c r="E102" s="1" t="s">
        <v>447</v>
      </c>
      <c r="F102" s="1" t="s">
        <v>1156</v>
      </c>
      <c r="G102" s="1" t="s">
        <v>411</v>
      </c>
      <c r="H102" s="1" t="s">
        <v>1157</v>
      </c>
      <c r="I102" s="1" t="s">
        <v>1158</v>
      </c>
      <c r="J102" s="1" t="s">
        <v>1159</v>
      </c>
      <c r="K102" s="1" t="s">
        <v>1160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1161</v>
      </c>
      <c r="B103" s="1">
        <v>0.0</v>
      </c>
      <c r="C103" s="1" t="s">
        <v>1162</v>
      </c>
      <c r="D103" s="1" t="s">
        <v>1163</v>
      </c>
      <c r="E103" s="1" t="s">
        <v>1164</v>
      </c>
      <c r="F103" s="1" t="s">
        <v>1165</v>
      </c>
      <c r="G103" s="1" t="s">
        <v>286</v>
      </c>
      <c r="H103" s="1" t="s">
        <v>1166</v>
      </c>
      <c r="I103" s="1" t="s">
        <v>1167</v>
      </c>
      <c r="J103" s="1" t="s">
        <v>1168</v>
      </c>
      <c r="K103" s="1" t="s">
        <v>1169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1170</v>
      </c>
      <c r="B104" s="1">
        <v>0.0</v>
      </c>
      <c r="C104" s="1" t="s">
        <v>1171</v>
      </c>
      <c r="D104" s="1" t="s">
        <v>1172</v>
      </c>
      <c r="E104" s="1" t="s">
        <v>1173</v>
      </c>
      <c r="F104" s="1" t="s">
        <v>1174</v>
      </c>
      <c r="G104" s="1" t="s">
        <v>1175</v>
      </c>
      <c r="H104" s="1" t="s">
        <v>218</v>
      </c>
      <c r="I104" s="1" t="s">
        <v>1176</v>
      </c>
      <c r="J104" s="1" t="s">
        <v>1177</v>
      </c>
      <c r="K104" s="1" t="s">
        <v>1178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1179</v>
      </c>
      <c r="B105" s="1">
        <v>0.0</v>
      </c>
      <c r="C105" s="1" t="s">
        <v>1180</v>
      </c>
      <c r="D105" s="1" t="s">
        <v>1181</v>
      </c>
      <c r="E105" s="1" t="s">
        <v>1182</v>
      </c>
      <c r="F105" s="1" t="s">
        <v>1183</v>
      </c>
      <c r="G105" s="1" t="s">
        <v>1184</v>
      </c>
      <c r="H105" s="1" t="s">
        <v>1185</v>
      </c>
      <c r="I105" s="1" t="s">
        <v>1186</v>
      </c>
      <c r="J105" s="1" t="s">
        <v>1187</v>
      </c>
      <c r="K105" s="1" t="s">
        <v>1188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1189</v>
      </c>
      <c r="B106" s="1">
        <v>0.0</v>
      </c>
      <c r="C106" s="1" t="s">
        <v>1190</v>
      </c>
      <c r="D106" s="1" t="s">
        <v>1191</v>
      </c>
      <c r="E106" s="1" t="s">
        <v>1192</v>
      </c>
      <c r="F106" s="1" t="s">
        <v>1193</v>
      </c>
      <c r="G106" s="1" t="s">
        <v>1194</v>
      </c>
      <c r="H106" s="1" t="s">
        <v>1195</v>
      </c>
      <c r="I106" s="1" t="s">
        <v>1196</v>
      </c>
      <c r="J106" s="1" t="s">
        <v>1197</v>
      </c>
      <c r="K106" s="1" t="s">
        <v>1198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1199</v>
      </c>
      <c r="B107" s="1">
        <v>0.0</v>
      </c>
      <c r="C107" s="1">
        <v>0.0</v>
      </c>
      <c r="D107" s="1" t="s">
        <v>1200</v>
      </c>
      <c r="E107" s="1" t="s">
        <v>1201</v>
      </c>
      <c r="F107" s="1">
        <v>0.0</v>
      </c>
      <c r="G107" s="1" t="s">
        <v>1202</v>
      </c>
      <c r="H107" s="1">
        <v>100.0</v>
      </c>
      <c r="I107" s="1">
        <v>0.0</v>
      </c>
      <c r="J107" s="1" t="s">
        <v>1203</v>
      </c>
      <c r="K107" s="1" t="s">
        <v>1204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1206</v>
      </c>
      <c r="B109" s="1">
        <v>0.0</v>
      </c>
      <c r="C109" s="1">
        <v>0.0</v>
      </c>
      <c r="D109" s="1">
        <v>0.0</v>
      </c>
      <c r="E109" s="1" t="s">
        <v>1207</v>
      </c>
      <c r="F109" s="1" t="s">
        <v>1208</v>
      </c>
      <c r="G109" s="1" t="s">
        <v>1209</v>
      </c>
      <c r="H109" s="1" t="s">
        <v>1210</v>
      </c>
      <c r="I109" s="1" t="s">
        <v>1211</v>
      </c>
      <c r="J109" s="1" t="s">
        <v>1212</v>
      </c>
      <c r="K109" s="1" t="s">
        <v>1213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1214</v>
      </c>
      <c r="B110" s="1">
        <v>0.0</v>
      </c>
      <c r="C110" s="1">
        <v>0.0</v>
      </c>
      <c r="D110" s="1">
        <v>0.0</v>
      </c>
      <c r="E110" s="1" t="s">
        <v>1215</v>
      </c>
      <c r="F110" s="1" t="s">
        <v>1186</v>
      </c>
      <c r="G110" s="1" t="s">
        <v>320</v>
      </c>
      <c r="H110" s="1" t="s">
        <v>1216</v>
      </c>
      <c r="I110" s="1" t="s">
        <v>1217</v>
      </c>
      <c r="J110" s="1" t="s">
        <v>1218</v>
      </c>
      <c r="K110" s="1" t="s">
        <v>1219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1220</v>
      </c>
      <c r="B111" s="1">
        <v>0.0</v>
      </c>
      <c r="C111" s="1">
        <v>0.0</v>
      </c>
      <c r="D111" s="1">
        <v>0.0</v>
      </c>
      <c r="E111" s="1" t="s">
        <v>1221</v>
      </c>
      <c r="F111" s="1" t="s">
        <v>1222</v>
      </c>
      <c r="G111" s="1" t="s">
        <v>1223</v>
      </c>
      <c r="H111" s="1" t="s">
        <v>1224</v>
      </c>
      <c r="I111" s="1" t="s">
        <v>1225</v>
      </c>
      <c r="J111" s="1" t="s">
        <v>1226</v>
      </c>
      <c r="K111" s="1">
        <v>37.0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1227</v>
      </c>
      <c r="B112" s="1">
        <v>0.0</v>
      </c>
      <c r="C112" s="1">
        <v>0.0</v>
      </c>
      <c r="D112" s="1" t="s">
        <v>1228</v>
      </c>
      <c r="E112" s="1" t="s">
        <v>1229</v>
      </c>
      <c r="F112" s="1" t="s">
        <v>1230</v>
      </c>
      <c r="G112" s="1" t="s">
        <v>1231</v>
      </c>
      <c r="H112" s="1" t="s">
        <v>1232</v>
      </c>
      <c r="I112" s="1" t="s">
        <v>1233</v>
      </c>
      <c r="J112" s="1" t="s">
        <v>1234</v>
      </c>
      <c r="K112" s="1" t="s">
        <v>1235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1236</v>
      </c>
      <c r="B113" s="1">
        <v>0.0</v>
      </c>
      <c r="C113" s="1">
        <v>0.0</v>
      </c>
      <c r="D113" s="1" t="s">
        <v>1237</v>
      </c>
      <c r="E113" s="1" t="s">
        <v>1238</v>
      </c>
      <c r="F113" s="1" t="s">
        <v>1239</v>
      </c>
      <c r="G113" s="1" t="s">
        <v>1240</v>
      </c>
      <c r="H113" s="1" t="s">
        <v>1241</v>
      </c>
      <c r="I113" s="1" t="s">
        <v>1242</v>
      </c>
      <c r="J113" s="1" t="s">
        <v>1243</v>
      </c>
      <c r="K113" s="1" t="s">
        <v>1235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1244</v>
      </c>
      <c r="B114" s="1">
        <v>0.0</v>
      </c>
      <c r="C114" s="1">
        <v>0.0</v>
      </c>
      <c r="D114" s="1" t="s">
        <v>1245</v>
      </c>
      <c r="E114" s="1" t="s">
        <v>1246</v>
      </c>
      <c r="F114" s="1" t="s">
        <v>1247</v>
      </c>
      <c r="G114" s="1" t="s">
        <v>1248</v>
      </c>
      <c r="H114" s="1" t="s">
        <v>1249</v>
      </c>
      <c r="I114" s="1" t="s">
        <v>1250</v>
      </c>
      <c r="J114" s="1" t="s">
        <v>1251</v>
      </c>
      <c r="K114" s="1" t="s">
        <v>1252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1253</v>
      </c>
      <c r="B115" s="1">
        <v>0.0</v>
      </c>
      <c r="C115" s="1">
        <v>0.0</v>
      </c>
      <c r="D115" s="1" t="s">
        <v>1254</v>
      </c>
      <c r="E115" s="1" t="s">
        <v>1255</v>
      </c>
      <c r="F115" s="1" t="s">
        <v>1256</v>
      </c>
      <c r="G115" s="1" t="s">
        <v>846</v>
      </c>
      <c r="H115" s="1" t="s">
        <v>1257</v>
      </c>
      <c r="I115" s="1" t="s">
        <v>1258</v>
      </c>
      <c r="J115" s="1" t="s">
        <v>1259</v>
      </c>
      <c r="K115" s="1" t="s">
        <v>1260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1261</v>
      </c>
      <c r="B116" s="1">
        <v>0.0</v>
      </c>
      <c r="C116" s="1">
        <v>0.0</v>
      </c>
      <c r="D116" s="1" t="s">
        <v>1262</v>
      </c>
      <c r="E116" s="1" t="s">
        <v>1263</v>
      </c>
      <c r="F116" s="1" t="s">
        <v>1264</v>
      </c>
      <c r="G116" s="1" t="s">
        <v>1265</v>
      </c>
      <c r="H116" s="1" t="s">
        <v>1266</v>
      </c>
      <c r="I116" s="1" t="s">
        <v>1267</v>
      </c>
      <c r="J116" s="1" t="s">
        <v>1268</v>
      </c>
      <c r="K116" s="1" t="s">
        <v>1269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1270</v>
      </c>
      <c r="B117" s="1">
        <v>0.0</v>
      </c>
      <c r="C117" s="1">
        <v>0.0</v>
      </c>
      <c r="D117" s="1" t="s">
        <v>1271</v>
      </c>
      <c r="E117" s="1" t="s">
        <v>1272</v>
      </c>
      <c r="F117" s="1" t="s">
        <v>1273</v>
      </c>
      <c r="G117" s="1" t="s">
        <v>1274</v>
      </c>
      <c r="H117" s="1" t="s">
        <v>1275</v>
      </c>
      <c r="I117" s="1" t="s">
        <v>1276</v>
      </c>
      <c r="J117" s="1" t="s">
        <v>1277</v>
      </c>
      <c r="K117" s="1" t="s">
        <v>1278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1279</v>
      </c>
      <c r="B118" s="1">
        <v>0.0</v>
      </c>
      <c r="C118" s="1">
        <v>0.0</v>
      </c>
      <c r="D118" s="1" t="s">
        <v>1280</v>
      </c>
      <c r="E118" s="1" t="s">
        <v>1281</v>
      </c>
      <c r="F118" s="1" t="s">
        <v>1282</v>
      </c>
      <c r="G118" s="1" t="s">
        <v>1283</v>
      </c>
      <c r="H118" s="1" t="s">
        <v>1284</v>
      </c>
      <c r="I118" s="1" t="s">
        <v>1285</v>
      </c>
      <c r="J118" s="1" t="s">
        <v>912</v>
      </c>
      <c r="K118" s="1" t="s">
        <v>1286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1287</v>
      </c>
      <c r="B119" s="1">
        <v>0.0</v>
      </c>
      <c r="C119" s="1">
        <v>0.0</v>
      </c>
      <c r="D119" s="1" t="s">
        <v>1288</v>
      </c>
      <c r="E119" s="1" t="s">
        <v>1289</v>
      </c>
      <c r="F119" s="1" t="s">
        <v>1290</v>
      </c>
      <c r="G119" s="1" t="s">
        <v>1291</v>
      </c>
      <c r="H119" s="1" t="s">
        <v>1292</v>
      </c>
      <c r="I119" s="1" t="s">
        <v>1293</v>
      </c>
      <c r="J119" s="1" t="s">
        <v>1294</v>
      </c>
      <c r="K119" s="1" t="s">
        <v>1295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1296</v>
      </c>
      <c r="B120" s="1">
        <v>0.0</v>
      </c>
      <c r="C120" s="1">
        <v>0.0</v>
      </c>
      <c r="D120" s="1" t="s">
        <v>1297</v>
      </c>
      <c r="E120" s="1" t="s">
        <v>1298</v>
      </c>
      <c r="F120" s="1" t="s">
        <v>1299</v>
      </c>
      <c r="G120" s="1" t="s">
        <v>1300</v>
      </c>
      <c r="H120" s="1" t="s">
        <v>1301</v>
      </c>
      <c r="I120" s="1" t="s">
        <v>1302</v>
      </c>
      <c r="J120" s="1" t="s">
        <v>1303</v>
      </c>
      <c r="K120" s="1" t="s">
        <v>1304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1305</v>
      </c>
      <c r="B121" s="1">
        <v>0.0</v>
      </c>
      <c r="C121" s="1">
        <v>0.0</v>
      </c>
      <c r="D121" s="1" t="s">
        <v>1306</v>
      </c>
      <c r="E121" s="1" t="s">
        <v>1307</v>
      </c>
      <c r="F121" s="1" t="s">
        <v>1308</v>
      </c>
      <c r="G121" s="1" t="s">
        <v>1309</v>
      </c>
      <c r="H121" s="1" t="s">
        <v>1310</v>
      </c>
      <c r="I121" s="1" t="s">
        <v>1311</v>
      </c>
      <c r="J121" s="1" t="s">
        <v>1312</v>
      </c>
      <c r="K121" s="1" t="s">
        <v>1313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1314</v>
      </c>
      <c r="B122" s="1">
        <v>0.0</v>
      </c>
      <c r="C122" s="1">
        <v>0.0</v>
      </c>
      <c r="D122" s="1" t="s">
        <v>1315</v>
      </c>
      <c r="E122" s="1" t="s">
        <v>1316</v>
      </c>
      <c r="F122" s="1" t="s">
        <v>1317</v>
      </c>
      <c r="G122" s="1" t="s">
        <v>1318</v>
      </c>
      <c r="H122" s="1" t="s">
        <v>1319</v>
      </c>
      <c r="I122" s="1" t="s">
        <v>1320</v>
      </c>
      <c r="J122" s="1" t="s">
        <v>1321</v>
      </c>
      <c r="K122" s="1" t="s">
        <v>1322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1323</v>
      </c>
      <c r="B123" s="1">
        <v>0.0</v>
      </c>
      <c r="C123" s="1">
        <v>0.0</v>
      </c>
      <c r="D123" s="1" t="s">
        <v>1324</v>
      </c>
      <c r="E123" s="1" t="s">
        <v>1325</v>
      </c>
      <c r="F123" s="1" t="s">
        <v>1326</v>
      </c>
      <c r="G123" s="1" t="s">
        <v>1327</v>
      </c>
      <c r="H123" s="1" t="s">
        <v>1328</v>
      </c>
      <c r="I123" s="1" t="s">
        <v>1329</v>
      </c>
      <c r="J123" s="1" t="s">
        <v>1330</v>
      </c>
      <c r="K123" s="1" t="s">
        <v>1331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1332</v>
      </c>
      <c r="B124" s="1">
        <v>0.0</v>
      </c>
      <c r="C124" s="1">
        <v>0.0</v>
      </c>
      <c r="D124" s="1">
        <v>0.0</v>
      </c>
      <c r="E124" s="1" t="s">
        <v>1333</v>
      </c>
      <c r="F124" s="1" t="s">
        <v>1334</v>
      </c>
      <c r="G124" s="1" t="s">
        <v>1335</v>
      </c>
      <c r="H124" s="1" t="s">
        <v>1336</v>
      </c>
      <c r="I124" s="1" t="s">
        <v>1337</v>
      </c>
      <c r="J124" s="1" t="s">
        <v>1338</v>
      </c>
      <c r="K124" s="1" t="s">
        <v>1339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1340</v>
      </c>
      <c r="B125" s="1">
        <v>0.0</v>
      </c>
      <c r="C125" s="1">
        <v>0.0</v>
      </c>
      <c r="D125" s="1">
        <v>0.0</v>
      </c>
      <c r="E125" s="1" t="s">
        <v>1341</v>
      </c>
      <c r="F125" s="1" t="s">
        <v>1342</v>
      </c>
      <c r="G125" s="1" t="s">
        <v>1343</v>
      </c>
      <c r="H125" s="1" t="s">
        <v>1344</v>
      </c>
      <c r="I125" s="1" t="s">
        <v>1345</v>
      </c>
      <c r="J125" s="1" t="s">
        <v>1346</v>
      </c>
      <c r="K125" s="1" t="s">
        <v>1347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1348</v>
      </c>
      <c r="B126" s="1">
        <v>0.0</v>
      </c>
      <c r="C126" s="1">
        <v>0.0</v>
      </c>
      <c r="D126" s="1">
        <v>0.0</v>
      </c>
      <c r="E126" s="1" t="s">
        <v>1349</v>
      </c>
      <c r="F126" s="1" t="s">
        <v>1350</v>
      </c>
      <c r="G126" s="1" t="s">
        <v>1351</v>
      </c>
      <c r="H126" s="1" t="s">
        <v>1352</v>
      </c>
      <c r="I126" s="1" t="s">
        <v>1353</v>
      </c>
      <c r="J126" s="1">
        <v>-37.0</v>
      </c>
      <c r="K126" s="1" t="s">
        <v>1354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1355</v>
      </c>
      <c r="B127" s="1">
        <v>0.0</v>
      </c>
      <c r="C127" s="1">
        <v>0.0</v>
      </c>
      <c r="D127" s="1">
        <v>0.0</v>
      </c>
      <c r="E127" s="1" t="s">
        <v>1356</v>
      </c>
      <c r="F127" s="1" t="s">
        <v>1357</v>
      </c>
      <c r="G127" s="1" t="s">
        <v>1358</v>
      </c>
      <c r="H127" s="1" t="s">
        <v>1359</v>
      </c>
      <c r="I127" s="1" t="s">
        <v>1360</v>
      </c>
      <c r="J127" s="1" t="s">
        <v>1361</v>
      </c>
      <c r="K127" s="1" t="s">
        <v>1362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1363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 t="s">
        <v>1364</v>
      </c>
      <c r="H128" s="1" t="s">
        <v>1365</v>
      </c>
      <c r="I128" s="1">
        <v>0.0</v>
      </c>
      <c r="J128" s="1" t="s">
        <v>1366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1367</v>
      </c>
      <c r="C1" s="1" t="s">
        <v>1368</v>
      </c>
      <c r="D1" s="1" t="s">
        <v>1369</v>
      </c>
      <c r="E1" s="1" t="s">
        <v>1370</v>
      </c>
      <c r="F1" s="1" t="s">
        <v>1371</v>
      </c>
      <c r="G1" s="1" t="s">
        <v>1372</v>
      </c>
      <c r="H1" s="1" t="s">
        <v>1373</v>
      </c>
      <c r="I1" s="1" t="s">
        <v>1374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1375</v>
      </c>
      <c r="B2" s="1" t="s">
        <v>1376</v>
      </c>
      <c r="C2" s="1" t="s">
        <v>1377</v>
      </c>
      <c r="D2" s="1" t="s">
        <v>1378</v>
      </c>
      <c r="E2" s="1" t="s">
        <v>1379</v>
      </c>
      <c r="F2" s="1" t="s">
        <v>1380</v>
      </c>
      <c r="G2" s="1" t="s">
        <v>1381</v>
      </c>
      <c r="H2" s="1" t="s">
        <v>1381</v>
      </c>
      <c r="I2" s="1" t="s">
        <v>1382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1383</v>
      </c>
      <c r="B3" s="1" t="s">
        <v>1382</v>
      </c>
      <c r="C3" s="1" t="s">
        <v>1384</v>
      </c>
      <c r="D3" s="1" t="s">
        <v>1385</v>
      </c>
      <c r="E3" s="1" t="s">
        <v>1386</v>
      </c>
      <c r="F3" s="1" t="s">
        <v>1387</v>
      </c>
      <c r="G3" s="1" t="s">
        <v>1388</v>
      </c>
      <c r="H3" s="1" t="s">
        <v>1389</v>
      </c>
      <c r="I3" s="1" t="s">
        <v>1382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1390</v>
      </c>
      <c r="B4" s="1" t="s">
        <v>1391</v>
      </c>
      <c r="C4" s="1" t="s">
        <v>1392</v>
      </c>
      <c r="D4" s="1" t="s">
        <v>1393</v>
      </c>
      <c r="E4" s="1" t="s">
        <v>1394</v>
      </c>
      <c r="F4" s="1" t="s">
        <v>1395</v>
      </c>
      <c r="G4" s="1" t="s">
        <v>1396</v>
      </c>
      <c r="H4" s="1" t="s">
        <v>1397</v>
      </c>
      <c r="I4" s="1" t="s">
        <v>1398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1383</v>
      </c>
      <c r="B5" s="1" t="s">
        <v>1382</v>
      </c>
      <c r="C5" s="1" t="s">
        <v>1399</v>
      </c>
      <c r="D5" s="1" t="s">
        <v>1400</v>
      </c>
      <c r="E5" s="1" t="s">
        <v>1401</v>
      </c>
      <c r="F5" s="1" t="s">
        <v>1402</v>
      </c>
      <c r="G5" s="1" t="s">
        <v>1403</v>
      </c>
      <c r="H5" s="1" t="s">
        <v>1404</v>
      </c>
      <c r="I5" s="1" t="s">
        <v>1405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1406</v>
      </c>
      <c r="B6" s="1" t="s">
        <v>1407</v>
      </c>
      <c r="C6" s="1" t="s">
        <v>1408</v>
      </c>
      <c r="D6" s="1" t="s">
        <v>1409</v>
      </c>
      <c r="E6" s="1" t="s">
        <v>1410</v>
      </c>
      <c r="F6" s="1" t="s">
        <v>1411</v>
      </c>
      <c r="G6" s="1" t="s">
        <v>1412</v>
      </c>
      <c r="H6" s="1" t="s">
        <v>1413</v>
      </c>
      <c r="I6" s="1" t="s">
        <v>1414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1415</v>
      </c>
      <c r="B7" s="1" t="s">
        <v>1416</v>
      </c>
      <c r="C7" s="1" t="s">
        <v>1417</v>
      </c>
      <c r="D7" s="1" t="s">
        <v>1418</v>
      </c>
      <c r="E7" s="1" t="s">
        <v>1419</v>
      </c>
      <c r="F7" s="1" t="s">
        <v>1420</v>
      </c>
      <c r="G7" s="1" t="s">
        <v>1421</v>
      </c>
      <c r="H7" s="1" t="s">
        <v>1422</v>
      </c>
      <c r="I7" s="1" t="s">
        <v>1423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1424</v>
      </c>
      <c r="B8" s="1" t="s">
        <v>1382</v>
      </c>
      <c r="C8" s="1" t="s">
        <v>1425</v>
      </c>
      <c r="D8" s="1" t="s">
        <v>1426</v>
      </c>
      <c r="E8" s="1" t="s">
        <v>1427</v>
      </c>
      <c r="F8" s="1" t="s">
        <v>1428</v>
      </c>
      <c r="G8" s="1" t="s">
        <v>1429</v>
      </c>
      <c r="H8" s="1" t="s">
        <v>1428</v>
      </c>
      <c r="I8" s="1" t="s">
        <v>1430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1431</v>
      </c>
      <c r="B9" s="1" t="s">
        <v>1432</v>
      </c>
      <c r="C9" s="1" t="s">
        <v>1433</v>
      </c>
      <c r="D9" s="1" t="s">
        <v>1434</v>
      </c>
      <c r="E9" s="1" t="s">
        <v>1435</v>
      </c>
      <c r="F9" s="1" t="s">
        <v>1436</v>
      </c>
      <c r="G9" s="1" t="s">
        <v>1437</v>
      </c>
      <c r="H9" s="1" t="s">
        <v>1438</v>
      </c>
      <c r="I9" s="1" t="s">
        <v>1439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1440</v>
      </c>
      <c r="B10" s="1" t="s">
        <v>1441</v>
      </c>
      <c r="C10" s="1" t="s">
        <v>1442</v>
      </c>
      <c r="D10" s="1" t="s">
        <v>1443</v>
      </c>
      <c r="E10" s="1" t="s">
        <v>1444</v>
      </c>
      <c r="F10" s="1" t="s">
        <v>1445</v>
      </c>
      <c r="G10" s="1" t="s">
        <v>1446</v>
      </c>
      <c r="H10" s="1" t="s">
        <v>1447</v>
      </c>
      <c r="I10" s="1" t="s">
        <v>1442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1448</v>
      </c>
      <c r="B11" s="1" t="s">
        <v>1449</v>
      </c>
      <c r="C11" s="1" t="s">
        <v>1450</v>
      </c>
      <c r="D11" s="1" t="s">
        <v>1451</v>
      </c>
      <c r="E11" s="1" t="s">
        <v>1452</v>
      </c>
      <c r="F11" s="1" t="s">
        <v>1453</v>
      </c>
      <c r="G11" s="1" t="s">
        <v>1454</v>
      </c>
      <c r="H11" s="1" t="s">
        <v>1455</v>
      </c>
      <c r="I11" s="1" t="s">
        <v>1456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1457</v>
      </c>
      <c r="B12" s="1" t="s">
        <v>1458</v>
      </c>
      <c r="C12" s="1" t="s">
        <v>1459</v>
      </c>
      <c r="D12" s="1" t="s">
        <v>1460</v>
      </c>
      <c r="E12" s="1" t="s">
        <v>1443</v>
      </c>
      <c r="F12" s="1" t="s">
        <v>1461</v>
      </c>
      <c r="G12" s="1" t="s">
        <v>1462</v>
      </c>
      <c r="H12" s="1" t="s">
        <v>1463</v>
      </c>
      <c r="I12" s="1" t="s">
        <v>1464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1465</v>
      </c>
      <c r="B13" s="1" t="s">
        <v>1466</v>
      </c>
      <c r="C13" s="1" t="s">
        <v>1467</v>
      </c>
      <c r="D13" s="1" t="s">
        <v>1468</v>
      </c>
      <c r="E13" s="1" t="s">
        <v>1469</v>
      </c>
      <c r="F13" s="1" t="s">
        <v>1470</v>
      </c>
      <c r="G13" s="1" t="s">
        <v>1471</v>
      </c>
      <c r="H13" s="1" t="s">
        <v>1472</v>
      </c>
      <c r="I13" s="1" t="s">
        <v>1473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1474</v>
      </c>
      <c r="B14" s="1" t="s">
        <v>1475</v>
      </c>
      <c r="C14" s="1" t="s">
        <v>1476</v>
      </c>
      <c r="D14" s="1" t="s">
        <v>1477</v>
      </c>
      <c r="E14" s="1" t="s">
        <v>1478</v>
      </c>
      <c r="F14" s="1" t="s">
        <v>1479</v>
      </c>
      <c r="G14" s="1" t="s">
        <v>1480</v>
      </c>
      <c r="H14" s="1" t="s">
        <v>1481</v>
      </c>
      <c r="I14" s="1" t="s">
        <v>1482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1483</v>
      </c>
      <c r="B15" s="1" t="s">
        <v>218</v>
      </c>
      <c r="C15" s="1" t="s">
        <v>272</v>
      </c>
      <c r="D15" s="1" t="s">
        <v>1382</v>
      </c>
      <c r="E15" s="1" t="s">
        <v>222</v>
      </c>
      <c r="F15" s="1" t="s">
        <v>223</v>
      </c>
      <c r="G15" s="1" t="s">
        <v>1484</v>
      </c>
      <c r="H15" s="1" t="s">
        <v>1485</v>
      </c>
      <c r="I15" s="1" t="s">
        <v>1486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1487</v>
      </c>
      <c r="B16" s="1" t="s">
        <v>1488</v>
      </c>
      <c r="C16" s="1" t="s">
        <v>1489</v>
      </c>
      <c r="D16" s="1" t="s">
        <v>1382</v>
      </c>
      <c r="E16" s="1" t="s">
        <v>1490</v>
      </c>
      <c r="F16" s="1" t="s">
        <v>1491</v>
      </c>
      <c r="G16" s="1" t="s">
        <v>1491</v>
      </c>
      <c r="H16" s="1" t="s">
        <v>1492</v>
      </c>
      <c r="I16" s="1" t="s">
        <v>1493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1494</v>
      </c>
      <c r="B17" s="1" t="s">
        <v>202</v>
      </c>
      <c r="C17" s="1" t="s">
        <v>203</v>
      </c>
      <c r="D17" s="1" t="s">
        <v>194</v>
      </c>
      <c r="E17" s="1" t="s">
        <v>1495</v>
      </c>
      <c r="F17" s="1" t="s">
        <v>196</v>
      </c>
      <c r="G17" s="1" t="s">
        <v>1496</v>
      </c>
      <c r="H17" s="1" t="s">
        <v>1497</v>
      </c>
      <c r="I17" s="1" t="s">
        <v>1498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1499</v>
      </c>
      <c r="B18" s="1" t="s">
        <v>1500</v>
      </c>
      <c r="C18" s="1" t="s">
        <v>1501</v>
      </c>
      <c r="D18" s="1" t="s">
        <v>1382</v>
      </c>
      <c r="E18" s="1" t="s">
        <v>1502</v>
      </c>
      <c r="F18" s="1" t="s">
        <v>1503</v>
      </c>
      <c r="G18" s="1" t="s">
        <v>1504</v>
      </c>
      <c r="H18" s="1" t="s">
        <v>1505</v>
      </c>
      <c r="I18" s="1" t="s">
        <v>1506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1507</v>
      </c>
      <c r="B19" s="1" t="s">
        <v>1508</v>
      </c>
      <c r="C19" s="1" t="s">
        <v>1509</v>
      </c>
      <c r="D19" s="1" t="s">
        <v>1510</v>
      </c>
      <c r="E19" s="1" t="s">
        <v>1511</v>
      </c>
      <c r="F19" s="1" t="s">
        <v>1512</v>
      </c>
      <c r="G19" s="1" t="s">
        <v>1513</v>
      </c>
      <c r="H19" s="1" t="s">
        <v>1514</v>
      </c>
      <c r="I19" s="1" t="s">
        <v>1515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1516</v>
      </c>
      <c r="B20" s="1" t="s">
        <v>1517</v>
      </c>
      <c r="C20" s="1" t="s">
        <v>1518</v>
      </c>
      <c r="D20" s="1" t="s">
        <v>1519</v>
      </c>
      <c r="E20" s="1" t="s">
        <v>1520</v>
      </c>
      <c r="F20" s="1" t="s">
        <v>1521</v>
      </c>
      <c r="G20" s="1" t="s">
        <v>1522</v>
      </c>
      <c r="H20" s="1" t="s">
        <v>1523</v>
      </c>
      <c r="I20" s="1" t="s">
        <v>1524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1525</v>
      </c>
      <c r="B21" s="1" t="s">
        <v>1526</v>
      </c>
      <c r="C21" s="1" t="s">
        <v>1527</v>
      </c>
      <c r="D21" s="1" t="s">
        <v>1528</v>
      </c>
      <c r="E21" s="1" t="s">
        <v>1529</v>
      </c>
      <c r="F21" s="1" t="s">
        <v>1530</v>
      </c>
      <c r="G21" s="1" t="s">
        <v>1531</v>
      </c>
      <c r="H21" s="1" t="s">
        <v>1532</v>
      </c>
      <c r="I21" s="1" t="s">
        <v>1533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1534</v>
      </c>
      <c r="B22" s="1" t="s">
        <v>1535</v>
      </c>
      <c r="C22" s="1" t="s">
        <v>1536</v>
      </c>
      <c r="D22" s="1" t="s">
        <v>1537</v>
      </c>
      <c r="E22" s="1" t="s">
        <v>1538</v>
      </c>
      <c r="F22" s="1" t="s">
        <v>1539</v>
      </c>
      <c r="G22" s="1" t="s">
        <v>1540</v>
      </c>
      <c r="H22" s="1" t="s">
        <v>1541</v>
      </c>
      <c r="I22" s="1" t="s">
        <v>1542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1543</v>
      </c>
      <c r="B23" s="1" t="s">
        <v>1544</v>
      </c>
      <c r="C23" s="1" t="s">
        <v>1545</v>
      </c>
      <c r="D23" s="1" t="s">
        <v>1546</v>
      </c>
      <c r="E23" s="1" t="s">
        <v>1547</v>
      </c>
      <c r="F23" s="1" t="s">
        <v>1548</v>
      </c>
      <c r="G23" s="1" t="s">
        <v>1549</v>
      </c>
      <c r="H23" s="1" t="s">
        <v>1550</v>
      </c>
      <c r="I23" s="1" t="s">
        <v>1551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1552</v>
      </c>
      <c r="B24" s="1" t="s">
        <v>1553</v>
      </c>
      <c r="C24" s="1" t="s">
        <v>1554</v>
      </c>
      <c r="D24" s="1" t="s">
        <v>1555</v>
      </c>
      <c r="E24" s="1" t="s">
        <v>1556</v>
      </c>
      <c r="F24" s="1" t="s">
        <v>1557</v>
      </c>
      <c r="G24" s="1" t="s">
        <v>1558</v>
      </c>
      <c r="H24" s="1" t="s">
        <v>1558</v>
      </c>
      <c r="I24" s="1" t="s">
        <v>1558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1559</v>
      </c>
      <c r="B25" s="1" t="s">
        <v>1560</v>
      </c>
      <c r="C25" s="1" t="s">
        <v>1561</v>
      </c>
      <c r="D25" s="1" t="s">
        <v>1562</v>
      </c>
      <c r="E25" s="1" t="s">
        <v>1563</v>
      </c>
      <c r="F25" s="1" t="s">
        <v>1563</v>
      </c>
      <c r="G25" s="1" t="s">
        <v>1563</v>
      </c>
      <c r="H25" s="1" t="s">
        <v>1563</v>
      </c>
      <c r="I25" s="1" t="s">
        <v>1382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1564</v>
      </c>
      <c r="B26" s="1" t="s">
        <v>1565</v>
      </c>
      <c r="C26" s="1" t="s">
        <v>1566</v>
      </c>
      <c r="D26" s="1" t="s">
        <v>1567</v>
      </c>
      <c r="E26" s="1" t="s">
        <v>1568</v>
      </c>
      <c r="F26" s="1" t="s">
        <v>1569</v>
      </c>
      <c r="G26" s="1" t="s">
        <v>1382</v>
      </c>
      <c r="H26" s="1" t="s">
        <v>1382</v>
      </c>
      <c r="I26" s="1" t="s">
        <v>1382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1570</v>
      </c>
      <c r="B2" s="1" t="s">
        <v>1571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1572</v>
      </c>
      <c r="B3" s="1" t="s">
        <v>1573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1574</v>
      </c>
      <c r="B4" s="1" t="s">
        <v>1575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1576</v>
      </c>
      <c r="B5" s="1" t="s">
        <v>1577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1578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1579</v>
      </c>
      <c r="B7" s="1" t="s">
        <v>1580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1581</v>
      </c>
      <c r="B8" s="4" t="s">
        <v>1582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1583</v>
      </c>
      <c r="B9" s="1" t="s">
        <v>1584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1585</v>
      </c>
      <c r="B10" s="1" t="s">
        <v>1586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1587</v>
      </c>
      <c r="B11" s="1" t="s">
        <v>1584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1588</v>
      </c>
      <c r="B12" s="1" t="s">
        <v>1589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1590</v>
      </c>
      <c r="B13" s="1" t="s">
        <v>1591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1592</v>
      </c>
      <c r="B14" s="1" t="s">
        <v>1589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1593</v>
      </c>
      <c r="B15" s="1" t="s">
        <v>1594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1595</v>
      </c>
      <c r="B16" s="1">
        <v>88.0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1596</v>
      </c>
      <c r="B17" s="1" t="s">
        <v>1597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1598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1600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1601</v>
      </c>
      <c r="B21" s="1">
        <v>15.83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1602</v>
      </c>
      <c r="B22" s="1">
        <v>16.91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1603</v>
      </c>
      <c r="B23" s="1">
        <v>16.83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1604</v>
      </c>
      <c r="B24" s="1">
        <v>17.45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1605</v>
      </c>
      <c r="B25" s="1">
        <v>15.83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1606</v>
      </c>
      <c r="B26" s="1">
        <v>16.91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1607</v>
      </c>
      <c r="B27" s="1">
        <v>16.83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1608</v>
      </c>
      <c r="B28" s="1">
        <v>17.45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1609</v>
      </c>
      <c r="B29" s="1">
        <v>2.48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1610</v>
      </c>
      <c r="B30" s="1">
        <v>0.1372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1611</v>
      </c>
      <c r="B31" s="1">
        <v>1.7261856E9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1612</v>
      </c>
      <c r="B32" s="1">
        <v>0.78279996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1613</v>
      </c>
      <c r="B33" s="1">
        <v>11.48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1614</v>
      </c>
      <c r="B34" s="1">
        <v>0.107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1615</v>
      </c>
      <c r="B35" s="1">
        <v>7.0040646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1616</v>
      </c>
      <c r="B36" s="1">
        <v>6.44076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1617</v>
      </c>
      <c r="B37" s="1">
        <v>7456457.0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1618</v>
      </c>
      <c r="B38" s="1">
        <v>7456457.0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1619</v>
      </c>
      <c r="B39" s="1">
        <v>2897470.0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1620</v>
      </c>
      <c r="B40" s="1">
        <v>3636780.0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1621</v>
      </c>
      <c r="B41" s="1">
        <v>3636780.0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1622</v>
      </c>
      <c r="B42" s="1">
        <v>17.23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1623</v>
      </c>
      <c r="B43" s="1">
        <v>17.35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1624</v>
      </c>
      <c r="B44" s="1">
        <v>1300.0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1625</v>
      </c>
      <c r="B45" s="1">
        <v>1800.0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1626</v>
      </c>
      <c r="B46" s="1">
        <v>3.835794432E9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1627</v>
      </c>
      <c r="B47" s="1">
        <v>13.17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1628</v>
      </c>
      <c r="B48" s="1">
        <v>29.39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1629</v>
      </c>
      <c r="B49" s="1">
        <v>1.9910566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1630</v>
      </c>
      <c r="B50" s="1">
        <v>16.727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1631</v>
      </c>
      <c r="B51" s="1">
        <v>22.35835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1632</v>
      </c>
      <c r="B52" s="1" t="s">
        <v>1633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1634</v>
      </c>
      <c r="B53" s="1">
        <v>7.51436544E9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1635</v>
      </c>
      <c r="B54" s="1">
        <v>0.30859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1636</v>
      </c>
      <c r="B55" s="1">
        <v>1.42821488E8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1637</v>
      </c>
      <c r="B56" s="1">
        <v>2.22623008E8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1638</v>
      </c>
      <c r="B57" s="1">
        <v>7137801.0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1639</v>
      </c>
      <c r="B58" s="1">
        <v>7171658.0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1640</v>
      </c>
      <c r="B59" s="1">
        <v>1.7289504E9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1641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1642</v>
      </c>
      <c r="B61" s="1">
        <v>0.0321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1643</v>
      </c>
      <c r="B62" s="1">
        <v>0.35786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1644</v>
      </c>
      <c r="B63" s="1">
        <v>0.29502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1645</v>
      </c>
      <c r="B64" s="1">
        <v>3.2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1646</v>
      </c>
      <c r="B65" s="1">
        <v>0.0499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1647</v>
      </c>
      <c r="B66" s="1">
        <v>2.22623008E8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1648</v>
      </c>
      <c r="B67" s="1">
        <v>10.232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1649</v>
      </c>
      <c r="B68" s="1">
        <v>1.6839327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1650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1651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1652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1653</v>
      </c>
      <c r="B72" s="1">
        <v>-0.187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1654</v>
      </c>
      <c r="B73" s="1">
        <v>5.94507008E8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1655</v>
      </c>
      <c r="B74" s="1">
        <v>2.46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1656</v>
      </c>
      <c r="B75" s="1">
        <v>3.6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1657</v>
      </c>
      <c r="B76" s="1" t="s">
        <v>1658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1659</v>
      </c>
      <c r="B77" s="1">
        <v>1.4544576E9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1660</v>
      </c>
      <c r="B78" s="1">
        <v>3.901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1661</v>
      </c>
      <c r="B79" s="1">
        <v>8.024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1662</v>
      </c>
      <c r="B80" s="1">
        <v>-0.22631341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1663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1664</v>
      </c>
      <c r="B82" s="1">
        <v>0.62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1665</v>
      </c>
      <c r="B83" s="1">
        <v>1.7261856E9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1666</v>
      </c>
      <c r="B84" s="1" t="s">
        <v>1667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1668</v>
      </c>
      <c r="B85" s="1" t="s">
        <v>1669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1670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1671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1672</v>
      </c>
      <c r="B88" s="1" t="s">
        <v>1673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1674</v>
      </c>
      <c r="B89" s="1" t="s">
        <v>1675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1676</v>
      </c>
      <c r="B90" s="1">
        <v>9.971046E8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1677</v>
      </c>
      <c r="B91" s="1" t="s">
        <v>1678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1679</v>
      </c>
      <c r="B92" s="1" t="s">
        <v>1680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1681</v>
      </c>
      <c r="B93" s="1" t="s">
        <v>1682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1683</v>
      </c>
      <c r="B94" s="1" t="s">
        <v>1684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1685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1686</v>
      </c>
      <c r="B96" s="1">
        <v>17.23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1687</v>
      </c>
      <c r="B97" s="1">
        <v>37.0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1688</v>
      </c>
      <c r="B98" s="1">
        <v>22.0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1689</v>
      </c>
      <c r="B99" s="1">
        <v>27.68557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1690</v>
      </c>
      <c r="B100" s="1">
        <v>26.0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1691</v>
      </c>
      <c r="B101" s="1">
        <v>1.14286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1692</v>
      </c>
      <c r="B102" s="1" t="s">
        <v>1693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1694</v>
      </c>
      <c r="B103" s="1">
        <v>7.0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1695</v>
      </c>
      <c r="B104" s="1">
        <v>3.67483008E8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1696</v>
      </c>
      <c r="B105" s="1">
        <v>1.651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1697</v>
      </c>
      <c r="B106" s="1">
        <v>9.36528E8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1698</v>
      </c>
      <c r="B107" s="1">
        <v>3.85952512E9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1699</v>
      </c>
      <c r="B108" s="1">
        <v>1.084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1700</v>
      </c>
      <c r="B109" s="1">
        <v>1.382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1701</v>
      </c>
      <c r="B110" s="1">
        <v>1.926512E9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1702</v>
      </c>
      <c r="B111" s="1">
        <v>159.104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1703</v>
      </c>
      <c r="B112" s="1">
        <v>8.654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1704</v>
      </c>
      <c r="B113" s="1">
        <v>0.07457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1705</v>
      </c>
      <c r="B114" s="1">
        <v>0.2518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1706</v>
      </c>
      <c r="B115" s="1">
        <v>-1.868397824E9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1707</v>
      </c>
      <c r="B116" s="1">
        <v>7.07036992E8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1708</v>
      </c>
      <c r="B117" s="1">
        <v>-0.187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1709</v>
      </c>
      <c r="B118" s="1">
        <v>0.084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1710</v>
      </c>
      <c r="B119" s="1">
        <v>0.52529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1711</v>
      </c>
      <c r="B120" s="1">
        <v>0.48613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1712</v>
      </c>
      <c r="B121" s="1">
        <v>0.36766997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1713</v>
      </c>
      <c r="B122" s="1" t="s">
        <v>1633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1714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69</v>
      </c>
      <c r="B3" s="1">
        <v>-29.0</v>
      </c>
      <c r="C3" s="1">
        <v>-711.0</v>
      </c>
      <c r="D3" s="1">
        <v>-354.0</v>
      </c>
      <c r="E3" s="1">
        <v>-539.0</v>
      </c>
      <c r="F3" s="1">
        <v>-72.0</v>
      </c>
      <c r="G3" s="1">
        <v>83.0</v>
      </c>
      <c r="H3" s="1">
        <v>-232.0</v>
      </c>
      <c r="I3" s="1">
        <v>-332.0</v>
      </c>
      <c r="J3" s="1">
        <v>-35.0</v>
      </c>
      <c r="K3" s="1">
        <v>-926.0</v>
      </c>
      <c r="L3" s="1">
        <f>IF(K3*FORECAST(L2,B3:K3,B2:K2)&gt;0,FORECAST(L2,B3:K3,B2:K2),K3)*$X$1</f>
        <v>-386.5333333</v>
      </c>
      <c r="M3" s="1">
        <f>IF(L3*FORECAST(M2,B3:L3,B2:L2)&gt;0,FORECAST(M2,B3:L3,B2:L2),L3)*$X$1</f>
        <v>-399.5939394</v>
      </c>
      <c r="N3" s="1">
        <f>IF(M3*FORECAST(N2,B3:M3,B2:M2)&gt;0,FORECAST(N2,B3:M3,B2:M2),M3)*$X$1</f>
        <v>-412.6545455</v>
      </c>
      <c r="O3" s="1">
        <f>IF(N3*FORECAST(O2,B3:N3,B2:N2)&gt;0,FORECAST(O2,B3:N3,B2:N2),N3)*$X$1</f>
        <v>-425.7151515</v>
      </c>
      <c r="P3" s="1">
        <f>IF(O3*FORECAST(P2,B3:O3,B2:O2)&gt;0,FORECAST(P2,B3:O3,B2:O2),O3)*$X$1</f>
        <v>-438.7757576</v>
      </c>
      <c r="Q3" s="1">
        <f>IF(P3*FORECAST(Q2,B3:P3,B2:P2)&gt;0,FORECAST(Q2,B3:P3,B2:P2),P3)*$X$1</f>
        <v>-451.8363636</v>
      </c>
      <c r="R3" s="1">
        <f>IF(Q3*FORECAST(R2,B3:Q3,B2:Q2)&gt;0,FORECAST(R2,B3:Q3,B2:Q2),Q3)*$X$1</f>
        <v>-464.8969697</v>
      </c>
      <c r="S3" s="5">
        <f>IF(R3*FORECAST(S2,B3:R3,B2:R2)&gt;0,FORECAST(S2,B3:R3,B2:R2),R3)*$X$1</f>
        <v>-477.9575758</v>
      </c>
      <c r="T3" s="5">
        <f>IF(S3*FORECAST(T2,B3:S3,B2:S2)&gt;0,FORECAST(T2,B3:S3,B2:S2),S3)*$X$1</f>
        <v>-491.0181818</v>
      </c>
      <c r="U3" s="5">
        <f>IF(T3*FORECAST(U2,B3:T3,B2:T2)&gt;0,FORECAST(U2,B3:T3,B2:T2),T3)*$X$1</f>
        <v>-504.0787879</v>
      </c>
      <c r="V3" s="5">
        <f>IF(U3*FORECAST(V2,B3:U3,B2:U2)&gt;0,FORECAST(V2,B3:U3,B2:U2),U3)*$X$1</f>
        <v>-517.1393939</v>
      </c>
      <c r="W3" s="5">
        <f>IF(V3*FORECAST(W2,B3:V3,B2:V2)&gt;0,FORECAST(W2,B3:V3,B2:V2),V3)*$X$1</f>
        <v>-530.2</v>
      </c>
      <c r="X3" s="2"/>
      <c r="Y3" s="2"/>
      <c r="Z3" s="2"/>
    </row>
    <row r="4">
      <c r="A4" s="3" t="s">
        <v>140</v>
      </c>
      <c r="B4" s="1">
        <v>282.0</v>
      </c>
      <c r="C4" s="1">
        <v>1060.0</v>
      </c>
      <c r="D4" s="1">
        <v>1190.0</v>
      </c>
      <c r="E4" s="1">
        <v>1760.0</v>
      </c>
      <c r="F4" s="1">
        <v>1760.0</v>
      </c>
      <c r="G4" s="1">
        <v>1890.0</v>
      </c>
      <c r="H4" s="1">
        <v>2020.0</v>
      </c>
      <c r="I4" s="1">
        <v>2250.0</v>
      </c>
      <c r="J4" s="1">
        <v>1900.0</v>
      </c>
      <c r="K4" s="1">
        <v>3140.0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1715</v>
      </c>
      <c r="B5" s="1">
        <v>245.0</v>
      </c>
      <c r="C5" s="1">
        <v>120.0</v>
      </c>
      <c r="D5" s="1">
        <v>157.0</v>
      </c>
      <c r="E5" s="1">
        <v>170.0</v>
      </c>
      <c r="F5" s="1">
        <v>170.0</v>
      </c>
      <c r="G5" s="1">
        <v>179.0</v>
      </c>
      <c r="H5" s="1">
        <v>198.0</v>
      </c>
      <c r="I5" s="1">
        <v>199.0</v>
      </c>
      <c r="J5" s="1">
        <v>214.0</v>
      </c>
      <c r="K5" s="1">
        <v>223.0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1716</v>
      </c>
      <c r="L7" s="1">
        <f>IF(W3*FORECAST(W2,B3:W3,B2:W2)&gt;0,FORECAST(W2,B3:W3,B2:W2),V3)*$X$1 * (1+0.02)/(0.0781-0.02)</f>
        <v>-9308.158348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1717</v>
      </c>
      <c r="L8" s="6">
        <f t="array" ref="L8">NPV(0.0781,M3:W3)</f>
        <v>-3279.72755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1718</v>
      </c>
      <c r="L9" s="6">
        <f t="array" ref="L9">NPV(0.0781,M16:W16)</f>
        <v>-4070.186002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1719</v>
      </c>
      <c r="L10" s="6">
        <f>L8 + L9</f>
        <v>-7349.913551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3140.0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1720</v>
      </c>
      <c r="L12" s="6">
        <f>L10 - L11</f>
        <v>-10489.91355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1721</v>
      </c>
      <c r="L13" s="1">
        <v>223.0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-47.03997108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-9308.158348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86.0</v>
      </c>
      <c r="C3" s="1">
        <v>124.0</v>
      </c>
      <c r="D3" s="1">
        <v>118.0</v>
      </c>
      <c r="E3" s="1">
        <v>-264.0</v>
      </c>
      <c r="F3" s="1">
        <v>-8.0</v>
      </c>
      <c r="G3" s="1">
        <v>140.0</v>
      </c>
      <c r="H3" s="1">
        <v>413.0</v>
      </c>
      <c r="I3" s="1">
        <v>-11.0</v>
      </c>
      <c r="J3" s="1">
        <v>476.0</v>
      </c>
      <c r="K3" s="1">
        <v>656.0</v>
      </c>
      <c r="L3" s="1">
        <f>IF(K3*FORECAST(L2,B3:K3,B2:K2)&gt;0,FORECAST(L2,B3:K3,B2:K2),K3)*$X$1</f>
        <v>477.2666667</v>
      </c>
      <c r="M3" s="1">
        <f>IF(L3*FORECAST(M2,B3:L3,B2:L2)&gt;0,FORECAST(M2,B3:L3,B2:L2),L3)*$X$1</f>
        <v>532.5878788</v>
      </c>
      <c r="N3" s="1">
        <f>IF(M3*FORECAST(N2,B3:M3,B2:M2)&gt;0,FORECAST(N2,B3:M3,B2:M2),M3)*$X$1</f>
        <v>587.9090909</v>
      </c>
      <c r="O3" s="1">
        <f>IF(N3*FORECAST(O2,B3:N3,B2:N2)&gt;0,FORECAST(O2,B3:N3,B2:N2),N3)*$X$1</f>
        <v>643.230303</v>
      </c>
      <c r="P3" s="1">
        <f>IF(O3*FORECAST(P2,B3:O3,B2:O2)&gt;0,FORECAST(P2,B3:O3,B2:O2),O3)*$X$1</f>
        <v>698.5515152</v>
      </c>
      <c r="Q3" s="1">
        <f>IF(P3*FORECAST(Q2,B3:P3,B2:P2)&gt;0,FORECAST(Q2,B3:P3,B2:P2),P3)*$X$1</f>
        <v>753.8727273</v>
      </c>
      <c r="R3" s="1">
        <f>IF(Q3*FORECAST(R2,B3:Q3,B2:Q2)&gt;0,FORECAST(R2,B3:Q3,B2:Q2),Q3)*$X$1</f>
        <v>809.1939394</v>
      </c>
      <c r="S3" s="5">
        <f>IF(R3*FORECAST(S2,B3:R3,B2:R2)&gt;0,FORECAST(S2,B3:R3,B2:R2),R3)*$X$1</f>
        <v>864.5151515</v>
      </c>
      <c r="T3" s="5">
        <f>IF(S3*FORECAST(T2,B3:S3,B2:S2)&gt;0,FORECAST(T2,B3:S3,B2:S2),S3)*$X$1</f>
        <v>919.8363636</v>
      </c>
      <c r="U3" s="5">
        <f>IF(T3*FORECAST(U2,B3:T3,B2:T2)&gt;0,FORECAST(U2,B3:T3,B2:T2),T3)*$X$1</f>
        <v>975.1575758</v>
      </c>
      <c r="V3" s="5">
        <f>IF(U3*FORECAST(V2,B3:U3,B2:U2)&gt;0,FORECAST(V2,B3:U3,B2:U2),U3)*$X$1</f>
        <v>1030.478788</v>
      </c>
      <c r="W3" s="5">
        <f>IF(V3*FORECAST(W2,B3:V3,B2:V2)&gt;0,FORECAST(W2,B3:V3,B2:V2),V3)*$X$1</f>
        <v>1085.8</v>
      </c>
      <c r="X3" s="2"/>
      <c r="Y3" s="2"/>
      <c r="Z3" s="2"/>
    </row>
    <row r="4">
      <c r="A4" s="3" t="s">
        <v>140</v>
      </c>
      <c r="B4" s="1">
        <v>282.0</v>
      </c>
      <c r="C4" s="1">
        <v>1060.0</v>
      </c>
      <c r="D4" s="1">
        <v>1190.0</v>
      </c>
      <c r="E4" s="1">
        <v>1760.0</v>
      </c>
      <c r="F4" s="1">
        <v>1760.0</v>
      </c>
      <c r="G4" s="1">
        <v>1890.0</v>
      </c>
      <c r="H4" s="1">
        <v>2020.0</v>
      </c>
      <c r="I4" s="1">
        <v>2250.0</v>
      </c>
      <c r="J4" s="1">
        <v>1900.0</v>
      </c>
      <c r="K4" s="1">
        <v>3140.0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1715</v>
      </c>
      <c r="B5" s="1">
        <v>245.0</v>
      </c>
      <c r="C5" s="1">
        <v>120.0</v>
      </c>
      <c r="D5" s="1">
        <v>157.0</v>
      </c>
      <c r="E5" s="1">
        <v>170.0</v>
      </c>
      <c r="F5" s="1">
        <v>170.0</v>
      </c>
      <c r="G5" s="1">
        <v>179.0</v>
      </c>
      <c r="H5" s="1">
        <v>198.0</v>
      </c>
      <c r="I5" s="1">
        <v>199.0</v>
      </c>
      <c r="J5" s="1">
        <v>214.0</v>
      </c>
      <c r="K5" s="1">
        <v>223.0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1716</v>
      </c>
      <c r="L7" s="1">
        <f>IF(W3*FORECAST(W2,B3:W3,B2:W2)&gt;0,FORECAST(W2,B3:W3,B2:W2),V3)*$X$1 * (1+0.02)/(0.0781-0.02)</f>
        <v>19062.23752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1717</v>
      </c>
      <c r="L8" s="6">
        <f t="array" ref="L8">NPV(0.0781,M3:W3)</f>
        <v>5534.077362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1718</v>
      </c>
      <c r="L9" s="6">
        <f t="array" ref="L9">NPV(0.0781,M16:W16)</f>
        <v>8335.360167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1719</v>
      </c>
      <c r="L10" s="6">
        <f>L8 + L9</f>
        <v>13869.43753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3140.0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1720</v>
      </c>
      <c r="L12" s="6">
        <f>L10 - L11</f>
        <v>10729.43753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1721</v>
      </c>
      <c r="L13" s="1">
        <v>223.0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48.11406964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19062.23752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