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<sst xmlns="http://schemas.openxmlformats.org/spreadsheetml/2006/main" count="1426" uniqueCount="1273">
  <si>
    <t>ticker</t>
  </si>
  <si>
    <t>VRLA</t>
  </si>
  <si>
    <t>nombre</t>
  </si>
  <si>
    <t>VERALLIA</t>
  </si>
  <si>
    <t>empresa</t>
  </si>
  <si>
    <t>Non-Paper Containers &amp; Packaging</t>
  </si>
  <si>
    <t>Open</t>
  </si>
  <si>
    <t>Target Price</t>
  </si>
  <si>
    <t>Upside</t>
  </si>
  <si>
    <t>1434.72%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</si>
  <si>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</si>
  <si>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</si>
  <si>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</si>
  <si>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</si>
  <si>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</si>
  <si>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</si>
  <si>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</si>
  <si>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</si>
  <si>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4.29%</t>
  </si>
  <si>
    <t>Total Assets Growth</t>
  </si>
  <si>
    <t>6.18%</t>
  </si>
  <si>
    <t>Net Property, Plant and Equipment Growth</t>
  </si>
  <si>
    <t>4.96%</t>
  </si>
  <si>
    <t>EBITDA Growth</t>
  </si>
  <si>
    <t>55.67%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</si>
  <si>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</si>
  <si>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</si>
  <si>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</si>
  <si>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</si>
  <si>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</si>
  <si>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</si>
  <si>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</si>
  <si>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</si>
  <si>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</si>
  <si>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</si>
  <si>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</si>
  <si>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Inventories</t>
  </si>
  <si>
    <t>Change In Income Taxes</t>
  </si>
  <si>
    <t>Change In Deferred Taxes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</si>
  <si>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</si>
  <si>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</si>
  <si>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</si>
  <si>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</si>
  <si>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</si>
  <si>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</si>
  <si>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</si>
  <si>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</si>
  <si>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</si>
  <si>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</si>
  <si>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</si>
  <si>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</si>
  <si>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</si>
  <si>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</si>
  <si>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</si>
  <si>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</si>
  <si>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</si>
  <si>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</si>
  <si>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</si>
  <si>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</si>
  <si>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</si>
  <si>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</si>
  <si>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</si>
  <si>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</si>
  <si>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</si>
  <si>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</si>
  <si>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</si>
  <si>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</si>
  <si>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</si>
  <si>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</si>
  <si>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</si>
  <si>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</si>
  <si>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</si>
  <si>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</si>
  <si>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</si>
  <si>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</si>
  <si>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</si>
  <si>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</si>
  <si>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</si>
  <si>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</si>
  <si>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</si>
  <si>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</si>
  <si>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</si>
  <si>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</si>
  <si>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</si>
  <si>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</si>
  <si>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</si>
  <si>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</si>
  <si>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</si>
  <si>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</si>
  <si>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</si>
  <si>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</si>
  <si>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</si>
  <si>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</si>
  <si>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</si>
  <si>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</si>
  <si>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</si>
  <si>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</si>
  <si>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</si>
  <si>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</si>
  <si>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</si>
  <si>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</si>
  <si>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</si>
  <si>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</si>
  <si>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</si>
  <si>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</si>
  <si>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</si>
  <si>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</si>
  <si>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</si>
  <si>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</si>
  <si>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</si>
  <si>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</si>
  <si>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</si>
  <si>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</si>
  <si>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</si>
  <si>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</si>
  <si>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</si>
  <si>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</si>
  <si>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0.36</t>
  </si>
  <si>
    <t>0.04</t>
  </si>
  <si>
    <t>0.2</t>
  </si>
  <si>
    <t>3.26</t>
  </si>
  <si>
    <t>4.37</t>
  </si>
  <si>
    <t>6.39</t>
  </si>
  <si>
    <t>8.56</t>
  </si>
  <si>
    <t>7.77</t>
  </si>
  <si>
    <t>Tangible Book Value</t>
  </si>
  <si>
    <t>Tangible Book Value Per Share</t>
  </si>
  <si>
    <t>-10.68</t>
  </si>
  <si>
    <t>-10.31</t>
  </si>
  <si>
    <t>-9.5</t>
  </si>
  <si>
    <t>-5.61</t>
  </si>
  <si>
    <t>-3.43</t>
  </si>
  <si>
    <t>-1.34</t>
  </si>
  <si>
    <t>-0.8</t>
  </si>
  <si>
    <t>-1.68</t>
  </si>
  <si>
    <t>Total Debt</t>
  </si>
  <si>
    <t>Net Debt</t>
  </si>
  <si>
    <t>Debt Equivalent of Unfunded Proj. Benefit Obligation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</si>
  <si>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</si>
  <si>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</si>
  <si>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</si>
  <si>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</si>
  <si>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</si>
  <si>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</si>
  <si>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</si>
  <si>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</si>
  <si>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</si>
  <si>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</si>
  <si>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</si>
  <si>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</si>
  <si>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</si>
  <si>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</si>
  <si>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</si>
  <si>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</si>
  <si>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</si>
  <si>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</si>
  <si>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</si>
  <si>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</si>
  <si>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</si>
  <si>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</si>
  <si>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</si>
  <si>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</si>
  <si>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</si>
  <si>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</si>
  <si>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</si>
  <si>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</si>
  <si>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</si>
  <si>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</si>
  <si>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</si>
  <si>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</si>
  <si>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</si>
  <si>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</si>
  <si>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</si>
  <si>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</si>
  <si>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</si>
  <si>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</si>
  <si>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</si>
  <si>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</si>
  <si>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-0.33</t>
  </si>
  <si>
    <t>0.02</t>
  </si>
  <si>
    <t>1.67</t>
  </si>
  <si>
    <t>2.01</t>
  </si>
  <si>
    <t>2.92</t>
  </si>
  <si>
    <t>4.02</t>
  </si>
  <si>
    <t>Basic EPS - Continuing Operations</t>
  </si>
  <si>
    <t>Basic Weighted Average Shares Outstanding</t>
  </si>
  <si>
    <t>Net EPS - Diluted</t>
  </si>
  <si>
    <t>-0.34</t>
  </si>
  <si>
    <t>4.01</t>
  </si>
  <si>
    <t>Diluted EPS - Continuing Operations</t>
  </si>
  <si>
    <t>Diluted Weighted Average Shares Outstanding</t>
  </si>
  <si>
    <t>Normalized Basic EPS</t>
  </si>
  <si>
    <t>0.67</t>
  </si>
  <si>
    <t>0.99</t>
  </si>
  <si>
    <t>1.4</t>
  </si>
  <si>
    <t>1.85</t>
  </si>
  <si>
    <t>2.15</t>
  </si>
  <si>
    <t>2.99</t>
  </si>
  <si>
    <t>Normalized Diluted EPS</t>
  </si>
  <si>
    <t>Dividend Per Share</t>
  </si>
  <si>
    <t>0.85</t>
  </si>
  <si>
    <t>0.95</t>
  </si>
  <si>
    <t>1.05</t>
  </si>
  <si>
    <t>Payout Ratio</t>
  </si>
  <si>
    <t>6.48</t>
  </si>
  <si>
    <t>47.07</t>
  </si>
  <si>
    <t>35.88</t>
  </si>
  <si>
    <t>34.85</t>
  </si>
  <si>
    <t>EBITDA</t>
  </si>
  <si>
    <t>EBITA</t>
  </si>
  <si>
    <t>EBIT</t>
  </si>
  <si>
    <t>Effective Tax Rate - (Ratio)</t>
  </si>
  <si>
    <t>48.96</t>
  </si>
  <si>
    <t>53.09</t>
  </si>
  <si>
    <t>33.29</t>
  </si>
  <si>
    <t>30.16</t>
  </si>
  <si>
    <t>22.94</t>
  </si>
  <si>
    <t>26.4</t>
  </si>
  <si>
    <t>25.56</t>
  </si>
  <si>
    <t>26.05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</si>
  <si>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</si>
  <si>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</si>
  <si>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</si>
  <si>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</si>
  <si>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</si>
  <si>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</si>
  <si>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</si>
  <si>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</si>
  <si>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</si>
  <si>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</si>
  <si>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</si>
  <si>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Stock-Based Comp., Other (Total)</t>
  </si>
  <si>
    <t>Total Stock-Based Compensation</t>
  </si>
  <si>
    <t>Profitability</t>
  </si>
  <si>
    <t>Return on Assets</t>
  </si>
  <si>
    <t>4.76</t>
  </si>
  <si>
    <t>5.72</t>
  </si>
  <si>
    <t>6.67</t>
  </si>
  <si>
    <t>7.64</t>
  </si>
  <si>
    <t>7.98</t>
  </si>
  <si>
    <t>9.53</t>
  </si>
  <si>
    <t>11.66</t>
  </si>
  <si>
    <t>Return on Total Capital</t>
  </si>
  <si>
    <t>6.95</t>
  </si>
  <si>
    <t>8.32</t>
  </si>
  <si>
    <t>9.81</t>
  </si>
  <si>
    <t>11.12</t>
  </si>
  <si>
    <t>11.65</t>
  </si>
  <si>
    <t>14.59</t>
  </si>
  <si>
    <t>18.48</t>
  </si>
  <si>
    <t>Return On Equity %</t>
  </si>
  <si>
    <t>28.73</t>
  </si>
  <si>
    <t>131.08</t>
  </si>
  <si>
    <t>42.03</t>
  </si>
  <si>
    <t>36.2</t>
  </si>
  <si>
    <t>38.09</t>
  </si>
  <si>
    <t>46.92</t>
  </si>
  <si>
    <t>Return on Common Equity</t>
  </si>
  <si>
    <t>9.78</t>
  </si>
  <si>
    <t>56.49</t>
  </si>
  <si>
    <t>43.72</t>
  </si>
  <si>
    <t>37.77</t>
  </si>
  <si>
    <t>39.09</t>
  </si>
  <si>
    <t>49.18</t>
  </si>
  <si>
    <t>Margin Analysis</t>
  </si>
  <si>
    <t>Gross Profit Margin %</t>
  </si>
  <si>
    <t>16.74</t>
  </si>
  <si>
    <t>17.28</t>
  </si>
  <si>
    <t>18.32</t>
  </si>
  <si>
    <t>20.97</t>
  </si>
  <si>
    <t>22.39</t>
  </si>
  <si>
    <t>23.62</t>
  </si>
  <si>
    <t>24.6</t>
  </si>
  <si>
    <t>26.9</t>
  </si>
  <si>
    <t>SG&amp;A Margin</t>
  </si>
  <si>
    <t>6.17</t>
  </si>
  <si>
    <t>6.12</t>
  </si>
  <si>
    <t>6.06</t>
  </si>
  <si>
    <t>6.38</t>
  </si>
  <si>
    <t>6.54</t>
  </si>
  <si>
    <t>5.8</t>
  </si>
  <si>
    <t>5.52</t>
  </si>
  <si>
    <t>EBITDA Margin %</t>
  </si>
  <si>
    <t>20.22</t>
  </si>
  <si>
    <t>24.62</t>
  </si>
  <si>
    <t>25.12</t>
  </si>
  <si>
    <t>23.82</t>
  </si>
  <si>
    <t>26.01</t>
  </si>
  <si>
    <t>26.77</t>
  </si>
  <si>
    <t>27.58</t>
  </si>
  <si>
    <t>29.66</t>
  </si>
  <si>
    <t>EBITA Margin %</t>
  </si>
  <si>
    <t>10.85</t>
  </si>
  <si>
    <t>13.77</t>
  </si>
  <si>
    <t>15.34</t>
  </si>
  <si>
    <t>16.13</t>
  </si>
  <si>
    <t>18.41</t>
  </si>
  <si>
    <t>19.34</t>
  </si>
  <si>
    <t>18.8</t>
  </si>
  <si>
    <t>21.39</t>
  </si>
  <si>
    <t>EBIT Margin %</t>
  </si>
  <si>
    <t>8.13</t>
  </si>
  <si>
    <t>11.14</t>
  </si>
  <si>
    <t>12.78</t>
  </si>
  <si>
    <t>13.73</t>
  </si>
  <si>
    <t>16.01</t>
  </si>
  <si>
    <t>17.08</t>
  </si>
  <si>
    <t>Income From Continuing Operations Margin %</t>
  </si>
  <si>
    <t>-1.18</t>
  </si>
  <si>
    <t>0.54</t>
  </si>
  <si>
    <t>4.82</t>
  </si>
  <si>
    <t>8.27</t>
  </si>
  <si>
    <t>9.32</t>
  </si>
  <si>
    <t>10.61</t>
  </si>
  <si>
    <t>12.18</t>
  </si>
  <si>
    <t>Net Income Margin %</t>
  </si>
  <si>
    <t>-1.66</t>
  </si>
  <si>
    <t>0.09</t>
  </si>
  <si>
    <t>1.7</t>
  </si>
  <si>
    <t>4.47</t>
  </si>
  <si>
    <t>7.97</t>
  </si>
  <si>
    <t>9.07</t>
  </si>
  <si>
    <t>10.2</t>
  </si>
  <si>
    <t>12.04</t>
  </si>
  <si>
    <t>Net Avail. For Common Margin %</t>
  </si>
  <si>
    <t>Normalized Net Income Margin</t>
  </si>
  <si>
    <t>0.18</t>
  </si>
  <si>
    <t>3.2</t>
  </si>
  <si>
    <t>4.69</t>
  </si>
  <si>
    <t>6.24</t>
  </si>
  <si>
    <t>8.82</t>
  </si>
  <si>
    <t>9.7</t>
  </si>
  <si>
    <t>10.46</t>
  </si>
  <si>
    <t>Levered Free Cash Flow Margin</t>
  </si>
  <si>
    <t>11.13</t>
  </si>
  <si>
    <t>11.41</t>
  </si>
  <si>
    <t>13.15</t>
  </si>
  <si>
    <t>5.62</t>
  </si>
  <si>
    <t>11.91</t>
  </si>
  <si>
    <t>17.45</t>
  </si>
  <si>
    <t>Unlevered Free Cash Flow Margin</t>
  </si>
  <si>
    <t>13.28</t>
  </si>
  <si>
    <t>12.97</t>
  </si>
  <si>
    <t>14.06</t>
  </si>
  <si>
    <t>6.34</t>
  </si>
  <si>
    <t>12.39</t>
  </si>
  <si>
    <t>18.5</t>
  </si>
  <si>
    <t>Asset Turnover</t>
  </si>
  <si>
    <t>0.68</t>
  </si>
  <si>
    <t>0.72</t>
  </si>
  <si>
    <t>0.78</t>
  </si>
  <si>
    <t>0.76</t>
  </si>
  <si>
    <t>0.75</t>
  </si>
  <si>
    <t>0.81</t>
  </si>
  <si>
    <t>0.87</t>
  </si>
  <si>
    <t>Fixed Assets Turnover</t>
  </si>
  <si>
    <t>1.93</t>
  </si>
  <si>
    <t>2.07</t>
  </si>
  <si>
    <t>1.96</t>
  </si>
  <si>
    <t>2.03</t>
  </si>
  <si>
    <t>2.26</t>
  </si>
  <si>
    <t>2.29</t>
  </si>
  <si>
    <t>Receivables Turnover (Average Receivables)</t>
  </si>
  <si>
    <t>15.55</t>
  </si>
  <si>
    <t>18.83</t>
  </si>
  <si>
    <t>22.09</t>
  </si>
  <si>
    <t>23.7</t>
  </si>
  <si>
    <t>24.21</t>
  </si>
  <si>
    <t>18.02</t>
  </si>
  <si>
    <t>19.78</t>
  </si>
  <si>
    <t>Inventory Turnover (Average Inventory)</t>
  </si>
  <si>
    <t>4.17</t>
  </si>
  <si>
    <t>4.18</t>
  </si>
  <si>
    <t>4.38</t>
  </si>
  <si>
    <t>4.67</t>
  </si>
  <si>
    <t>5.16</t>
  </si>
  <si>
    <t>5.37</t>
  </si>
  <si>
    <t>4.57</t>
  </si>
  <si>
    <t>Short Term Liquidity</t>
  </si>
  <si>
    <t>Current Ratio</t>
  </si>
  <si>
    <t>1.29</t>
  </si>
  <si>
    <t>1.27</t>
  </si>
  <si>
    <t>1.19</t>
  </si>
  <si>
    <t>0.91</t>
  </si>
  <si>
    <t>1.16</t>
  </si>
  <si>
    <t>1.28</t>
  </si>
  <si>
    <t>1.03</t>
  </si>
  <si>
    <t>Quick Ratio</t>
  </si>
  <si>
    <t>0.59</t>
  </si>
  <si>
    <t>0.57</t>
  </si>
  <si>
    <t>0.4</t>
  </si>
  <si>
    <t>0.62</t>
  </si>
  <si>
    <t>0.45</t>
  </si>
  <si>
    <t>0.41</t>
  </si>
  <si>
    <t>Operating Cash Flow to Current Liabilities</t>
  </si>
  <si>
    <t>0.55</t>
  </si>
  <si>
    <t>0.58</t>
  </si>
  <si>
    <t>0.52</t>
  </si>
  <si>
    <t>0.69</t>
  </si>
  <si>
    <t>0.61</t>
  </si>
  <si>
    <t>0.47</t>
  </si>
  <si>
    <t>0.53</t>
  </si>
  <si>
    <t>Days Sales Outstanding (Average Receivables)</t>
  </si>
  <si>
    <t>23.48</t>
  </si>
  <si>
    <t>19.38</t>
  </si>
  <si>
    <t>16.52</t>
  </si>
  <si>
    <t>15.44</t>
  </si>
  <si>
    <t>15.08</t>
  </si>
  <si>
    <t>20.26</t>
  </si>
  <si>
    <t>18.45</t>
  </si>
  <si>
    <t>Days Outstanding Inventory (Average Inventory)</t>
  </si>
  <si>
    <t>87.58</t>
  </si>
  <si>
    <t>87.31</t>
  </si>
  <si>
    <t>83.33</t>
  </si>
  <si>
    <t>78.3</t>
  </si>
  <si>
    <t>70.7</t>
  </si>
  <si>
    <t>67.96</t>
  </si>
  <si>
    <t>79.84</t>
  </si>
  <si>
    <t>Average Days Payable Outstanding</t>
  </si>
  <si>
    <t>78.78</t>
  </si>
  <si>
    <t>76.47</t>
  </si>
  <si>
    <t>71.52</t>
  </si>
  <si>
    <t>72.35</t>
  </si>
  <si>
    <t>78.76</t>
  </si>
  <si>
    <t>86.6</t>
  </si>
  <si>
    <t>82.43</t>
  </si>
  <si>
    <t>Cash Conversion Cycle (Average Days)</t>
  </si>
  <si>
    <t>32.28</t>
  </si>
  <si>
    <t>30.23</t>
  </si>
  <si>
    <t>28.33</t>
  </si>
  <si>
    <t>7.02</t>
  </si>
  <si>
    <t>1.62</t>
  </si>
  <si>
    <t>15.86</t>
  </si>
  <si>
    <t>Long Term Solvency</t>
  </si>
  <si>
    <t>Total Debt/Equity</t>
  </si>
  <si>
    <t>431.34</t>
  </si>
  <si>
    <t>303.7</t>
  </si>
  <si>
    <t>220.86</t>
  </si>
  <si>
    <t>165.18</t>
  </si>
  <si>
    <t>194.02</t>
  </si>
  <si>
    <t>Total Debt / Total Capital</t>
  </si>
  <si>
    <t>97.29</t>
  </si>
  <si>
    <t>97.8</t>
  </si>
  <si>
    <t>81.18</t>
  </si>
  <si>
    <t>75.23</t>
  </si>
  <si>
    <t>68.83</t>
  </si>
  <si>
    <t>62.29</t>
  </si>
  <si>
    <t>65.99</t>
  </si>
  <si>
    <t>LT Debt/Equity</t>
  </si>
  <si>
    <t>377.5</t>
  </si>
  <si>
    <t>271.56</t>
  </si>
  <si>
    <t>196.2</t>
  </si>
  <si>
    <t>146.36</t>
  </si>
  <si>
    <t>168.02</t>
  </si>
  <si>
    <t>Long-Term Debt / Total Capital</t>
  </si>
  <si>
    <t>95.1</t>
  </si>
  <si>
    <t>96.19</t>
  </si>
  <si>
    <t>93.2</t>
  </si>
  <si>
    <t>71.05</t>
  </si>
  <si>
    <t>67.27</t>
  </si>
  <si>
    <t>61.15</t>
  </si>
  <si>
    <t>55.19</t>
  </si>
  <si>
    <t>57.15</t>
  </si>
  <si>
    <t>Total Liabilities / Total Assets</t>
  </si>
  <si>
    <t>98.16</t>
  </si>
  <si>
    <t>99.31</t>
  </si>
  <si>
    <t>98.49</t>
  </si>
  <si>
    <t>87.3</t>
  </si>
  <si>
    <t>82.68</t>
  </si>
  <si>
    <t>79.05</t>
  </si>
  <si>
    <t>75.97</t>
  </si>
  <si>
    <t>78.51</t>
  </si>
  <si>
    <t>EBIT / Interest Expense</t>
  </si>
  <si>
    <t>1.21</t>
  </si>
  <si>
    <t>2.63</t>
  </si>
  <si>
    <t>3.78</t>
  </si>
  <si>
    <t>7.32</t>
  </si>
  <si>
    <t>9.44</t>
  </si>
  <si>
    <t>11.8</t>
  </si>
  <si>
    <t>EBITDA / Interest Expense</t>
  </si>
  <si>
    <t>4.43</t>
  </si>
  <si>
    <t>6.77</t>
  </si>
  <si>
    <t>12.22</t>
  </si>
  <si>
    <t>15.15</t>
  </si>
  <si>
    <t>17.31</t>
  </si>
  <si>
    <t>13.1</t>
  </si>
  <si>
    <t>(EBITDA - Capex) / Interest Expense</t>
  </si>
  <si>
    <t>1.45</t>
  </si>
  <si>
    <t>2.66</t>
  </si>
  <si>
    <t>3.25</t>
  </si>
  <si>
    <t>4.07</t>
  </si>
  <si>
    <t>7.84</t>
  </si>
  <si>
    <t>9.91</t>
  </si>
  <si>
    <t>10.47</t>
  </si>
  <si>
    <t>8.43</t>
  </si>
  <si>
    <t>Total Debt / EBITDA</t>
  </si>
  <si>
    <t>5.15</t>
  </si>
  <si>
    <t>3.94</t>
  </si>
  <si>
    <t>3.7</t>
  </si>
  <si>
    <t>2.85</t>
  </si>
  <si>
    <t>2.59</t>
  </si>
  <si>
    <t>2.41</t>
  </si>
  <si>
    <t>1.91</t>
  </si>
  <si>
    <t>1.61</t>
  </si>
  <si>
    <t>Net Debt / EBITDA</t>
  </si>
  <si>
    <t>4.72</t>
  </si>
  <si>
    <t>3.56</t>
  </si>
  <si>
    <t>3.27</t>
  </si>
  <si>
    <t>2.51</t>
  </si>
  <si>
    <t>1.89</t>
  </si>
  <si>
    <t>1.73</t>
  </si>
  <si>
    <t>1.55</t>
  </si>
  <si>
    <t>1.2</t>
  </si>
  <si>
    <t>Total Debt / (EBITDA - Capex)</t>
  </si>
  <si>
    <t>10.68</t>
  </si>
  <si>
    <t>6.56</t>
  </si>
  <si>
    <t>5.88</t>
  </si>
  <si>
    <t>4.74</t>
  </si>
  <si>
    <t>4.03</t>
  </si>
  <si>
    <t>3.68</t>
  </si>
  <si>
    <t>3.15</t>
  </si>
  <si>
    <t>2.5</t>
  </si>
  <si>
    <t>Net Debt / (EBITDA - Capex)</t>
  </si>
  <si>
    <t>5.93</t>
  </si>
  <si>
    <t>5.19</t>
  </si>
  <si>
    <t>4.16</t>
  </si>
  <si>
    <t>2.94</t>
  </si>
  <si>
    <t>2.65</t>
  </si>
  <si>
    <t>2.56</t>
  </si>
  <si>
    <t>1.86</t>
  </si>
  <si>
    <t>Growth Over Prior Year</t>
  </si>
  <si>
    <t>Total Revenues, 1 Yr. Growth %</t>
  </si>
  <si>
    <t>4.65</t>
  </si>
  <si>
    <t>7.04</t>
  </si>
  <si>
    <t>-1.93</t>
  </si>
  <si>
    <t>5.45</t>
  </si>
  <si>
    <t>25.34</t>
  </si>
  <si>
    <t>16.48</t>
  </si>
  <si>
    <t>Gross Profit, 1 Yr. Growth %</t>
  </si>
  <si>
    <t>8.09</t>
  </si>
  <si>
    <t>6.86</t>
  </si>
  <si>
    <t>22.53</t>
  </si>
  <si>
    <t>4.68</t>
  </si>
  <si>
    <t>11.26</t>
  </si>
  <si>
    <t>30.53</t>
  </si>
  <si>
    <t>27.4</t>
  </si>
  <si>
    <t>EBITDA, 1 Yr. Growth %</t>
  </si>
  <si>
    <t>27.41</t>
  </si>
  <si>
    <t>2.86</t>
  </si>
  <si>
    <t>3.32</t>
  </si>
  <si>
    <t>5.23</t>
  </si>
  <si>
    <t>25.2</t>
  </si>
  <si>
    <t>25.41</t>
  </si>
  <si>
    <t>EBITA, 1 Yr. Growth %</t>
  </si>
  <si>
    <t>32.8</t>
  </si>
  <si>
    <t>12.33</t>
  </si>
  <si>
    <t>12.58</t>
  </si>
  <si>
    <t>12.08</t>
  </si>
  <si>
    <t>10.92</t>
  </si>
  <si>
    <t>37.64</t>
  </si>
  <si>
    <t>EBIT, 1 Yr. Growth %</t>
  </si>
  <si>
    <t>43.34</t>
  </si>
  <si>
    <t>15.7</t>
  </si>
  <si>
    <t>14.96</t>
  </si>
  <si>
    <t>14.37</t>
  </si>
  <si>
    <t>12.49</t>
  </si>
  <si>
    <t>Earnings From Cont. Operations, 1 Yr. Growth %</t>
  </si>
  <si>
    <t>-147.78</t>
  </si>
  <si>
    <t>275.97</t>
  </si>
  <si>
    <t>156.91</t>
  </si>
  <si>
    <t>68.22</t>
  </si>
  <si>
    <t>18.94</t>
  </si>
  <si>
    <t>42.64</t>
  </si>
  <si>
    <t>33.66</t>
  </si>
  <si>
    <t>Net Income, 1 Yr. Growth %</t>
  </si>
  <si>
    <t>-105.8</t>
  </si>
  <si>
    <t>181.27</t>
  </si>
  <si>
    <t>74.83</t>
  </si>
  <si>
    <t>20.04</t>
  </si>
  <si>
    <t>40.97</t>
  </si>
  <si>
    <t>37.43</t>
  </si>
  <si>
    <t>Normalized Net Income, 1 Yr. Growth %</t>
  </si>
  <si>
    <t>47.51</t>
  </si>
  <si>
    <t>38.62</t>
  </si>
  <si>
    <t>38.61</t>
  </si>
  <si>
    <t>15.98</t>
  </si>
  <si>
    <t>35.19</t>
  </si>
  <si>
    <t>33.96</t>
  </si>
  <si>
    <t>Diluted EPS Before Extra, 1 Yr. Growth %</t>
  </si>
  <si>
    <t>-105.65</t>
  </si>
  <si>
    <t>178.82</t>
  </si>
  <si>
    <t>20.36</t>
  </si>
  <si>
    <t>45.19</t>
  </si>
  <si>
    <t>37.41</t>
  </si>
  <si>
    <t>Accounts Receivable, 1 Yr. Growth %</t>
  </si>
  <si>
    <t>-19.81</t>
  </si>
  <si>
    <t>-12.97</t>
  </si>
  <si>
    <t>-3.94</t>
  </si>
  <si>
    <t>-13.43</t>
  </si>
  <si>
    <t>22.46</t>
  </si>
  <si>
    <t>105.92</t>
  </si>
  <si>
    <t>-42.37</t>
  </si>
  <si>
    <t>Inventory, 1 Yr. Growth %</t>
  </si>
  <si>
    <t>-3.92</t>
  </si>
  <si>
    <t>2.53</t>
  </si>
  <si>
    <t>-4.75</t>
  </si>
  <si>
    <t>4.5</t>
  </si>
  <si>
    <t>32.77</t>
  </si>
  <si>
    <t>32.54</t>
  </si>
  <si>
    <t>Net Property, Plant and Equip., 1 Yr. Growth %</t>
  </si>
  <si>
    <t>-4.86</t>
  </si>
  <si>
    <t>-0.77</t>
  </si>
  <si>
    <t>-0.83</t>
  </si>
  <si>
    <t>4.86</t>
  </si>
  <si>
    <t>19.09</t>
  </si>
  <si>
    <t>11.6</t>
  </si>
  <si>
    <t>Total Assets, 1 Yr. Growth %</t>
  </si>
  <si>
    <t>-5.6</t>
  </si>
  <si>
    <t>-1.3</t>
  </si>
  <si>
    <t>0.96</t>
  </si>
  <si>
    <t>14.42</t>
  </si>
  <si>
    <t>16.4</t>
  </si>
  <si>
    <t>-0.71</t>
  </si>
  <si>
    <t>Tangible Book Value, 1 Yr. Growth %</t>
  </si>
  <si>
    <t>-3.47</t>
  </si>
  <si>
    <t>-7.87</t>
  </si>
  <si>
    <t>-38.98</t>
  </si>
  <si>
    <t>-36.39</t>
  </si>
  <si>
    <t>-63.06</t>
  </si>
  <si>
    <t>37.13</t>
  </si>
  <si>
    <t>Common Equity, 1 Yr. Growth %</t>
  </si>
  <si>
    <t>-89.43</t>
  </si>
  <si>
    <t>437.21</t>
  </si>
  <si>
    <t>39.38</t>
  </si>
  <si>
    <t>38.66</t>
  </si>
  <si>
    <t>34.43</t>
  </si>
  <si>
    <t>-9.52</t>
  </si>
  <si>
    <t>Cash From Operations, 1 Yr. Growth %</t>
  </si>
  <si>
    <t>2.58</t>
  </si>
  <si>
    <t>15.72</t>
  </si>
  <si>
    <t>22.71</t>
  </si>
  <si>
    <t>8.99</t>
  </si>
  <si>
    <t>22.7</t>
  </si>
  <si>
    <t>Capital Expenditures, 1 Yr. Growth %</t>
  </si>
  <si>
    <t>-1.63</t>
  </si>
  <si>
    <t>-4.54</t>
  </si>
  <si>
    <t>-3.88</t>
  </si>
  <si>
    <t>1.04</t>
  </si>
  <si>
    <t>40.57</t>
  </si>
  <si>
    <t>12.48</t>
  </si>
  <si>
    <t>Levered Free Cash Flow, 1 Yr. Growth %</t>
  </si>
  <si>
    <t>17.72</t>
  </si>
  <si>
    <t>9.66</t>
  </si>
  <si>
    <t>13.71</t>
  </si>
  <si>
    <t>-54.63</t>
  </si>
  <si>
    <t>164.62</t>
  </si>
  <si>
    <t>71.38</t>
  </si>
  <si>
    <t>Unlevered Free Cash Flow, 1 Yr. Growth %</t>
  </si>
  <si>
    <t>11.19</t>
  </si>
  <si>
    <t>4.48</t>
  </si>
  <si>
    <t>6.19</t>
  </si>
  <si>
    <t>-52.14</t>
  </si>
  <si>
    <t>144.23</t>
  </si>
  <si>
    <t>74.53</t>
  </si>
  <si>
    <t>Dividend Per Share, 1 Yr. Growth %</t>
  </si>
  <si>
    <t>11.76</t>
  </si>
  <si>
    <t>10.53</t>
  </si>
  <si>
    <t>33.81</t>
  </si>
  <si>
    <t>53.57</t>
  </si>
  <si>
    <t>Compound Annual Growth Rate Over Two Years</t>
  </si>
  <si>
    <t>Total Revenues, 2 Yr. CAGR %</t>
  </si>
  <si>
    <t>2.71</t>
  </si>
  <si>
    <t>3.88</t>
  </si>
  <si>
    <t>2.46</t>
  </si>
  <si>
    <t>1.69</t>
  </si>
  <si>
    <t>20.83</t>
  </si>
  <si>
    <t>Gross Profit, 2 Yr. CAGR %</t>
  </si>
  <si>
    <t>7.47</t>
  </si>
  <si>
    <t>13.25</t>
  </si>
  <si>
    <t>7.92</t>
  </si>
  <si>
    <t>20.51</t>
  </si>
  <si>
    <t>28.95</t>
  </si>
  <si>
    <t>EBITDA, 2 Yr. CAGR %</t>
  </si>
  <si>
    <t>14.48</t>
  </si>
  <si>
    <t>2.18</t>
  </si>
  <si>
    <t>5.87</t>
  </si>
  <si>
    <t>16.59</t>
  </si>
  <si>
    <t>25.22</t>
  </si>
  <si>
    <t>EBITA, 2 Yr. CAGR %</t>
  </si>
  <si>
    <t>22.14</t>
  </si>
  <si>
    <t>12.41</t>
  </si>
  <si>
    <t>12.26</t>
  </si>
  <si>
    <t>11.44</t>
  </si>
  <si>
    <t>16.24</t>
  </si>
  <si>
    <t>35.06</t>
  </si>
  <si>
    <t>EBIT, 2 Yr. CAGR %</t>
  </si>
  <si>
    <t>28.78</t>
  </si>
  <si>
    <t>15.33</t>
  </si>
  <si>
    <t>14.66</t>
  </si>
  <si>
    <t>13.42</t>
  </si>
  <si>
    <t>24.57</t>
  </si>
  <si>
    <t>Earnings From Cont. Operations, 2 Yr. CAGR %</t>
  </si>
  <si>
    <t>34.03</t>
  </si>
  <si>
    <t>210.79</t>
  </si>
  <si>
    <t>107.89</t>
  </si>
  <si>
    <t>41.45</t>
  </si>
  <si>
    <t>30.25</t>
  </si>
  <si>
    <t>38.08</t>
  </si>
  <si>
    <t>Net Income, 2 Yr. CAGR %</t>
  </si>
  <si>
    <t>4.14</t>
  </si>
  <si>
    <t>624.88</t>
  </si>
  <si>
    <t>121.75</t>
  </si>
  <si>
    <t>44.87</t>
  </si>
  <si>
    <t>30.09</t>
  </si>
  <si>
    <t>39.19</t>
  </si>
  <si>
    <t>Normalized Net Income, 2 Yr. CAGR %</t>
  </si>
  <si>
    <t>429.71</t>
  </si>
  <si>
    <t>44.96</t>
  </si>
  <si>
    <t>26.79</t>
  </si>
  <si>
    <t>25.21</t>
  </si>
  <si>
    <t>34.57</t>
  </si>
  <si>
    <t>Diluted EPS Before Extra, 2 Yr. CAGR %</t>
  </si>
  <si>
    <t>621.73</t>
  </si>
  <si>
    <t>115.78</t>
  </si>
  <si>
    <t>41.77</t>
  </si>
  <si>
    <t>32.19</t>
  </si>
  <si>
    <t>41.25</t>
  </si>
  <si>
    <t>Accounts Receivable, 2 Yr. CAGR %</t>
  </si>
  <si>
    <t>-16.46</t>
  </si>
  <si>
    <t>-8.57</t>
  </si>
  <si>
    <t>-8.8</t>
  </si>
  <si>
    <t>2.96</t>
  </si>
  <si>
    <t>58.8</t>
  </si>
  <si>
    <t>8.93</t>
  </si>
  <si>
    <t>Inventory, 2 Yr. CAGR %</t>
  </si>
  <si>
    <t>-0.74</t>
  </si>
  <si>
    <t>-10.02</t>
  </si>
  <si>
    <t>-5.76</t>
  </si>
  <si>
    <t>17.79</t>
  </si>
  <si>
    <t>32.66</t>
  </si>
  <si>
    <t>Net Property, Plant and Equip., 2 Yr. CAGR %</t>
  </si>
  <si>
    <t>-2.83</t>
  </si>
  <si>
    <t>3.64</t>
  </si>
  <si>
    <t>1.97</t>
  </si>
  <si>
    <t>11.75</t>
  </si>
  <si>
    <t>15.28</t>
  </si>
  <si>
    <t>Total Assets, 2 Yr. CAGR %</t>
  </si>
  <si>
    <t>-3.66</t>
  </si>
  <si>
    <t>-1.49</t>
  </si>
  <si>
    <t>-0.18</t>
  </si>
  <si>
    <t>7.48</t>
  </si>
  <si>
    <t>15.4</t>
  </si>
  <si>
    <t>8.1</t>
  </si>
  <si>
    <t>Tangible Book Value, 2 Yr. CAGR %</t>
  </si>
  <si>
    <t>-5.7</t>
  </si>
  <si>
    <t>-25.02</t>
  </si>
  <si>
    <t>-37.7</t>
  </si>
  <si>
    <t>-51.53</t>
  </si>
  <si>
    <t>-52.92</t>
  </si>
  <si>
    <t>12.12</t>
  </si>
  <si>
    <t>Common Equity, 2 Yr. CAGR %</t>
  </si>
  <si>
    <t>-24.66</t>
  </si>
  <si>
    <t>847.7</t>
  </si>
  <si>
    <t>382.73</t>
  </si>
  <si>
    <t>39.02</t>
  </si>
  <si>
    <t>36.53</t>
  </si>
  <si>
    <t>10.29</t>
  </si>
  <si>
    <t>Cash From Operations, 2 Yr. CAGR %</t>
  </si>
  <si>
    <t>1.77</t>
  </si>
  <si>
    <t>19.16</t>
  </si>
  <si>
    <t>13.63</t>
  </si>
  <si>
    <t>7.1</t>
  </si>
  <si>
    <t>15.64</t>
  </si>
  <si>
    <t>Capital Expenditures, 2 Yr. CAGR %</t>
  </si>
  <si>
    <t>-3.09</t>
  </si>
  <si>
    <t>3.5</t>
  </si>
  <si>
    <t>3.86</t>
  </si>
  <si>
    <t>20.65</t>
  </si>
  <si>
    <t>Levered Free Cash Flow, 2 Yr. CAGR %</t>
  </si>
  <si>
    <t>13.66</t>
  </si>
  <si>
    <t>11.35</t>
  </si>
  <si>
    <t>-28.39</t>
  </si>
  <si>
    <t>9.73</t>
  </si>
  <si>
    <t>112.52</t>
  </si>
  <si>
    <t>Unlevered Free Cash Flow, 2 Yr. CAGR %</t>
  </si>
  <si>
    <t>7.82</t>
  </si>
  <si>
    <t>5.38</t>
  </si>
  <si>
    <t>-28.91</t>
  </si>
  <si>
    <t>8.25</t>
  </si>
  <si>
    <t>106.06</t>
  </si>
  <si>
    <t>Dividend Per Share, 2 Yr. CAGR %</t>
  </si>
  <si>
    <t>21.61</t>
  </si>
  <si>
    <t>43.1</t>
  </si>
  <si>
    <t>Compound Annual Growth Rate Over Three Years</t>
  </si>
  <si>
    <t>Total Revenues, 3 Yr. CAGR %</t>
  </si>
  <si>
    <t>3.44</t>
  </si>
  <si>
    <t>9.03</t>
  </si>
  <si>
    <t>15.47</t>
  </si>
  <si>
    <t>Gross Profit, 3 Yr. CAGR %</t>
  </si>
  <si>
    <t>12.27</t>
  </si>
  <si>
    <t>11.08</t>
  </si>
  <si>
    <t>14.98</t>
  </si>
  <si>
    <t>22.76</t>
  </si>
  <si>
    <t>EBITDA, 3 Yr. CAGR %</t>
  </si>
  <si>
    <t>9.98</t>
  </si>
  <si>
    <t>3.8</t>
  </si>
  <si>
    <t>5.44</t>
  </si>
  <si>
    <t>13.13</t>
  </si>
  <si>
    <t>19.4</t>
  </si>
  <si>
    <t>EBITA, 3 Yr. CAGR %</t>
  </si>
  <si>
    <t>11.77</t>
  </si>
  <si>
    <t>14.79</t>
  </si>
  <si>
    <t>21.43</t>
  </si>
  <si>
    <t>EBIT, 3 Yr. CAGR %</t>
  </si>
  <si>
    <t>15.01</t>
  </si>
  <si>
    <t>13.93</t>
  </si>
  <si>
    <t>21.07</t>
  </si>
  <si>
    <t>27.17</t>
  </si>
  <si>
    <t>Earnings From Cont. Operations, 3 Yr. CAGR %</t>
  </si>
  <si>
    <t>66.49</t>
  </si>
  <si>
    <t>153.28</t>
  </si>
  <si>
    <t>72.58</t>
  </si>
  <si>
    <t>41.85</t>
  </si>
  <si>
    <t>31.38</t>
  </si>
  <si>
    <t>Net Income, 3 Yr. CAGR %</t>
  </si>
  <si>
    <t>45.02</t>
  </si>
  <si>
    <t>351.21</t>
  </si>
  <si>
    <t>80.72</t>
  </si>
  <si>
    <t>43.56</t>
  </si>
  <si>
    <t>32.49</t>
  </si>
  <si>
    <t>Normalized Net Income, 3 Yr. CAGR %</t>
  </si>
  <si>
    <t>241.91</t>
  </si>
  <si>
    <t>42.81</t>
  </si>
  <si>
    <t>30.62</t>
  </si>
  <si>
    <t>29.53</t>
  </si>
  <si>
    <t>28.07</t>
  </si>
  <si>
    <t>Diluted EPS Before Extra, 3 Yr. CAGR %</t>
  </si>
  <si>
    <t>43.28</t>
  </si>
  <si>
    <t>343.08</t>
  </si>
  <si>
    <t>77.63</t>
  </si>
  <si>
    <t>42.9</t>
  </si>
  <si>
    <t>33.91</t>
  </si>
  <si>
    <t>Accounts Receivable, 3 Yr. CAGR %</t>
  </si>
  <si>
    <t>-12.48</t>
  </si>
  <si>
    <t>-10.22</t>
  </si>
  <si>
    <t>29.72</t>
  </si>
  <si>
    <t>13.27</t>
  </si>
  <si>
    <t>Inventory, 3 Yr. CAGR %</t>
  </si>
  <si>
    <t>-2.1</t>
  </si>
  <si>
    <t>-6.02</t>
  </si>
  <si>
    <t>-5.42</t>
  </si>
  <si>
    <t>5.65</t>
  </si>
  <si>
    <t>22.52</t>
  </si>
  <si>
    <t>Net Property, Plant and Equip., 3 Yr. CAGR %</t>
  </si>
  <si>
    <t>4.05</t>
  </si>
  <si>
    <t>7.39</t>
  </si>
  <si>
    <t>11.7</t>
  </si>
  <si>
    <t>Total Assets, 3 Yr. CAGR %</t>
  </si>
  <si>
    <t>-2.88</t>
  </si>
  <si>
    <t>-0.68</t>
  </si>
  <si>
    <t>10.37</t>
  </si>
  <si>
    <t>10.17</t>
  </si>
  <si>
    <t>Tangible Book Value, 3 Yr. CAGR %</t>
  </si>
  <si>
    <t>-18.43</t>
  </si>
  <si>
    <t>-29.02</t>
  </si>
  <si>
    <t>-47.66</t>
  </si>
  <si>
    <t>-47.95</t>
  </si>
  <si>
    <t>-22.56</t>
  </si>
  <si>
    <t>Common Equity, 3 Yr. CAGR %</t>
  </si>
  <si>
    <t>111.71</t>
  </si>
  <si>
    <t>400.25</t>
  </si>
  <si>
    <t>218.51</t>
  </si>
  <si>
    <t>37.47</t>
  </si>
  <si>
    <t>19.03</t>
  </si>
  <si>
    <t>Cash From Operations, 3 Yr. CAGR %</t>
  </si>
  <si>
    <t>6.22</t>
  </si>
  <si>
    <t>12.76</t>
  </si>
  <si>
    <t>14.33</t>
  </si>
  <si>
    <t>12.07</t>
  </si>
  <si>
    <t>12.06</t>
  </si>
  <si>
    <t>Capital Expenditures, 3 Yr. CAGR %</t>
  </si>
  <si>
    <t>1.76</t>
  </si>
  <si>
    <t>0.98</t>
  </si>
  <si>
    <t>4.06</t>
  </si>
  <si>
    <t>13.09</t>
  </si>
  <si>
    <t>18.05</t>
  </si>
  <si>
    <t>Levered Free Cash Flow, 3 Yr. CAGR %</t>
  </si>
  <si>
    <t>13.46</t>
  </si>
  <si>
    <t>-17.62</t>
  </si>
  <si>
    <t>10.82</t>
  </si>
  <si>
    <t>27.14</t>
  </si>
  <si>
    <t>Unlevered Free Cash Flow, 3 Yr. CAGR %</t>
  </si>
  <si>
    <t>7.3</t>
  </si>
  <si>
    <t>-19.15</t>
  </si>
  <si>
    <t>7.36</t>
  </si>
  <si>
    <t>Dividend Per Share, 3 Yr. CAGR %</t>
  </si>
  <si>
    <t>18.24</t>
  </si>
  <si>
    <t>31.29</t>
  </si>
  <si>
    <t>Compound Annual Growth Rate Over Five Years</t>
  </si>
  <si>
    <t>Total Revenues, 5 Yr. CAGR %</t>
  </si>
  <si>
    <t>6.94</t>
  </si>
  <si>
    <t>10.07</t>
  </si>
  <si>
    <t>Gross Profit, 5 Yr. CAGR %</t>
  </si>
  <si>
    <t>10.51</t>
  </si>
  <si>
    <t>14.76</t>
  </si>
  <si>
    <t>18.87</t>
  </si>
  <si>
    <t>EBITDA, 5 Yr. CAGR %</t>
  </si>
  <si>
    <t>9.1</t>
  </si>
  <si>
    <t>9.4</t>
  </si>
  <si>
    <t>13.65</t>
  </si>
  <si>
    <t>EBITA, 5 Yr. CAGR %</t>
  </si>
  <si>
    <t>15.79</t>
  </si>
  <si>
    <t>13.81</t>
  </si>
  <si>
    <t>17.65</t>
  </si>
  <si>
    <t>EBIT, 5 Yr. CAGR %</t>
  </si>
  <si>
    <t>19.65</t>
  </si>
  <si>
    <t>18.74</t>
  </si>
  <si>
    <t>22.01</t>
  </si>
  <si>
    <t>Earnings From Cont. Operations, 5 Yr. CAGR %</t>
  </si>
  <si>
    <t>55.98</t>
  </si>
  <si>
    <t>94.12</t>
  </si>
  <si>
    <t>57.85</t>
  </si>
  <si>
    <t>Net Income, 5 Yr. CAGR %</t>
  </si>
  <si>
    <t>174.36</t>
  </si>
  <si>
    <t>62.8</t>
  </si>
  <si>
    <t>Normalized Net Income, 5 Yr. CAGR %</t>
  </si>
  <si>
    <t>129.92</t>
  </si>
  <si>
    <t>35.49</t>
  </si>
  <si>
    <t>Diluted EPS Before Extra, 5 Yr. CAGR %</t>
  </si>
  <si>
    <t>42.67</t>
  </si>
  <si>
    <t>173.13</t>
  </si>
  <si>
    <t>62.07</t>
  </si>
  <si>
    <t>Accounts Receivable, 5 Yr. CAGR %</t>
  </si>
  <si>
    <t>-6.6</t>
  </si>
  <si>
    <t>12.79</t>
  </si>
  <si>
    <t>Inventory, 5 Yr. CAGR %</t>
  </si>
  <si>
    <t>-3.58</t>
  </si>
  <si>
    <t>8.28</t>
  </si>
  <si>
    <t>Net Property, Plant and Equip., 5 Yr. CAGR %</t>
  </si>
  <si>
    <t>1.24</t>
  </si>
  <si>
    <t>5.89</t>
  </si>
  <si>
    <t>8.4</t>
  </si>
  <si>
    <t>Total Assets, 5 Yr. CAGR %</t>
  </si>
  <si>
    <t>1.14</t>
  </si>
  <si>
    <t>5.46</t>
  </si>
  <si>
    <t>5.91</t>
  </si>
  <si>
    <t>Tangible Book Value, 5 Yr. CAGR %</t>
  </si>
  <si>
    <t>-33.76</t>
  </si>
  <si>
    <t>-39.77</t>
  </si>
  <si>
    <t>Common Equity, 5 Yr. CAGR %</t>
  </si>
  <si>
    <t>78.93</t>
  </si>
  <si>
    <t>197.58</t>
  </si>
  <si>
    <t>108.39</t>
  </si>
  <si>
    <t>Cash From Operations, 5 Yr. CAGR %</t>
  </si>
  <si>
    <t>9.13</t>
  </si>
  <si>
    <t>14.85</t>
  </si>
  <si>
    <t>Capital Expenditures, 5 Yr. CAGR %</t>
  </si>
  <si>
    <t>1.13</t>
  </si>
  <si>
    <t>9.15</t>
  </si>
  <si>
    <t>12.9</t>
  </si>
  <si>
    <t>Levered Free Cash Flow, 5 Yr. CAGR %</t>
  </si>
  <si>
    <t>11.82</t>
  </si>
  <si>
    <t>20.42</t>
  </si>
  <si>
    <t>Unlevered Free Cash Flow, 5 Yr. CAGR %</t>
  </si>
  <si>
    <t>7.56</t>
  </si>
  <si>
    <t>17.6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</si>
  <si>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</si>
  <si>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</si>
  <si>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</si>
  <si>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</si>
  <si>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</si>
  <si>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</si>
  <si>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</si>
  <si>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</si>
  <si>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</si>
  <si>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3,583</t>
  </si>
  <si>
    <t>3,581</t>
  </si>
  <si>
    <t>3,607</t>
  </si>
  <si>
    <t>3,699</t>
  </si>
  <si>
    <t>4,079</t>
  </si>
  <si>
    <t>2,765</t>
  </si>
  <si>
    <t>-</t>
  </si>
  <si>
    <t>Change</t>
  </si>
  <si>
    <t>-0.04%</t>
  </si>
  <si>
    <t>0.71%</t>
  </si>
  <si>
    <t>2.57%</t>
  </si>
  <si>
    <t>10.27%</t>
  </si>
  <si>
    <t>-32.23%</t>
  </si>
  <si>
    <t>0%</t>
  </si>
  <si>
    <t>Enterprise Value (EV)
                                    1</t>
  </si>
  <si>
    <t>5,173</t>
  </si>
  <si>
    <t>4,860</t>
  </si>
  <si>
    <t>4,875</t>
  </si>
  <si>
    <t>5,105</t>
  </si>
  <si>
    <t>5,444</t>
  </si>
  <si>
    <t>4,532</t>
  </si>
  <si>
    <t>4,389</t>
  </si>
  <si>
    <t>4,280</t>
  </si>
  <si>
    <t>-6.06%</t>
  </si>
  <si>
    <t>0.31%</t>
  </si>
  <si>
    <t>4.72%</t>
  </si>
  <si>
    <t>6.63%</t>
  </si>
  <si>
    <t>-16.75%</t>
  </si>
  <si>
    <t>-3.15%</t>
  </si>
  <si>
    <t>-2.48%</t>
  </si>
  <si>
    <t>P/E ratio</t>
  </si>
  <si>
    <t>30.3x</t>
  </si>
  <si>
    <t>17.4x</t>
  </si>
  <si>
    <t>15.4x</t>
  </si>
  <si>
    <t>10.8x</t>
  </si>
  <si>
    <t>8.69x</t>
  </si>
  <si>
    <t>10x</t>
  </si>
  <si>
    <t>8.61x</t>
  </si>
  <si>
    <t>8.02x</t>
  </si>
  <si>
    <t>PBR</t>
  </si>
  <si>
    <t>9.14x</t>
  </si>
  <si>
    <t>6.52x</t>
  </si>
  <si>
    <t>5x</t>
  </si>
  <si>
    <t>3.7x</t>
  </si>
  <si>
    <t>4.5x</t>
  </si>
  <si>
    <t>2.93x</t>
  </si>
  <si>
    <t>2.66x</t>
  </si>
  <si>
    <t>2.36x</t>
  </si>
  <si>
    <t>PEG</t>
  </si>
  <si>
    <t>0.3x</t>
  </si>
  <si>
    <t>0.8x</t>
  </si>
  <si>
    <t>0.2x</t>
  </si>
  <si>
    <t>-0.2x</t>
  </si>
  <si>
    <t>0.5x</t>
  </si>
  <si>
    <t>1.09x</t>
  </si>
  <si>
    <t>Capitalization / Revenue</t>
  </si>
  <si>
    <t>1.39x</t>
  </si>
  <si>
    <t>1.41x</t>
  </si>
  <si>
    <t>1.35x</t>
  </si>
  <si>
    <t>1.1x</t>
  </si>
  <si>
    <t>1.04x</t>
  </si>
  <si>
    <t>0.79x</t>
  </si>
  <si>
    <t>0.76x</t>
  </si>
  <si>
    <t>EV / Revenue</t>
  </si>
  <si>
    <t>2x</t>
  </si>
  <si>
    <t>1.92x</t>
  </si>
  <si>
    <t>1.82x</t>
  </si>
  <si>
    <t>1.52x</t>
  </si>
  <si>
    <t>1.3x</t>
  </si>
  <si>
    <t>1.25x</t>
  </si>
  <si>
    <t>1.18x</t>
  </si>
  <si>
    <t>EV / EBITDA</t>
  </si>
  <si>
    <t>8.41x</t>
  </si>
  <si>
    <t>7.77x</t>
  </si>
  <si>
    <t>7.19x</t>
  </si>
  <si>
    <t>5.9x</t>
  </si>
  <si>
    <t>4.91x</t>
  </si>
  <si>
    <t>5.39x</t>
  </si>
  <si>
    <t>4.92x</t>
  </si>
  <si>
    <t>4.47x</t>
  </si>
  <si>
    <t>EV / EBIT</t>
  </si>
  <si>
    <t>15.6x</t>
  </si>
  <si>
    <t>13.9x</t>
  </si>
  <si>
    <t>12.4x</t>
  </si>
  <si>
    <t>7.15x</t>
  </si>
  <si>
    <t>8.9x</t>
  </si>
  <si>
    <t>8.1x</t>
  </si>
  <si>
    <t>7.08x</t>
  </si>
  <si>
    <t>EV / FCF</t>
  </si>
  <si>
    <t>19.7x</t>
  </si>
  <si>
    <t>13.5x</t>
  </si>
  <si>
    <t>12.7x</t>
  </si>
  <si>
    <t>17x</t>
  </si>
  <si>
    <t>14.3x</t>
  </si>
  <si>
    <t>11.5x</t>
  </si>
  <si>
    <t>FCF Yield</t>
  </si>
  <si>
    <t>5.09%</t>
  </si>
  <si>
    <t>7.39%</t>
  </si>
  <si>
    <t>7.9%</t>
  </si>
  <si>
    <t>6.51%</t>
  </si>
  <si>
    <t>8.08%</t>
  </si>
  <si>
    <t>5.88%</t>
  </si>
  <si>
    <t>6.98%</t>
  </si>
  <si>
    <t>8.69%</t>
  </si>
  <si>
    <t>Dividend per Share
                                    2</t>
  </si>
  <si>
    <t>1.661</t>
  </si>
  <si>
    <t>1.689</t>
  </si>
  <si>
    <t>1.998</t>
  </si>
  <si>
    <t>Rate of return</t>
  </si>
  <si>
    <t>2.81%</t>
  </si>
  <si>
    <t>3.27%</t>
  </si>
  <si>
    <t>3.39%</t>
  </si>
  <si>
    <t>4.42%</t>
  </si>
  <si>
    <t>6.17%</t>
  </si>
  <si>
    <t>7.08%</t>
  </si>
  <si>
    <t>7.19%</t>
  </si>
  <si>
    <t>8.51%</t>
  </si>
  <si>
    <t>EPS
                                    2</t>
  </si>
  <si>
    <t>1</t>
  </si>
  <si>
    <t>2.348</t>
  </si>
  <si>
    <t>2.728</t>
  </si>
  <si>
    <t>2.929</t>
  </si>
  <si>
    <t>Distribution rate</t>
  </si>
  <si>
    <t>85%</t>
  </si>
  <si>
    <t>56.9%</t>
  </si>
  <si>
    <t>52.2%</t>
  </si>
  <si>
    <t>47.9%</t>
  </si>
  <si>
    <t>53.6%</t>
  </si>
  <si>
    <t>70.8%</t>
  </si>
  <si>
    <t>61.9%</t>
  </si>
  <si>
    <t>68.2%</t>
  </si>
  <si>
    <t>Net sales
                                    1</t>
  </si>
  <si>
    <t>2,586</t>
  </si>
  <si>
    <t>2,536</t>
  </si>
  <si>
    <t>2,674</t>
  </si>
  <si>
    <t>3,352</t>
  </si>
  <si>
    <t>3,904</t>
  </si>
  <si>
    <t>3,486</t>
  </si>
  <si>
    <t>3,511</t>
  </si>
  <si>
    <t>3,625</t>
  </si>
  <si>
    <t>EBITDA
                                    1</t>
  </si>
  <si>
    <t>615.2</t>
  </si>
  <si>
    <t>625.7</t>
  </si>
  <si>
    <t>678.1</t>
  </si>
  <si>
    <t>865.5</t>
  </si>
  <si>
    <t>1,108</t>
  </si>
  <si>
    <t>841.5</t>
  </si>
  <si>
    <t>891.5</t>
  </si>
  <si>
    <t>957.7</t>
  </si>
  <si>
    <t>EBIT
                                    1</t>
  </si>
  <si>
    <t>331.7</t>
  </si>
  <si>
    <t>349.3</t>
  </si>
  <si>
    <t>393.1</t>
  </si>
  <si>
    <t>558.3</t>
  </si>
  <si>
    <t>761.3</t>
  </si>
  <si>
    <t>509.2</t>
  </si>
  <si>
    <t>541.7</t>
  </si>
  <si>
    <t>604.3</t>
  </si>
  <si>
    <t>Net income
                                    1</t>
  </si>
  <si>
    <t>115.6</t>
  </si>
  <si>
    <t>202.1</t>
  </si>
  <si>
    <t>242.6</t>
  </si>
  <si>
    <t>342</t>
  </si>
  <si>
    <t>470</t>
  </si>
  <si>
    <t>271.7</t>
  </si>
  <si>
    <t>310.6</t>
  </si>
  <si>
    <t>354.5</t>
  </si>
  <si>
    <t>Net Debt
                                    1</t>
  </si>
  <si>
    <t>1,591</t>
  </si>
  <si>
    <t>1,279</t>
  </si>
  <si>
    <t>1,268</t>
  </si>
  <si>
    <t>1,406</t>
  </si>
  <si>
    <t>1,364</t>
  </si>
  <si>
    <t>1,767</t>
  </si>
  <si>
    <t>1,624</t>
  </si>
  <si>
    <t>1,515</t>
  </si>
  <si>
    <t>Reference price
                                    2</t>
  </si>
  <si>
    <t>30.26</t>
  </si>
  <si>
    <t>29.05</t>
  </si>
  <si>
    <t>30.96</t>
  </si>
  <si>
    <t>31.68</t>
  </si>
  <si>
    <t>34.86</t>
  </si>
  <si>
    <t>Nbr of stocks (in thousands)</t>
  </si>
  <si>
    <t>118,394</t>
  </si>
  <si>
    <t>123,273</t>
  </si>
  <si>
    <t>116,489</t>
  </si>
  <si>
    <t>116,771</t>
  </si>
  <si>
    <t>117,015</t>
  </si>
  <si>
    <t>117,744</t>
  </si>
  <si>
    <t>Announcement Date</t>
  </si>
  <si>
    <t>2/20/20</t>
  </si>
  <si>
    <t>2/24/21</t>
  </si>
  <si>
    <t>2/16/22</t>
  </si>
  <si>
    <t>2/15/23</t>
  </si>
  <si>
    <t>2/14/24</t>
  </si>
  <si>
    <t>address1</t>
  </si>
  <si>
    <t>13575 58th Street North</t>
  </si>
  <si>
    <t>address2</t>
  </si>
  <si>
    <t>Suite 200</t>
  </si>
  <si>
    <t>city</t>
  </si>
  <si>
    <t>Clearwater</t>
  </si>
  <si>
    <t>state</t>
  </si>
  <si>
    <t>FL</t>
  </si>
  <si>
    <t>zip</t>
  </si>
  <si>
    <t>33760</t>
  </si>
  <si>
    <t>country</t>
  </si>
  <si>
    <t>phone</t>
  </si>
  <si>
    <t>727-440-4603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</si>
  <si>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</si>
  <si>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</si>
  <si>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</si>
  <si>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</si>
  <si>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</si>
  <si>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</si>
  <si>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</si>
  <si>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</si>
  <si>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</si>
  <si>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</si>
  <si>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</si>
  <si>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Fortune Rise Acquisition Corporation does not have significant operations. It intends to effect a merger, capital stock exchange, asset acquisition, stock purchase, reorganization, or other business combination with one or more businesses. The company was incorporated in 2021 and is based in Clearwater, Florida.</t>
  </si>
  <si>
    <t>companyOfficers</t>
  </si>
  <si>
    <t>[{'maxAge': 1, 'name': 'Mr. Ryan  Spick', 'age': 46, 'title': 'CFO &amp; Principal Executive Officer', 'yearBorn': 1978, 'fiscalYear': 2023, 'totalPay': 182186,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</si>
  <si>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</si>
  <si>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</si>
  <si>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</si>
  <si>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</si>
  <si>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</si>
  <si>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</si>
  <si>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</si>
  <si>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</si>
  <si>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</si>
  <si>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</si>
  <si>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</si>
  <si>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</si>
  <si>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</si>
  <si>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</si>
  <si>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</si>
  <si>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</si>
  <si>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</si>
  <si>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</si>
  <si>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</si>
  <si>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</si>
  <si>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</si>
  <si>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</si>
  <si>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</si>
  <si>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</si>
  <si>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</si>
  <si>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</si>
  <si>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</si>
  <si>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</si>
  <si>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</si>
  <si>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</si>
  <si>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</si>
  <si>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</si>
  <si>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</si>
  <si>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</si>
  <si>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</si>
  <si>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</si>
  <si>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</si>
  <si>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</si>
  <si>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</si>
  <si>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</si>
  <si>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trailingEps</t>
  </si>
  <si>
    <t>52WeekChange</t>
  </si>
  <si>
    <t>SandP52WeekChange</t>
  </si>
  <si>
    <t>exchange</t>
  </si>
  <si>
    <t>PNK</t>
  </si>
  <si>
    <t>quoteType</t>
  </si>
  <si>
    <t>EQUITY</t>
  </si>
  <si>
    <t>symbol</t>
  </si>
  <si>
    <t>FRLA</t>
  </si>
  <si>
    <t>underlyingSymbol</t>
  </si>
  <si>
    <t>shortName</t>
  </si>
  <si>
    <t>Fortune Rise Acquisition Corpor</t>
  </si>
  <si>
    <t>longName</t>
  </si>
  <si>
    <t>Fortune Rise Acquisition Corporation</t>
  </si>
  <si>
    <t>firstTradeDateEpochUtc</t>
  </si>
  <si>
    <t>timeZoneFullName</t>
  </si>
  <si>
    <t>America/New_York</t>
  </si>
  <si>
    <t>timeZoneShortName</t>
  </si>
  <si>
    <t>EST</t>
  </si>
  <si>
    <t>uuid</t>
  </si>
  <si>
    <t>a0df7110-5096-3b65-b9af-e6b2a14d80bf</t>
  </si>
  <si>
    <t>messageBoardId</t>
  </si>
  <si>
    <t>finmb_708091254</t>
  </si>
  <si>
    <t>gmtOffSetMilliseconds</t>
  </si>
  <si>
    <t>currentPrice</t>
  </si>
  <si>
    <t>recommendationKey</t>
  </si>
  <si>
    <t>none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</si>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</sst>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171.1215434517925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3.6649268E7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-37.74</v>
      </c>
      <c r="C2" s="1">
        <v>2.04</v>
      </c>
      <c r="D2" s="1">
        <v>41.82</v>
      </c>
      <c r="E2" s="1">
        <v>118.32</v>
      </c>
      <c r="F2" s="1">
        <v>206.04</v>
      </c>
      <c r="G2" s="1">
        <v>247.86</v>
      </c>
      <c r="H2" s="1">
        <v>348.84</v>
      </c>
      <c r="I2" s="1">
        <v>484.5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218.28</v>
      </c>
      <c r="C3" s="1">
        <v>265.2</v>
      </c>
      <c r="D3" s="1">
        <v>240.72</v>
      </c>
      <c r="E3" s="1">
        <v>222.36</v>
      </c>
      <c r="F3" s="1">
        <v>215.22</v>
      </c>
      <c r="G3" s="1">
        <v>220.32</v>
      </c>
      <c r="H3" s="1">
        <v>299.88</v>
      </c>
      <c r="I3" s="1">
        <v>329.46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63.24</v>
      </c>
      <c r="C4" s="1">
        <v>64.26</v>
      </c>
      <c r="D4" s="1">
        <v>62.22</v>
      </c>
      <c r="E4" s="1">
        <v>63.24</v>
      </c>
      <c r="F4" s="1">
        <v>61.2</v>
      </c>
      <c r="G4" s="1">
        <v>61.2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282.54</v>
      </c>
      <c r="C5" s="1">
        <v>329.46</v>
      </c>
      <c r="D5" s="1">
        <v>303.96</v>
      </c>
      <c r="E5" s="1">
        <v>285.6</v>
      </c>
      <c r="F5" s="1">
        <v>277.44</v>
      </c>
      <c r="G5" s="1">
        <v>281.52</v>
      </c>
      <c r="H5" s="1">
        <v>299.88</v>
      </c>
      <c r="I5" s="1">
        <v>329.46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28.56</v>
      </c>
      <c r="C6" s="1">
        <v>26.52</v>
      </c>
      <c r="D6" s="1">
        <v>25.5</v>
      </c>
      <c r="E6" s="1">
        <v>21.42</v>
      </c>
      <c r="F6" s="1">
        <v>15.3</v>
      </c>
      <c r="G6" s="1">
        <v>15.3</v>
      </c>
      <c r="H6" s="1">
        <v>17.34</v>
      </c>
      <c r="I6" s="1">
        <v>14.28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5.1</v>
      </c>
      <c r="C7" s="1">
        <v>2.04</v>
      </c>
      <c r="D7" s="1">
        <v>6.12</v>
      </c>
      <c r="E7" s="1">
        <v>-1.02</v>
      </c>
      <c r="F7" s="1">
        <v>3.06</v>
      </c>
      <c r="G7" s="1">
        <v>6.12</v>
      </c>
      <c r="H7" s="1">
        <v>-1.02</v>
      </c>
      <c r="I7" s="1">
        <v>-3.06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10.2</v>
      </c>
      <c r="C8" s="1">
        <v>-10.2</v>
      </c>
      <c r="D8" s="1">
        <v>20.4</v>
      </c>
      <c r="E8" s="1">
        <v>30.6</v>
      </c>
      <c r="F8" s="1">
        <v>30.6</v>
      </c>
      <c r="G8" s="1">
        <v>61.2</v>
      </c>
      <c r="H8" s="1">
        <v>1.02</v>
      </c>
      <c r="I8" s="1">
        <v>3.06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2.04</v>
      </c>
      <c r="C9" s="1">
        <v>10.2</v>
      </c>
      <c r="D9" s="1">
        <v>1.02</v>
      </c>
      <c r="E9" s="1">
        <v>71.4</v>
      </c>
      <c r="F9" s="1">
        <v>-1.02</v>
      </c>
      <c r="G9" s="1">
        <v>-2.04</v>
      </c>
      <c r="H9" s="1">
        <v>-20.4</v>
      </c>
      <c r="I9" s="1">
        <v>-30.6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45.9</v>
      </c>
      <c r="C10" s="1">
        <v>-21.42</v>
      </c>
      <c r="D10" s="1">
        <v>18.36</v>
      </c>
      <c r="E10" s="1">
        <v>3.06</v>
      </c>
      <c r="F10" s="1">
        <v>46.92</v>
      </c>
      <c r="G10" s="1">
        <v>59.16</v>
      </c>
      <c r="H10" s="1">
        <v>87.72</v>
      </c>
      <c r="I10" s="1">
        <v>146.88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49.98</v>
      </c>
      <c r="C11" s="1">
        <v>38.76</v>
      </c>
      <c r="D11" s="1">
        <v>8.16</v>
      </c>
      <c r="E11" s="1">
        <v>-13.26</v>
      </c>
      <c r="F11" s="1">
        <v>15.3</v>
      </c>
      <c r="G11" s="1">
        <v>109.14</v>
      </c>
      <c r="H11" s="1">
        <v>51.0</v>
      </c>
      <c r="I11" s="1">
        <v>93.84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-13.26</v>
      </c>
      <c r="C12" s="1">
        <v>6.12</v>
      </c>
      <c r="D12" s="1">
        <v>-27.54</v>
      </c>
      <c r="E12" s="1">
        <v>19.38</v>
      </c>
      <c r="F12" s="1">
        <v>56.1</v>
      </c>
      <c r="G12" s="1">
        <v>-16.32</v>
      </c>
      <c r="H12" s="1">
        <v>-93.84</v>
      </c>
      <c r="I12" s="1">
        <v>-195.84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58.14</v>
      </c>
      <c r="C13" s="1">
        <v>47.94</v>
      </c>
      <c r="D13" s="1">
        <v>58.14</v>
      </c>
      <c r="E13" s="1">
        <v>72.42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-46.92</v>
      </c>
      <c r="H14" s="1">
        <v>81.6</v>
      </c>
      <c r="I14" s="1">
        <v>20.4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422.28</v>
      </c>
      <c r="C15" s="1">
        <v>433.5</v>
      </c>
      <c r="D15" s="1">
        <v>437.58</v>
      </c>
      <c r="E15" s="1">
        <v>506.94</v>
      </c>
      <c r="F15" s="1">
        <v>622.2</v>
      </c>
      <c r="G15" s="1">
        <v>654.84</v>
      </c>
      <c r="H15" s="1">
        <v>712.98</v>
      </c>
      <c r="I15" s="1">
        <v>875.16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-244.8</v>
      </c>
      <c r="C16" s="1">
        <v>-240.72</v>
      </c>
      <c r="D16" s="1">
        <v>-229.5</v>
      </c>
      <c r="E16" s="1">
        <v>-257.04</v>
      </c>
      <c r="F16" s="1">
        <v>-247.86</v>
      </c>
      <c r="G16" s="1">
        <v>-259.08</v>
      </c>
      <c r="H16" s="1">
        <v>-372.3</v>
      </c>
      <c r="I16" s="1">
        <v>-421.26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3.06</v>
      </c>
      <c r="D17" s="1">
        <v>0.0</v>
      </c>
      <c r="E17" s="1">
        <v>3.06</v>
      </c>
      <c r="F17" s="1">
        <v>0.0</v>
      </c>
      <c r="G17" s="1">
        <v>0.0</v>
      </c>
      <c r="H17" s="1">
        <v>4.08</v>
      </c>
      <c r="I17" s="1">
        <v>5.1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-23.46</v>
      </c>
      <c r="D18" s="1">
        <v>0.0</v>
      </c>
      <c r="E18" s="1">
        <v>-51.0</v>
      </c>
      <c r="F18" s="1">
        <v>1.02</v>
      </c>
      <c r="G18" s="1">
        <v>-20.4</v>
      </c>
      <c r="H18" s="1">
        <v>-252.96</v>
      </c>
      <c r="I18" s="1">
        <v>-38.76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-8.16</v>
      </c>
      <c r="G19" s="1">
        <v>-6.12</v>
      </c>
      <c r="H19" s="1">
        <v>-1.02</v>
      </c>
      <c r="I19" s="1">
        <v>-5.1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19.38</v>
      </c>
      <c r="D20" s="1">
        <v>14.28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-5.1</v>
      </c>
      <c r="C21" s="1">
        <v>-2.04</v>
      </c>
      <c r="D21" s="1">
        <v>-3.06</v>
      </c>
      <c r="E21" s="1">
        <v>8.16</v>
      </c>
      <c r="F21" s="1">
        <v>71.4</v>
      </c>
      <c r="G21" s="1">
        <v>-81.6</v>
      </c>
      <c r="H21" s="1">
        <v>-4.08</v>
      </c>
      <c r="I21" s="1">
        <v>-6.12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-5.1</v>
      </c>
      <c r="C22" s="1">
        <v>4.08</v>
      </c>
      <c r="D22" s="1">
        <v>-5.1</v>
      </c>
      <c r="E22" s="1">
        <v>19.38</v>
      </c>
      <c r="F22" s="1">
        <v>2.04</v>
      </c>
      <c r="G22" s="1">
        <v>-10.2</v>
      </c>
      <c r="H22" s="1">
        <v>76.5</v>
      </c>
      <c r="I22" s="1">
        <v>-1.02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-256.02</v>
      </c>
      <c r="C23" s="1">
        <v>-238.68</v>
      </c>
      <c r="D23" s="1">
        <v>-224.4</v>
      </c>
      <c r="E23" s="1">
        <v>-226.44</v>
      </c>
      <c r="F23" s="1">
        <v>-250.92</v>
      </c>
      <c r="G23" s="1">
        <v>-277.44</v>
      </c>
      <c r="H23" s="1">
        <v>-550.8</v>
      </c>
      <c r="I23" s="1">
        <v>-469.2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68.34</v>
      </c>
      <c r="E24" s="1">
        <v>108.12</v>
      </c>
      <c r="F24" s="1">
        <v>0.0</v>
      </c>
      <c r="G24" s="1">
        <v>2.04</v>
      </c>
      <c r="H24" s="1">
        <v>0.0</v>
      </c>
      <c r="I24" s="1">
        <v>34.68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334.56</v>
      </c>
      <c r="C25" s="1">
        <v>18.36</v>
      </c>
      <c r="D25" s="1">
        <v>620.16</v>
      </c>
      <c r="E25" s="1">
        <v>1570.8</v>
      </c>
      <c r="F25" s="1">
        <v>211.14</v>
      </c>
      <c r="G25" s="1">
        <v>1060.8</v>
      </c>
      <c r="H25" s="1">
        <v>6.12</v>
      </c>
      <c r="I25" s="1">
        <v>581.4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334.56</v>
      </c>
      <c r="C26" s="1">
        <v>18.36</v>
      </c>
      <c r="D26" s="1">
        <v>688.5</v>
      </c>
      <c r="E26" s="1">
        <v>1672.8</v>
      </c>
      <c r="F26" s="1">
        <v>211.14</v>
      </c>
      <c r="G26" s="1">
        <v>1060.8</v>
      </c>
      <c r="H26" s="1">
        <v>6.12</v>
      </c>
      <c r="I26" s="1">
        <v>616.08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-92.82000000000001</v>
      </c>
      <c r="C27" s="1">
        <v>0.0</v>
      </c>
      <c r="D27" s="1">
        <v>0.0</v>
      </c>
      <c r="E27" s="1">
        <v>0.0</v>
      </c>
      <c r="F27" s="1">
        <v>-40.8</v>
      </c>
      <c r="G27" s="1">
        <v>0.0</v>
      </c>
      <c r="H27" s="1">
        <v>-1.02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-209.1</v>
      </c>
      <c r="C28" s="1">
        <v>-111.18</v>
      </c>
      <c r="D28" s="1">
        <v>-755.82</v>
      </c>
      <c r="E28" s="1">
        <v>-1927.8</v>
      </c>
      <c r="F28" s="1">
        <v>-232.56</v>
      </c>
      <c r="G28" s="1">
        <v>-1060.8</v>
      </c>
      <c r="H28" s="1">
        <v>-175.44</v>
      </c>
      <c r="I28" s="1">
        <v>-576.3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-302.94</v>
      </c>
      <c r="C29" s="1">
        <v>-111.18</v>
      </c>
      <c r="D29" s="1">
        <v>-755.82</v>
      </c>
      <c r="E29" s="1">
        <v>-1927.8</v>
      </c>
      <c r="F29" s="1">
        <v>-274.38</v>
      </c>
      <c r="G29" s="1">
        <v>-1060.8</v>
      </c>
      <c r="H29" s="1">
        <v>-177.48</v>
      </c>
      <c r="I29" s="1">
        <v>-576.3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20.4</v>
      </c>
      <c r="G30" s="1">
        <v>15.3</v>
      </c>
      <c r="H30" s="1">
        <v>13.26</v>
      </c>
      <c r="I30" s="1">
        <v>18.36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-94.86</v>
      </c>
      <c r="C31" s="1">
        <v>0.0</v>
      </c>
      <c r="D31" s="1">
        <v>0.0</v>
      </c>
      <c r="E31" s="1">
        <v>0.0</v>
      </c>
      <c r="F31" s="1">
        <v>0.0</v>
      </c>
      <c r="G31" s="1">
        <v>-225.42</v>
      </c>
      <c r="H31" s="1">
        <v>-8.16</v>
      </c>
      <c r="I31" s="1">
        <v>-41.82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-13.26</v>
      </c>
      <c r="G32" s="1">
        <v>-116.28</v>
      </c>
      <c r="H32" s="1">
        <v>-125.46</v>
      </c>
      <c r="I32" s="1">
        <v>-167.28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-13.26</v>
      </c>
      <c r="G33" s="1">
        <v>-116.28</v>
      </c>
      <c r="H33" s="1">
        <v>-125.46</v>
      </c>
      <c r="I33" s="1">
        <v>-167.28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-114.24</v>
      </c>
      <c r="C34" s="1">
        <v>-78.54</v>
      </c>
      <c r="D34" s="1">
        <v>-97.92</v>
      </c>
      <c r="E34" s="1">
        <v>-71.4</v>
      </c>
      <c r="F34" s="1">
        <v>-33.66</v>
      </c>
      <c r="G34" s="1">
        <v>-32.64</v>
      </c>
      <c r="H34" s="1">
        <v>-30.6</v>
      </c>
      <c r="I34" s="1">
        <v>-55.08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-177.48</v>
      </c>
      <c r="C35" s="1">
        <v>-170.34</v>
      </c>
      <c r="D35" s="1">
        <v>-165.24</v>
      </c>
      <c r="E35" s="1">
        <v>-322.32</v>
      </c>
      <c r="F35" s="1">
        <v>-90.78</v>
      </c>
      <c r="G35" s="1">
        <v>-359.04</v>
      </c>
      <c r="H35" s="1">
        <v>-322.32</v>
      </c>
      <c r="I35" s="1">
        <v>-206.04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-10.2</v>
      </c>
      <c r="C36" s="1">
        <v>-5.1</v>
      </c>
      <c r="D36" s="1">
        <v>-4.08</v>
      </c>
      <c r="E36" s="1">
        <v>-1.02</v>
      </c>
      <c r="F36" s="1">
        <v>-17.34</v>
      </c>
      <c r="G36" s="1">
        <v>0.0</v>
      </c>
      <c r="H36" s="1">
        <v>-6.12</v>
      </c>
      <c r="I36" s="1">
        <v>-53.04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0.0</v>
      </c>
      <c r="F37" s="1">
        <v>10.2</v>
      </c>
      <c r="G37" s="1">
        <v>-10.2</v>
      </c>
      <c r="H37" s="1">
        <v>0.0</v>
      </c>
      <c r="I37" s="1">
        <v>10.2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-21.42</v>
      </c>
      <c r="C38" s="1">
        <v>19.38</v>
      </c>
      <c r="D38" s="1">
        <v>42.84</v>
      </c>
      <c r="E38" s="1">
        <v>-42.84</v>
      </c>
      <c r="F38" s="1">
        <v>262.14</v>
      </c>
      <c r="G38" s="1">
        <v>18.36</v>
      </c>
      <c r="H38" s="1">
        <v>-167.28</v>
      </c>
      <c r="I38" s="1">
        <v>146.88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105.06</v>
      </c>
      <c r="C40" s="1">
        <v>76.5</v>
      </c>
      <c r="D40" s="1">
        <v>100.98</v>
      </c>
      <c r="E40" s="1">
        <v>71.4</v>
      </c>
      <c r="F40" s="1">
        <v>31.62</v>
      </c>
      <c r="G40" s="1">
        <v>31.62</v>
      </c>
      <c r="H40" s="1">
        <v>28.56</v>
      </c>
      <c r="I40" s="1">
        <v>52.02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65.28</v>
      </c>
      <c r="C41" s="1">
        <v>37.74</v>
      </c>
      <c r="D41" s="1">
        <v>38.76</v>
      </c>
      <c r="E41" s="1">
        <v>60.18</v>
      </c>
      <c r="F41" s="1">
        <v>61.2</v>
      </c>
      <c r="G41" s="1">
        <v>92.82000000000001</v>
      </c>
      <c r="H41" s="1">
        <v>108.12</v>
      </c>
      <c r="I41" s="1">
        <v>133.62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232.56</v>
      </c>
      <c r="D42" s="1">
        <v>274.38</v>
      </c>
      <c r="E42" s="1">
        <v>300.9</v>
      </c>
      <c r="F42" s="1">
        <v>339.66</v>
      </c>
      <c r="G42" s="1">
        <v>153.0</v>
      </c>
      <c r="H42" s="1">
        <v>406.98</v>
      </c>
      <c r="I42" s="1">
        <v>694.62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294.78</v>
      </c>
      <c r="D43" s="1">
        <v>327.42</v>
      </c>
      <c r="E43" s="1">
        <v>341.7</v>
      </c>
      <c r="F43" s="1">
        <v>363.12</v>
      </c>
      <c r="G43" s="1">
        <v>173.4</v>
      </c>
      <c r="H43" s="1">
        <v>423.3</v>
      </c>
      <c r="I43" s="1">
        <v>736.44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0.0</v>
      </c>
      <c r="C44" s="1">
        <v>-27.54</v>
      </c>
      <c r="D44" s="1">
        <v>-45.9</v>
      </c>
      <c r="E44" s="1">
        <v>-72.42</v>
      </c>
      <c r="F44" s="1">
        <v>-72.42</v>
      </c>
      <c r="G44" s="1">
        <v>149.94</v>
      </c>
      <c r="H44" s="1">
        <v>-88.74</v>
      </c>
      <c r="I44" s="1">
        <v>-294.78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30.6</v>
      </c>
      <c r="C45" s="1">
        <v>-90.78</v>
      </c>
      <c r="D45" s="1">
        <v>-67.32000000000001</v>
      </c>
      <c r="E45" s="1">
        <v>-250.92</v>
      </c>
      <c r="F45" s="1">
        <v>-63.24</v>
      </c>
      <c r="G45" s="1">
        <v>1.02</v>
      </c>
      <c r="H45" s="1">
        <v>-170.34</v>
      </c>
      <c r="I45" s="1">
        <v>39.78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205.02</v>
      </c>
      <c r="C3" s="1">
        <v>224.4</v>
      </c>
      <c r="D3" s="1">
        <v>267.24</v>
      </c>
      <c r="E3" s="1">
        <v>223.38</v>
      </c>
      <c r="F3" s="1">
        <v>485.52</v>
      </c>
      <c r="G3" s="1">
        <v>504.9</v>
      </c>
      <c r="H3" s="1">
        <v>337.62</v>
      </c>
      <c r="I3" s="1">
        <v>484.5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205.02</v>
      </c>
      <c r="C4" s="1">
        <v>224.4</v>
      </c>
      <c r="D4" s="1">
        <v>267.24</v>
      </c>
      <c r="E4" s="1">
        <v>223.38</v>
      </c>
      <c r="F4" s="1">
        <v>485.52</v>
      </c>
      <c r="G4" s="1">
        <v>504.9</v>
      </c>
      <c r="H4" s="1">
        <v>337.62</v>
      </c>
      <c r="I4" s="1">
        <v>484.5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174.42</v>
      </c>
      <c r="C5" s="1">
        <v>139.74</v>
      </c>
      <c r="D5" s="1">
        <v>121.38</v>
      </c>
      <c r="E5" s="1">
        <v>117.3</v>
      </c>
      <c r="F5" s="1">
        <v>100.98</v>
      </c>
      <c r="G5" s="1">
        <v>124.44</v>
      </c>
      <c r="H5" s="1">
        <v>255.0</v>
      </c>
      <c r="I5" s="1">
        <v>146.88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71.4</v>
      </c>
      <c r="C6" s="1">
        <v>58.14</v>
      </c>
      <c r="D6" s="1">
        <v>44.88</v>
      </c>
      <c r="E6" s="1">
        <v>48.96</v>
      </c>
      <c r="F6" s="1">
        <v>29.58</v>
      </c>
      <c r="G6" s="1">
        <v>32.64</v>
      </c>
      <c r="H6" s="1">
        <v>82.62</v>
      </c>
      <c r="I6" s="1">
        <v>47.94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246.84</v>
      </c>
      <c r="C7" s="1">
        <v>197.88</v>
      </c>
      <c r="D7" s="1">
        <v>167.28</v>
      </c>
      <c r="E7" s="1">
        <v>166.26</v>
      </c>
      <c r="F7" s="1">
        <v>131.58</v>
      </c>
      <c r="G7" s="1">
        <v>157.08</v>
      </c>
      <c r="H7" s="1">
        <v>338.64</v>
      </c>
      <c r="I7" s="1">
        <v>195.84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494.7</v>
      </c>
      <c r="C8" s="1">
        <v>475.32</v>
      </c>
      <c r="D8" s="1">
        <v>487.56</v>
      </c>
      <c r="E8" s="1">
        <v>464.1</v>
      </c>
      <c r="F8" s="1">
        <v>394.74</v>
      </c>
      <c r="G8" s="1">
        <v>412.08</v>
      </c>
      <c r="H8" s="1">
        <v>547.74</v>
      </c>
      <c r="I8" s="1">
        <v>726.24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61.2</v>
      </c>
      <c r="C9" s="1">
        <v>81.6</v>
      </c>
      <c r="D9" s="1">
        <v>51.0</v>
      </c>
      <c r="E9" s="1">
        <v>40.8</v>
      </c>
      <c r="F9" s="1">
        <v>20.4</v>
      </c>
      <c r="G9" s="1">
        <v>61.2</v>
      </c>
      <c r="H9" s="1">
        <v>40.8</v>
      </c>
      <c r="I9" s="1">
        <v>71.4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38.76</v>
      </c>
      <c r="C10" s="1">
        <v>44.88</v>
      </c>
      <c r="D10" s="1">
        <v>41.82</v>
      </c>
      <c r="E10" s="1">
        <v>36.72</v>
      </c>
      <c r="F10" s="1">
        <v>34.68</v>
      </c>
      <c r="G10" s="1">
        <v>293.76</v>
      </c>
      <c r="H10" s="1">
        <v>323.34</v>
      </c>
      <c r="I10" s="1">
        <v>84.66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986.34</v>
      </c>
      <c r="C11" s="1">
        <v>943.5</v>
      </c>
      <c r="D11" s="1">
        <v>964.9200000000001</v>
      </c>
      <c r="E11" s="1">
        <v>891.48</v>
      </c>
      <c r="F11" s="1">
        <v>1050.6</v>
      </c>
      <c r="G11" s="1">
        <v>1366.8</v>
      </c>
      <c r="H11" s="1">
        <v>1550.4</v>
      </c>
      <c r="I11" s="1">
        <v>1489.2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1550.4</v>
      </c>
      <c r="C12" s="1">
        <v>1754.4</v>
      </c>
      <c r="D12" s="1">
        <v>1958.4</v>
      </c>
      <c r="E12" s="1">
        <v>2284.8</v>
      </c>
      <c r="F12" s="1">
        <v>2386.8</v>
      </c>
      <c r="G12" s="1">
        <v>2764.2</v>
      </c>
      <c r="H12" s="1">
        <v>3427.2</v>
      </c>
      <c r="I12" s="1">
        <v>3855.6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-252.96</v>
      </c>
      <c r="C13" s="1">
        <v>-518.16</v>
      </c>
      <c r="D13" s="1">
        <v>-739.5</v>
      </c>
      <c r="E13" s="1">
        <v>-956.76</v>
      </c>
      <c r="F13" s="1">
        <v>-1071.0</v>
      </c>
      <c r="G13" s="1">
        <v>-1387.2</v>
      </c>
      <c r="H13" s="1">
        <v>-1785.0</v>
      </c>
      <c r="I13" s="1">
        <v>-2029.8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1295.4</v>
      </c>
      <c r="C14" s="1">
        <v>1234.2</v>
      </c>
      <c r="D14" s="1">
        <v>1224.0</v>
      </c>
      <c r="E14" s="1">
        <v>1326.0</v>
      </c>
      <c r="F14" s="1">
        <v>1315.8</v>
      </c>
      <c r="G14" s="1">
        <v>1377.0</v>
      </c>
      <c r="H14" s="1">
        <v>1642.2</v>
      </c>
      <c r="I14" s="1">
        <v>1836.0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19.38</v>
      </c>
      <c r="C15" s="1">
        <v>8.16</v>
      </c>
      <c r="D15" s="1">
        <v>3.06</v>
      </c>
      <c r="E15" s="1">
        <v>7.140000000000001</v>
      </c>
      <c r="F15" s="1">
        <v>8.16</v>
      </c>
      <c r="G15" s="1">
        <v>11.22</v>
      </c>
      <c r="H15" s="1">
        <v>13.26</v>
      </c>
      <c r="I15" s="1">
        <v>14.28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580.38</v>
      </c>
      <c r="C16" s="1">
        <v>571.2</v>
      </c>
      <c r="D16" s="1">
        <v>563.04</v>
      </c>
      <c r="E16" s="1">
        <v>562.02</v>
      </c>
      <c r="F16" s="1">
        <v>540.6</v>
      </c>
      <c r="G16" s="1">
        <v>540.6</v>
      </c>
      <c r="H16" s="1">
        <v>799.6800000000001</v>
      </c>
      <c r="I16" s="1">
        <v>701.76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709.92</v>
      </c>
      <c r="C17" s="1">
        <v>637.5</v>
      </c>
      <c r="D17" s="1">
        <v>570.1800000000001</v>
      </c>
      <c r="E17" s="1">
        <v>508.98</v>
      </c>
      <c r="F17" s="1">
        <v>439.62</v>
      </c>
      <c r="G17" s="1">
        <v>379.44</v>
      </c>
      <c r="H17" s="1">
        <v>319.26</v>
      </c>
      <c r="I17" s="1">
        <v>424.32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44.88</v>
      </c>
      <c r="C18" s="1">
        <v>36.72</v>
      </c>
      <c r="D18" s="1">
        <v>39.78</v>
      </c>
      <c r="E18" s="1">
        <v>26.52</v>
      </c>
      <c r="F18" s="1">
        <v>20.4</v>
      </c>
      <c r="G18" s="1">
        <v>20.4</v>
      </c>
      <c r="H18" s="1">
        <v>24.48</v>
      </c>
      <c r="I18" s="1">
        <v>27.54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39.78</v>
      </c>
      <c r="C19" s="1">
        <v>38.76</v>
      </c>
      <c r="D19" s="1">
        <v>43.86</v>
      </c>
      <c r="E19" s="1">
        <v>42.84</v>
      </c>
      <c r="F19" s="1">
        <v>27.54</v>
      </c>
      <c r="G19" s="1">
        <v>65.28</v>
      </c>
      <c r="H19" s="1">
        <v>27.54</v>
      </c>
      <c r="I19" s="1">
        <v>33.66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2.04</v>
      </c>
      <c r="C20" s="1">
        <v>2.04</v>
      </c>
      <c r="D20" s="1">
        <v>4.08</v>
      </c>
      <c r="E20" s="1">
        <v>4.08</v>
      </c>
      <c r="F20" s="1">
        <v>3.06</v>
      </c>
      <c r="G20" s="1">
        <v>128.52</v>
      </c>
      <c r="H20" s="1">
        <v>157.08</v>
      </c>
      <c r="I20" s="1">
        <v>22.44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3682.2</v>
      </c>
      <c r="C21" s="1">
        <v>3468.0</v>
      </c>
      <c r="D21" s="1">
        <v>3417.0</v>
      </c>
      <c r="E21" s="1">
        <v>3366.0</v>
      </c>
      <c r="F21" s="1">
        <v>3406.8</v>
      </c>
      <c r="G21" s="1">
        <v>3896.4</v>
      </c>
      <c r="H21" s="1">
        <v>4528.8</v>
      </c>
      <c r="I21" s="1">
        <v>4549.2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432.48</v>
      </c>
      <c r="C23" s="1">
        <v>431.46</v>
      </c>
      <c r="D23" s="1">
        <v>416.16</v>
      </c>
      <c r="E23" s="1">
        <v>391.68</v>
      </c>
      <c r="F23" s="1">
        <v>375.36</v>
      </c>
      <c r="G23" s="1">
        <v>531.42</v>
      </c>
      <c r="H23" s="1">
        <v>755.82</v>
      </c>
      <c r="I23" s="1">
        <v>639.54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98.94</v>
      </c>
      <c r="C24" s="1">
        <v>103.02</v>
      </c>
      <c r="D24" s="1">
        <v>103.02</v>
      </c>
      <c r="E24" s="1">
        <v>110.16</v>
      </c>
      <c r="F24" s="1">
        <v>100.98</v>
      </c>
      <c r="G24" s="1">
        <v>110.16</v>
      </c>
      <c r="H24" s="1">
        <v>132.6</v>
      </c>
      <c r="I24" s="1">
        <v>156.06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29.58</v>
      </c>
      <c r="C25" s="1">
        <v>29.58</v>
      </c>
      <c r="D25" s="1">
        <v>94.86</v>
      </c>
      <c r="E25" s="1">
        <v>202.98</v>
      </c>
      <c r="F25" s="1">
        <v>161.16</v>
      </c>
      <c r="G25" s="1">
        <v>164.22</v>
      </c>
      <c r="H25" s="1">
        <v>162.18</v>
      </c>
      <c r="I25" s="1">
        <v>196.86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23.46</v>
      </c>
      <c r="C26" s="1">
        <v>36.72</v>
      </c>
      <c r="D26" s="1">
        <v>11.22</v>
      </c>
      <c r="E26" s="1">
        <v>9.18</v>
      </c>
      <c r="F26" s="1">
        <v>10.2</v>
      </c>
      <c r="G26" s="1">
        <v>21.42</v>
      </c>
      <c r="H26" s="1">
        <v>24.48</v>
      </c>
      <c r="I26" s="1">
        <v>35.7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71.4</v>
      </c>
      <c r="C27" s="1">
        <v>40.8</v>
      </c>
      <c r="D27" s="1">
        <v>71.4</v>
      </c>
      <c r="E27" s="1">
        <v>17.34</v>
      </c>
      <c r="F27" s="1">
        <v>16.32</v>
      </c>
      <c r="G27" s="1">
        <v>14.28</v>
      </c>
      <c r="H27" s="1">
        <v>17.34</v>
      </c>
      <c r="I27" s="1">
        <v>20.4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4.08</v>
      </c>
      <c r="C28" s="1">
        <v>6.12</v>
      </c>
      <c r="D28" s="1">
        <v>8.16</v>
      </c>
      <c r="E28" s="1">
        <v>19.38</v>
      </c>
      <c r="F28" s="1">
        <v>21.42</v>
      </c>
      <c r="G28" s="1">
        <v>23.46</v>
      </c>
      <c r="H28" s="1">
        <v>44.88</v>
      </c>
      <c r="I28" s="1">
        <v>67.32000000000001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21.42</v>
      </c>
      <c r="C29" s="1">
        <v>20.4</v>
      </c>
      <c r="D29" s="1">
        <v>19.38</v>
      </c>
      <c r="E29" s="1">
        <v>17.34</v>
      </c>
      <c r="F29" s="1">
        <v>24.48</v>
      </c>
      <c r="G29" s="1">
        <v>34.68</v>
      </c>
      <c r="H29" s="1">
        <v>29.58</v>
      </c>
      <c r="I29" s="1">
        <v>93.84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154.02</v>
      </c>
      <c r="C30" s="1">
        <v>115.26</v>
      </c>
      <c r="D30" s="1">
        <v>155.04</v>
      </c>
      <c r="E30" s="1">
        <v>207.06</v>
      </c>
      <c r="F30" s="1">
        <v>189.72</v>
      </c>
      <c r="G30" s="1">
        <v>163.2</v>
      </c>
      <c r="H30" s="1">
        <v>338.64</v>
      </c>
      <c r="I30" s="1">
        <v>435.54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767.04</v>
      </c>
      <c r="C31" s="1">
        <v>745.62</v>
      </c>
      <c r="D31" s="1">
        <v>810.9</v>
      </c>
      <c r="E31" s="1">
        <v>977.16</v>
      </c>
      <c r="F31" s="1">
        <v>902.7</v>
      </c>
      <c r="G31" s="1">
        <v>1071.0</v>
      </c>
      <c r="H31" s="1">
        <v>1509.6</v>
      </c>
      <c r="I31" s="1">
        <v>1652.4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2376.6</v>
      </c>
      <c r="C32" s="1">
        <v>2305.2</v>
      </c>
      <c r="D32" s="1">
        <v>2182.8</v>
      </c>
      <c r="E32" s="1">
        <v>1581.0</v>
      </c>
      <c r="F32" s="1">
        <v>1570.8</v>
      </c>
      <c r="G32" s="1">
        <v>1570.8</v>
      </c>
      <c r="H32" s="1">
        <v>1560.6</v>
      </c>
      <c r="I32" s="1">
        <v>1601.4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1.02</v>
      </c>
      <c r="C33" s="1">
        <v>91.8</v>
      </c>
      <c r="D33" s="1">
        <v>1.02</v>
      </c>
      <c r="E33" s="1">
        <v>36.72</v>
      </c>
      <c r="F33" s="1">
        <v>30.6</v>
      </c>
      <c r="G33" s="1">
        <v>33.66</v>
      </c>
      <c r="H33" s="1">
        <v>36.72</v>
      </c>
      <c r="I33" s="1">
        <v>41.82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127.5</v>
      </c>
      <c r="C34" s="1">
        <v>125.46</v>
      </c>
      <c r="D34" s="1">
        <v>119.34</v>
      </c>
      <c r="E34" s="1">
        <v>135.66</v>
      </c>
      <c r="F34" s="1">
        <v>136.68</v>
      </c>
      <c r="G34" s="1">
        <v>120.36</v>
      </c>
      <c r="H34" s="1">
        <v>88.74</v>
      </c>
      <c r="I34" s="1">
        <v>89.76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259.08</v>
      </c>
      <c r="C35" s="1">
        <v>223.38</v>
      </c>
      <c r="D35" s="1">
        <v>196.86</v>
      </c>
      <c r="E35" s="1">
        <v>170.34</v>
      </c>
      <c r="F35" s="1">
        <v>148.92</v>
      </c>
      <c r="G35" s="1">
        <v>269.28</v>
      </c>
      <c r="H35" s="1">
        <v>230.52</v>
      </c>
      <c r="I35" s="1">
        <v>144.84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77.52</v>
      </c>
      <c r="C36" s="1">
        <v>53.04</v>
      </c>
      <c r="D36" s="1">
        <v>53.04</v>
      </c>
      <c r="E36" s="1">
        <v>43.86</v>
      </c>
      <c r="F36" s="1">
        <v>24.48</v>
      </c>
      <c r="G36" s="1">
        <v>21.42</v>
      </c>
      <c r="H36" s="1">
        <v>23.46</v>
      </c>
      <c r="I36" s="1">
        <v>45.9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3610.8</v>
      </c>
      <c r="C37" s="1">
        <v>3447.6</v>
      </c>
      <c r="D37" s="1">
        <v>3366.0</v>
      </c>
      <c r="E37" s="1">
        <v>2937.6</v>
      </c>
      <c r="F37" s="1">
        <v>2815.2</v>
      </c>
      <c r="G37" s="1">
        <v>3080.4</v>
      </c>
      <c r="H37" s="1">
        <v>3447.6</v>
      </c>
      <c r="I37" s="1">
        <v>3570.0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140.76</v>
      </c>
      <c r="C38" s="1">
        <v>140.76</v>
      </c>
      <c r="D38" s="1">
        <v>140.76</v>
      </c>
      <c r="E38" s="1">
        <v>408.0</v>
      </c>
      <c r="F38" s="1">
        <v>425.34</v>
      </c>
      <c r="G38" s="1">
        <v>421.26</v>
      </c>
      <c r="H38" s="1">
        <v>421.26</v>
      </c>
      <c r="I38" s="1">
        <v>421.26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0.0</v>
      </c>
      <c r="C39" s="1">
        <v>0.0</v>
      </c>
      <c r="D39" s="1">
        <v>0.0</v>
      </c>
      <c r="E39" s="1">
        <v>79.56</v>
      </c>
      <c r="F39" s="1">
        <v>171.36</v>
      </c>
      <c r="G39" s="1">
        <v>140.76</v>
      </c>
      <c r="H39" s="1">
        <v>136.68</v>
      </c>
      <c r="I39" s="1">
        <v>135.66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-168.3</v>
      </c>
      <c r="H40" s="1">
        <v>-155.04</v>
      </c>
      <c r="I40" s="1">
        <v>-169.32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-97.92</v>
      </c>
      <c r="C41" s="1">
        <v>-135.66</v>
      </c>
      <c r="D41" s="1">
        <v>-116.28</v>
      </c>
      <c r="E41" s="1">
        <v>-93.84</v>
      </c>
      <c r="F41" s="1">
        <v>-46.92</v>
      </c>
      <c r="G41" s="1">
        <v>367.2</v>
      </c>
      <c r="H41" s="1">
        <v>620.16</v>
      </c>
      <c r="I41" s="1">
        <v>538.5600000000001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40.8</v>
      </c>
      <c r="C42" s="1">
        <v>4.08</v>
      </c>
      <c r="D42" s="1">
        <v>23.46</v>
      </c>
      <c r="E42" s="1">
        <v>393.72</v>
      </c>
      <c r="F42" s="1">
        <v>548.76</v>
      </c>
      <c r="G42" s="1">
        <v>760.92</v>
      </c>
      <c r="H42" s="1">
        <v>1020.0</v>
      </c>
      <c r="I42" s="1">
        <v>926.16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25.5</v>
      </c>
      <c r="C43" s="1">
        <v>19.38</v>
      </c>
      <c r="D43" s="1">
        <v>27.54</v>
      </c>
      <c r="E43" s="1">
        <v>33.66</v>
      </c>
      <c r="F43" s="1">
        <v>39.78</v>
      </c>
      <c r="G43" s="1">
        <v>54.06</v>
      </c>
      <c r="H43" s="1">
        <v>65.28</v>
      </c>
      <c r="I43" s="1">
        <v>51.0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67.32000000000001</v>
      </c>
      <c r="C44" s="1">
        <v>23.46</v>
      </c>
      <c r="D44" s="1">
        <v>51.0</v>
      </c>
      <c r="E44" s="1">
        <v>428.4</v>
      </c>
      <c r="F44" s="1">
        <v>589.5600000000001</v>
      </c>
      <c r="G44" s="1">
        <v>816.0</v>
      </c>
      <c r="H44" s="1">
        <v>1091.4</v>
      </c>
      <c r="I44" s="1">
        <v>977.16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3682.2</v>
      </c>
      <c r="C45" s="1">
        <v>3468.0</v>
      </c>
      <c r="D45" s="1">
        <v>3417.0</v>
      </c>
      <c r="E45" s="1">
        <v>3366.0</v>
      </c>
      <c r="F45" s="1">
        <v>3406.8</v>
      </c>
      <c r="G45" s="1">
        <v>3896.4</v>
      </c>
      <c r="H45" s="1">
        <v>4528.8</v>
      </c>
      <c r="I45" s="1">
        <v>4549.2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117.3</v>
      </c>
      <c r="C47" s="1">
        <v>117.3</v>
      </c>
      <c r="D47" s="1">
        <v>117.3</v>
      </c>
      <c r="E47" s="1">
        <v>120.36</v>
      </c>
      <c r="F47" s="1">
        <v>125.46</v>
      </c>
      <c r="G47" s="1">
        <v>119.34</v>
      </c>
      <c r="H47" s="1">
        <v>119.34</v>
      </c>
      <c r="I47" s="1">
        <v>119.34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117.3</v>
      </c>
      <c r="C48" s="1">
        <v>117.3</v>
      </c>
      <c r="D48" s="1">
        <v>117.3</v>
      </c>
      <c r="E48" s="1">
        <v>120.36</v>
      </c>
      <c r="F48" s="1">
        <v>125.46</v>
      </c>
      <c r="G48" s="1">
        <v>119.34</v>
      </c>
      <c r="H48" s="1">
        <v>119.34</v>
      </c>
      <c r="I48" s="1">
        <v>119.34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 t="s">
        <v>117</v>
      </c>
      <c r="C49" s="1" t="s">
        <v>118</v>
      </c>
      <c r="D49" s="1" t="s">
        <v>119</v>
      </c>
      <c r="E49" s="1" t="s">
        <v>120</v>
      </c>
      <c r="F49" s="1" t="s">
        <v>121</v>
      </c>
      <c r="G49" s="1" t="s">
        <v>122</v>
      </c>
      <c r="H49" s="1" t="s">
        <v>123</v>
      </c>
      <c r="I49" s="1" t="s">
        <v>124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-1244.4</v>
      </c>
      <c r="C50" s="1">
        <v>-1203.6</v>
      </c>
      <c r="D50" s="1">
        <v>-1111.8</v>
      </c>
      <c r="E50" s="1">
        <v>-677.28</v>
      </c>
      <c r="F50" s="1">
        <v>-430.44</v>
      </c>
      <c r="G50" s="1">
        <v>-159.12</v>
      </c>
      <c r="H50" s="1">
        <v>-94.86</v>
      </c>
      <c r="I50" s="1">
        <v>-199.92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 t="s">
        <v>127</v>
      </c>
      <c r="C51" s="1" t="s">
        <v>128</v>
      </c>
      <c r="D51" s="1" t="s">
        <v>129</v>
      </c>
      <c r="E51" s="1" t="s">
        <v>130</v>
      </c>
      <c r="F51" s="1" t="s">
        <v>131</v>
      </c>
      <c r="G51" s="1" t="s">
        <v>132</v>
      </c>
      <c r="H51" s="1" t="s">
        <v>133</v>
      </c>
      <c r="I51" s="1" t="s">
        <v>134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2437.8</v>
      </c>
      <c r="C52" s="1">
        <v>2366.4</v>
      </c>
      <c r="D52" s="1">
        <v>2284.8</v>
      </c>
      <c r="E52" s="1">
        <v>1846.2</v>
      </c>
      <c r="F52" s="1">
        <v>1785.0</v>
      </c>
      <c r="G52" s="1">
        <v>1805.4</v>
      </c>
      <c r="H52" s="1">
        <v>1795.2</v>
      </c>
      <c r="I52" s="1">
        <v>1897.2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2233.8</v>
      </c>
      <c r="C53" s="1">
        <v>2142.0</v>
      </c>
      <c r="D53" s="1">
        <v>2019.6</v>
      </c>
      <c r="E53" s="1">
        <v>1621.8</v>
      </c>
      <c r="F53" s="1">
        <v>1305.6</v>
      </c>
      <c r="G53" s="1">
        <v>1295.4</v>
      </c>
      <c r="H53" s="1">
        <v>1458.6</v>
      </c>
      <c r="I53" s="1">
        <v>1417.8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122.4</v>
      </c>
      <c r="C54" s="1">
        <v>119.34</v>
      </c>
      <c r="D54" s="1">
        <v>113.22</v>
      </c>
      <c r="E54" s="1">
        <v>127.5</v>
      </c>
      <c r="F54" s="1">
        <v>128.52</v>
      </c>
      <c r="G54" s="1">
        <v>110.16</v>
      </c>
      <c r="H54" s="1">
        <v>80.58</v>
      </c>
      <c r="I54" s="1">
        <v>85.68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25.5</v>
      </c>
      <c r="C55" s="1">
        <v>19.38</v>
      </c>
      <c r="D55" s="1">
        <v>27.54</v>
      </c>
      <c r="E55" s="1">
        <v>33.66</v>
      </c>
      <c r="F55" s="1">
        <v>39.78</v>
      </c>
      <c r="G55" s="1">
        <v>54.06</v>
      </c>
      <c r="H55" s="1">
        <v>65.28</v>
      </c>
      <c r="I55" s="1">
        <v>51.0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16.32</v>
      </c>
      <c r="C56" s="1">
        <v>5.1</v>
      </c>
      <c r="D56" s="1">
        <v>61.2</v>
      </c>
      <c r="E56" s="1">
        <v>61.2</v>
      </c>
      <c r="F56" s="1">
        <v>2.04</v>
      </c>
      <c r="G56" s="1">
        <v>5.1</v>
      </c>
      <c r="H56" s="1">
        <v>5.1</v>
      </c>
      <c r="I56" s="1">
        <v>6.12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0.0</v>
      </c>
      <c r="C57" s="1">
        <v>0.0</v>
      </c>
      <c r="D57" s="1">
        <v>6.12</v>
      </c>
      <c r="E57" s="1">
        <v>6.12</v>
      </c>
      <c r="F57" s="1">
        <v>6.12</v>
      </c>
      <c r="G57" s="1">
        <v>6.12</v>
      </c>
      <c r="H57" s="1">
        <v>6.12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146.88</v>
      </c>
      <c r="C58" s="1">
        <v>142.8</v>
      </c>
      <c r="D58" s="1">
        <v>144.84</v>
      </c>
      <c r="E58" s="1">
        <v>135.66</v>
      </c>
      <c r="F58" s="1">
        <v>132.6</v>
      </c>
      <c r="G58" s="1">
        <v>142.8</v>
      </c>
      <c r="H58" s="1">
        <v>196.86</v>
      </c>
      <c r="I58" s="1">
        <v>230.52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1.02</v>
      </c>
      <c r="C59" s="1">
        <v>2.04</v>
      </c>
      <c r="D59" s="1">
        <v>3.06</v>
      </c>
      <c r="E59" s="1">
        <v>3.06</v>
      </c>
      <c r="F59" s="1">
        <v>2.04</v>
      </c>
      <c r="G59" s="1">
        <v>1.02</v>
      </c>
      <c r="H59" s="1">
        <v>2.04</v>
      </c>
      <c r="I59" s="1">
        <v>3.06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346.8</v>
      </c>
      <c r="C60" s="1">
        <v>330.48</v>
      </c>
      <c r="D60" s="1">
        <v>363.12</v>
      </c>
      <c r="E60" s="1">
        <v>352.92</v>
      </c>
      <c r="F60" s="1">
        <v>291.72</v>
      </c>
      <c r="G60" s="1">
        <v>299.88</v>
      </c>
      <c r="H60" s="1">
        <v>381.48</v>
      </c>
      <c r="I60" s="1">
        <v>540.6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83.64</v>
      </c>
      <c r="C61" s="1">
        <v>83.64</v>
      </c>
      <c r="D61" s="1">
        <v>65.28</v>
      </c>
      <c r="E61" s="1">
        <v>66.3</v>
      </c>
      <c r="F61" s="1">
        <v>65.28</v>
      </c>
      <c r="G61" s="1">
        <v>66.3</v>
      </c>
      <c r="H61" s="1">
        <v>67.32000000000001</v>
      </c>
      <c r="I61" s="1">
        <v>67.32000000000001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199.92</v>
      </c>
      <c r="C62" s="1">
        <v>207.06</v>
      </c>
      <c r="D62" s="1">
        <v>226.44</v>
      </c>
      <c r="E62" s="1">
        <v>264.18</v>
      </c>
      <c r="F62" s="1">
        <v>253.98</v>
      </c>
      <c r="G62" s="1">
        <v>322.32</v>
      </c>
      <c r="H62" s="1">
        <v>437.58</v>
      </c>
      <c r="I62" s="1">
        <v>486.54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1152.6</v>
      </c>
      <c r="C63" s="1">
        <v>1346.4</v>
      </c>
      <c r="D63" s="1">
        <v>1519.8</v>
      </c>
      <c r="E63" s="1">
        <v>1744.2</v>
      </c>
      <c r="F63" s="1">
        <v>1815.6</v>
      </c>
      <c r="G63" s="1">
        <v>2203.2</v>
      </c>
      <c r="H63" s="1">
        <v>2621.4</v>
      </c>
      <c r="I63" s="1">
        <v>2835.6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1.02</v>
      </c>
      <c r="I64" s="1">
        <v>1.02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148</v>
      </c>
      <c r="B65" s="1">
        <v>12.24</v>
      </c>
      <c r="C65" s="1">
        <v>11.22</v>
      </c>
      <c r="D65" s="1">
        <v>8.16</v>
      </c>
      <c r="E65" s="1">
        <v>7.140000000000001</v>
      </c>
      <c r="F65" s="1">
        <v>10.2</v>
      </c>
      <c r="G65" s="1">
        <v>9.18</v>
      </c>
      <c r="H65" s="1">
        <v>12.24</v>
      </c>
      <c r="I65" s="1">
        <v>19.38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2335.8</v>
      </c>
      <c r="C2" s="1">
        <v>2448.0</v>
      </c>
      <c r="D2" s="1">
        <v>2468.4</v>
      </c>
      <c r="E2" s="1">
        <v>2641.8</v>
      </c>
      <c r="F2" s="1">
        <v>2590.8</v>
      </c>
      <c r="G2" s="1">
        <v>2723.4</v>
      </c>
      <c r="H2" s="1">
        <v>3417.0</v>
      </c>
      <c r="I2" s="1">
        <v>3978.0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2335.8</v>
      </c>
      <c r="C3" s="1">
        <v>2448.0</v>
      </c>
      <c r="D3" s="1">
        <v>2468.4</v>
      </c>
      <c r="E3" s="1">
        <v>2641.8</v>
      </c>
      <c r="F3" s="1">
        <v>2590.8</v>
      </c>
      <c r="G3" s="1">
        <v>2723.4</v>
      </c>
      <c r="H3" s="1">
        <v>3417.0</v>
      </c>
      <c r="I3" s="1">
        <v>3978.0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1948.2</v>
      </c>
      <c r="C4" s="1">
        <v>2019.6</v>
      </c>
      <c r="D4" s="1">
        <v>2009.4</v>
      </c>
      <c r="E4" s="1">
        <v>2080.8</v>
      </c>
      <c r="F4" s="1">
        <v>2009.4</v>
      </c>
      <c r="G4" s="1">
        <v>2080.8</v>
      </c>
      <c r="H4" s="1">
        <v>2580.6</v>
      </c>
      <c r="I4" s="1">
        <v>2907.0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390.66</v>
      </c>
      <c r="C5" s="1">
        <v>422.28</v>
      </c>
      <c r="D5" s="1">
        <v>451.86</v>
      </c>
      <c r="E5" s="1">
        <v>552.84</v>
      </c>
      <c r="F5" s="1">
        <v>579.36</v>
      </c>
      <c r="G5" s="1">
        <v>644.64</v>
      </c>
      <c r="H5" s="1">
        <v>840.48</v>
      </c>
      <c r="I5" s="1">
        <v>1071.0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143.82</v>
      </c>
      <c r="C6" s="1">
        <v>149.94</v>
      </c>
      <c r="D6" s="1">
        <v>148.92</v>
      </c>
      <c r="E6" s="1">
        <v>176.46</v>
      </c>
      <c r="F6" s="1">
        <v>165.24</v>
      </c>
      <c r="G6" s="1">
        <v>178.5</v>
      </c>
      <c r="H6" s="1">
        <v>197.88</v>
      </c>
      <c r="I6" s="1">
        <v>219.3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56.1</v>
      </c>
      <c r="C7" s="1">
        <v>61.2</v>
      </c>
      <c r="D7" s="1">
        <v>-12.24</v>
      </c>
      <c r="E7" s="1">
        <v>14.28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200.94</v>
      </c>
      <c r="C8" s="1">
        <v>149.94</v>
      </c>
      <c r="D8" s="1">
        <v>136.68</v>
      </c>
      <c r="E8" s="1">
        <v>190.74</v>
      </c>
      <c r="F8" s="1">
        <v>165.24</v>
      </c>
      <c r="G8" s="1">
        <v>178.5</v>
      </c>
      <c r="H8" s="1">
        <v>197.88</v>
      </c>
      <c r="I8" s="1">
        <v>219.3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189.72</v>
      </c>
      <c r="C9" s="1">
        <v>272.34</v>
      </c>
      <c r="D9" s="1">
        <v>315.18</v>
      </c>
      <c r="E9" s="1">
        <v>362.1</v>
      </c>
      <c r="F9" s="1">
        <v>414.12</v>
      </c>
      <c r="G9" s="1">
        <v>466.14</v>
      </c>
      <c r="H9" s="1">
        <v>642.6</v>
      </c>
      <c r="I9" s="1">
        <v>851.7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-157.08</v>
      </c>
      <c r="C10" s="1">
        <v>-135.66</v>
      </c>
      <c r="D10" s="1">
        <v>-120.36</v>
      </c>
      <c r="E10" s="1">
        <v>-94.86</v>
      </c>
      <c r="F10" s="1">
        <v>-56.1</v>
      </c>
      <c r="G10" s="1">
        <v>-48.96</v>
      </c>
      <c r="H10" s="1">
        <v>-54.06</v>
      </c>
      <c r="I10" s="1">
        <v>-89.76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5.1</v>
      </c>
      <c r="C11" s="1">
        <v>4.08</v>
      </c>
      <c r="D11" s="1">
        <v>9.18</v>
      </c>
      <c r="E11" s="1">
        <v>9.18</v>
      </c>
      <c r="F11" s="1">
        <v>10.2</v>
      </c>
      <c r="G11" s="1">
        <v>16.32</v>
      </c>
      <c r="H11" s="1">
        <v>20.4</v>
      </c>
      <c r="I11" s="1">
        <v>28.56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-151.98</v>
      </c>
      <c r="C12" s="1">
        <v>-131.58</v>
      </c>
      <c r="D12" s="1">
        <v>-110.16</v>
      </c>
      <c r="E12" s="1">
        <v>-85.68</v>
      </c>
      <c r="F12" s="1">
        <v>-45.9</v>
      </c>
      <c r="G12" s="1">
        <v>-32.64</v>
      </c>
      <c r="H12" s="1">
        <v>-33.66</v>
      </c>
      <c r="I12" s="1">
        <v>-60.18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-1.02</v>
      </c>
      <c r="C13" s="1">
        <v>81.6</v>
      </c>
      <c r="D13" s="1">
        <v>-1.02</v>
      </c>
      <c r="E13" s="1">
        <v>-71.4</v>
      </c>
      <c r="F13" s="1">
        <v>1.02</v>
      </c>
      <c r="G13" s="1">
        <v>2.04</v>
      </c>
      <c r="H13" s="1">
        <v>20.4</v>
      </c>
      <c r="I13" s="1">
        <v>30.6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13.26</v>
      </c>
      <c r="C14" s="1">
        <v>-4.08</v>
      </c>
      <c r="D14" s="1">
        <v>-4.08</v>
      </c>
      <c r="E14" s="1">
        <v>-20.4</v>
      </c>
      <c r="F14" s="1">
        <v>8.16</v>
      </c>
      <c r="G14" s="1">
        <v>-91.8</v>
      </c>
      <c r="H14" s="1">
        <v>-12.24</v>
      </c>
      <c r="I14" s="1">
        <v>-15.3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-25.5</v>
      </c>
      <c r="C15" s="1">
        <v>6.12</v>
      </c>
      <c r="D15" s="1">
        <v>-1.02</v>
      </c>
      <c r="E15" s="1">
        <v>3.06</v>
      </c>
      <c r="F15" s="1">
        <v>0.0</v>
      </c>
      <c r="G15" s="1">
        <v>0.0</v>
      </c>
      <c r="H15" s="1">
        <v>-1.02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23.46</v>
      </c>
      <c r="C16" s="1">
        <v>142.8</v>
      </c>
      <c r="D16" s="1">
        <v>196.86</v>
      </c>
      <c r="E16" s="1">
        <v>278.46</v>
      </c>
      <c r="F16" s="1">
        <v>377.4</v>
      </c>
      <c r="G16" s="1">
        <v>434.52</v>
      </c>
      <c r="H16" s="1">
        <v>594.66</v>
      </c>
      <c r="I16" s="1">
        <v>775.2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-4.08</v>
      </c>
      <c r="C17" s="1">
        <v>-2.04</v>
      </c>
      <c r="D17" s="1">
        <v>-21.42</v>
      </c>
      <c r="E17" s="1">
        <v>-2.04</v>
      </c>
      <c r="F17" s="1">
        <v>-22.44</v>
      </c>
      <c r="G17" s="1">
        <v>2.04</v>
      </c>
      <c r="H17" s="1">
        <v>81.6</v>
      </c>
      <c r="I17" s="1">
        <v>-3.06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-68.34</v>
      </c>
      <c r="C18" s="1">
        <v>-66.3</v>
      </c>
      <c r="D18" s="1">
        <v>-62.22</v>
      </c>
      <c r="E18" s="1">
        <v>-60.18</v>
      </c>
      <c r="F18" s="1">
        <v>-61.2</v>
      </c>
      <c r="G18" s="1">
        <v>-60.18</v>
      </c>
      <c r="H18" s="1">
        <v>-66.3</v>
      </c>
      <c r="I18" s="1">
        <v>-72.42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-5.1</v>
      </c>
      <c r="C19" s="1">
        <v>-2.04</v>
      </c>
      <c r="D19" s="1">
        <v>-6.12</v>
      </c>
      <c r="E19" s="1">
        <v>1.02</v>
      </c>
      <c r="F19" s="1">
        <v>-3.06</v>
      </c>
      <c r="G19" s="1">
        <v>-6.12</v>
      </c>
      <c r="H19" s="1">
        <v>1.02</v>
      </c>
      <c r="I19" s="1">
        <v>3.06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40.8</v>
      </c>
      <c r="C20" s="1">
        <v>-38.76</v>
      </c>
      <c r="D20" s="1">
        <v>0.0</v>
      </c>
      <c r="E20" s="1">
        <v>-71.4</v>
      </c>
      <c r="F20" s="1">
        <v>0.0</v>
      </c>
      <c r="G20" s="1">
        <v>0.0</v>
      </c>
      <c r="H20" s="1">
        <v>-1.02</v>
      </c>
      <c r="I20" s="1">
        <v>-2.04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0.0</v>
      </c>
      <c r="C21" s="1">
        <v>-2.04</v>
      </c>
      <c r="D21" s="1">
        <v>-31.62</v>
      </c>
      <c r="E21" s="1">
        <v>-32.64</v>
      </c>
      <c r="F21" s="1">
        <v>-12.24</v>
      </c>
      <c r="G21" s="1">
        <v>-23.46</v>
      </c>
      <c r="H21" s="1">
        <v>-40.8</v>
      </c>
      <c r="I21" s="1">
        <v>-43.86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-53.04</v>
      </c>
      <c r="C22" s="1">
        <v>27.54</v>
      </c>
      <c r="D22" s="1">
        <v>73.44</v>
      </c>
      <c r="E22" s="1">
        <v>181.56</v>
      </c>
      <c r="F22" s="1">
        <v>277.44</v>
      </c>
      <c r="G22" s="1">
        <v>345.78</v>
      </c>
      <c r="H22" s="1">
        <v>487.56</v>
      </c>
      <c r="I22" s="1">
        <v>655.86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-25.5</v>
      </c>
      <c r="C23" s="1">
        <v>14.28</v>
      </c>
      <c r="D23" s="1">
        <v>24.48</v>
      </c>
      <c r="E23" s="1">
        <v>54.06</v>
      </c>
      <c r="F23" s="1">
        <v>63.24</v>
      </c>
      <c r="G23" s="1">
        <v>90.78</v>
      </c>
      <c r="H23" s="1">
        <v>124.44</v>
      </c>
      <c r="I23" s="1">
        <v>170.34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-27.54</v>
      </c>
      <c r="C24" s="1">
        <v>12.24</v>
      </c>
      <c r="D24" s="1">
        <v>48.96</v>
      </c>
      <c r="E24" s="1">
        <v>127.5</v>
      </c>
      <c r="F24" s="1">
        <v>214.2</v>
      </c>
      <c r="G24" s="1">
        <v>253.98</v>
      </c>
      <c r="H24" s="1">
        <v>363.12</v>
      </c>
      <c r="I24" s="1">
        <v>484.5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-27.54</v>
      </c>
      <c r="C25" s="1">
        <v>12.24</v>
      </c>
      <c r="D25" s="1">
        <v>48.96</v>
      </c>
      <c r="E25" s="1">
        <v>127.5</v>
      </c>
      <c r="F25" s="1">
        <v>214.2</v>
      </c>
      <c r="G25" s="1">
        <v>253.98</v>
      </c>
      <c r="H25" s="1">
        <v>363.12</v>
      </c>
      <c r="I25" s="1">
        <v>484.5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</v>
      </c>
      <c r="B26" s="1">
        <v>-10.2</v>
      </c>
      <c r="C26" s="1">
        <v>-10.2</v>
      </c>
      <c r="D26" s="1">
        <v>-7.140000000000001</v>
      </c>
      <c r="E26" s="1">
        <v>-9.18</v>
      </c>
      <c r="F26" s="1">
        <v>-7.140000000000001</v>
      </c>
      <c r="G26" s="1">
        <v>-6.12</v>
      </c>
      <c r="H26" s="1">
        <v>-13.26</v>
      </c>
      <c r="I26" s="1">
        <v>-5.1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-37.74</v>
      </c>
      <c r="C27" s="1">
        <v>2.04</v>
      </c>
      <c r="D27" s="1">
        <v>41.82</v>
      </c>
      <c r="E27" s="1">
        <v>118.32</v>
      </c>
      <c r="F27" s="1">
        <v>206.04</v>
      </c>
      <c r="G27" s="1">
        <v>247.86</v>
      </c>
      <c r="H27" s="1">
        <v>348.84</v>
      </c>
      <c r="I27" s="1">
        <v>479.4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-37.74</v>
      </c>
      <c r="C28" s="1">
        <v>2.04</v>
      </c>
      <c r="D28" s="1">
        <v>41.82</v>
      </c>
      <c r="E28" s="1">
        <v>118.32</v>
      </c>
      <c r="F28" s="1">
        <v>206.04</v>
      </c>
      <c r="G28" s="1">
        <v>247.86</v>
      </c>
      <c r="H28" s="1">
        <v>348.84</v>
      </c>
      <c r="I28" s="1">
        <v>479.4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>
        <v>-37.74</v>
      </c>
      <c r="C29" s="1">
        <v>2.04</v>
      </c>
      <c r="D29" s="1">
        <v>41.82</v>
      </c>
      <c r="E29" s="1">
        <v>118.32</v>
      </c>
      <c r="F29" s="1">
        <v>206.04</v>
      </c>
      <c r="G29" s="1">
        <v>247.86</v>
      </c>
      <c r="H29" s="1">
        <v>348.84</v>
      </c>
      <c r="I29" s="1">
        <v>479.4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178</v>
      </c>
      <c r="C31" s="1" t="s">
        <v>179</v>
      </c>
      <c r="D31" s="1" t="s">
        <v>117</v>
      </c>
      <c r="E31" s="1">
        <v>1.0</v>
      </c>
      <c r="F31" s="1" t="s">
        <v>180</v>
      </c>
      <c r="G31" s="1" t="s">
        <v>181</v>
      </c>
      <c r="H31" s="1" t="s">
        <v>182</v>
      </c>
      <c r="I31" s="1" t="s">
        <v>183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184</v>
      </c>
      <c r="B32" s="1" t="s">
        <v>178</v>
      </c>
      <c r="C32" s="1" t="s">
        <v>179</v>
      </c>
      <c r="D32" s="1" t="s">
        <v>117</v>
      </c>
      <c r="E32" s="1">
        <v>1.0</v>
      </c>
      <c r="F32" s="1" t="s">
        <v>180</v>
      </c>
      <c r="G32" s="1" t="s">
        <v>181</v>
      </c>
      <c r="H32" s="1" t="s">
        <v>182</v>
      </c>
      <c r="I32" s="1" t="s">
        <v>183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115.0</v>
      </c>
      <c r="C33" s="1">
        <v>115.0</v>
      </c>
      <c r="D33" s="1">
        <v>115.0</v>
      </c>
      <c r="E33" s="1">
        <v>116.0</v>
      </c>
      <c r="F33" s="1">
        <v>121.0</v>
      </c>
      <c r="G33" s="1">
        <v>121.0</v>
      </c>
      <c r="H33" s="1">
        <v>117.0</v>
      </c>
      <c r="I33" s="1">
        <v>117.0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187</v>
      </c>
      <c r="C34" s="1" t="s">
        <v>179</v>
      </c>
      <c r="D34" s="1" t="s">
        <v>117</v>
      </c>
      <c r="E34" s="1">
        <v>1.0</v>
      </c>
      <c r="F34" s="1" t="s">
        <v>180</v>
      </c>
      <c r="G34" s="1" t="s">
        <v>181</v>
      </c>
      <c r="H34" s="1" t="s">
        <v>182</v>
      </c>
      <c r="I34" s="1" t="s">
        <v>188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 t="s">
        <v>187</v>
      </c>
      <c r="C35" s="1" t="s">
        <v>179</v>
      </c>
      <c r="D35" s="1" t="s">
        <v>117</v>
      </c>
      <c r="E35" s="1">
        <v>1.0</v>
      </c>
      <c r="F35" s="1" t="s">
        <v>180</v>
      </c>
      <c r="G35" s="1" t="s">
        <v>181</v>
      </c>
      <c r="H35" s="1" t="s">
        <v>182</v>
      </c>
      <c r="I35" s="1" t="s">
        <v>188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115.0</v>
      </c>
      <c r="C36" s="1">
        <v>115.0</v>
      </c>
      <c r="D36" s="1">
        <v>115.0</v>
      </c>
      <c r="E36" s="1">
        <v>116.0</v>
      </c>
      <c r="F36" s="1">
        <v>121.0</v>
      </c>
      <c r="G36" s="1">
        <v>121.0</v>
      </c>
      <c r="H36" s="1">
        <v>117.0</v>
      </c>
      <c r="I36" s="1">
        <v>117.0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118</v>
      </c>
      <c r="C37" s="1" t="s">
        <v>192</v>
      </c>
      <c r="D37" s="1" t="s">
        <v>193</v>
      </c>
      <c r="E37" s="1" t="s">
        <v>194</v>
      </c>
      <c r="F37" s="1" t="s">
        <v>195</v>
      </c>
      <c r="G37" s="1" t="s">
        <v>196</v>
      </c>
      <c r="H37" s="1" t="s">
        <v>197</v>
      </c>
      <c r="I37" s="1" t="s">
        <v>183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 t="s">
        <v>118</v>
      </c>
      <c r="C38" s="1" t="s">
        <v>192</v>
      </c>
      <c r="D38" s="1" t="s">
        <v>193</v>
      </c>
      <c r="E38" s="1" t="s">
        <v>194</v>
      </c>
      <c r="F38" s="1" t="s">
        <v>195</v>
      </c>
      <c r="G38" s="1" t="s">
        <v>196</v>
      </c>
      <c r="H38" s="1" t="s">
        <v>197</v>
      </c>
      <c r="I38" s="1" t="s">
        <v>188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>
        <v>0.0</v>
      </c>
      <c r="C39" s="1">
        <v>0.0</v>
      </c>
      <c r="D39" s="1">
        <v>0.0</v>
      </c>
      <c r="E39" s="1" t="s">
        <v>200</v>
      </c>
      <c r="F39" s="1" t="s">
        <v>201</v>
      </c>
      <c r="G39" s="1" t="s">
        <v>202</v>
      </c>
      <c r="H39" s="1" t="s">
        <v>194</v>
      </c>
      <c r="I39" s="1" t="s">
        <v>196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>
        <v>0.0</v>
      </c>
      <c r="C40" s="1">
        <v>0.0</v>
      </c>
      <c r="D40" s="1">
        <v>0.0</v>
      </c>
      <c r="E40" s="1">
        <v>0.0</v>
      </c>
      <c r="F40" s="1" t="s">
        <v>204</v>
      </c>
      <c r="G40" s="1" t="s">
        <v>205</v>
      </c>
      <c r="H40" s="1" t="s">
        <v>206</v>
      </c>
      <c r="I40" s="1" t="s">
        <v>207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208</v>
      </c>
      <c r="B42" s="1">
        <v>472.26</v>
      </c>
      <c r="C42" s="1">
        <v>601.8</v>
      </c>
      <c r="D42" s="1">
        <v>619.14</v>
      </c>
      <c r="E42" s="1">
        <v>628.32</v>
      </c>
      <c r="F42" s="1">
        <v>673.2</v>
      </c>
      <c r="G42" s="1">
        <v>730.32</v>
      </c>
      <c r="H42" s="1">
        <v>942.48</v>
      </c>
      <c r="I42" s="1">
        <v>1183.2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209</v>
      </c>
      <c r="B43" s="1">
        <v>252.96</v>
      </c>
      <c r="C43" s="1">
        <v>336.6</v>
      </c>
      <c r="D43" s="1">
        <v>378.42</v>
      </c>
      <c r="E43" s="1">
        <v>425.34</v>
      </c>
      <c r="F43" s="1">
        <v>476.34</v>
      </c>
      <c r="G43" s="1">
        <v>527.34</v>
      </c>
      <c r="H43" s="1">
        <v>642.6</v>
      </c>
      <c r="I43" s="1">
        <v>851.7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210</v>
      </c>
      <c r="B44" s="1">
        <v>189.72</v>
      </c>
      <c r="C44" s="1">
        <v>272.34</v>
      </c>
      <c r="D44" s="1">
        <v>315.18</v>
      </c>
      <c r="E44" s="1">
        <v>362.1</v>
      </c>
      <c r="F44" s="1">
        <v>414.12</v>
      </c>
      <c r="G44" s="1">
        <v>466.14</v>
      </c>
      <c r="H44" s="1">
        <v>642.6</v>
      </c>
      <c r="I44" s="1">
        <v>851.7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211</v>
      </c>
      <c r="B45" s="1" t="s">
        <v>212</v>
      </c>
      <c r="C45" s="1" t="s">
        <v>213</v>
      </c>
      <c r="D45" s="1" t="s">
        <v>214</v>
      </c>
      <c r="E45" s="1" t="s">
        <v>215</v>
      </c>
      <c r="F45" s="1" t="s">
        <v>216</v>
      </c>
      <c r="G45" s="1" t="s">
        <v>217</v>
      </c>
      <c r="H45" s="1" t="s">
        <v>218</v>
      </c>
      <c r="I45" s="1" t="s">
        <v>219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6.12</v>
      </c>
      <c r="C46" s="1">
        <v>3.06</v>
      </c>
      <c r="D46" s="1">
        <v>6.12</v>
      </c>
      <c r="E46" s="1">
        <v>8.16</v>
      </c>
      <c r="F46" s="1">
        <v>8.16</v>
      </c>
      <c r="G46" s="1">
        <v>12.24</v>
      </c>
      <c r="H46" s="1">
        <v>13.26</v>
      </c>
      <c r="I46" s="1">
        <v>33.66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51.0</v>
      </c>
      <c r="C47" s="1">
        <v>44.88</v>
      </c>
      <c r="D47" s="1">
        <v>52.02</v>
      </c>
      <c r="E47" s="1">
        <v>63.24</v>
      </c>
      <c r="F47" s="1">
        <v>65.28</v>
      </c>
      <c r="G47" s="1">
        <v>96.9</v>
      </c>
      <c r="H47" s="1">
        <v>124.44</v>
      </c>
      <c r="I47" s="1">
        <v>145.86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58.14</v>
      </c>
      <c r="C48" s="1">
        <v>47.94</v>
      </c>
      <c r="D48" s="1">
        <v>58.14</v>
      </c>
      <c r="E48" s="1">
        <v>72.42</v>
      </c>
      <c r="F48" s="1">
        <v>74.46000000000001</v>
      </c>
      <c r="G48" s="1">
        <v>110.16</v>
      </c>
      <c r="H48" s="1">
        <v>137.7</v>
      </c>
      <c r="I48" s="1">
        <v>180.54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-57.12</v>
      </c>
      <c r="C49" s="1">
        <v>-32.64</v>
      </c>
      <c r="D49" s="1">
        <v>-24.48</v>
      </c>
      <c r="E49" s="1">
        <v>-13.26</v>
      </c>
      <c r="F49" s="1">
        <v>-8.16</v>
      </c>
      <c r="G49" s="1">
        <v>-4.08</v>
      </c>
      <c r="H49" s="1">
        <v>-2.04</v>
      </c>
      <c r="I49" s="1">
        <v>-7.140000000000001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-27.54</v>
      </c>
      <c r="C50" s="1">
        <v>10.2</v>
      </c>
      <c r="D50" s="1">
        <v>-9.18</v>
      </c>
      <c r="E50" s="1">
        <v>-4.08</v>
      </c>
      <c r="F50" s="1">
        <v>-2.04</v>
      </c>
      <c r="G50" s="1">
        <v>-14.28</v>
      </c>
      <c r="H50" s="1">
        <v>-11.22</v>
      </c>
      <c r="I50" s="1">
        <v>-2.04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-84.66</v>
      </c>
      <c r="C51" s="1">
        <v>-32.64</v>
      </c>
      <c r="D51" s="1">
        <v>-33.66</v>
      </c>
      <c r="E51" s="1">
        <v>-17.34</v>
      </c>
      <c r="F51" s="1">
        <v>-10.2</v>
      </c>
      <c r="G51" s="1">
        <v>-18.36</v>
      </c>
      <c r="H51" s="1">
        <v>-13.26</v>
      </c>
      <c r="I51" s="1">
        <v>-9.18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4.08</v>
      </c>
      <c r="C52" s="1">
        <v>77.52</v>
      </c>
      <c r="D52" s="1">
        <v>115.26</v>
      </c>
      <c r="E52" s="1">
        <v>164.22</v>
      </c>
      <c r="F52" s="1">
        <v>228.48</v>
      </c>
      <c r="G52" s="1">
        <v>264.18</v>
      </c>
      <c r="H52" s="1">
        <v>358.02</v>
      </c>
      <c r="I52" s="1">
        <v>479.4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0.0</v>
      </c>
      <c r="C53" s="1">
        <v>0.0</v>
      </c>
      <c r="D53" s="1">
        <v>0.0</v>
      </c>
      <c r="E53" s="1">
        <v>25.5</v>
      </c>
      <c r="F53" s="1">
        <v>1.02</v>
      </c>
      <c r="G53" s="1">
        <v>32.64</v>
      </c>
      <c r="H53" s="1">
        <v>29.58</v>
      </c>
      <c r="I53" s="1">
        <v>46.92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2.04</v>
      </c>
      <c r="C54" s="1">
        <v>1.02</v>
      </c>
      <c r="D54" s="1">
        <v>1.02</v>
      </c>
      <c r="E54" s="1">
        <v>8.16</v>
      </c>
      <c r="F54" s="1">
        <v>81.6</v>
      </c>
      <c r="G54" s="1">
        <v>1.02</v>
      </c>
      <c r="H54" s="1">
        <v>1.02</v>
      </c>
      <c r="I54" s="1">
        <v>3.06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1">
        <v>5.1</v>
      </c>
      <c r="C56" s="1">
        <v>5.1</v>
      </c>
      <c r="D56" s="1">
        <v>5.1</v>
      </c>
      <c r="E56" s="1">
        <v>4.08</v>
      </c>
      <c r="F56" s="1">
        <v>4.08</v>
      </c>
      <c r="G56" s="1">
        <v>3.06</v>
      </c>
      <c r="H56" s="1">
        <v>6.12</v>
      </c>
      <c r="I56" s="1">
        <v>2.04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231</v>
      </c>
      <c r="B57" s="1">
        <v>2.04</v>
      </c>
      <c r="C57" s="1">
        <v>3.06</v>
      </c>
      <c r="D57" s="1">
        <v>5.1</v>
      </c>
      <c r="E57" s="1">
        <v>11.22</v>
      </c>
      <c r="F57" s="1">
        <v>5.1</v>
      </c>
      <c r="G57" s="1">
        <v>10.2</v>
      </c>
      <c r="H57" s="1">
        <v>6.12</v>
      </c>
      <c r="I57" s="1">
        <v>6.12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232</v>
      </c>
      <c r="B58" s="1">
        <v>2.04</v>
      </c>
      <c r="C58" s="1">
        <v>3.06</v>
      </c>
      <c r="D58" s="1">
        <v>5.1</v>
      </c>
      <c r="E58" s="1">
        <v>11.22</v>
      </c>
      <c r="F58" s="1">
        <v>5.1</v>
      </c>
      <c r="G58" s="1">
        <v>10.2</v>
      </c>
      <c r="H58" s="1">
        <v>6.12</v>
      </c>
      <c r="I58" s="1">
        <v>6.12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234</v>
      </c>
      <c r="B3" s="1">
        <v>0.0</v>
      </c>
      <c r="C3" s="1" t="s">
        <v>235</v>
      </c>
      <c r="D3" s="1" t="s">
        <v>236</v>
      </c>
      <c r="E3" s="1" t="s">
        <v>237</v>
      </c>
      <c r="F3" s="1" t="s">
        <v>238</v>
      </c>
      <c r="G3" s="1" t="s">
        <v>239</v>
      </c>
      <c r="H3" s="1" t="s">
        <v>240</v>
      </c>
      <c r="I3" s="1" t="s">
        <v>241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>
        <v>0.0</v>
      </c>
      <c r="C4" s="1" t="s">
        <v>243</v>
      </c>
      <c r="D4" s="1" t="s">
        <v>244</v>
      </c>
      <c r="E4" s="1" t="s">
        <v>245</v>
      </c>
      <c r="F4" s="1" t="s">
        <v>246</v>
      </c>
      <c r="G4" s="1" t="s">
        <v>247</v>
      </c>
      <c r="H4" s="1" t="s">
        <v>248</v>
      </c>
      <c r="I4" s="1" t="s">
        <v>249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250</v>
      </c>
      <c r="B5" s="1">
        <v>0.0</v>
      </c>
      <c r="C5" s="1" t="s">
        <v>251</v>
      </c>
      <c r="D5" s="1" t="s">
        <v>252</v>
      </c>
      <c r="E5" s="1">
        <v>54.06</v>
      </c>
      <c r="F5" s="1" t="s">
        <v>253</v>
      </c>
      <c r="G5" s="1" t="s">
        <v>254</v>
      </c>
      <c r="H5" s="1" t="s">
        <v>255</v>
      </c>
      <c r="I5" s="1" t="s">
        <v>256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257</v>
      </c>
      <c r="B6" s="1">
        <v>0.0</v>
      </c>
      <c r="C6" s="1" t="s">
        <v>258</v>
      </c>
      <c r="D6" s="1">
        <v>306.0</v>
      </c>
      <c r="E6" s="1" t="s">
        <v>259</v>
      </c>
      <c r="F6" s="1" t="s">
        <v>260</v>
      </c>
      <c r="G6" s="1" t="s">
        <v>261</v>
      </c>
      <c r="H6" s="1" t="s">
        <v>262</v>
      </c>
      <c r="I6" s="1" t="s">
        <v>263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274</v>
      </c>
      <c r="B9" s="1" t="s">
        <v>275</v>
      </c>
      <c r="C9" s="1" t="s">
        <v>276</v>
      </c>
      <c r="D9" s="1" t="s">
        <v>277</v>
      </c>
      <c r="E9" s="1" t="s">
        <v>237</v>
      </c>
      <c r="F9" s="1" t="s">
        <v>278</v>
      </c>
      <c r="G9" s="1" t="s">
        <v>279</v>
      </c>
      <c r="H9" s="1" t="s">
        <v>280</v>
      </c>
      <c r="I9" s="1" t="s">
        <v>281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282</v>
      </c>
      <c r="B10" s="1" t="s">
        <v>283</v>
      </c>
      <c r="C10" s="1" t="s">
        <v>284</v>
      </c>
      <c r="D10" s="1" t="s">
        <v>285</v>
      </c>
      <c r="E10" s="1" t="s">
        <v>286</v>
      </c>
      <c r="F10" s="1" t="s">
        <v>287</v>
      </c>
      <c r="G10" s="1" t="s">
        <v>288</v>
      </c>
      <c r="H10" s="1" t="s">
        <v>289</v>
      </c>
      <c r="I10" s="1" t="s">
        <v>290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291</v>
      </c>
      <c r="B11" s="1" t="s">
        <v>292</v>
      </c>
      <c r="C11" s="1" t="s">
        <v>293</v>
      </c>
      <c r="D11" s="1" t="s">
        <v>294</v>
      </c>
      <c r="E11" s="1" t="s">
        <v>295</v>
      </c>
      <c r="F11" s="1" t="s">
        <v>296</v>
      </c>
      <c r="G11" s="1" t="s">
        <v>297</v>
      </c>
      <c r="H11" s="1" t="s">
        <v>298</v>
      </c>
      <c r="I11" s="1" t="s">
        <v>299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300</v>
      </c>
      <c r="B12" s="1" t="s">
        <v>301</v>
      </c>
      <c r="C12" s="1" t="s">
        <v>302</v>
      </c>
      <c r="D12" s="1" t="s">
        <v>303</v>
      </c>
      <c r="E12" s="1" t="s">
        <v>304</v>
      </c>
      <c r="F12" s="1" t="s">
        <v>305</v>
      </c>
      <c r="G12" s="1" t="s">
        <v>306</v>
      </c>
      <c r="H12" s="1" t="s">
        <v>298</v>
      </c>
      <c r="I12" s="1" t="s">
        <v>299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307</v>
      </c>
      <c r="B13" s="1" t="s">
        <v>308</v>
      </c>
      <c r="C13" s="1" t="s">
        <v>309</v>
      </c>
      <c r="D13" s="1" t="s">
        <v>181</v>
      </c>
      <c r="E13" s="1" t="s">
        <v>310</v>
      </c>
      <c r="F13" s="1" t="s">
        <v>311</v>
      </c>
      <c r="G13" s="1" t="s">
        <v>312</v>
      </c>
      <c r="H13" s="1" t="s">
        <v>313</v>
      </c>
      <c r="I13" s="1" t="s">
        <v>314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315</v>
      </c>
      <c r="B14" s="1" t="s">
        <v>316</v>
      </c>
      <c r="C14" s="1" t="s">
        <v>317</v>
      </c>
      <c r="D14" s="1" t="s">
        <v>318</v>
      </c>
      <c r="E14" s="1" t="s">
        <v>319</v>
      </c>
      <c r="F14" s="1" t="s">
        <v>320</v>
      </c>
      <c r="G14" s="1" t="s">
        <v>321</v>
      </c>
      <c r="H14" s="1" t="s">
        <v>322</v>
      </c>
      <c r="I14" s="1" t="s">
        <v>323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324</v>
      </c>
      <c r="B15" s="1" t="s">
        <v>316</v>
      </c>
      <c r="C15" s="1" t="s">
        <v>317</v>
      </c>
      <c r="D15" s="1" t="s">
        <v>318</v>
      </c>
      <c r="E15" s="1" t="s">
        <v>319</v>
      </c>
      <c r="F15" s="1" t="s">
        <v>320</v>
      </c>
      <c r="G15" s="1" t="s">
        <v>321</v>
      </c>
      <c r="H15" s="1" t="s">
        <v>322</v>
      </c>
      <c r="I15" s="1" t="s">
        <v>323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325</v>
      </c>
      <c r="B16" s="1" t="s">
        <v>326</v>
      </c>
      <c r="C16" s="1" t="s">
        <v>327</v>
      </c>
      <c r="D16" s="1" t="s">
        <v>328</v>
      </c>
      <c r="E16" s="1" t="s">
        <v>329</v>
      </c>
      <c r="F16" s="1" t="s">
        <v>330</v>
      </c>
      <c r="G16" s="1" t="s">
        <v>331</v>
      </c>
      <c r="H16" s="1" t="s">
        <v>332</v>
      </c>
      <c r="I16" s="1" t="s">
        <v>323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333</v>
      </c>
      <c r="B17" s="1">
        <v>0.0</v>
      </c>
      <c r="C17" s="1" t="s">
        <v>240</v>
      </c>
      <c r="D17" s="1" t="s">
        <v>334</v>
      </c>
      <c r="E17" s="1" t="s">
        <v>335</v>
      </c>
      <c r="F17" s="1" t="s">
        <v>336</v>
      </c>
      <c r="G17" s="1" t="s">
        <v>337</v>
      </c>
      <c r="H17" s="1" t="s">
        <v>338</v>
      </c>
      <c r="I17" s="1" t="s">
        <v>339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340</v>
      </c>
      <c r="B18" s="1">
        <v>0.0</v>
      </c>
      <c r="C18" s="1" t="s">
        <v>323</v>
      </c>
      <c r="D18" s="1" t="s">
        <v>341</v>
      </c>
      <c r="E18" s="1" t="s">
        <v>342</v>
      </c>
      <c r="F18" s="1" t="s">
        <v>343</v>
      </c>
      <c r="G18" s="1" t="s">
        <v>344</v>
      </c>
      <c r="H18" s="1" t="s">
        <v>345</v>
      </c>
      <c r="I18" s="1" t="s">
        <v>346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347</v>
      </c>
      <c r="B20" s="1">
        <v>0.0</v>
      </c>
      <c r="C20" s="1" t="s">
        <v>348</v>
      </c>
      <c r="D20" s="1" t="s">
        <v>349</v>
      </c>
      <c r="E20" s="1" t="s">
        <v>350</v>
      </c>
      <c r="F20" s="1" t="s">
        <v>351</v>
      </c>
      <c r="G20" s="1" t="s">
        <v>352</v>
      </c>
      <c r="H20" s="1" t="s">
        <v>353</v>
      </c>
      <c r="I20" s="1" t="s">
        <v>354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355</v>
      </c>
      <c r="B21" s="1">
        <v>0.0</v>
      </c>
      <c r="C21" s="1" t="s">
        <v>356</v>
      </c>
      <c r="D21" s="1" t="s">
        <v>181</v>
      </c>
      <c r="E21" s="1" t="s">
        <v>357</v>
      </c>
      <c r="F21" s="1" t="s">
        <v>358</v>
      </c>
      <c r="G21" s="1" t="s">
        <v>359</v>
      </c>
      <c r="H21" s="1" t="s">
        <v>360</v>
      </c>
      <c r="I21" s="1" t="s">
        <v>361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362</v>
      </c>
      <c r="B22" s="1">
        <v>0.0</v>
      </c>
      <c r="C22" s="1" t="s">
        <v>363</v>
      </c>
      <c r="D22" s="1" t="s">
        <v>364</v>
      </c>
      <c r="E22" s="1" t="s">
        <v>365</v>
      </c>
      <c r="F22" s="1" t="s">
        <v>366</v>
      </c>
      <c r="G22" s="1" t="s">
        <v>367</v>
      </c>
      <c r="H22" s="1" t="s">
        <v>368</v>
      </c>
      <c r="I22" s="1" t="s">
        <v>369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370</v>
      </c>
      <c r="B23" s="1">
        <v>0.0</v>
      </c>
      <c r="C23" s="1" t="s">
        <v>371</v>
      </c>
      <c r="D23" s="1" t="s">
        <v>372</v>
      </c>
      <c r="E23" s="1" t="s">
        <v>373</v>
      </c>
      <c r="F23" s="1" t="s">
        <v>374</v>
      </c>
      <c r="G23" s="1" t="s">
        <v>375</v>
      </c>
      <c r="H23" s="1" t="s">
        <v>376</v>
      </c>
      <c r="I23" s="1" t="s">
        <v>377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379</v>
      </c>
      <c r="B25" s="1" t="s">
        <v>380</v>
      </c>
      <c r="C25" s="1" t="s">
        <v>381</v>
      </c>
      <c r="D25" s="1" t="s">
        <v>382</v>
      </c>
      <c r="E25" s="1" t="s">
        <v>383</v>
      </c>
      <c r="F25" s="1" t="s">
        <v>384</v>
      </c>
      <c r="G25" s="1" t="s">
        <v>385</v>
      </c>
      <c r="H25" s="1" t="s">
        <v>386</v>
      </c>
      <c r="I25" s="1" t="s">
        <v>383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387</v>
      </c>
      <c r="B26" s="1" t="s">
        <v>388</v>
      </c>
      <c r="C26" s="1" t="s">
        <v>389</v>
      </c>
      <c r="D26" s="1" t="s">
        <v>309</v>
      </c>
      <c r="E26" s="1" t="s">
        <v>390</v>
      </c>
      <c r="F26" s="1" t="s">
        <v>348</v>
      </c>
      <c r="G26" s="1" t="s">
        <v>391</v>
      </c>
      <c r="H26" s="1" t="s">
        <v>392</v>
      </c>
      <c r="I26" s="1" t="s">
        <v>393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394</v>
      </c>
      <c r="B27" s="1" t="s">
        <v>395</v>
      </c>
      <c r="C27" s="1" t="s">
        <v>396</v>
      </c>
      <c r="D27" s="1" t="s">
        <v>309</v>
      </c>
      <c r="E27" s="1" t="s">
        <v>397</v>
      </c>
      <c r="F27" s="1" t="s">
        <v>398</v>
      </c>
      <c r="G27" s="1" t="s">
        <v>399</v>
      </c>
      <c r="H27" s="1" t="s">
        <v>400</v>
      </c>
      <c r="I27" s="1" t="s">
        <v>401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402</v>
      </c>
      <c r="B28" s="1">
        <v>0.0</v>
      </c>
      <c r="C28" s="1" t="s">
        <v>403</v>
      </c>
      <c r="D28" s="1" t="s">
        <v>404</v>
      </c>
      <c r="E28" s="1" t="s">
        <v>405</v>
      </c>
      <c r="F28" s="1" t="s">
        <v>406</v>
      </c>
      <c r="G28" s="1" t="s">
        <v>407</v>
      </c>
      <c r="H28" s="1" t="s">
        <v>408</v>
      </c>
      <c r="I28" s="1" t="s">
        <v>409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410</v>
      </c>
      <c r="B29" s="1">
        <v>0.0</v>
      </c>
      <c r="C29" s="1" t="s">
        <v>411</v>
      </c>
      <c r="D29" s="1" t="s">
        <v>412</v>
      </c>
      <c r="E29" s="1" t="s">
        <v>413</v>
      </c>
      <c r="F29" s="1" t="s">
        <v>414</v>
      </c>
      <c r="G29" s="1" t="s">
        <v>415</v>
      </c>
      <c r="H29" s="1" t="s">
        <v>416</v>
      </c>
      <c r="I29" s="1" t="s">
        <v>417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418</v>
      </c>
      <c r="B30" s="1">
        <v>0.0</v>
      </c>
      <c r="C30" s="1" t="s">
        <v>419</v>
      </c>
      <c r="D30" s="1" t="s">
        <v>420</v>
      </c>
      <c r="E30" s="1" t="s">
        <v>421</v>
      </c>
      <c r="F30" s="1" t="s">
        <v>422</v>
      </c>
      <c r="G30" s="1" t="s">
        <v>423</v>
      </c>
      <c r="H30" s="1" t="s">
        <v>424</v>
      </c>
      <c r="I30" s="1" t="s">
        <v>425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426</v>
      </c>
      <c r="B31" s="1">
        <v>0.0</v>
      </c>
      <c r="C31" s="1" t="s">
        <v>427</v>
      </c>
      <c r="D31" s="1" t="s">
        <v>428</v>
      </c>
      <c r="E31" s="1" t="s">
        <v>429</v>
      </c>
      <c r="F31" s="1" t="s">
        <v>299</v>
      </c>
      <c r="G31" s="1" t="s">
        <v>430</v>
      </c>
      <c r="H31" s="1" t="s">
        <v>431</v>
      </c>
      <c r="I31" s="1" t="s">
        <v>432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434</v>
      </c>
      <c r="B33" s="1">
        <v>0.0</v>
      </c>
      <c r="C33" s="1">
        <v>0.0</v>
      </c>
      <c r="D33" s="1">
        <v>0.0</v>
      </c>
      <c r="E33" s="1" t="s">
        <v>435</v>
      </c>
      <c r="F33" s="1" t="s">
        <v>436</v>
      </c>
      <c r="G33" s="1" t="s">
        <v>437</v>
      </c>
      <c r="H33" s="1" t="s">
        <v>438</v>
      </c>
      <c r="I33" s="1" t="s">
        <v>439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440</v>
      </c>
      <c r="B34" s="1" t="s">
        <v>441</v>
      </c>
      <c r="C34" s="1">
        <v>100.98</v>
      </c>
      <c r="D34" s="1" t="s">
        <v>442</v>
      </c>
      <c r="E34" s="1" t="s">
        <v>443</v>
      </c>
      <c r="F34" s="1" t="s">
        <v>444</v>
      </c>
      <c r="G34" s="1" t="s">
        <v>445</v>
      </c>
      <c r="H34" s="1" t="s">
        <v>446</v>
      </c>
      <c r="I34" s="1" t="s">
        <v>447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448</v>
      </c>
      <c r="B35" s="1">
        <v>0.0</v>
      </c>
      <c r="C35" s="1">
        <v>0.0</v>
      </c>
      <c r="D35" s="1">
        <v>0.0</v>
      </c>
      <c r="E35" s="1" t="s">
        <v>449</v>
      </c>
      <c r="F35" s="1" t="s">
        <v>450</v>
      </c>
      <c r="G35" s="1" t="s">
        <v>451</v>
      </c>
      <c r="H35" s="1" t="s">
        <v>452</v>
      </c>
      <c r="I35" s="1" t="s">
        <v>453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454</v>
      </c>
      <c r="B36" s="1" t="s">
        <v>455</v>
      </c>
      <c r="C36" s="1" t="s">
        <v>456</v>
      </c>
      <c r="D36" s="1" t="s">
        <v>457</v>
      </c>
      <c r="E36" s="1" t="s">
        <v>458</v>
      </c>
      <c r="F36" s="1" t="s">
        <v>459</v>
      </c>
      <c r="G36" s="1" t="s">
        <v>460</v>
      </c>
      <c r="H36" s="1" t="s">
        <v>461</v>
      </c>
      <c r="I36" s="1" t="s">
        <v>462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463</v>
      </c>
      <c r="B37" s="1" t="s">
        <v>464</v>
      </c>
      <c r="C37" s="1" t="s">
        <v>465</v>
      </c>
      <c r="D37" s="1" t="s">
        <v>466</v>
      </c>
      <c r="E37" s="1" t="s">
        <v>467</v>
      </c>
      <c r="F37" s="1" t="s">
        <v>468</v>
      </c>
      <c r="G37" s="1" t="s">
        <v>469</v>
      </c>
      <c r="H37" s="1" t="s">
        <v>470</v>
      </c>
      <c r="I37" s="1" t="s">
        <v>471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472</v>
      </c>
      <c r="B38" s="1" t="s">
        <v>473</v>
      </c>
      <c r="C38" s="1">
        <v>2.04</v>
      </c>
      <c r="D38" s="1" t="s">
        <v>474</v>
      </c>
      <c r="E38" s="1" t="s">
        <v>475</v>
      </c>
      <c r="F38" s="1" t="s">
        <v>476</v>
      </c>
      <c r="G38" s="1" t="s">
        <v>477</v>
      </c>
      <c r="H38" s="1" t="s">
        <v>478</v>
      </c>
      <c r="I38" s="1" t="s">
        <v>477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479</v>
      </c>
      <c r="B39" s="1">
        <v>3.06</v>
      </c>
      <c r="C39" s="1" t="s">
        <v>480</v>
      </c>
      <c r="D39" s="1" t="s">
        <v>375</v>
      </c>
      <c r="E39" s="1" t="s">
        <v>481</v>
      </c>
      <c r="F39" s="1" t="s">
        <v>482</v>
      </c>
      <c r="G39" s="1" t="s">
        <v>483</v>
      </c>
      <c r="H39" s="1" t="s">
        <v>484</v>
      </c>
      <c r="I39" s="1" t="s">
        <v>485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486</v>
      </c>
      <c r="B40" s="1" t="s">
        <v>487</v>
      </c>
      <c r="C40" s="1" t="s">
        <v>488</v>
      </c>
      <c r="D40" s="1" t="s">
        <v>489</v>
      </c>
      <c r="E40" s="1" t="s">
        <v>490</v>
      </c>
      <c r="F40" s="1" t="s">
        <v>491</v>
      </c>
      <c r="G40" s="1" t="s">
        <v>492</v>
      </c>
      <c r="H40" s="1" t="s">
        <v>493</v>
      </c>
      <c r="I40" s="1" t="s">
        <v>494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495</v>
      </c>
      <c r="B41" s="1" t="s">
        <v>496</v>
      </c>
      <c r="C41" s="1" t="s">
        <v>497</v>
      </c>
      <c r="D41" s="1" t="s">
        <v>498</v>
      </c>
      <c r="E41" s="1" t="s">
        <v>499</v>
      </c>
      <c r="F41" s="1" t="s">
        <v>500</v>
      </c>
      <c r="G41" s="1" t="s">
        <v>501</v>
      </c>
      <c r="H41" s="1" t="s">
        <v>502</v>
      </c>
      <c r="I41" s="1" t="s">
        <v>503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504</v>
      </c>
      <c r="B42" s="1" t="s">
        <v>505</v>
      </c>
      <c r="C42" s="1" t="s">
        <v>506</v>
      </c>
      <c r="D42" s="1" t="s">
        <v>507</v>
      </c>
      <c r="E42" s="1" t="s">
        <v>508</v>
      </c>
      <c r="F42" s="1" t="s">
        <v>509</v>
      </c>
      <c r="G42" s="1" t="s">
        <v>510</v>
      </c>
      <c r="H42" s="1" t="s">
        <v>511</v>
      </c>
      <c r="I42" s="1" t="s">
        <v>512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513</v>
      </c>
      <c r="B43" s="1" t="s">
        <v>514</v>
      </c>
      <c r="C43" s="1" t="s">
        <v>515</v>
      </c>
      <c r="D43" s="1" t="s">
        <v>516</v>
      </c>
      <c r="E43" s="1" t="s">
        <v>517</v>
      </c>
      <c r="F43" s="1" t="s">
        <v>518</v>
      </c>
      <c r="G43" s="1" t="s">
        <v>519</v>
      </c>
      <c r="H43" s="1" t="s">
        <v>520</v>
      </c>
      <c r="I43" s="1" t="s">
        <v>521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522</v>
      </c>
      <c r="B44" s="1" t="s">
        <v>258</v>
      </c>
      <c r="C44" s="1" t="s">
        <v>523</v>
      </c>
      <c r="D44" s="1" t="s">
        <v>524</v>
      </c>
      <c r="E44" s="1" t="s">
        <v>525</v>
      </c>
      <c r="F44" s="1" t="s">
        <v>526</v>
      </c>
      <c r="G44" s="1" t="s">
        <v>527</v>
      </c>
      <c r="H44" s="1" t="s">
        <v>528</v>
      </c>
      <c r="I44" s="1" t="s">
        <v>529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531</v>
      </c>
      <c r="B46" s="1">
        <v>0.0</v>
      </c>
      <c r="C46" s="1" t="s">
        <v>532</v>
      </c>
      <c r="D46" s="1" t="s">
        <v>353</v>
      </c>
      <c r="E46" s="1" t="s">
        <v>533</v>
      </c>
      <c r="F46" s="1" t="s">
        <v>534</v>
      </c>
      <c r="G46" s="1" t="s">
        <v>535</v>
      </c>
      <c r="H46" s="1" t="s">
        <v>536</v>
      </c>
      <c r="I46" s="1" t="s">
        <v>537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538</v>
      </c>
      <c r="B47" s="1">
        <v>0.0</v>
      </c>
      <c r="C47" s="1" t="s">
        <v>539</v>
      </c>
      <c r="D47" s="1" t="s">
        <v>540</v>
      </c>
      <c r="E47" s="1" t="s">
        <v>541</v>
      </c>
      <c r="F47" s="1" t="s">
        <v>542</v>
      </c>
      <c r="G47" s="1" t="s">
        <v>543</v>
      </c>
      <c r="H47" s="1" t="s">
        <v>544</v>
      </c>
      <c r="I47" s="1" t="s">
        <v>545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546</v>
      </c>
      <c r="B48" s="1">
        <v>0.0</v>
      </c>
      <c r="C48" s="1" t="s">
        <v>547</v>
      </c>
      <c r="D48" s="1" t="s">
        <v>548</v>
      </c>
      <c r="E48" s="1" t="s">
        <v>354</v>
      </c>
      <c r="F48" s="1" t="s">
        <v>549</v>
      </c>
      <c r="G48" s="1" t="s">
        <v>550</v>
      </c>
      <c r="H48" s="1" t="s">
        <v>551</v>
      </c>
      <c r="I48" s="1" t="s">
        <v>552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553</v>
      </c>
      <c r="B49" s="1">
        <v>0.0</v>
      </c>
      <c r="C49" s="1" t="s">
        <v>554</v>
      </c>
      <c r="D49" s="1" t="s">
        <v>555</v>
      </c>
      <c r="E49" s="1" t="s">
        <v>556</v>
      </c>
      <c r="F49" s="1" t="s">
        <v>557</v>
      </c>
      <c r="G49" s="1" t="s">
        <v>558</v>
      </c>
      <c r="H49" s="1" t="s">
        <v>559</v>
      </c>
      <c r="I49" s="1" t="s">
        <v>554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560</v>
      </c>
      <c r="B50" s="1">
        <v>0.0</v>
      </c>
      <c r="C50" s="1" t="s">
        <v>561</v>
      </c>
      <c r="D50" s="1" t="s">
        <v>562</v>
      </c>
      <c r="E50" s="1" t="s">
        <v>563</v>
      </c>
      <c r="F50" s="1" t="s">
        <v>564</v>
      </c>
      <c r="G50" s="1" t="s">
        <v>565</v>
      </c>
      <c r="H50" s="1" t="s">
        <v>559</v>
      </c>
      <c r="I50" s="1" t="s">
        <v>554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566</v>
      </c>
      <c r="B51" s="1">
        <v>0.0</v>
      </c>
      <c r="C51" s="1" t="s">
        <v>567</v>
      </c>
      <c r="D51" s="1" t="s">
        <v>568</v>
      </c>
      <c r="E51" s="1" t="s">
        <v>569</v>
      </c>
      <c r="F51" s="1" t="s">
        <v>570</v>
      </c>
      <c r="G51" s="1" t="s">
        <v>571</v>
      </c>
      <c r="H51" s="1" t="s">
        <v>572</v>
      </c>
      <c r="I51" s="1" t="s">
        <v>573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574</v>
      </c>
      <c r="B52" s="1">
        <v>0.0</v>
      </c>
      <c r="C52" s="1" t="s">
        <v>575</v>
      </c>
      <c r="D52" s="1">
        <v>0.0</v>
      </c>
      <c r="E52" s="1" t="s">
        <v>576</v>
      </c>
      <c r="F52" s="1" t="s">
        <v>577</v>
      </c>
      <c r="G52" s="1" t="s">
        <v>578</v>
      </c>
      <c r="H52" s="1" t="s">
        <v>579</v>
      </c>
      <c r="I52" s="1" t="s">
        <v>580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581</v>
      </c>
      <c r="B53" s="1">
        <v>0.0</v>
      </c>
      <c r="C53" s="1">
        <v>0.0</v>
      </c>
      <c r="D53" s="1" t="s">
        <v>582</v>
      </c>
      <c r="E53" s="1" t="s">
        <v>583</v>
      </c>
      <c r="F53" s="1" t="s">
        <v>584</v>
      </c>
      <c r="G53" s="1" t="s">
        <v>585</v>
      </c>
      <c r="H53" s="1" t="s">
        <v>586</v>
      </c>
      <c r="I53" s="1" t="s">
        <v>587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588</v>
      </c>
      <c r="B54" s="1">
        <v>0.0</v>
      </c>
      <c r="C54" s="1" t="s">
        <v>589</v>
      </c>
      <c r="D54" s="1">
        <v>0.0</v>
      </c>
      <c r="E54" s="1" t="s">
        <v>590</v>
      </c>
      <c r="F54" s="1">
        <v>68.34</v>
      </c>
      <c r="G54" s="1" t="s">
        <v>591</v>
      </c>
      <c r="H54" s="1" t="s">
        <v>592</v>
      </c>
      <c r="I54" s="1" t="s">
        <v>593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594</v>
      </c>
      <c r="B55" s="1">
        <v>0.0</v>
      </c>
      <c r="C55" s="1" t="s">
        <v>595</v>
      </c>
      <c r="D55" s="1" t="s">
        <v>596</v>
      </c>
      <c r="E55" s="1" t="s">
        <v>597</v>
      </c>
      <c r="F55" s="1" t="s">
        <v>598</v>
      </c>
      <c r="G55" s="1" t="s">
        <v>599</v>
      </c>
      <c r="H55" s="1" t="s">
        <v>600</v>
      </c>
      <c r="I55" s="1" t="s">
        <v>601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602</v>
      </c>
      <c r="B56" s="1">
        <v>0.0</v>
      </c>
      <c r="C56" s="1" t="s">
        <v>603</v>
      </c>
      <c r="D56" s="1" t="s">
        <v>604</v>
      </c>
      <c r="E56" s="1" t="s">
        <v>605</v>
      </c>
      <c r="F56" s="1">
        <v>-15.3</v>
      </c>
      <c r="G56" s="1" t="s">
        <v>606</v>
      </c>
      <c r="H56" s="1" t="s">
        <v>607</v>
      </c>
      <c r="I56" s="1" t="s">
        <v>608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609</v>
      </c>
      <c r="B57" s="1">
        <v>0.0</v>
      </c>
      <c r="C57" s="1" t="s">
        <v>610</v>
      </c>
      <c r="D57" s="1" t="s">
        <v>611</v>
      </c>
      <c r="E57" s="1" t="s">
        <v>244</v>
      </c>
      <c r="F57" s="1" t="s">
        <v>612</v>
      </c>
      <c r="G57" s="1" t="s">
        <v>613</v>
      </c>
      <c r="H57" s="1" t="s">
        <v>614</v>
      </c>
      <c r="I57" s="1" t="s">
        <v>615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616</v>
      </c>
      <c r="B58" s="1">
        <v>0.0</v>
      </c>
      <c r="C58" s="1" t="s">
        <v>617</v>
      </c>
      <c r="D58" s="1" t="s">
        <v>134</v>
      </c>
      <c r="E58" s="1" t="s">
        <v>618</v>
      </c>
      <c r="F58" s="1" t="s">
        <v>619</v>
      </c>
      <c r="G58" s="1" t="s">
        <v>620</v>
      </c>
      <c r="H58" s="1" t="s">
        <v>621</v>
      </c>
      <c r="I58" s="1" t="s">
        <v>622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623</v>
      </c>
      <c r="B59" s="1">
        <v>0.0</v>
      </c>
      <c r="C59" s="1" t="s">
        <v>624</v>
      </c>
      <c r="D59" s="1" t="s">
        <v>625</v>
      </c>
      <c r="E59" s="1" t="s">
        <v>626</v>
      </c>
      <c r="F59" s="1" t="s">
        <v>627</v>
      </c>
      <c r="G59" s="1" t="s">
        <v>628</v>
      </c>
      <c r="H59" s="1">
        <v>-40.8</v>
      </c>
      <c r="I59" s="1" t="s">
        <v>629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630</v>
      </c>
      <c r="B60" s="1">
        <v>0.0</v>
      </c>
      <c r="C60" s="1" t="s">
        <v>631</v>
      </c>
      <c r="D60" s="1" t="s">
        <v>632</v>
      </c>
      <c r="E60" s="1">
        <v>0.0</v>
      </c>
      <c r="F60" s="1" t="s">
        <v>633</v>
      </c>
      <c r="G60" s="1" t="s">
        <v>634</v>
      </c>
      <c r="H60" s="1" t="s">
        <v>635</v>
      </c>
      <c r="I60" s="1" t="s">
        <v>636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637</v>
      </c>
      <c r="B61" s="1">
        <v>0.0</v>
      </c>
      <c r="C61" s="1" t="s">
        <v>638</v>
      </c>
      <c r="D61" s="1" t="s">
        <v>619</v>
      </c>
      <c r="E61" s="1" t="s">
        <v>639</v>
      </c>
      <c r="F61" s="1" t="s">
        <v>640</v>
      </c>
      <c r="G61" s="1" t="s">
        <v>550</v>
      </c>
      <c r="H61" s="1" t="s">
        <v>641</v>
      </c>
      <c r="I61" s="1" t="s">
        <v>642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643</v>
      </c>
      <c r="B62" s="1">
        <v>0.0</v>
      </c>
      <c r="C62" s="1" t="s">
        <v>644</v>
      </c>
      <c r="D62" s="1" t="s">
        <v>645</v>
      </c>
      <c r="E62" s="1" t="s">
        <v>482</v>
      </c>
      <c r="F62" s="1" t="s">
        <v>646</v>
      </c>
      <c r="G62" s="1" t="s">
        <v>647</v>
      </c>
      <c r="H62" s="1" t="s">
        <v>648</v>
      </c>
      <c r="I62" s="1" t="s">
        <v>649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650</v>
      </c>
      <c r="B63" s="1">
        <v>0.0</v>
      </c>
      <c r="C63" s="1">
        <v>0.0</v>
      </c>
      <c r="D63" s="1" t="s">
        <v>651</v>
      </c>
      <c r="E63" s="1" t="s">
        <v>652</v>
      </c>
      <c r="F63" s="1" t="s">
        <v>653</v>
      </c>
      <c r="G63" s="1" t="s">
        <v>654</v>
      </c>
      <c r="H63" s="1" t="s">
        <v>655</v>
      </c>
      <c r="I63" s="1" t="s">
        <v>656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657</v>
      </c>
      <c r="B64" s="1">
        <v>0.0</v>
      </c>
      <c r="C64" s="1">
        <v>0.0</v>
      </c>
      <c r="D64" s="1" t="s">
        <v>658</v>
      </c>
      <c r="E64" s="1" t="s">
        <v>659</v>
      </c>
      <c r="F64" s="1" t="s">
        <v>660</v>
      </c>
      <c r="G64" s="1" t="s">
        <v>661</v>
      </c>
      <c r="H64" s="1" t="s">
        <v>662</v>
      </c>
      <c r="I64" s="1" t="s">
        <v>663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664</v>
      </c>
      <c r="B65" s="1">
        <v>0.0</v>
      </c>
      <c r="C65" s="1">
        <v>0.0</v>
      </c>
      <c r="D65" s="1">
        <v>0.0</v>
      </c>
      <c r="E65" s="1">
        <v>0.0</v>
      </c>
      <c r="F65" s="1" t="s">
        <v>665</v>
      </c>
      <c r="G65" s="1" t="s">
        <v>666</v>
      </c>
      <c r="H65" s="1" t="s">
        <v>667</v>
      </c>
      <c r="I65" s="1" t="s">
        <v>668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670</v>
      </c>
      <c r="B67" s="1">
        <v>0.0</v>
      </c>
      <c r="C67" s="1">
        <v>0.0</v>
      </c>
      <c r="D67" s="1" t="s">
        <v>671</v>
      </c>
      <c r="E67" s="1" t="s">
        <v>672</v>
      </c>
      <c r="F67" s="1" t="s">
        <v>673</v>
      </c>
      <c r="G67" s="1" t="s">
        <v>674</v>
      </c>
      <c r="H67" s="1" t="s">
        <v>563</v>
      </c>
      <c r="I67" s="1" t="s">
        <v>675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676</v>
      </c>
      <c r="B68" s="1">
        <v>0.0</v>
      </c>
      <c r="C68" s="1">
        <v>0.0</v>
      </c>
      <c r="D68" s="1" t="s">
        <v>677</v>
      </c>
      <c r="E68" s="1" t="s">
        <v>620</v>
      </c>
      <c r="F68" s="1" t="s">
        <v>678</v>
      </c>
      <c r="G68" s="1" t="s">
        <v>679</v>
      </c>
      <c r="H68" s="1" t="s">
        <v>680</v>
      </c>
      <c r="I68" s="1" t="s">
        <v>681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682</v>
      </c>
      <c r="B69" s="1">
        <v>0.0</v>
      </c>
      <c r="C69" s="1">
        <v>0.0</v>
      </c>
      <c r="D69" s="1" t="s">
        <v>683</v>
      </c>
      <c r="E69" s="1" t="s">
        <v>684</v>
      </c>
      <c r="F69" s="1" t="s">
        <v>497</v>
      </c>
      <c r="G69" s="1" t="s">
        <v>685</v>
      </c>
      <c r="H69" s="1" t="s">
        <v>686</v>
      </c>
      <c r="I69" s="1" t="s">
        <v>687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688</v>
      </c>
      <c r="B70" s="1">
        <v>0.0</v>
      </c>
      <c r="C70" s="1">
        <v>0.0</v>
      </c>
      <c r="D70" s="1" t="s">
        <v>689</v>
      </c>
      <c r="E70" s="1" t="s">
        <v>690</v>
      </c>
      <c r="F70" s="1" t="s">
        <v>691</v>
      </c>
      <c r="G70" s="1" t="s">
        <v>692</v>
      </c>
      <c r="H70" s="1" t="s">
        <v>693</v>
      </c>
      <c r="I70" s="1" t="s">
        <v>694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695</v>
      </c>
      <c r="B71" s="1">
        <v>0.0</v>
      </c>
      <c r="C71" s="1">
        <v>0.0</v>
      </c>
      <c r="D71" s="1" t="s">
        <v>696</v>
      </c>
      <c r="E71" s="1" t="s">
        <v>697</v>
      </c>
      <c r="F71" s="1" t="s">
        <v>698</v>
      </c>
      <c r="G71" s="1" t="s">
        <v>699</v>
      </c>
      <c r="H71" s="1" t="s">
        <v>700</v>
      </c>
      <c r="I71" s="1" t="s">
        <v>694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701</v>
      </c>
      <c r="B72" s="1">
        <v>0.0</v>
      </c>
      <c r="C72" s="1">
        <v>0.0</v>
      </c>
      <c r="D72" s="1" t="s">
        <v>702</v>
      </c>
      <c r="E72" s="1" t="s">
        <v>703</v>
      </c>
      <c r="F72" s="1" t="s">
        <v>704</v>
      </c>
      <c r="G72" s="1" t="s">
        <v>705</v>
      </c>
      <c r="H72" s="1" t="s">
        <v>706</v>
      </c>
      <c r="I72" s="1" t="s">
        <v>707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708</v>
      </c>
      <c r="B73" s="1">
        <v>0.0</v>
      </c>
      <c r="C73" s="1">
        <v>0.0</v>
      </c>
      <c r="D73" s="1" t="s">
        <v>709</v>
      </c>
      <c r="E73" s="1" t="s">
        <v>710</v>
      </c>
      <c r="F73" s="1" t="s">
        <v>711</v>
      </c>
      <c r="G73" s="1" t="s">
        <v>712</v>
      </c>
      <c r="H73" s="1" t="s">
        <v>713</v>
      </c>
      <c r="I73" s="1" t="s">
        <v>714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715</v>
      </c>
      <c r="B74" s="1">
        <v>0.0</v>
      </c>
      <c r="C74" s="1">
        <v>0.0</v>
      </c>
      <c r="D74" s="1" t="s">
        <v>716</v>
      </c>
      <c r="E74" s="1" t="s">
        <v>717</v>
      </c>
      <c r="F74" s="1" t="s">
        <v>583</v>
      </c>
      <c r="G74" s="1" t="s">
        <v>718</v>
      </c>
      <c r="H74" s="1" t="s">
        <v>719</v>
      </c>
      <c r="I74" s="1" t="s">
        <v>720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721</v>
      </c>
      <c r="B75" s="1">
        <v>0.0</v>
      </c>
      <c r="C75" s="1">
        <v>0.0</v>
      </c>
      <c r="D75" s="1" t="s">
        <v>671</v>
      </c>
      <c r="E75" s="1" t="s">
        <v>722</v>
      </c>
      <c r="F75" s="1" t="s">
        <v>723</v>
      </c>
      <c r="G75" s="1" t="s">
        <v>724</v>
      </c>
      <c r="H75" s="1" t="s">
        <v>725</v>
      </c>
      <c r="I75" s="1" t="s">
        <v>726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727</v>
      </c>
      <c r="B76" s="1">
        <v>0.0</v>
      </c>
      <c r="C76" s="1">
        <v>0.0</v>
      </c>
      <c r="D76" s="1" t="s">
        <v>728</v>
      </c>
      <c r="E76" s="1" t="s">
        <v>729</v>
      </c>
      <c r="F76" s="1" t="s">
        <v>730</v>
      </c>
      <c r="G76" s="1" t="s">
        <v>731</v>
      </c>
      <c r="H76" s="1" t="s">
        <v>732</v>
      </c>
      <c r="I76" s="1" t="s">
        <v>733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734</v>
      </c>
      <c r="B77" s="1">
        <v>0.0</v>
      </c>
      <c r="C77" s="1">
        <v>0.0</v>
      </c>
      <c r="D77" s="1" t="s">
        <v>735</v>
      </c>
      <c r="E77" s="1" t="s">
        <v>308</v>
      </c>
      <c r="F77" s="1" t="s">
        <v>736</v>
      </c>
      <c r="G77" s="1" t="s">
        <v>737</v>
      </c>
      <c r="H77" s="1" t="s">
        <v>738</v>
      </c>
      <c r="I77" s="1" t="s">
        <v>739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740</v>
      </c>
      <c r="B78" s="1">
        <v>0.0</v>
      </c>
      <c r="C78" s="1">
        <v>0.0</v>
      </c>
      <c r="D78" s="1" t="s">
        <v>741</v>
      </c>
      <c r="E78" s="1" t="s">
        <v>519</v>
      </c>
      <c r="F78" s="1" t="s">
        <v>742</v>
      </c>
      <c r="G78" s="1" t="s">
        <v>743</v>
      </c>
      <c r="H78" s="1" t="s">
        <v>744</v>
      </c>
      <c r="I78" s="1" t="s">
        <v>745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746</v>
      </c>
      <c r="B79" s="1">
        <v>0.0</v>
      </c>
      <c r="C79" s="1">
        <v>0.0</v>
      </c>
      <c r="D79" s="1" t="s">
        <v>747</v>
      </c>
      <c r="E79" s="1" t="s">
        <v>748</v>
      </c>
      <c r="F79" s="1" t="s">
        <v>749</v>
      </c>
      <c r="G79" s="1" t="s">
        <v>750</v>
      </c>
      <c r="H79" s="1" t="s">
        <v>751</v>
      </c>
      <c r="I79" s="1" t="s">
        <v>752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753</v>
      </c>
      <c r="B80" s="1">
        <v>0.0</v>
      </c>
      <c r="C80" s="1">
        <v>0.0</v>
      </c>
      <c r="D80" s="1" t="s">
        <v>754</v>
      </c>
      <c r="E80" s="1" t="s">
        <v>755</v>
      </c>
      <c r="F80" s="1" t="s">
        <v>756</v>
      </c>
      <c r="G80" s="1" t="s">
        <v>757</v>
      </c>
      <c r="H80" s="1" t="s">
        <v>758</v>
      </c>
      <c r="I80" s="1" t="s">
        <v>759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760</v>
      </c>
      <c r="B81" s="1">
        <v>0.0</v>
      </c>
      <c r="C81" s="1">
        <v>0.0</v>
      </c>
      <c r="D81" s="1" t="s">
        <v>761</v>
      </c>
      <c r="E81" s="1" t="s">
        <v>762</v>
      </c>
      <c r="F81" s="1" t="s">
        <v>763</v>
      </c>
      <c r="G81" s="1" t="s">
        <v>764</v>
      </c>
      <c r="H81" s="1" t="s">
        <v>765</v>
      </c>
      <c r="I81" s="1" t="s">
        <v>766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767</v>
      </c>
      <c r="B82" s="1">
        <v>0.0</v>
      </c>
      <c r="C82" s="1">
        <v>0.0</v>
      </c>
      <c r="D82" s="1" t="s">
        <v>768</v>
      </c>
      <c r="E82" s="1" t="s">
        <v>539</v>
      </c>
      <c r="F82" s="1" t="s">
        <v>769</v>
      </c>
      <c r="G82" s="1" t="s">
        <v>770</v>
      </c>
      <c r="H82" s="1" t="s">
        <v>771</v>
      </c>
      <c r="I82" s="1" t="s">
        <v>772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773</v>
      </c>
      <c r="B83" s="1">
        <v>0.0</v>
      </c>
      <c r="C83" s="1">
        <v>0.0</v>
      </c>
      <c r="D83" s="1" t="s">
        <v>774</v>
      </c>
      <c r="E83" s="1" t="s">
        <v>775</v>
      </c>
      <c r="F83" s="1" t="s">
        <v>776</v>
      </c>
      <c r="G83" s="1" t="s">
        <v>119</v>
      </c>
      <c r="H83" s="1" t="s">
        <v>777</v>
      </c>
      <c r="I83" s="1" t="s">
        <v>219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778</v>
      </c>
      <c r="B84" s="1">
        <v>0.0</v>
      </c>
      <c r="C84" s="1">
        <v>0.0</v>
      </c>
      <c r="D84" s="1">
        <v>0.0</v>
      </c>
      <c r="E84" s="1" t="s">
        <v>779</v>
      </c>
      <c r="F84" s="1" t="s">
        <v>780</v>
      </c>
      <c r="G84" s="1" t="s">
        <v>781</v>
      </c>
      <c r="H84" s="1" t="s">
        <v>782</v>
      </c>
      <c r="I84" s="1" t="s">
        <v>783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784</v>
      </c>
      <c r="B85" s="1">
        <v>0.0</v>
      </c>
      <c r="C85" s="1">
        <v>0.0</v>
      </c>
      <c r="D85" s="1">
        <v>0.0</v>
      </c>
      <c r="E85" s="1" t="s">
        <v>785</v>
      </c>
      <c r="F85" s="1" t="s">
        <v>786</v>
      </c>
      <c r="G85" s="1" t="s">
        <v>787</v>
      </c>
      <c r="H85" s="1" t="s">
        <v>788</v>
      </c>
      <c r="I85" s="1" t="s">
        <v>789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790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302</v>
      </c>
      <c r="H86" s="1" t="s">
        <v>791</v>
      </c>
      <c r="I86" s="1" t="s">
        <v>792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793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794</v>
      </c>
      <c r="B88" s="1">
        <v>0.0</v>
      </c>
      <c r="C88" s="1">
        <v>0.0</v>
      </c>
      <c r="D88" s="1">
        <v>0.0</v>
      </c>
      <c r="E88" s="1" t="s">
        <v>709</v>
      </c>
      <c r="F88" s="1" t="s">
        <v>502</v>
      </c>
      <c r="G88" s="1" t="s">
        <v>795</v>
      </c>
      <c r="H88" s="1" t="s">
        <v>796</v>
      </c>
      <c r="I88" s="1" t="s">
        <v>797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798</v>
      </c>
      <c r="B89" s="1">
        <v>0.0</v>
      </c>
      <c r="C89" s="1">
        <v>0.0</v>
      </c>
      <c r="D89" s="1">
        <v>0.0</v>
      </c>
      <c r="E89" s="1" t="s">
        <v>799</v>
      </c>
      <c r="F89" s="1" t="s">
        <v>800</v>
      </c>
      <c r="G89" s="1" t="s">
        <v>556</v>
      </c>
      <c r="H89" s="1" t="s">
        <v>801</v>
      </c>
      <c r="I89" s="1" t="s">
        <v>802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803</v>
      </c>
      <c r="B90" s="1">
        <v>0.0</v>
      </c>
      <c r="C90" s="1">
        <v>0.0</v>
      </c>
      <c r="D90" s="1">
        <v>0.0</v>
      </c>
      <c r="E90" s="1" t="s">
        <v>804</v>
      </c>
      <c r="F90" s="1" t="s">
        <v>805</v>
      </c>
      <c r="G90" s="1" t="s">
        <v>806</v>
      </c>
      <c r="H90" s="1" t="s">
        <v>807</v>
      </c>
      <c r="I90" s="1" t="s">
        <v>808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809</v>
      </c>
      <c r="B91" s="1">
        <v>0.0</v>
      </c>
      <c r="C91" s="1">
        <v>0.0</v>
      </c>
      <c r="D91" s="1">
        <v>0.0</v>
      </c>
      <c r="E91" s="1" t="s">
        <v>364</v>
      </c>
      <c r="F91" s="1" t="s">
        <v>691</v>
      </c>
      <c r="G91" s="1" t="s">
        <v>810</v>
      </c>
      <c r="H91" s="1" t="s">
        <v>811</v>
      </c>
      <c r="I91" s="1" t="s">
        <v>812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813</v>
      </c>
      <c r="B92" s="1">
        <v>0.0</v>
      </c>
      <c r="C92" s="1">
        <v>0.0</v>
      </c>
      <c r="D92" s="1">
        <v>0.0</v>
      </c>
      <c r="E92" s="1">
        <v>24.48</v>
      </c>
      <c r="F92" s="1" t="s">
        <v>814</v>
      </c>
      <c r="G92" s="1" t="s">
        <v>815</v>
      </c>
      <c r="H92" s="1" t="s">
        <v>816</v>
      </c>
      <c r="I92" s="1" t="s">
        <v>817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818</v>
      </c>
      <c r="B93" s="1">
        <v>0.0</v>
      </c>
      <c r="C93" s="1">
        <v>0.0</v>
      </c>
      <c r="D93" s="1">
        <v>0.0</v>
      </c>
      <c r="E93" s="1" t="s">
        <v>819</v>
      </c>
      <c r="F93" s="1" t="s">
        <v>820</v>
      </c>
      <c r="G93" s="1" t="s">
        <v>821</v>
      </c>
      <c r="H93" s="1" t="s">
        <v>822</v>
      </c>
      <c r="I93" s="1" t="s">
        <v>823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824</v>
      </c>
      <c r="B94" s="1">
        <v>0.0</v>
      </c>
      <c r="C94" s="1">
        <v>0.0</v>
      </c>
      <c r="D94" s="1">
        <v>0.0</v>
      </c>
      <c r="E94" s="1" t="s">
        <v>825</v>
      </c>
      <c r="F94" s="1" t="s">
        <v>826</v>
      </c>
      <c r="G94" s="1" t="s">
        <v>827</v>
      </c>
      <c r="H94" s="1" t="s">
        <v>828</v>
      </c>
      <c r="I94" s="1" t="s">
        <v>829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830</v>
      </c>
      <c r="B95" s="1">
        <v>0.0</v>
      </c>
      <c r="C95" s="1">
        <v>0.0</v>
      </c>
      <c r="D95" s="1">
        <v>0.0</v>
      </c>
      <c r="E95" s="1" t="s">
        <v>831</v>
      </c>
      <c r="F95" s="1" t="s">
        <v>832</v>
      </c>
      <c r="G95" s="1" t="s">
        <v>833</v>
      </c>
      <c r="H95" s="1" t="s">
        <v>834</v>
      </c>
      <c r="I95" s="1" t="s">
        <v>835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836</v>
      </c>
      <c r="B96" s="1">
        <v>0.0</v>
      </c>
      <c r="C96" s="1">
        <v>0.0</v>
      </c>
      <c r="D96" s="1">
        <v>0.0</v>
      </c>
      <c r="E96" s="1" t="s">
        <v>837</v>
      </c>
      <c r="F96" s="1" t="s">
        <v>838</v>
      </c>
      <c r="G96" s="1" t="s">
        <v>839</v>
      </c>
      <c r="H96" s="1" t="s">
        <v>840</v>
      </c>
      <c r="I96" s="1" t="s">
        <v>841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842</v>
      </c>
      <c r="B97" s="1">
        <v>0.0</v>
      </c>
      <c r="C97" s="1">
        <v>0.0</v>
      </c>
      <c r="D97" s="1">
        <v>0.0</v>
      </c>
      <c r="E97" s="1" t="s">
        <v>843</v>
      </c>
      <c r="F97" s="1" t="s">
        <v>844</v>
      </c>
      <c r="G97" s="1" t="s">
        <v>399</v>
      </c>
      <c r="H97" s="1" t="s">
        <v>845</v>
      </c>
      <c r="I97" s="1" t="s">
        <v>846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847</v>
      </c>
      <c r="B98" s="1">
        <v>0.0</v>
      </c>
      <c r="C98" s="1">
        <v>0.0</v>
      </c>
      <c r="D98" s="1">
        <v>0.0</v>
      </c>
      <c r="E98" s="1" t="s">
        <v>848</v>
      </c>
      <c r="F98" s="1" t="s">
        <v>849</v>
      </c>
      <c r="G98" s="1" t="s">
        <v>850</v>
      </c>
      <c r="H98" s="1" t="s">
        <v>851</v>
      </c>
      <c r="I98" s="1" t="s">
        <v>852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853</v>
      </c>
      <c r="B99" s="1">
        <v>0.0</v>
      </c>
      <c r="C99" s="1">
        <v>0.0</v>
      </c>
      <c r="D99" s="1">
        <v>0.0</v>
      </c>
      <c r="E99" s="1" t="s">
        <v>352</v>
      </c>
      <c r="F99" s="1" t="s">
        <v>196</v>
      </c>
      <c r="G99" s="1" t="s">
        <v>854</v>
      </c>
      <c r="H99" s="1" t="s">
        <v>855</v>
      </c>
      <c r="I99" s="1" t="s">
        <v>856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857</v>
      </c>
      <c r="B100" s="1">
        <v>0.0</v>
      </c>
      <c r="C100" s="1">
        <v>0.0</v>
      </c>
      <c r="D100" s="1">
        <v>0.0</v>
      </c>
      <c r="E100" s="1" t="s">
        <v>858</v>
      </c>
      <c r="F100" s="1" t="s">
        <v>859</v>
      </c>
      <c r="G100" s="1" t="s">
        <v>319</v>
      </c>
      <c r="H100" s="1" t="s">
        <v>860</v>
      </c>
      <c r="I100" s="1" t="s">
        <v>861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862</v>
      </c>
      <c r="B101" s="1">
        <v>0.0</v>
      </c>
      <c r="C101" s="1">
        <v>0.0</v>
      </c>
      <c r="D101" s="1">
        <v>0.0</v>
      </c>
      <c r="E101" s="1" t="s">
        <v>863</v>
      </c>
      <c r="F101" s="1" t="s">
        <v>864</v>
      </c>
      <c r="G101" s="1" t="s">
        <v>865</v>
      </c>
      <c r="H101" s="1" t="s">
        <v>866</v>
      </c>
      <c r="I101" s="1" t="s">
        <v>867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868</v>
      </c>
      <c r="B102" s="1">
        <v>0.0</v>
      </c>
      <c r="C102" s="1">
        <v>0.0</v>
      </c>
      <c r="D102" s="1">
        <v>0.0</v>
      </c>
      <c r="E102" s="1" t="s">
        <v>869</v>
      </c>
      <c r="F102" s="1" t="s">
        <v>870</v>
      </c>
      <c r="G102" s="1" t="s">
        <v>871</v>
      </c>
      <c r="H102" s="1" t="s">
        <v>872</v>
      </c>
      <c r="I102" s="1" t="s">
        <v>873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874</v>
      </c>
      <c r="B103" s="1">
        <v>0.0</v>
      </c>
      <c r="C103" s="1">
        <v>0.0</v>
      </c>
      <c r="D103" s="1">
        <v>0.0</v>
      </c>
      <c r="E103" s="1" t="s">
        <v>875</v>
      </c>
      <c r="F103" s="1" t="s">
        <v>876</v>
      </c>
      <c r="G103" s="1" t="s">
        <v>877</v>
      </c>
      <c r="H103" s="1" t="s">
        <v>878</v>
      </c>
      <c r="I103" s="1" t="s">
        <v>879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880</v>
      </c>
      <c r="B104" s="1">
        <v>0.0</v>
      </c>
      <c r="C104" s="1">
        <v>0.0</v>
      </c>
      <c r="D104" s="1">
        <v>0.0</v>
      </c>
      <c r="E104" s="1" t="s">
        <v>881</v>
      </c>
      <c r="F104" s="1" t="s">
        <v>882</v>
      </c>
      <c r="G104" s="1" t="s">
        <v>883</v>
      </c>
      <c r="H104" s="1" t="s">
        <v>884</v>
      </c>
      <c r="I104" s="1" t="s">
        <v>885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886</v>
      </c>
      <c r="B105" s="1">
        <v>0.0</v>
      </c>
      <c r="C105" s="1">
        <v>0.0</v>
      </c>
      <c r="D105" s="1">
        <v>0.0</v>
      </c>
      <c r="E105" s="1">
        <v>0.0</v>
      </c>
      <c r="F105" s="1" t="s">
        <v>887</v>
      </c>
      <c r="G105" s="1" t="s">
        <v>888</v>
      </c>
      <c r="H105" s="1" t="s">
        <v>889</v>
      </c>
      <c r="I105" s="1" t="s">
        <v>890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891</v>
      </c>
      <c r="B106" s="1">
        <v>0.0</v>
      </c>
      <c r="C106" s="1">
        <v>0.0</v>
      </c>
      <c r="D106" s="1">
        <v>0.0</v>
      </c>
      <c r="E106" s="1">
        <v>0.0</v>
      </c>
      <c r="F106" s="1" t="s">
        <v>892</v>
      </c>
      <c r="G106" s="1" t="s">
        <v>893</v>
      </c>
      <c r="H106" s="1" t="s">
        <v>894</v>
      </c>
      <c r="I106" s="1" t="s">
        <v>288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895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896</v>
      </c>
      <c r="I107" s="1" t="s">
        <v>897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898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899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520</v>
      </c>
      <c r="H109" s="1" t="s">
        <v>900</v>
      </c>
      <c r="I109" s="1" t="s">
        <v>901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902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903</v>
      </c>
      <c r="H110" s="1" t="s">
        <v>904</v>
      </c>
      <c r="I110" s="1" t="s">
        <v>905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906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907</v>
      </c>
      <c r="H111" s="1" t="s">
        <v>908</v>
      </c>
      <c r="I111" s="1" t="s">
        <v>909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910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911</v>
      </c>
      <c r="H112" s="1" t="s">
        <v>912</v>
      </c>
      <c r="I112" s="1" t="s">
        <v>913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914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915</v>
      </c>
      <c r="H113" s="1" t="s">
        <v>916</v>
      </c>
      <c r="I113" s="1" t="s">
        <v>917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918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919</v>
      </c>
      <c r="H114" s="1" t="s">
        <v>920</v>
      </c>
      <c r="I114" s="1" t="s">
        <v>921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922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717</v>
      </c>
      <c r="H115" s="1" t="s">
        <v>923</v>
      </c>
      <c r="I115" s="1" t="s">
        <v>924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925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926</v>
      </c>
      <c r="H116" s="1" t="s">
        <v>927</v>
      </c>
      <c r="I116" s="1" t="s">
        <v>725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928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929</v>
      </c>
      <c r="H117" s="1" t="s">
        <v>930</v>
      </c>
      <c r="I117" s="1" t="s">
        <v>931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932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933</v>
      </c>
      <c r="H118" s="1" t="s">
        <v>934</v>
      </c>
      <c r="I118" s="1" t="s">
        <v>776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935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936</v>
      </c>
      <c r="H119" s="1" t="s">
        <v>548</v>
      </c>
      <c r="I119" s="1" t="s">
        <v>937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938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939</v>
      </c>
      <c r="H120" s="1" t="s">
        <v>940</v>
      </c>
      <c r="I120" s="1" t="s">
        <v>941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942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943</v>
      </c>
      <c r="H121" s="1" t="s">
        <v>944</v>
      </c>
      <c r="I121" s="1" t="s">
        <v>945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946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947</v>
      </c>
      <c r="H122" s="1" t="s">
        <v>948</v>
      </c>
      <c r="I122" s="1" t="s">
        <v>864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949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950</v>
      </c>
      <c r="H123" s="1" t="s">
        <v>951</v>
      </c>
      <c r="I123" s="1" t="s">
        <v>952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953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954</v>
      </c>
      <c r="H124" s="1" t="s">
        <v>332</v>
      </c>
      <c r="I124" s="1" t="s">
        <v>955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956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957</v>
      </c>
      <c r="H125" s="1" t="s">
        <v>958</v>
      </c>
      <c r="I125" s="1" t="s">
        <v>959</v>
      </c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960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961</v>
      </c>
      <c r="I126" s="1" t="s">
        <v>962</v>
      </c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963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964</v>
      </c>
      <c r="I127" s="1" t="s">
        <v>965</v>
      </c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966</v>
      </c>
      <c r="C1" s="1" t="s">
        <v>967</v>
      </c>
      <c r="D1" s="1" t="s">
        <v>968</v>
      </c>
      <c r="E1" s="1" t="s">
        <v>969</v>
      </c>
      <c r="F1" s="1" t="s">
        <v>970</v>
      </c>
      <c r="G1" s="1" t="s">
        <v>971</v>
      </c>
      <c r="H1" s="1" t="s">
        <v>972</v>
      </c>
      <c r="I1" s="1" t="s">
        <v>973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974</v>
      </c>
      <c r="B2" s="1" t="s">
        <v>975</v>
      </c>
      <c r="C2" s="1" t="s">
        <v>976</v>
      </c>
      <c r="D2" s="1" t="s">
        <v>977</v>
      </c>
      <c r="E2" s="1" t="s">
        <v>978</v>
      </c>
      <c r="F2" s="1" t="s">
        <v>979</v>
      </c>
      <c r="G2" s="1" t="s">
        <v>980</v>
      </c>
      <c r="H2" s="1" t="s">
        <v>980</v>
      </c>
      <c r="I2" s="1" t="s">
        <v>981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982</v>
      </c>
      <c r="B3" s="1" t="s">
        <v>981</v>
      </c>
      <c r="C3" s="1" t="s">
        <v>983</v>
      </c>
      <c r="D3" s="1" t="s">
        <v>984</v>
      </c>
      <c r="E3" s="1" t="s">
        <v>985</v>
      </c>
      <c r="F3" s="1" t="s">
        <v>986</v>
      </c>
      <c r="G3" s="1" t="s">
        <v>987</v>
      </c>
      <c r="H3" s="1" t="s">
        <v>988</v>
      </c>
      <c r="I3" s="1" t="s">
        <v>981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989</v>
      </c>
      <c r="B4" s="1" t="s">
        <v>990</v>
      </c>
      <c r="C4" s="1" t="s">
        <v>991</v>
      </c>
      <c r="D4" s="1" t="s">
        <v>992</v>
      </c>
      <c r="E4" s="1" t="s">
        <v>993</v>
      </c>
      <c r="F4" s="1" t="s">
        <v>994</v>
      </c>
      <c r="G4" s="1" t="s">
        <v>995</v>
      </c>
      <c r="H4" s="1" t="s">
        <v>996</v>
      </c>
      <c r="I4" s="1" t="s">
        <v>997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982</v>
      </c>
      <c r="B5" s="1" t="s">
        <v>981</v>
      </c>
      <c r="C5" s="1" t="s">
        <v>998</v>
      </c>
      <c r="D5" s="1" t="s">
        <v>999</v>
      </c>
      <c r="E5" s="1" t="s">
        <v>1000</v>
      </c>
      <c r="F5" s="1" t="s">
        <v>1001</v>
      </c>
      <c r="G5" s="1" t="s">
        <v>1002</v>
      </c>
      <c r="H5" s="1" t="s">
        <v>1003</v>
      </c>
      <c r="I5" s="1" t="s">
        <v>1004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1005</v>
      </c>
      <c r="B6" s="1" t="s">
        <v>1006</v>
      </c>
      <c r="C6" s="1" t="s">
        <v>1007</v>
      </c>
      <c r="D6" s="1" t="s">
        <v>1008</v>
      </c>
      <c r="E6" s="1" t="s">
        <v>1009</v>
      </c>
      <c r="F6" s="1" t="s">
        <v>1010</v>
      </c>
      <c r="G6" s="1" t="s">
        <v>1011</v>
      </c>
      <c r="H6" s="1" t="s">
        <v>1012</v>
      </c>
      <c r="I6" s="1" t="s">
        <v>1013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1014</v>
      </c>
      <c r="B7" s="1" t="s">
        <v>1015</v>
      </c>
      <c r="C7" s="1" t="s">
        <v>1016</v>
      </c>
      <c r="D7" s="1" t="s">
        <v>1017</v>
      </c>
      <c r="E7" s="1" t="s">
        <v>1018</v>
      </c>
      <c r="F7" s="1" t="s">
        <v>1019</v>
      </c>
      <c r="G7" s="1" t="s">
        <v>1020</v>
      </c>
      <c r="H7" s="1" t="s">
        <v>1021</v>
      </c>
      <c r="I7" s="1" t="s">
        <v>1022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1023</v>
      </c>
      <c r="B8" s="1" t="s">
        <v>981</v>
      </c>
      <c r="C8" s="1" t="s">
        <v>1024</v>
      </c>
      <c r="D8" s="1" t="s">
        <v>1025</v>
      </c>
      <c r="E8" s="1" t="s">
        <v>1026</v>
      </c>
      <c r="F8" s="1" t="s">
        <v>1026</v>
      </c>
      <c r="G8" s="1" t="s">
        <v>1027</v>
      </c>
      <c r="H8" s="1" t="s">
        <v>1028</v>
      </c>
      <c r="I8" s="1" t="s">
        <v>1029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1030</v>
      </c>
      <c r="B9" s="1" t="s">
        <v>1031</v>
      </c>
      <c r="C9" s="1" t="s">
        <v>1032</v>
      </c>
      <c r="D9" s="1" t="s">
        <v>1033</v>
      </c>
      <c r="E9" s="1" t="s">
        <v>1034</v>
      </c>
      <c r="F9" s="1" t="s">
        <v>1035</v>
      </c>
      <c r="G9" s="1" t="s">
        <v>1036</v>
      </c>
      <c r="H9" s="1" t="s">
        <v>1036</v>
      </c>
      <c r="I9" s="1" t="s">
        <v>1037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1038</v>
      </c>
      <c r="B10" s="1" t="s">
        <v>1039</v>
      </c>
      <c r="C10" s="1" t="s">
        <v>1040</v>
      </c>
      <c r="D10" s="1" t="s">
        <v>1041</v>
      </c>
      <c r="E10" s="1" t="s">
        <v>1042</v>
      </c>
      <c r="F10" s="1" t="s">
        <v>1031</v>
      </c>
      <c r="G10" s="1" t="s">
        <v>1043</v>
      </c>
      <c r="H10" s="1" t="s">
        <v>1044</v>
      </c>
      <c r="I10" s="1" t="s">
        <v>1045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1046</v>
      </c>
      <c r="B11" s="1" t="s">
        <v>1047</v>
      </c>
      <c r="C11" s="1" t="s">
        <v>1048</v>
      </c>
      <c r="D11" s="1" t="s">
        <v>1049</v>
      </c>
      <c r="E11" s="1" t="s">
        <v>1050</v>
      </c>
      <c r="F11" s="1" t="s">
        <v>1051</v>
      </c>
      <c r="G11" s="1" t="s">
        <v>1052</v>
      </c>
      <c r="H11" s="1" t="s">
        <v>1053</v>
      </c>
      <c r="I11" s="1" t="s">
        <v>1054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1055</v>
      </c>
      <c r="B12" s="1" t="s">
        <v>1056</v>
      </c>
      <c r="C12" s="1" t="s">
        <v>1057</v>
      </c>
      <c r="D12" s="1" t="s">
        <v>1058</v>
      </c>
      <c r="E12" s="1" t="s">
        <v>1015</v>
      </c>
      <c r="F12" s="1" t="s">
        <v>1059</v>
      </c>
      <c r="G12" s="1" t="s">
        <v>1060</v>
      </c>
      <c r="H12" s="1" t="s">
        <v>1061</v>
      </c>
      <c r="I12" s="1" t="s">
        <v>1062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1063</v>
      </c>
      <c r="B13" s="1" t="s">
        <v>1064</v>
      </c>
      <c r="C13" s="1" t="s">
        <v>1065</v>
      </c>
      <c r="D13" s="1" t="s">
        <v>1066</v>
      </c>
      <c r="E13" s="1" t="s">
        <v>1008</v>
      </c>
      <c r="F13" s="1" t="s">
        <v>1058</v>
      </c>
      <c r="G13" s="1" t="s">
        <v>1067</v>
      </c>
      <c r="H13" s="1" t="s">
        <v>1068</v>
      </c>
      <c r="I13" s="1" t="s">
        <v>1069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1070</v>
      </c>
      <c r="B14" s="1" t="s">
        <v>1071</v>
      </c>
      <c r="C14" s="1" t="s">
        <v>1072</v>
      </c>
      <c r="D14" s="1" t="s">
        <v>1073</v>
      </c>
      <c r="E14" s="1" t="s">
        <v>1074</v>
      </c>
      <c r="F14" s="1" t="s">
        <v>1075</v>
      </c>
      <c r="G14" s="1" t="s">
        <v>1076</v>
      </c>
      <c r="H14" s="1" t="s">
        <v>1077</v>
      </c>
      <c r="I14" s="1" t="s">
        <v>1078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1079</v>
      </c>
      <c r="B15" s="1" t="s">
        <v>200</v>
      </c>
      <c r="C15" s="1" t="s">
        <v>201</v>
      </c>
      <c r="D15" s="1" t="s">
        <v>202</v>
      </c>
      <c r="E15" s="1" t="s">
        <v>194</v>
      </c>
      <c r="F15" s="1" t="s">
        <v>196</v>
      </c>
      <c r="G15" s="1" t="s">
        <v>1080</v>
      </c>
      <c r="H15" s="1" t="s">
        <v>1081</v>
      </c>
      <c r="I15" s="1" t="s">
        <v>1082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1083</v>
      </c>
      <c r="B16" s="1" t="s">
        <v>1084</v>
      </c>
      <c r="C16" s="1" t="s">
        <v>1085</v>
      </c>
      <c r="D16" s="1" t="s">
        <v>1086</v>
      </c>
      <c r="E16" s="1" t="s">
        <v>1087</v>
      </c>
      <c r="F16" s="1" t="s">
        <v>1088</v>
      </c>
      <c r="G16" s="1" t="s">
        <v>1089</v>
      </c>
      <c r="H16" s="1" t="s">
        <v>1090</v>
      </c>
      <c r="I16" s="1" t="s">
        <v>1091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1092</v>
      </c>
      <c r="B17" s="1" t="s">
        <v>1093</v>
      </c>
      <c r="C17" s="1" t="s">
        <v>180</v>
      </c>
      <c r="D17" s="1" t="s">
        <v>181</v>
      </c>
      <c r="E17" s="1" t="s">
        <v>182</v>
      </c>
      <c r="F17" s="1" t="s">
        <v>188</v>
      </c>
      <c r="G17" s="1" t="s">
        <v>1094</v>
      </c>
      <c r="H17" s="1" t="s">
        <v>1095</v>
      </c>
      <c r="I17" s="1" t="s">
        <v>1096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1097</v>
      </c>
      <c r="B18" s="1" t="s">
        <v>1098</v>
      </c>
      <c r="C18" s="1" t="s">
        <v>1099</v>
      </c>
      <c r="D18" s="1" t="s">
        <v>1100</v>
      </c>
      <c r="E18" s="1" t="s">
        <v>1101</v>
      </c>
      <c r="F18" s="1" t="s">
        <v>1102</v>
      </c>
      <c r="G18" s="1" t="s">
        <v>1103</v>
      </c>
      <c r="H18" s="1" t="s">
        <v>1104</v>
      </c>
      <c r="I18" s="1" t="s">
        <v>1105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1106</v>
      </c>
      <c r="B19" s="1" t="s">
        <v>1107</v>
      </c>
      <c r="C19" s="1" t="s">
        <v>1108</v>
      </c>
      <c r="D19" s="1" t="s">
        <v>1109</v>
      </c>
      <c r="E19" s="1" t="s">
        <v>1110</v>
      </c>
      <c r="F19" s="1" t="s">
        <v>1111</v>
      </c>
      <c r="G19" s="1" t="s">
        <v>1112</v>
      </c>
      <c r="H19" s="1" t="s">
        <v>1113</v>
      </c>
      <c r="I19" s="1" t="s">
        <v>1114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1115</v>
      </c>
      <c r="B20" s="1" t="s">
        <v>1116</v>
      </c>
      <c r="C20" s="1" t="s">
        <v>1117</v>
      </c>
      <c r="D20" s="1" t="s">
        <v>1118</v>
      </c>
      <c r="E20" s="1" t="s">
        <v>1119</v>
      </c>
      <c r="F20" s="1" t="s">
        <v>1120</v>
      </c>
      <c r="G20" s="1" t="s">
        <v>1121</v>
      </c>
      <c r="H20" s="1" t="s">
        <v>1122</v>
      </c>
      <c r="I20" s="1" t="s">
        <v>1123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1124</v>
      </c>
      <c r="B21" s="1" t="s">
        <v>1125</v>
      </c>
      <c r="C21" s="1" t="s">
        <v>1126</v>
      </c>
      <c r="D21" s="1" t="s">
        <v>1127</v>
      </c>
      <c r="E21" s="1" t="s">
        <v>1128</v>
      </c>
      <c r="F21" s="1" t="s">
        <v>1129</v>
      </c>
      <c r="G21" s="1" t="s">
        <v>1130</v>
      </c>
      <c r="H21" s="1" t="s">
        <v>1131</v>
      </c>
      <c r="I21" s="1" t="s">
        <v>1132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1133</v>
      </c>
      <c r="B22" s="1" t="s">
        <v>1134</v>
      </c>
      <c r="C22" s="1" t="s">
        <v>1135</v>
      </c>
      <c r="D22" s="1" t="s">
        <v>1136</v>
      </c>
      <c r="E22" s="1" t="s">
        <v>1137</v>
      </c>
      <c r="F22" s="1" t="s">
        <v>1138</v>
      </c>
      <c r="G22" s="1" t="s">
        <v>1139</v>
      </c>
      <c r="H22" s="1" t="s">
        <v>1140</v>
      </c>
      <c r="I22" s="1" t="s">
        <v>1141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1142</v>
      </c>
      <c r="B23" s="1" t="s">
        <v>1143</v>
      </c>
      <c r="C23" s="1" t="s">
        <v>1144</v>
      </c>
      <c r="D23" s="1" t="s">
        <v>1145</v>
      </c>
      <c r="E23" s="1" t="s">
        <v>1146</v>
      </c>
      <c r="F23" s="1" t="s">
        <v>1147</v>
      </c>
      <c r="G23" s="1" t="s">
        <v>1148</v>
      </c>
      <c r="H23" s="1" t="s">
        <v>1149</v>
      </c>
      <c r="I23" s="1" t="s">
        <v>1150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1151</v>
      </c>
      <c r="B24" s="1" t="s">
        <v>1152</v>
      </c>
      <c r="C24" s="1" t="s">
        <v>1153</v>
      </c>
      <c r="D24" s="1" t="s">
        <v>1154</v>
      </c>
      <c r="E24" s="1" t="s">
        <v>1155</v>
      </c>
      <c r="F24" s="1" t="s">
        <v>1156</v>
      </c>
      <c r="G24" s="1" t="s">
        <v>403</v>
      </c>
      <c r="H24" s="1" t="s">
        <v>403</v>
      </c>
      <c r="I24" s="1" t="s">
        <v>403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1157</v>
      </c>
      <c r="B25" s="1" t="s">
        <v>1158</v>
      </c>
      <c r="C25" s="1" t="s">
        <v>1159</v>
      </c>
      <c r="D25" s="1" t="s">
        <v>1160</v>
      </c>
      <c r="E25" s="1" t="s">
        <v>1161</v>
      </c>
      <c r="F25" s="1" t="s">
        <v>1162</v>
      </c>
      <c r="G25" s="1" t="s">
        <v>1163</v>
      </c>
      <c r="H25" s="1" t="s">
        <v>1163</v>
      </c>
      <c r="I25" s="1" t="s">
        <v>981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1164</v>
      </c>
      <c r="B26" s="1" t="s">
        <v>1165</v>
      </c>
      <c r="C26" s="1" t="s">
        <v>1166</v>
      </c>
      <c r="D26" s="1" t="s">
        <v>1167</v>
      </c>
      <c r="E26" s="1" t="s">
        <v>1168</v>
      </c>
      <c r="F26" s="1" t="s">
        <v>1169</v>
      </c>
      <c r="G26" s="1" t="s">
        <v>981</v>
      </c>
      <c r="H26" s="1" t="s">
        <v>981</v>
      </c>
      <c r="I26" s="1" t="s">
        <v>981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1170</v>
      </c>
      <c r="B2" s="1" t="s">
        <v>1171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1172</v>
      </c>
      <c r="B3" s="1" t="s">
        <v>1173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1174</v>
      </c>
      <c r="B4" s="1" t="s">
        <v>1175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1176</v>
      </c>
      <c r="B5" s="1" t="s">
        <v>1177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1178</v>
      </c>
      <c r="B6" s="1" t="s">
        <v>1179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1180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1181</v>
      </c>
      <c r="B8" s="1" t="s">
        <v>1182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1183</v>
      </c>
      <c r="B9" s="1" t="s">
        <v>1184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1185</v>
      </c>
      <c r="B10" s="1" t="s">
        <v>1186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1187</v>
      </c>
      <c r="B11" s="1" t="s">
        <v>1184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1188</v>
      </c>
      <c r="B12" s="1" t="s">
        <v>1189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1190</v>
      </c>
      <c r="B13" s="1" t="s">
        <v>1191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1192</v>
      </c>
      <c r="B14" s="1" t="s">
        <v>1189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1193</v>
      </c>
      <c r="B15" s="1" t="s">
        <v>1194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1195</v>
      </c>
      <c r="B16" s="1" t="s">
        <v>1196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1197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1198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1199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1200</v>
      </c>
      <c r="B20" s="1">
        <v>11.15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1201</v>
      </c>
      <c r="B21" s="1">
        <v>11.15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1202</v>
      </c>
      <c r="B22" s="1">
        <v>11.15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1203</v>
      </c>
      <c r="B23" s="1">
        <v>11.15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1204</v>
      </c>
      <c r="B24" s="1">
        <v>11.15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1205</v>
      </c>
      <c r="B25" s="1">
        <v>11.15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1206</v>
      </c>
      <c r="B26" s="1">
        <v>11.15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1207</v>
      </c>
      <c r="B27" s="1">
        <v>11.15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1208</v>
      </c>
      <c r="B28" s="1">
        <v>300.0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1209</v>
      </c>
      <c r="B29" s="1">
        <v>300.0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1210</v>
      </c>
      <c r="B30" s="1">
        <v>1700.0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1211</v>
      </c>
      <c r="B31" s="1">
        <v>470.0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1212</v>
      </c>
      <c r="B32" s="1">
        <v>470.0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1213</v>
      </c>
      <c r="B33" s="1">
        <v>11.15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1214</v>
      </c>
      <c r="B34" s="1">
        <v>11.2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1215</v>
      </c>
      <c r="B35" s="1">
        <v>3.6649268E7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1216</v>
      </c>
      <c r="B36" s="1">
        <v>11.0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1217</v>
      </c>
      <c r="B37" s="1">
        <v>12.0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1218</v>
      </c>
      <c r="B38" s="1">
        <v>11.341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1219</v>
      </c>
      <c r="B39" s="1">
        <v>11.292485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1220</v>
      </c>
      <c r="B40" s="1" t="s">
        <v>1221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1222</v>
      </c>
      <c r="B41" s="1">
        <v>843183.0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1223</v>
      </c>
      <c r="B42" s="1">
        <v>11092.0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1224</v>
      </c>
      <c r="B43" s="1">
        <v>12148.0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1225</v>
      </c>
      <c r="B44" s="1">
        <v>1.7261856E9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1226</v>
      </c>
      <c r="B45" s="1">
        <v>1.7289504E9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1227</v>
      </c>
      <c r="B46" s="1">
        <v>0.0018000001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1228</v>
      </c>
      <c r="B47" s="1">
        <v>0.03977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1229</v>
      </c>
      <c r="B48" s="1">
        <v>1.4349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1230</v>
      </c>
      <c r="B49" s="1">
        <v>1.1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1231</v>
      </c>
      <c r="B50" s="1">
        <v>0.0104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1232</v>
      </c>
      <c r="B51" s="1">
        <v>7114980.0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1233</v>
      </c>
      <c r="B52" s="1">
        <v>-1.45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1234</v>
      </c>
      <c r="B53" s="1">
        <v>1.7039808E9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1235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1236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1237</v>
      </c>
      <c r="B56" s="1">
        <v>-0.81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1238</v>
      </c>
      <c r="B57" s="1">
        <v>0.012715697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1239</v>
      </c>
      <c r="B58" s="1">
        <v>0.22263205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1240</v>
      </c>
      <c r="B59" s="1" t="s">
        <v>1241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1242</v>
      </c>
      <c r="B60" s="1" t="s">
        <v>1243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1244</v>
      </c>
      <c r="B61" s="1" t="s">
        <v>1245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1246</v>
      </c>
      <c r="B62" s="1" t="s">
        <v>1245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1247</v>
      </c>
      <c r="B63" s="1" t="s">
        <v>1248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1249</v>
      </c>
      <c r="B64" s="1" t="s">
        <v>1250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1251</v>
      </c>
      <c r="B65" s="1">
        <v>1.6406154E9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1252</v>
      </c>
      <c r="B66" s="1" t="s">
        <v>1253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1254</v>
      </c>
      <c r="B67" s="1" t="s">
        <v>1255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1256</v>
      </c>
      <c r="B68" s="1" t="s">
        <v>1257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1258</v>
      </c>
      <c r="B69" s="1" t="s">
        <v>1259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1260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1261</v>
      </c>
      <c r="B71" s="1">
        <v>11.15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1262</v>
      </c>
      <c r="B72" s="1" t="s">
        <v>1263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1264</v>
      </c>
      <c r="B73" s="1" t="s">
        <v>1221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1265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4">
        <v>2031.0</v>
      </c>
      <c r="R2" s="4">
        <v>2032.0</v>
      </c>
      <c r="S2" s="4">
        <v>2033.0</v>
      </c>
      <c r="T2" s="4">
        <v>2034.0</v>
      </c>
      <c r="U2" s="4">
        <v>2035.0</v>
      </c>
      <c r="V2" s="2"/>
      <c r="W2" s="2"/>
      <c r="X2" s="1"/>
      <c r="Y2" s="2"/>
      <c r="Z2" s="2"/>
    </row>
    <row r="3">
      <c r="A3" s="3" t="s">
        <v>67</v>
      </c>
      <c r="B3" s="1">
        <v>0.0</v>
      </c>
      <c r="C3" s="1">
        <v>294.78</v>
      </c>
      <c r="D3" s="1">
        <v>327.42</v>
      </c>
      <c r="E3" s="1">
        <v>341.7</v>
      </c>
      <c r="F3" s="1">
        <v>363.12</v>
      </c>
      <c r="G3" s="1">
        <v>173.4</v>
      </c>
      <c r="H3" s="1">
        <v>423.3</v>
      </c>
      <c r="I3" s="1">
        <v>736.44</v>
      </c>
      <c r="J3" s="1">
        <f>IF(I3*FORECAST(J2,B3:I3,B2:I2)&gt;0,FORECAST(J2,B3:I3,B2:I2),I3)*$X$1</f>
        <v>619.5042857</v>
      </c>
      <c r="K3" s="1">
        <f>IF(J3*FORECAST(K2,B3:J3,B2:J2)&gt;0,FORECAST(K2,B3:J3,B2:J2),J3)*$X$1</f>
        <v>683.2785714</v>
      </c>
      <c r="L3" s="1">
        <f>IF(K3*FORECAST(L2,B3:K3,B2:K2)&gt;0,FORECAST(L2,B3:K3,B2:K2),K3)*$X$1</f>
        <v>747.0528571</v>
      </c>
      <c r="M3" s="1">
        <f>IF(L3*FORECAST(M2,B3:L3,B2:L2)&gt;0,FORECAST(M2,B3:L3,B2:L2),L3)*$X$1</f>
        <v>810.8271429</v>
      </c>
      <c r="N3" s="1">
        <f>IF(M3*FORECAST(N2,B3:M3,B2:M2)&gt;0,FORECAST(N2,B3:M3,B2:M2),M3)*$X$1</f>
        <v>874.6014286</v>
      </c>
      <c r="O3" s="1">
        <f>IF(N3*FORECAST(O2,B3:N3,B2:N2)&gt;0,FORECAST(O2,B3:N3,B2:N2),N3)*$X$1</f>
        <v>938.3757143</v>
      </c>
      <c r="P3" s="1">
        <f>IF(O3*FORECAST(P2,B3:O3,B2:O2)&gt;0,FORECAST(P2,B3:O3,B2:O2),O3)*$X$1</f>
        <v>1002.15</v>
      </c>
      <c r="Q3" s="4">
        <f>IF(P3*FORECAST(Q2,B3:P3,B2:P2)&gt;0,FORECAST(Q2,B3:P3,B2:P2),P3)*$X$1</f>
        <v>1065.924286</v>
      </c>
      <c r="R3" s="4">
        <f>IF(Q3*FORECAST(R2,B3:Q3,B2:Q2)&gt;0,FORECAST(R2,B3:Q3,B2:Q2),Q3)*$X$1</f>
        <v>1129.698571</v>
      </c>
      <c r="S3" s="4">
        <f>IF(R3*FORECAST(S2,B3:R3,B2:R2)&gt;0,FORECAST(S2,B3:R3,B2:R2),R3)*$X$1</f>
        <v>1193.472857</v>
      </c>
      <c r="T3" s="4">
        <f>IF(S3*FORECAST(T2,B3:S3,B2:S2)&gt;0,FORECAST(T2,B3:S3,B2:S2),S3)*$X$1</f>
        <v>1257.247143</v>
      </c>
      <c r="U3" s="4">
        <f>IF(T3*FORECAST(U2,B3:T3,B2:T2)&gt;0,FORECAST(U2,B3:T3,B2:T2),T3)*$X$1</f>
        <v>1321.021429</v>
      </c>
      <c r="V3" s="2"/>
      <c r="W3" s="2"/>
      <c r="X3" s="2"/>
      <c r="Y3" s="2"/>
      <c r="Z3" s="2"/>
    </row>
    <row r="4">
      <c r="A4" s="3" t="s">
        <v>135</v>
      </c>
      <c r="B4" s="1">
        <v>2233.8</v>
      </c>
      <c r="C4" s="1">
        <v>2142.0</v>
      </c>
      <c r="D4" s="1">
        <v>2019.6</v>
      </c>
      <c r="E4" s="1">
        <v>1621.8</v>
      </c>
      <c r="F4" s="1">
        <v>1305.6</v>
      </c>
      <c r="G4" s="1">
        <v>1295.4</v>
      </c>
      <c r="H4" s="1">
        <v>1458.6</v>
      </c>
      <c r="I4" s="1">
        <v>1417.8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1266</v>
      </c>
      <c r="B5" s="1">
        <v>115.0</v>
      </c>
      <c r="C5" s="1">
        <v>115.0</v>
      </c>
      <c r="D5" s="1">
        <v>115.0</v>
      </c>
      <c r="E5" s="1">
        <v>116.0</v>
      </c>
      <c r="F5" s="1">
        <v>121.0</v>
      </c>
      <c r="G5" s="1">
        <v>121.0</v>
      </c>
      <c r="H5" s="1">
        <v>117.0</v>
      </c>
      <c r="I5" s="1">
        <v>117.0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1267</v>
      </c>
      <c r="L7" s="1">
        <f>IF(U3*FORECAST(U2,B3:U3,B2:U2)&gt;0,FORECAST(U2,B3:U3,B2:U2),T3)*$X$1 * (1+0.02)/(0.0665-0.02)</f>
        <v>28977.24424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1268</v>
      </c>
      <c r="L8" s="5">
        <f t="array" ref="L8">NPV(0.0665,K3:U3)</f>
        <v>7336.850659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1269</v>
      </c>
      <c r="L9" s="5">
        <f t="array" ref="L9">NPV(0.0665,K16:U16)</f>
        <v>14272.09158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1270</v>
      </c>
      <c r="L10" s="5">
        <f>L8 + L9</f>
        <v>21608.94224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1417.8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1271</v>
      </c>
      <c r="L12" s="5">
        <f>L10 - L11</f>
        <v>20191.14224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1272</v>
      </c>
      <c r="L13" s="1">
        <v>117.0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172.5738653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4">
        <v>0.0</v>
      </c>
      <c r="S16" s="4">
        <v>0.0</v>
      </c>
      <c r="T16" s="4">
        <v>0.0</v>
      </c>
      <c r="U16" s="4">
        <f>IF(U3*FORECAST(U2,B3:U3,B2:U2)&gt;0,FORECAST(U2,B3:U3,B2:U2),T3)*$X$1 * (1+0.02)/(0.0665-0.02)</f>
        <v>28977.24424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4">
        <v>2031.0</v>
      </c>
      <c r="R2" s="4">
        <v>2032.0</v>
      </c>
      <c r="S2" s="4">
        <v>2033.0</v>
      </c>
      <c r="T2" s="4">
        <v>2034.0</v>
      </c>
      <c r="U2" s="4">
        <v>2035.0</v>
      </c>
      <c r="V2" s="2"/>
      <c r="W2" s="2"/>
      <c r="X2" s="1"/>
      <c r="Y2" s="2"/>
      <c r="Z2" s="2"/>
    </row>
    <row r="3">
      <c r="A3" s="3" t="s">
        <v>26</v>
      </c>
      <c r="B3" s="1">
        <v>-27.54</v>
      </c>
      <c r="C3" s="1">
        <v>12.24</v>
      </c>
      <c r="D3" s="1">
        <v>48.96</v>
      </c>
      <c r="E3" s="1">
        <v>127.5</v>
      </c>
      <c r="F3" s="1">
        <v>214.2</v>
      </c>
      <c r="G3" s="1">
        <v>253.98</v>
      </c>
      <c r="H3" s="1">
        <v>363.12</v>
      </c>
      <c r="I3" s="1">
        <v>484.5</v>
      </c>
      <c r="J3" s="1">
        <f>IF(I3*FORECAST(J2,B3:I3,B2:I2)&gt;0,FORECAST(J2,B3:I3,B2:I2),I3)*$X$1</f>
        <v>508.215</v>
      </c>
      <c r="K3" s="1">
        <f>IF(J3*FORECAST(K2,B3:J3,B2:J2)&gt;0,FORECAST(K2,B3:J3,B2:J2),J3)*$X$1</f>
        <v>580.125</v>
      </c>
      <c r="L3" s="1">
        <f>IF(K3*FORECAST(L2,B3:K3,B2:K2)&gt;0,FORECAST(L2,B3:K3,B2:K2),K3)*$X$1</f>
        <v>652.035</v>
      </c>
      <c r="M3" s="1">
        <f>IF(L3*FORECAST(M2,B3:L3,B2:L2)&gt;0,FORECAST(M2,B3:L3,B2:L2),L3)*$X$1</f>
        <v>723.945</v>
      </c>
      <c r="N3" s="1">
        <f>IF(M3*FORECAST(N2,B3:M3,B2:M2)&gt;0,FORECAST(N2,B3:M3,B2:M2),M3)*$X$1</f>
        <v>795.855</v>
      </c>
      <c r="O3" s="1">
        <f>IF(N3*FORECAST(O2,B3:N3,B2:N2)&gt;0,FORECAST(O2,B3:N3,B2:N2),N3)*$X$1</f>
        <v>867.765</v>
      </c>
      <c r="P3" s="1">
        <f>IF(O3*FORECAST(P2,B3:O3,B2:O2)&gt;0,FORECAST(P2,B3:O3,B2:O2),O3)*$X$1</f>
        <v>939.675</v>
      </c>
      <c r="Q3" s="4">
        <f>IF(P3*FORECAST(Q2,B3:P3,B2:P2)&gt;0,FORECAST(Q2,B3:P3,B2:P2),P3)*$X$1</f>
        <v>1011.585</v>
      </c>
      <c r="R3" s="4">
        <f>IF(Q3*FORECAST(R2,B3:Q3,B2:Q2)&gt;0,FORECAST(R2,B3:Q3,B2:Q2),Q3)*$X$1</f>
        <v>1083.495</v>
      </c>
      <c r="S3" s="4">
        <f>IF(R3*FORECAST(S2,B3:R3,B2:R2)&gt;0,FORECAST(S2,B3:R3,B2:R2),R3)*$X$1</f>
        <v>1155.405</v>
      </c>
      <c r="T3" s="4">
        <f>IF(S3*FORECAST(T2,B3:S3,B2:S2)&gt;0,FORECAST(T2,B3:S3,B2:S2),S3)*$X$1</f>
        <v>1227.315</v>
      </c>
      <c r="U3" s="4">
        <f>IF(T3*FORECAST(U2,B3:T3,B2:T2)&gt;0,FORECAST(U2,B3:T3,B2:T2),T3)*$X$1</f>
        <v>1299.225</v>
      </c>
      <c r="V3" s="2"/>
      <c r="W3" s="2"/>
      <c r="X3" s="2"/>
      <c r="Y3" s="2"/>
      <c r="Z3" s="2"/>
    </row>
    <row r="4">
      <c r="A4" s="3" t="s">
        <v>135</v>
      </c>
      <c r="B4" s="1">
        <v>2233.8</v>
      </c>
      <c r="C4" s="1">
        <v>2142.0</v>
      </c>
      <c r="D4" s="1">
        <v>2019.6</v>
      </c>
      <c r="E4" s="1">
        <v>1621.8</v>
      </c>
      <c r="F4" s="1">
        <v>1305.6</v>
      </c>
      <c r="G4" s="1">
        <v>1295.4</v>
      </c>
      <c r="H4" s="1">
        <v>1458.6</v>
      </c>
      <c r="I4" s="1">
        <v>1417.8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1266</v>
      </c>
      <c r="B5" s="1">
        <v>115.0</v>
      </c>
      <c r="C5" s="1">
        <v>115.0</v>
      </c>
      <c r="D5" s="1">
        <v>115.0</v>
      </c>
      <c r="E5" s="1">
        <v>116.0</v>
      </c>
      <c r="F5" s="1">
        <v>121.0</v>
      </c>
      <c r="G5" s="1">
        <v>121.0</v>
      </c>
      <c r="H5" s="1">
        <v>117.0</v>
      </c>
      <c r="I5" s="1">
        <v>117.0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1267</v>
      </c>
      <c r="L7" s="1">
        <f>IF(U3*FORECAST(U2,B3:U3,B2:U2)&gt;0,FORECAST(U2,B3:U3,B2:U2),T3)*$X$1 * (1+0.02)/(0.0665-0.02)</f>
        <v>28499.12903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1268</v>
      </c>
      <c r="L8" s="5">
        <f t="array" ref="L8">NPV(0.0665,K3:U3)</f>
        <v>6820.454874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1269</v>
      </c>
      <c r="L9" s="5">
        <f t="array" ref="L9">NPV(0.0665,K16:U16)</f>
        <v>14036.60666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1270</v>
      </c>
      <c r="L10" s="5">
        <f>L8 + L9</f>
        <v>20857.06153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1417.8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1271</v>
      </c>
      <c r="L12" s="5">
        <f>L10 - L11</f>
        <v>19439.26153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1272</v>
      </c>
      <c r="L13" s="1">
        <v>117.0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166.1475345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4">
        <v>0.0</v>
      </c>
      <c r="S16" s="4">
        <v>0.0</v>
      </c>
      <c r="T16" s="4">
        <v>0.0</v>
      </c>
      <c r="U16" s="4">
        <f>IF(U3*FORECAST(U2,B3:U3,B2:U2)&gt;0,FORECAST(U2,B3:U3,B2:U2),T3)*$X$1 * (1+0.02)/(0.0665-0.02)</f>
        <v>28499.12903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