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<sst xmlns="http://schemas.openxmlformats.org/spreadsheetml/2006/main" count="949" uniqueCount="832">
  <si>
    <t>ticker</t>
  </si>
  <si>
    <t>FRGT</t>
  </si>
  <si>
    <t>nombre</t>
  </si>
  <si>
    <t>FREIGHT TECHNOLOGIES INC</t>
  </si>
  <si>
    <t>empresa</t>
  </si>
  <si>
    <t>Ground Freight &amp; Logistics</t>
  </si>
  <si>
    <t>Open</t>
  </si>
  <si>
    <t>Target Price</t>
  </si>
  <si>
    <t>Upside</t>
  </si>
  <si>
    <t>-1799.72%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</si>
  <si>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</si>
  <si>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</si>
  <si>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</si>
  <si>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</si>
  <si>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</si>
  <si>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</si>
  <si>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</si>
  <si>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</si>
  <si>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</si>
  <si>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</si>
  <si>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</si>
  <si>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</si>
  <si>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</si>
  <si>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</si>
  <si>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</si>
  <si>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</si>
  <si>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</si>
  <si>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</si>
  <si>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</si>
  <si>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</si>
  <si>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</si>
  <si>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</si>
  <si>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</si>
  <si>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</si>
  <si>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</si>
  <si>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</si>
  <si>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</si>
  <si>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</si>
  <si>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</si>
  <si>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</si>
  <si>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</si>
  <si>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</si>
  <si>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</si>
  <si>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</si>
  <si>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</si>
  <si>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</si>
  <si>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</si>
  <si>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</si>
  <si>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</si>
  <si>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</si>
  <si>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</si>
  <si>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</si>
  <si>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</si>
  <si>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</si>
  <si>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</si>
  <si>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</si>
  <si>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</si>
  <si>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</si>
  <si>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</si>
  <si>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</si>
  <si>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</si>
  <si>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</si>
  <si>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</si>
  <si>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</si>
  <si>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</si>
  <si>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</si>
  <si>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</si>
  <si>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</si>
  <si>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Income Taxes Payable</t>
  </si>
  <si>
    <t>Other Current Liabilities</t>
  </si>
  <si>
    <t>Total Current Liabilities</t>
  </si>
  <si>
    <t>Long-Term Debt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</si>
  <si>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</si>
  <si>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</si>
  <si>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</si>
  <si>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</si>
  <si>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</si>
  <si>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</si>
  <si>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</si>
  <si>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</si>
  <si>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</si>
  <si>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</si>
  <si>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</si>
  <si>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-0.64</t>
  </si>
  <si>
    <t>-0.09</t>
  </si>
  <si>
    <t>-0.63</t>
  </si>
  <si>
    <t>0.22</t>
  </si>
  <si>
    <t>0.02</t>
  </si>
  <si>
    <t>Tangible Book Value</t>
  </si>
  <si>
    <t>Tangible Book Value Per Share</t>
  </si>
  <si>
    <t>-0.7</t>
  </si>
  <si>
    <t>-0.12</t>
  </si>
  <si>
    <t>-0.67</t>
  </si>
  <si>
    <t>0.16</t>
  </si>
  <si>
    <t>0.01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</si>
  <si>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</si>
  <si>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</si>
  <si>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</si>
  <si>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</si>
  <si>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</si>
  <si>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</si>
  <si>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</si>
  <si>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</si>
  <si>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</si>
  <si>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</si>
  <si>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</si>
  <si>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</si>
  <si>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</si>
  <si>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</si>
  <si>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</si>
  <si>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</si>
  <si>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</si>
  <si>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</si>
  <si>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</si>
  <si>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</si>
  <si>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</si>
  <si>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</si>
  <si>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</si>
  <si>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</si>
  <si>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</si>
  <si>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</si>
  <si>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</si>
  <si>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</si>
  <si>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</si>
  <si>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</si>
  <si>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-0.3</t>
  </si>
  <si>
    <t>-0.43</t>
  </si>
  <si>
    <t>-0.57</t>
  </si>
  <si>
    <t>-524.05</t>
  </si>
  <si>
    <t>-194.87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</si>
  <si>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</si>
  <si>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</si>
  <si>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</si>
  <si>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</si>
  <si>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</si>
  <si>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</si>
  <si>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-0.19</t>
  </si>
  <si>
    <t>-0.23</t>
  </si>
  <si>
    <t>-0.36</t>
  </si>
  <si>
    <t>-323.91</t>
  </si>
  <si>
    <t>-120.42</t>
  </si>
  <si>
    <t>Normalized Diluted EPS</t>
  </si>
  <si>
    <t>EBITDA</t>
  </si>
  <si>
    <t>EBITA</t>
  </si>
  <si>
    <t>EBIT</t>
  </si>
  <si>
    <t>EBITDAR</t>
  </si>
  <si>
    <t>Effective Tax Rate - (Ratio)</t>
  </si>
  <si>
    <t>-0.29</t>
  </si>
  <si>
    <t>-0.4</t>
  </si>
  <si>
    <t>-0.49</t>
  </si>
  <si>
    <t>-1.12</t>
  </si>
  <si>
    <t>-1.14</t>
  </si>
  <si>
    <t>Current Domestic Taxes</t>
  </si>
  <si>
    <t>Current Foreign Taxes</t>
  </si>
  <si>
    <t>Total Current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</si>
  <si>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</si>
  <si>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</si>
  <si>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</si>
  <si>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</si>
  <si>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</si>
  <si>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</si>
  <si>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</si>
  <si>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</si>
  <si>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</si>
  <si>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</si>
  <si>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</si>
  <si>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</si>
  <si>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</si>
  <si>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-80.37</t>
  </si>
  <si>
    <t>-66.57</t>
  </si>
  <si>
    <t>-37.82</t>
  </si>
  <si>
    <t>-44.8</t>
  </si>
  <si>
    <t>-48.95</t>
  </si>
  <si>
    <t>Return on Total Capital</t>
  </si>
  <si>
    <t>-113.24</t>
  </si>
  <si>
    <t>-109.59</t>
  </si>
  <si>
    <t>-117.16</t>
  </si>
  <si>
    <t>-116.61</t>
  </si>
  <si>
    <t>-84.65</t>
  </si>
  <si>
    <t>Return On Equity %</t>
  </si>
  <si>
    <t>62.48</t>
  </si>
  <si>
    <t>138.01</t>
  </si>
  <si>
    <t>162.1</t>
  </si>
  <si>
    <t>280.38</t>
  </si>
  <si>
    <t>-323.96</t>
  </si>
  <si>
    <t>Return on Common Equity</t>
  </si>
  <si>
    <t>Margin Analysis</t>
  </si>
  <si>
    <t>Gross Profit Margin %</t>
  </si>
  <si>
    <t>9.8</t>
  </si>
  <si>
    <t>7.92</t>
  </si>
  <si>
    <t>8.63</t>
  </si>
  <si>
    <t>-8.37</t>
  </si>
  <si>
    <t>-10.43</t>
  </si>
  <si>
    <t>-27.04</t>
  </si>
  <si>
    <t>SG&amp;A Margin</t>
  </si>
  <si>
    <t>57.03</t>
  </si>
  <si>
    <t>65.49</t>
  </si>
  <si>
    <t>54.02</t>
  </si>
  <si>
    <t>12.62</t>
  </si>
  <si>
    <t>15.91</t>
  </si>
  <si>
    <t>19.01</t>
  </si>
  <si>
    <t>EBITDA Margin %</t>
  </si>
  <si>
    <t>-63.48</t>
  </si>
  <si>
    <t>-73.06</t>
  </si>
  <si>
    <t>-51.01</t>
  </si>
  <si>
    <t>-22.32</t>
  </si>
  <si>
    <t>-27.21</t>
  </si>
  <si>
    <t>-48.31</t>
  </si>
  <si>
    <t>EBITA Margin %</t>
  </si>
  <si>
    <t>-63.7</t>
  </si>
  <si>
    <t>-73.36</t>
  </si>
  <si>
    <t>-51.16</t>
  </si>
  <si>
    <t>-22.39</t>
  </si>
  <si>
    <t>-27.28</t>
  </si>
  <si>
    <t>-48.42</t>
  </si>
  <si>
    <t>EBIT Margin %</t>
  </si>
  <si>
    <t>Income From Continuing Operations Margin %</t>
  </si>
  <si>
    <t>-74.19</t>
  </si>
  <si>
    <t>-83.86</t>
  </si>
  <si>
    <t>-63.57</t>
  </si>
  <si>
    <t>-38.19</t>
  </si>
  <si>
    <t>-31.62</t>
  </si>
  <si>
    <t>-54.67</t>
  </si>
  <si>
    <t>Net Income Margin %</t>
  </si>
  <si>
    <t>Net Avail. For Common Margin %</t>
  </si>
  <si>
    <t>Normalized Net Income Margin</t>
  </si>
  <si>
    <t>-46.37</t>
  </si>
  <si>
    <t>-52.26</t>
  </si>
  <si>
    <t>-34.24</t>
  </si>
  <si>
    <t>-24.09</t>
  </si>
  <si>
    <t>-19.55</t>
  </si>
  <si>
    <t>-33.79</t>
  </si>
  <si>
    <t>Levered Free Cash Flow Margin</t>
  </si>
  <si>
    <t>-42.35</t>
  </si>
  <si>
    <t>-36.96</t>
  </si>
  <si>
    <t>2.75</t>
  </si>
  <si>
    <t>-40.48</t>
  </si>
  <si>
    <t>-18.65</t>
  </si>
  <si>
    <t>Unlevered Free Cash Flow Margin</t>
  </si>
  <si>
    <t>-37.3</t>
  </si>
  <si>
    <t>-35.12</t>
  </si>
  <si>
    <t>3.3</t>
  </si>
  <si>
    <t>-40.32</t>
  </si>
  <si>
    <t>-15.65</t>
  </si>
  <si>
    <t>Asset Turnover</t>
  </si>
  <si>
    <t>1.75</t>
  </si>
  <si>
    <t>2.08</t>
  </si>
  <si>
    <t>2.7</t>
  </si>
  <si>
    <t>2.63</t>
  </si>
  <si>
    <t>1.62</t>
  </si>
  <si>
    <t>Fixed Assets Turnover</t>
  </si>
  <si>
    <t>140.68</t>
  </si>
  <si>
    <t>391.98</t>
  </si>
  <si>
    <t>638.78</t>
  </si>
  <si>
    <t>460.13</t>
  </si>
  <si>
    <t>Receivables Turnover (Average Receivables)</t>
  </si>
  <si>
    <t>5.77</t>
  </si>
  <si>
    <t>5.24</t>
  </si>
  <si>
    <t>6.34</t>
  </si>
  <si>
    <t>4.7</t>
  </si>
  <si>
    <t>2.59</t>
  </si>
  <si>
    <t>Short Term Liquidity</t>
  </si>
  <si>
    <t>Current Ratio</t>
  </si>
  <si>
    <t>2.19</t>
  </si>
  <si>
    <t>0.99</t>
  </si>
  <si>
    <t>1.59</t>
  </si>
  <si>
    <t>0.47</t>
  </si>
  <si>
    <t>1.3</t>
  </si>
  <si>
    <t>1.25</t>
  </si>
  <si>
    <t>Quick Ratio</t>
  </si>
  <si>
    <t>2.17</t>
  </si>
  <si>
    <t>0.94</t>
  </si>
  <si>
    <t>1.4</t>
  </si>
  <si>
    <t>0.4</t>
  </si>
  <si>
    <t>1.08</t>
  </si>
  <si>
    <t>1.01</t>
  </si>
  <si>
    <t>Operating Cash Flow to Current Liabilities</t>
  </si>
  <si>
    <t>-2.2</t>
  </si>
  <si>
    <t>-1.6</t>
  </si>
  <si>
    <t>-0.89</t>
  </si>
  <si>
    <t>-0.32</t>
  </si>
  <si>
    <t>-1.16</t>
  </si>
  <si>
    <t>-0.74</t>
  </si>
  <si>
    <t>Days Sales Outstanding (Average Receivables)</t>
  </si>
  <si>
    <t>63.25</t>
  </si>
  <si>
    <t>69.79</t>
  </si>
  <si>
    <t>57.59</t>
  </si>
  <si>
    <t>77.69</t>
  </si>
  <si>
    <t>141.16</t>
  </si>
  <si>
    <t>Average Days Payable Outstanding</t>
  </si>
  <si>
    <t>55.34</t>
  </si>
  <si>
    <t>53.98</t>
  </si>
  <si>
    <t>29.91</t>
  </si>
  <si>
    <t>27.02</t>
  </si>
  <si>
    <t>32.47</t>
  </si>
  <si>
    <t>Long Term Solvency</t>
  </si>
  <si>
    <t>Total Debt/Equity</t>
  </si>
  <si>
    <t>-153.29</t>
  </si>
  <si>
    <t>-117.92</t>
  </si>
  <si>
    <t>-453.78</t>
  </si>
  <si>
    <t>-111.96</t>
  </si>
  <si>
    <t>107.47</t>
  </si>
  <si>
    <t>117.06</t>
  </si>
  <si>
    <t>Total Debt / Total Capital</t>
  </si>
  <si>
    <t>287.65</t>
  </si>
  <si>
    <t>658.09</t>
  </si>
  <si>
    <t>128.27</t>
  </si>
  <si>
    <t>936.22</t>
  </si>
  <si>
    <t>51.8</t>
  </si>
  <si>
    <t>53.93</t>
  </si>
  <si>
    <t>LT Debt/Equity</t>
  </si>
  <si>
    <t>-147.62</t>
  </si>
  <si>
    <t>-110.72</t>
  </si>
  <si>
    <t>-340.44</t>
  </si>
  <si>
    <t>9.23</t>
  </si>
  <si>
    <t>Long-Term Debt / Total Capital</t>
  </si>
  <si>
    <t>276.99</t>
  </si>
  <si>
    <t>617.93</t>
  </si>
  <si>
    <t>96.23</t>
  </si>
  <si>
    <t>4.25</t>
  </si>
  <si>
    <t>Total Liabilities / Total Assets</t>
  </si>
  <si>
    <t>253.58</t>
  </si>
  <si>
    <t>427.52</t>
  </si>
  <si>
    <t>117.37</t>
  </si>
  <si>
    <t>196.59</t>
  </si>
  <si>
    <t>69.93</t>
  </si>
  <si>
    <t>75.4</t>
  </si>
  <si>
    <t>EBIT / Interest Expense</t>
  </si>
  <si>
    <t>-6.07</t>
  </si>
  <si>
    <t>-7.15</t>
  </si>
  <si>
    <t>-14.09</t>
  </si>
  <si>
    <t>-4.23</t>
  </si>
  <si>
    <t>-7.58</t>
  </si>
  <si>
    <t>-10.11</t>
  </si>
  <si>
    <t>EBITDA / Interest Expense</t>
  </si>
  <si>
    <t>-6.05</t>
  </si>
  <si>
    <t>-7.12</t>
  </si>
  <si>
    <t>-14.05</t>
  </si>
  <si>
    <t>-4.22</t>
  </si>
  <si>
    <t>-7.56</t>
  </si>
  <si>
    <t>-10.09</t>
  </si>
  <si>
    <t>(EBITDA - Capex) / Interest Expense</t>
  </si>
  <si>
    <t>-6.08</t>
  </si>
  <si>
    <t>-7.17</t>
  </si>
  <si>
    <t>-14.15</t>
  </si>
  <si>
    <t>-10.13</t>
  </si>
  <si>
    <t>Total Debt / EBITDA</t>
  </si>
  <si>
    <t>-2.89</t>
  </si>
  <si>
    <t>-2.83</t>
  </si>
  <si>
    <t>-1.11</t>
  </si>
  <si>
    <t>-2.1</t>
  </si>
  <si>
    <t>-0.48</t>
  </si>
  <si>
    <t>-0.37</t>
  </si>
  <si>
    <t>Net Debt / EBITDA</t>
  </si>
  <si>
    <t>-2.45</t>
  </si>
  <si>
    <t>-2.67</t>
  </si>
  <si>
    <t>-0.52</t>
  </si>
  <si>
    <t>-1.44</t>
  </si>
  <si>
    <t>-0.33</t>
  </si>
  <si>
    <t>-0.18</t>
  </si>
  <si>
    <t>Total Debt / (EBITDA - Capex)</t>
  </si>
  <si>
    <t>-2.88</t>
  </si>
  <si>
    <t>-2.81</t>
  </si>
  <si>
    <t>-1.1</t>
  </si>
  <si>
    <t>-2.09</t>
  </si>
  <si>
    <t>Net Debt / (EBITDA - Capex)</t>
  </si>
  <si>
    <t>-2.44</t>
  </si>
  <si>
    <t>-2.65</t>
  </si>
  <si>
    <t>-1.43</t>
  </si>
  <si>
    <t>Growth Over Prior Year</t>
  </si>
  <si>
    <t>Total Revenues, 1 Yr. Growth %</t>
  </si>
  <si>
    <t>28.79</t>
  </si>
  <si>
    <t>120.25</t>
  </si>
  <si>
    <t>133.26</t>
  </si>
  <si>
    <t>20.56</t>
  </si>
  <si>
    <t>-34.1</t>
  </si>
  <si>
    <t>Gross Profit, 1 Yr. Growth %</t>
  </si>
  <si>
    <t>4.12</t>
  </si>
  <si>
    <t>139.94</t>
  </si>
  <si>
    <t>26.72</t>
  </si>
  <si>
    <t>50.26</t>
  </si>
  <si>
    <t>70.83</t>
  </si>
  <si>
    <t>EBITDA, 1 Yr. Growth %</t>
  </si>
  <si>
    <t>48.22</t>
  </si>
  <si>
    <t>53.77</t>
  </si>
  <si>
    <t>2.07</t>
  </si>
  <si>
    <t>46.97</t>
  </si>
  <si>
    <t>17.01</t>
  </si>
  <si>
    <t>EBITA, 1 Yr. Growth %</t>
  </si>
  <si>
    <t>48.31</t>
  </si>
  <si>
    <t>53.6</t>
  </si>
  <si>
    <t>2.1</t>
  </si>
  <si>
    <t>46.85</t>
  </si>
  <si>
    <t>16.99</t>
  </si>
  <si>
    <t>EBIT, 1 Yr. Growth %</t>
  </si>
  <si>
    <t>Earnings From Cont. Operations, 1 Yr. Growth %</t>
  </si>
  <si>
    <t>45.56</t>
  </si>
  <si>
    <t>66.96</t>
  </si>
  <si>
    <t>40.14</t>
  </si>
  <si>
    <t>-0.17</t>
  </si>
  <si>
    <t>13.93</t>
  </si>
  <si>
    <t>Net Income, 1 Yr. Growth %</t>
  </si>
  <si>
    <t>Normalized Net Income, 1 Yr. Growth %</t>
  </si>
  <si>
    <t>45.15</t>
  </si>
  <si>
    <t>44.32</t>
  </si>
  <si>
    <t>64.08</t>
  </si>
  <si>
    <t>-2.17</t>
  </si>
  <si>
    <t>13.91</t>
  </si>
  <si>
    <t>Diluted EPS Before Extra, 1 Yr. Growth %</t>
  </si>
  <si>
    <t>43.02</t>
  </si>
  <si>
    <t>31.85</t>
  </si>
  <si>
    <t>-62.82</t>
  </si>
  <si>
    <t>Accounts Receivable, 1 Yr. Growth %</t>
  </si>
  <si>
    <t>55.04</t>
  </si>
  <si>
    <t>198.7</t>
  </si>
  <si>
    <t>57.63</t>
  </si>
  <si>
    <t>65.79</t>
  </si>
  <si>
    <t>-8.03</t>
  </si>
  <si>
    <t>Net Property, Plant and Equip., 1 Yr. Growth %</t>
  </si>
  <si>
    <t>39.18</t>
  </si>
  <si>
    <t>62.29</t>
  </si>
  <si>
    <t>-4.76</t>
  </si>
  <si>
    <t>-48.35</t>
  </si>
  <si>
    <t>68.62</t>
  </si>
  <si>
    <t>Total Assets, 1 Yr. Growth %</t>
  </si>
  <si>
    <t>-11.51</t>
  </si>
  <si>
    <t>194.99</t>
  </si>
  <si>
    <t>40.63</t>
  </si>
  <si>
    <t>12.13</t>
  </si>
  <si>
    <t>2.53</t>
  </si>
  <si>
    <t>Tangible Book Value, 1 Yr. Growth %</t>
  </si>
  <si>
    <t>65.25</t>
  </si>
  <si>
    <t>-80.51</t>
  </si>
  <si>
    <t>507.38</t>
  </si>
  <si>
    <t>-124.81</t>
  </si>
  <si>
    <t>-22.11</t>
  </si>
  <si>
    <t>Common Equity, 1 Yr. Growth %</t>
  </si>
  <si>
    <t>88.71</t>
  </si>
  <si>
    <t>-84.36</t>
  </si>
  <si>
    <t>682.16</t>
  </si>
  <si>
    <t>-134.9</t>
  </si>
  <si>
    <t>-16.11</t>
  </si>
  <si>
    <t>Cash From Operations, 1 Yr. Growth %</t>
  </si>
  <si>
    <t>55.6</t>
  </si>
  <si>
    <t>46.6</t>
  </si>
  <si>
    <t>73.73</t>
  </si>
  <si>
    <t>42.83</t>
  </si>
  <si>
    <t>-31.63</t>
  </si>
  <si>
    <t>Capital Expenditures, 1 Yr. Growth %</t>
  </si>
  <si>
    <t>98.84</t>
  </si>
  <si>
    <t>52.18</t>
  </si>
  <si>
    <t>-63.16</t>
  </si>
  <si>
    <t>105.31</t>
  </si>
  <si>
    <t>Levered Free Cash Flow, 1 Yr. Growth %</t>
  </si>
  <si>
    <t>92.24</t>
  </si>
  <si>
    <t>-117.36</t>
  </si>
  <si>
    <t>-69.64</t>
  </si>
  <si>
    <t>Unlevered Free Cash Flow, 1 Yr. Growth %</t>
  </si>
  <si>
    <t>107.34</t>
  </si>
  <si>
    <t>-121.9</t>
  </si>
  <si>
    <t>-74.41</t>
  </si>
  <si>
    <t>Compound Annual Growth Rate Over Two Years</t>
  </si>
  <si>
    <t>Total Revenues, 2 Yr. CAGR %</t>
  </si>
  <si>
    <t>68.42</t>
  </si>
  <si>
    <t>126.66</t>
  </si>
  <si>
    <t>67.69</t>
  </si>
  <si>
    <t>-10.87</t>
  </si>
  <si>
    <t>Gross Profit, 2 Yr. CAGR %</t>
  </si>
  <si>
    <t>58.06</t>
  </si>
  <si>
    <t>132.98</t>
  </si>
  <si>
    <t>37.99</t>
  </si>
  <si>
    <t>60.21</t>
  </si>
  <si>
    <t>EBITDA, 2 Yr. CAGR %</t>
  </si>
  <si>
    <t>50.97</t>
  </si>
  <si>
    <t>25.28</t>
  </si>
  <si>
    <t>22.48</t>
  </si>
  <si>
    <t>31.14</t>
  </si>
  <si>
    <t>EBITA, 2 Yr. CAGR %</t>
  </si>
  <si>
    <t>50.93</t>
  </si>
  <si>
    <t>25.23</t>
  </si>
  <si>
    <t>22.45</t>
  </si>
  <si>
    <t>31.07</t>
  </si>
  <si>
    <t>EBIT, 2 Yr. CAGR %</t>
  </si>
  <si>
    <t>Earnings From Cont. Operations, 2 Yr. CAGR %</t>
  </si>
  <si>
    <t>55.89</t>
  </si>
  <si>
    <t>52.96</t>
  </si>
  <si>
    <t>18.28</t>
  </si>
  <si>
    <t>6.65</t>
  </si>
  <si>
    <t>Net Income, 2 Yr. CAGR %</t>
  </si>
  <si>
    <t>Normalized Net Income, 2 Yr. CAGR %</t>
  </si>
  <si>
    <t>44.73</t>
  </si>
  <si>
    <t>53.88</t>
  </si>
  <si>
    <t>26.7</t>
  </si>
  <si>
    <t>5.56</t>
  </si>
  <si>
    <t>Diluted EPS Before Extra, 2 Yr. CAGR %</t>
  </si>
  <si>
    <t>37.32</t>
  </si>
  <si>
    <t>Accounts Receivable, 2 Yr. CAGR %</t>
  </si>
  <si>
    <t>115.2</t>
  </si>
  <si>
    <t>116.99</t>
  </si>
  <si>
    <t>61.66</t>
  </si>
  <si>
    <t>23.49</t>
  </si>
  <si>
    <t>Net Property, Plant and Equip., 2 Yr. CAGR %</t>
  </si>
  <si>
    <t>50.29</t>
  </si>
  <si>
    <t>24.33</t>
  </si>
  <si>
    <t>-29.86</t>
  </si>
  <si>
    <t>-6.68</t>
  </si>
  <si>
    <t>Total Assets, 2 Yr. CAGR %</t>
  </si>
  <si>
    <t>61.57</t>
  </si>
  <si>
    <t>103.68</t>
  </si>
  <si>
    <t>25.58</t>
  </si>
  <si>
    <t>7.22</t>
  </si>
  <si>
    <t>Tangible Book Value, 2 Yr. CAGR %</t>
  </si>
  <si>
    <t>-43.25</t>
  </si>
  <si>
    <t>8.8</t>
  </si>
  <si>
    <t>22.76</t>
  </si>
  <si>
    <t>-56.04</t>
  </si>
  <si>
    <t>Common Equity, 2 Yr. CAGR %</t>
  </si>
  <si>
    <t>-45.67</t>
  </si>
  <si>
    <t>10.61</t>
  </si>
  <si>
    <t>65.23</t>
  </si>
  <si>
    <t>-45.89</t>
  </si>
  <si>
    <t>Cash From Operations, 2 Yr. CAGR %</t>
  </si>
  <si>
    <t>51.03</t>
  </si>
  <si>
    <t>59.59</t>
  </si>
  <si>
    <t>57.53</t>
  </si>
  <si>
    <t>-1.18</t>
  </si>
  <si>
    <t>Capital Expenditures, 2 Yr. CAGR %</t>
  </si>
  <si>
    <t>73.95</t>
  </si>
  <si>
    <t>-25.13</t>
  </si>
  <si>
    <t>-29.48</t>
  </si>
  <si>
    <t>66.48</t>
  </si>
  <si>
    <t>Levered Free Cash Flow, 2 Yr. CAGR %</t>
  </si>
  <si>
    <t>-42.23</t>
  </si>
  <si>
    <t>75.5</t>
  </si>
  <si>
    <t>136.37</t>
  </si>
  <si>
    <t>Unlevered Free Cash Flow, 2 Yr. CAGR %</t>
  </si>
  <si>
    <t>-32.62</t>
  </si>
  <si>
    <t>79.68</t>
  </si>
  <si>
    <t>94.24</t>
  </si>
  <si>
    <t>Compound Annual Growth Rate Over Three Years</t>
  </si>
  <si>
    <t>Total Revenues, 3 Yr. CAGR %</t>
  </si>
  <si>
    <t>87.73</t>
  </si>
  <si>
    <t>83.65</t>
  </si>
  <si>
    <t>22.83</t>
  </si>
  <si>
    <t>Gross Profit, 3 Yr. CAGR %</t>
  </si>
  <si>
    <t>78.12</t>
  </si>
  <si>
    <t>101.29</t>
  </si>
  <si>
    <t>48.17</t>
  </si>
  <si>
    <t>EBITDA, 3 Yr. CAGR %</t>
  </si>
  <si>
    <t>32.5</t>
  </si>
  <si>
    <t>32.13</t>
  </si>
  <si>
    <t>20.63</t>
  </si>
  <si>
    <t>EBITA, 3 Yr. CAGR %</t>
  </si>
  <si>
    <t>32.06</t>
  </si>
  <si>
    <t>20.6</t>
  </si>
  <si>
    <t>EBIT, 3 Yr. CAGR %</t>
  </si>
  <si>
    <t>Earnings From Cont. Operations, 3 Yr. CAGR %</t>
  </si>
  <si>
    <t>50.45</t>
  </si>
  <si>
    <t>32.68</t>
  </si>
  <si>
    <t>16.81</t>
  </si>
  <si>
    <t>Net Income, 3 Yr. CAGR %</t>
  </si>
  <si>
    <t>Normalized Net Income, 3 Yr. CAGR %</t>
  </si>
  <si>
    <t>50.91</t>
  </si>
  <si>
    <t>32.32</t>
  </si>
  <si>
    <t>22.28</t>
  </si>
  <si>
    <t>Diluted EPS Before Extra, 3 Yr. CAGR %</t>
  </si>
  <si>
    <t>665.29</t>
  </si>
  <si>
    <t>Accounts Receivable, 3 Yr. CAGR %</t>
  </si>
  <si>
    <t>93.99</t>
  </si>
  <si>
    <t>98.37</t>
  </si>
  <si>
    <t>33.95</t>
  </si>
  <si>
    <t>Net Property, Plant and Equip., 3 Yr. CAGR %</t>
  </si>
  <si>
    <t>29.09</t>
  </si>
  <si>
    <t>-7.23</t>
  </si>
  <si>
    <t>-6.04</t>
  </si>
  <si>
    <t>Total Assets, 3 Yr. CAGR %</t>
  </si>
  <si>
    <t>54.26</t>
  </si>
  <si>
    <t>66.93</t>
  </si>
  <si>
    <t>17.37</t>
  </si>
  <si>
    <t>Tangible Book Value, 3 Yr. CAGR %</t>
  </si>
  <si>
    <t>25.06</t>
  </si>
  <si>
    <t>-33.53</t>
  </si>
  <si>
    <t>5.49</t>
  </si>
  <si>
    <t>Common Equity, 3 Yr. CAGR %</t>
  </si>
  <si>
    <t>32.17</t>
  </si>
  <si>
    <t>-24.7</t>
  </si>
  <si>
    <t>31.81</t>
  </si>
  <si>
    <t>Cash From Operations, 3 Yr. CAGR %</t>
  </si>
  <si>
    <t>58.25</t>
  </si>
  <si>
    <t>53.8</t>
  </si>
  <si>
    <t>19.27</t>
  </si>
  <si>
    <t>Capital Expenditures, 3 Yr. CAGR %</t>
  </si>
  <si>
    <t>3.69</t>
  </si>
  <si>
    <t>-8.87</t>
  </si>
  <si>
    <t>0.7</t>
  </si>
  <si>
    <t>Levered Free Cash Flow, 3 Yr. CAGR %</t>
  </si>
  <si>
    <t>80.91</t>
  </si>
  <si>
    <t>-2.22</t>
  </si>
  <si>
    <t>Unlevered Free Cash Flow, 3 Yr. CAGR %</t>
  </si>
  <si>
    <t>88.47</t>
  </si>
  <si>
    <t>-6.17</t>
  </si>
  <si>
    <t>Compound Annual Growth Rate Over Five Years</t>
  </si>
  <si>
    <t>Total Revenues, 5 Yr. CAGR %</t>
  </si>
  <si>
    <t>39.36</t>
  </si>
  <si>
    <t>Gross Profit, 5 Yr. CAGR %</t>
  </si>
  <si>
    <t>70.73</t>
  </si>
  <si>
    <t>EBITDA, 5 Yr. CAGR %</t>
  </si>
  <si>
    <t>31.96</t>
  </si>
  <si>
    <t>EBITA, 5 Yr. CAGR %</t>
  </si>
  <si>
    <t>31.92</t>
  </si>
  <si>
    <t>EBIT, 5 Yr. CAGR %</t>
  </si>
  <si>
    <t>Earnings From Cont. Operations, 5 Yr. CAGR %</t>
  </si>
  <si>
    <t>31.11</t>
  </si>
  <si>
    <t>Net Income, 5 Yr. CAGR %</t>
  </si>
  <si>
    <t>Normalized Net Income, 5 Yr. CAGR %</t>
  </si>
  <si>
    <t>30.81</t>
  </si>
  <si>
    <t>Accounts Receivable, 5 Yr. CAGR %</t>
  </si>
  <si>
    <t>61.92</t>
  </si>
  <si>
    <t>Net Property, Plant and Equip., 5 Yr. CAGR %</t>
  </si>
  <si>
    <t>13.38</t>
  </si>
  <si>
    <t>Total Assets, 5 Yr. CAGR %</t>
  </si>
  <si>
    <t>33.37</t>
  </si>
  <si>
    <t>Tangible Book Value, 5 Yr. CAGR %</t>
  </si>
  <si>
    <t>-17.68</t>
  </si>
  <si>
    <t>Common Equity, 5 Yr. CAGR %</t>
  </si>
  <si>
    <t>-7.53</t>
  </si>
  <si>
    <t>Cash From Operations, 5 Yr. CAGR %</t>
  </si>
  <si>
    <t>31.08</t>
  </si>
  <si>
    <t>Capital Expenditures, 5 Yr. CAGR %</t>
  </si>
  <si>
    <t>25.31</t>
  </si>
  <si>
    <t>2022</t>
  </si>
  <si>
    <t>2023</t>
  </si>
  <si>
    <t>Capitalization
                                    1</t>
  </si>
  <si>
    <t>8,465</t>
  </si>
  <si>
    <t>5,035</t>
  </si>
  <si>
    <t>Change</t>
  </si>
  <si>
    <t>-</t>
  </si>
  <si>
    <t>-40.53%</t>
  </si>
  <si>
    <t>Enterprise Value (EV)
                                    1</t>
  </si>
  <si>
    <t>8,468</t>
  </si>
  <si>
    <t>5,036</t>
  </si>
  <si>
    <t>-40.52%</t>
  </si>
  <si>
    <t>P/E ratio</t>
  </si>
  <si>
    <t>-1.09x</t>
  </si>
  <si>
    <t>-0.43x</t>
  </si>
  <si>
    <t>PBR</t>
  </si>
  <si>
    <t>2,646x</t>
  </si>
  <si>
    <t>5,249x</t>
  </si>
  <si>
    <t>PEG</t>
  </si>
  <si>
    <t>-0x</t>
  </si>
  <si>
    <t>0x</t>
  </si>
  <si>
    <t>Capitalization / Revenue</t>
  </si>
  <si>
    <t>327x</t>
  </si>
  <si>
    <t>295x</t>
  </si>
  <si>
    <t>EV / Revenue</t>
  </si>
  <si>
    <t>EV / EBITDA</t>
  </si>
  <si>
    <t>-1,202x</t>
  </si>
  <si>
    <t>-611x</t>
  </si>
  <si>
    <t>EV / EBIT</t>
  </si>
  <si>
    <t>-1,199x</t>
  </si>
  <si>
    <t>-610x</t>
  </si>
  <si>
    <t>EV / FCF</t>
  </si>
  <si>
    <t>-807,960,022x</t>
  </si>
  <si>
    <t>-1,583,032,072x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</si>
  <si>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</si>
  <si>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</si>
  <si>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</si>
  <si>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</si>
  <si>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</si>
  <si>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-524</t>
  </si>
  <si>
    <t>-194.9</t>
  </si>
  <si>
    <t>Distribution rate</t>
  </si>
  <si>
    <t>Net sales
                                    1</t>
  </si>
  <si>
    <t>25.89</t>
  </si>
  <si>
    <t>17.06</t>
  </si>
  <si>
    <t>EBITDA
                                    1</t>
  </si>
  <si>
    <t>-7.044</t>
  </si>
  <si>
    <t>-8.242</t>
  </si>
  <si>
    <t>EBIT
                                    1</t>
  </si>
  <si>
    <t>-7.062</t>
  </si>
  <si>
    <t>-8.261</t>
  </si>
  <si>
    <t>Net income
                                    1</t>
  </si>
  <si>
    <t>-8.187</t>
  </si>
  <si>
    <t>-9.328</t>
  </si>
  <si>
    <t>Net Debt
                                    1</t>
  </si>
  <si>
    <t>2.352</t>
  </si>
  <si>
    <t>1.515</t>
  </si>
  <si>
    <t>Reference price
                                    2</t>
  </si>
  <si>
    <t>573.250</t>
  </si>
  <si>
    <t>84.025</t>
  </si>
  <si>
    <t>Nbr of stocks (in thousands)</t>
  </si>
  <si>
    <t>14,767</t>
  </si>
  <si>
    <t>59,919</t>
  </si>
  <si>
    <t>Announcement Date</t>
  </si>
  <si>
    <t>4/21/23</t>
  </si>
  <si>
    <t>5/9/24</t>
  </si>
  <si>
    <t>address1</t>
  </si>
  <si>
    <t>2001 Timberloch Place</t>
  </si>
  <si>
    <t>address2</t>
  </si>
  <si>
    <t>Suite 500</t>
  </si>
  <si>
    <t>city</t>
  </si>
  <si>
    <t>The Woodlands</t>
  </si>
  <si>
    <t>state</t>
  </si>
  <si>
    <t>TX</t>
  </si>
  <si>
    <t>zip</t>
  </si>
  <si>
    <t>77380</t>
  </si>
  <si>
    <t>country</t>
  </si>
  <si>
    <t>phone</t>
  </si>
  <si>
    <t>773 905 5076</t>
  </si>
  <si>
    <t>website</t>
  </si>
  <si>
    <t>https://fr8technologies.com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</si>
  <si>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</si>
  <si>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</si>
  <si>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</si>
  <si>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</si>
  <si>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</si>
  <si>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</si>
  <si>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</si>
  <si>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</si>
  <si>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</si>
  <si>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</si>
  <si>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</si>
  <si>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Freight Technologies, Inc., through its subsidiary, operates a transportation logistics technology platform for cross-border shipping in the United States and Mexico. Its Fr8App technology platform offers an online portal and a mobile application that provide third-party logistics services to companies in the freight transportation market; a transport management solution for customers to manage their own fleet; and freight brokerage support and customer services based on the platform. The company was incorporated in 2015 and is headquartered in The Woodlands, Texas.</t>
  </si>
  <si>
    <t>fullTimeEmployees</t>
  </si>
  <si>
    <t>companyOfficers</t>
  </si>
  <si>
    <t>[{'maxAge': 1, 'name': 'Mr. Javier  Selgas', 'age': 39, 'title': 'CEO &amp; Director', 'yearBorn': 1985, 'exercisedValue': 0, 'unexercisedValue': 0}, {'maxAge': 1, 'name': 'Ms. Luisa Irene Lopez Reyes', 'age': 51, 'title': 'Chief Operating Officer', 'yearBorn': 1973, 'exercisedValue': 0, 'unexercisedValue': 0}, {'maxAge': 1, 'name': 'Mr. Paul D. Freudenthaler', 'age': 60, 'title': 'Secretary &amp; Non-Independent Director', 'yearBorn': 1964, 'exercisedValue': 0, 'unexercisedValue': 0}, {'maxAge': 1, 'name': 'Mr. Donald  Quinby', 'age': 49, 'title': 'Chief Financial Officer', 'yearBorn': 1975,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</si>
  <si>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</si>
  <si>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</si>
  <si>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</si>
  <si>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</si>
  <si>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</si>
  <si>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</si>
  <si>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</si>
  <si>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</si>
  <si>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</si>
  <si>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</si>
  <si>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</si>
  <si>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</si>
  <si>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</si>
  <si>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</si>
  <si>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</si>
  <si>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</si>
  <si>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</si>
  <si>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</si>
  <si>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</si>
  <si>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</si>
  <si>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</si>
  <si>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</si>
  <si>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</si>
  <si>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</si>
  <si>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</si>
  <si>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</si>
  <si>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</si>
  <si>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</si>
  <si>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</si>
  <si>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</si>
  <si>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</si>
  <si>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</si>
  <si>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</si>
  <si>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</si>
  <si>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</si>
  <si>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</si>
  <si>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</si>
  <si>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</si>
  <si>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</si>
  <si>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</si>
  <si>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</si>
  <si>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</si>
  <si>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</si>
  <si>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</si>
  <si>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</si>
  <si>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</si>
  <si>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</si>
  <si>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</si>
  <si>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</si>
  <si>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</si>
  <si>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</si>
  <si>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</si>
  <si>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</si>
  <si>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</si>
  <si>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</si>
  <si>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</si>
  <si>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</si>
  <si>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</si>
  <si>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</si>
  <si>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</si>
  <si>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</si>
  <si>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</si>
  <si>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</si>
  <si>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</si>
  <si>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</si>
  <si>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Freight Technologies,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</si>
  <si>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</si>
  <si>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</si>
  <si>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</si>
  <si>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</si>
  <si>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</si>
  <si>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</si>
  <si>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</si>
  <si>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9223085e-46b4-37ad-9e42-54302cc8d5eb</t>
  </si>
  <si>
    <t>messageBoardId</t>
  </si>
  <si>
    <t>finmb_612623719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</si>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</sst>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fr8technologi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-27.19556640458274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3328416.0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-0.46111113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-2.0</v>
      </c>
      <c r="C2" s="1">
        <v>-3.0</v>
      </c>
      <c r="D2" s="1">
        <v>-5.0</v>
      </c>
      <c r="E2" s="1">
        <v>-8.0</v>
      </c>
      <c r="F2" s="1">
        <v>-8.0</v>
      </c>
      <c r="G2" s="1">
        <v>-9.0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1.0</v>
      </c>
      <c r="D3" s="1">
        <v>1.0</v>
      </c>
      <c r="E3" s="1">
        <v>1.0</v>
      </c>
      <c r="F3" s="1">
        <v>1.0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1.0</v>
      </c>
      <c r="D4" s="1">
        <v>1.0</v>
      </c>
      <c r="E4" s="1">
        <v>1.0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62.0</v>
      </c>
      <c r="C5" s="1">
        <v>70.0</v>
      </c>
      <c r="D5" s="1">
        <v>55.0</v>
      </c>
      <c r="E5" s="1">
        <v>87.0</v>
      </c>
      <c r="F5" s="1">
        <v>76.0</v>
      </c>
      <c r="G5" s="1">
        <v>38.0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1.0</v>
      </c>
      <c r="D6" s="1">
        <v>18.0</v>
      </c>
      <c r="E6" s="1">
        <v>23.0</v>
      </c>
      <c r="F6" s="1">
        <v>1.0</v>
      </c>
      <c r="G6" s="1">
        <v>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16.0</v>
      </c>
      <c r="C7" s="1">
        <v>30.0</v>
      </c>
      <c r="D7" s="1">
        <v>2.0</v>
      </c>
      <c r="E7" s="1">
        <v>2.0</v>
      </c>
      <c r="F7" s="1">
        <v>12.0</v>
      </c>
      <c r="G7" s="1">
        <v>23.0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-18.0</v>
      </c>
      <c r="C8" s="1">
        <v>-31.0</v>
      </c>
      <c r="D8" s="1">
        <v>-1.0</v>
      </c>
      <c r="E8" s="1">
        <v>-1.0</v>
      </c>
      <c r="F8" s="1">
        <v>-2.0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24.0</v>
      </c>
      <c r="C9" s="1">
        <v>43.0</v>
      </c>
      <c r="D9" s="1">
        <v>99.0</v>
      </c>
      <c r="E9" s="1">
        <v>52.0</v>
      </c>
      <c r="F9" s="1">
        <v>-29.0</v>
      </c>
      <c r="G9" s="1">
        <v>-18.0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2.0</v>
      </c>
      <c r="E10" s="1">
        <v>4.0</v>
      </c>
      <c r="F10" s="1">
        <v>7.0</v>
      </c>
      <c r="G10" s="1">
        <v>7.0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5.0</v>
      </c>
      <c r="C11" s="1">
        <v>0.0</v>
      </c>
      <c r="D11" s="1">
        <v>17.0</v>
      </c>
      <c r="E11" s="1">
        <v>-42.0</v>
      </c>
      <c r="F11" s="1">
        <v>14.0</v>
      </c>
      <c r="G11" s="1">
        <v>73.0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-2.0</v>
      </c>
      <c r="D12" s="1">
        <v>-3.0</v>
      </c>
      <c r="E12" s="1">
        <v>-5.0</v>
      </c>
      <c r="F12" s="1">
        <v>-8.0</v>
      </c>
      <c r="G12" s="1">
        <v>-5.0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-1.0</v>
      </c>
      <c r="C13" s="1">
        <v>-2.0</v>
      </c>
      <c r="D13" s="1">
        <v>-3.0</v>
      </c>
      <c r="E13" s="1">
        <v>-1.0</v>
      </c>
      <c r="F13" s="1">
        <v>-1.0</v>
      </c>
      <c r="G13" s="1">
        <v>-3.0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-39.0</v>
      </c>
      <c r="C14" s="1">
        <v>-39.0</v>
      </c>
      <c r="D14" s="1">
        <v>-19.0</v>
      </c>
      <c r="E14" s="1">
        <v>-45.0</v>
      </c>
      <c r="F14" s="1">
        <v>-36.0</v>
      </c>
      <c r="G14" s="1">
        <v>-32.0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-41.0</v>
      </c>
      <c r="C15" s="1">
        <v>-41.0</v>
      </c>
      <c r="D15" s="1">
        <v>-22.0</v>
      </c>
      <c r="E15" s="1">
        <v>-47.0</v>
      </c>
      <c r="F15" s="1">
        <v>-38.0</v>
      </c>
      <c r="G15" s="1">
        <v>-36.0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3.0</v>
      </c>
      <c r="D16" s="1">
        <v>7.0</v>
      </c>
      <c r="E16" s="1">
        <v>19.0</v>
      </c>
      <c r="F16" s="1">
        <v>24.0</v>
      </c>
      <c r="G16" s="1">
        <v>18.0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2.0</v>
      </c>
      <c r="C17" s="1">
        <v>2.0</v>
      </c>
      <c r="D17" s="1">
        <v>4.0</v>
      </c>
      <c r="E17" s="1">
        <v>6.0</v>
      </c>
      <c r="F17" s="1">
        <v>0.0</v>
      </c>
      <c r="G17" s="1">
        <v>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2.0</v>
      </c>
      <c r="C18" s="1">
        <v>5.0</v>
      </c>
      <c r="D18" s="1">
        <v>12.0</v>
      </c>
      <c r="E18" s="1">
        <v>25.0</v>
      </c>
      <c r="F18" s="1">
        <v>24.0</v>
      </c>
      <c r="G18" s="1">
        <v>26.0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-24.0</v>
      </c>
      <c r="C19" s="1">
        <v>-3.0</v>
      </c>
      <c r="D19" s="1">
        <v>-7.0</v>
      </c>
      <c r="E19" s="1">
        <v>-19.0</v>
      </c>
      <c r="F19" s="1">
        <v>-23.0</v>
      </c>
      <c r="G19" s="1">
        <v>-19.0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-24.0</v>
      </c>
      <c r="C20" s="1">
        <v>-3.0</v>
      </c>
      <c r="D20" s="1">
        <v>-7.0</v>
      </c>
      <c r="E20" s="1">
        <v>-19.0</v>
      </c>
      <c r="F20" s="1">
        <v>-23.0</v>
      </c>
      <c r="G20" s="1">
        <v>-19.0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684.0</v>
      </c>
      <c r="D21" s="1">
        <v>44.0</v>
      </c>
      <c r="E21" s="1">
        <v>19.0</v>
      </c>
      <c r="F21" s="1">
        <v>2.0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6.0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-6.0</v>
      </c>
      <c r="C23" s="1">
        <v>0.0</v>
      </c>
      <c r="D23" s="1">
        <v>-10.0</v>
      </c>
      <c r="E23" s="1">
        <v>0.0</v>
      </c>
      <c r="F23" s="1">
        <v>-3.0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2.0</v>
      </c>
      <c r="C24" s="1">
        <v>2.0</v>
      </c>
      <c r="D24" s="1">
        <v>6.0</v>
      </c>
      <c r="E24" s="1">
        <v>6.0</v>
      </c>
      <c r="F24" s="1">
        <v>6.0</v>
      </c>
      <c r="G24" s="1">
        <v>6.0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-876.0</v>
      </c>
      <c r="E25" s="1">
        <v>-4.0</v>
      </c>
      <c r="F25" s="1">
        <v>-3.0</v>
      </c>
      <c r="G25" s="1">
        <v>-9.0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57.0</v>
      </c>
      <c r="C26" s="1">
        <v>-41.0</v>
      </c>
      <c r="D26" s="1">
        <v>2.0</v>
      </c>
      <c r="E26" s="1">
        <v>38.0</v>
      </c>
      <c r="F26" s="1">
        <v>-2.0</v>
      </c>
      <c r="G26" s="1">
        <v>54.0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8.0</v>
      </c>
      <c r="C28" s="1">
        <v>6.0</v>
      </c>
      <c r="D28" s="1">
        <v>8.0</v>
      </c>
      <c r="E28" s="1">
        <v>26.0</v>
      </c>
      <c r="F28" s="1">
        <v>39.0</v>
      </c>
      <c r="G28" s="1">
        <v>81.0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-1.0</v>
      </c>
      <c r="D29" s="1">
        <v>-3.0</v>
      </c>
      <c r="E29" s="1">
        <v>59.0</v>
      </c>
      <c r="F29" s="1">
        <v>-10.0</v>
      </c>
      <c r="G29" s="1">
        <v>-3.0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-1.0</v>
      </c>
      <c r="D30" s="1">
        <v>-3.0</v>
      </c>
      <c r="E30" s="1">
        <v>70.0</v>
      </c>
      <c r="F30" s="1">
        <v>-10.0</v>
      </c>
      <c r="G30" s="1">
        <v>-2.0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-9.0</v>
      </c>
      <c r="D31" s="1">
        <v>77.0</v>
      </c>
      <c r="E31" s="1">
        <v>-3.0</v>
      </c>
      <c r="F31" s="1">
        <v>7.0</v>
      </c>
      <c r="G31" s="1">
        <v>-1.0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2.0</v>
      </c>
      <c r="C32" s="1">
        <v>2.0</v>
      </c>
      <c r="D32" s="1">
        <v>5.0</v>
      </c>
      <c r="E32" s="1">
        <v>6.0</v>
      </c>
      <c r="F32" s="1">
        <v>1.0</v>
      </c>
      <c r="G32" s="1">
        <v>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90.0</v>
      </c>
      <c r="C3" s="1">
        <v>49.0</v>
      </c>
      <c r="D3" s="1">
        <v>2.0</v>
      </c>
      <c r="E3" s="1">
        <v>3.0</v>
      </c>
      <c r="F3" s="1">
        <v>1.0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90.0</v>
      </c>
      <c r="C4" s="1">
        <v>49.0</v>
      </c>
      <c r="D4" s="1">
        <v>2.0</v>
      </c>
      <c r="E4" s="1">
        <v>3.0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56.0</v>
      </c>
      <c r="C5" s="1">
        <v>88.0</v>
      </c>
      <c r="D5" s="1">
        <v>2.0</v>
      </c>
      <c r="E5" s="1">
        <v>4.0</v>
      </c>
      <c r="F5" s="1">
        <v>6.0</v>
      </c>
      <c r="G5" s="1">
        <v>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56.0</v>
      </c>
      <c r="C6" s="1">
        <v>88.0</v>
      </c>
      <c r="D6" s="1">
        <v>2.0</v>
      </c>
      <c r="E6" s="1">
        <v>4.0</v>
      </c>
      <c r="F6" s="1">
        <v>6.0</v>
      </c>
      <c r="G6" s="1">
        <v>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1.0</v>
      </c>
      <c r="C7" s="1">
        <v>6.0</v>
      </c>
      <c r="D7" s="1">
        <v>54.0</v>
      </c>
      <c r="E7" s="1">
        <v>1.0</v>
      </c>
      <c r="F7" s="1">
        <v>1.0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0.0</v>
      </c>
      <c r="D8" s="1">
        <v>17.0</v>
      </c>
      <c r="E8" s="1">
        <v>17.0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1.0</v>
      </c>
      <c r="C9" s="1">
        <v>1.0</v>
      </c>
      <c r="D9" s="1">
        <v>6.0</v>
      </c>
      <c r="E9" s="1">
        <v>8.0</v>
      </c>
      <c r="F9" s="1">
        <v>9.0</v>
      </c>
      <c r="G9" s="1">
        <v>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3.0</v>
      </c>
      <c r="C10" s="1">
        <v>5.0</v>
      </c>
      <c r="D10" s="1">
        <v>9.0</v>
      </c>
      <c r="E10" s="1">
        <v>10.0</v>
      </c>
      <c r="F10" s="1">
        <v>9.0</v>
      </c>
      <c r="G10" s="1">
        <v>13.0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-1.0</v>
      </c>
      <c r="C11" s="1">
        <v>-2.0</v>
      </c>
      <c r="D11" s="1">
        <v>-3.0</v>
      </c>
      <c r="E11" s="1">
        <v>-5.0</v>
      </c>
      <c r="F11" s="1">
        <v>-6.0</v>
      </c>
      <c r="G11" s="1">
        <v>-8.0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2.0</v>
      </c>
      <c r="C12" s="1">
        <v>3.0</v>
      </c>
      <c r="D12" s="1">
        <v>5.0</v>
      </c>
      <c r="E12" s="1">
        <v>5.0</v>
      </c>
      <c r="F12" s="1">
        <v>2.0</v>
      </c>
      <c r="G12" s="1">
        <v>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1.0</v>
      </c>
      <c r="C13" s="1">
        <v>75.0</v>
      </c>
      <c r="D13" s="1">
        <v>42.0</v>
      </c>
      <c r="E13" s="1">
        <v>59.0</v>
      </c>
      <c r="F13" s="1">
        <v>75.0</v>
      </c>
      <c r="G13" s="1">
        <v>77.0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1.0</v>
      </c>
      <c r="C14" s="1">
        <v>1.0</v>
      </c>
      <c r="D14" s="1">
        <v>0.0</v>
      </c>
      <c r="E14" s="1">
        <v>11.0</v>
      </c>
      <c r="F14" s="1">
        <v>17.0</v>
      </c>
      <c r="G14" s="1">
        <v>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2.0</v>
      </c>
      <c r="C15" s="1">
        <v>2.0</v>
      </c>
      <c r="D15" s="1">
        <v>6.0</v>
      </c>
      <c r="E15" s="1">
        <v>9.0</v>
      </c>
      <c r="F15" s="1">
        <v>10.0</v>
      </c>
      <c r="G15" s="1">
        <v>10.0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38.0</v>
      </c>
      <c r="C17" s="1">
        <v>77.0</v>
      </c>
      <c r="D17" s="1">
        <v>1.0</v>
      </c>
      <c r="E17" s="1">
        <v>2.0</v>
      </c>
      <c r="F17" s="1">
        <v>1.0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7.0</v>
      </c>
      <c r="C18" s="1">
        <v>13.0</v>
      </c>
      <c r="D18" s="1">
        <v>81.0</v>
      </c>
      <c r="E18" s="1">
        <v>1.0</v>
      </c>
      <c r="F18" s="1">
        <v>1.0</v>
      </c>
      <c r="G18" s="1">
        <v>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22.0</v>
      </c>
      <c r="C19" s="1">
        <v>52.0</v>
      </c>
      <c r="D19" s="1">
        <v>1.0</v>
      </c>
      <c r="E19" s="1">
        <v>2.0</v>
      </c>
      <c r="F19" s="1">
        <v>3.0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0.0</v>
      </c>
      <c r="C20" s="1">
        <v>0.0</v>
      </c>
      <c r="D20" s="1">
        <v>0.0</v>
      </c>
      <c r="E20" s="1">
        <v>7.0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0.0</v>
      </c>
      <c r="D21" s="1">
        <v>3.0</v>
      </c>
      <c r="E21" s="1">
        <v>7.0</v>
      </c>
      <c r="F21" s="1">
        <v>14.0</v>
      </c>
      <c r="G21" s="1">
        <v>22.0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0.0</v>
      </c>
      <c r="C22" s="1">
        <v>0.0</v>
      </c>
      <c r="D22" s="1">
        <v>0.0</v>
      </c>
      <c r="E22" s="1">
        <v>4.0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68.0</v>
      </c>
      <c r="C23" s="1">
        <v>1.0</v>
      </c>
      <c r="D23" s="1">
        <v>3.0</v>
      </c>
      <c r="E23" s="1">
        <v>18.0</v>
      </c>
      <c r="F23" s="1">
        <v>7.0</v>
      </c>
      <c r="G23" s="1">
        <v>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5.0</v>
      </c>
      <c r="C24" s="1">
        <v>8.0</v>
      </c>
      <c r="D24" s="1">
        <v>3.0</v>
      </c>
      <c r="E24" s="1">
        <v>0.0</v>
      </c>
      <c r="F24" s="1">
        <v>0.0</v>
      </c>
      <c r="G24" s="1">
        <v>24.0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6.0</v>
      </c>
      <c r="C25" s="1">
        <v>9.0</v>
      </c>
      <c r="D25" s="1">
        <v>7.0</v>
      </c>
      <c r="E25" s="1">
        <v>18.0</v>
      </c>
      <c r="F25" s="1">
        <v>7.0</v>
      </c>
      <c r="G25" s="1">
        <v>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10.0</v>
      </c>
      <c r="C26" s="1">
        <v>11.0</v>
      </c>
      <c r="D26" s="1">
        <v>144.0</v>
      </c>
      <c r="E26" s="1">
        <v>152.0</v>
      </c>
      <c r="F26" s="1">
        <v>18.0</v>
      </c>
      <c r="G26" s="1">
        <v>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35.0</v>
      </c>
      <c r="C27" s="1">
        <v>41.0</v>
      </c>
      <c r="D27" s="1">
        <v>12.0</v>
      </c>
      <c r="E27" s="1">
        <v>12.0</v>
      </c>
      <c r="F27" s="1">
        <v>32.0</v>
      </c>
      <c r="G27" s="1">
        <v>39.0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-4.0</v>
      </c>
      <c r="C28" s="1">
        <v>-7.0</v>
      </c>
      <c r="D28" s="1">
        <v>-13.0</v>
      </c>
      <c r="E28" s="1">
        <v>-21.0</v>
      </c>
      <c r="F28" s="1">
        <v>-29.0</v>
      </c>
      <c r="G28" s="1">
        <v>-39.0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0.0</v>
      </c>
      <c r="C29" s="1">
        <v>0.0</v>
      </c>
      <c r="D29" s="1">
        <v>630.0</v>
      </c>
      <c r="E29" s="1">
        <v>-4.0</v>
      </c>
      <c r="F29" s="1">
        <v>3.0</v>
      </c>
      <c r="G29" s="1">
        <v>49.0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-3.0</v>
      </c>
      <c r="C30" s="1">
        <v>-7.0</v>
      </c>
      <c r="D30" s="1">
        <v>-1.0</v>
      </c>
      <c r="E30" s="1">
        <v>-8.0</v>
      </c>
      <c r="F30" s="1">
        <v>3.0</v>
      </c>
      <c r="G30" s="1">
        <v>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-3.0</v>
      </c>
      <c r="C31" s="1">
        <v>-7.0</v>
      </c>
      <c r="D31" s="1">
        <v>-1.0</v>
      </c>
      <c r="E31" s="1">
        <v>-8.0</v>
      </c>
      <c r="F31" s="1">
        <v>3.0</v>
      </c>
      <c r="G31" s="1">
        <v>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2.0</v>
      </c>
      <c r="C32" s="1">
        <v>2.0</v>
      </c>
      <c r="D32" s="1">
        <v>6.0</v>
      </c>
      <c r="E32" s="1">
        <v>9.0</v>
      </c>
      <c r="F32" s="1">
        <v>10.0</v>
      </c>
      <c r="G32" s="1">
        <v>10.0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0.0</v>
      </c>
      <c r="C34" s="1">
        <v>11.0</v>
      </c>
      <c r="D34" s="1">
        <v>13.0</v>
      </c>
      <c r="E34" s="1">
        <v>0.0</v>
      </c>
      <c r="F34" s="1">
        <v>14.0</v>
      </c>
      <c r="G34" s="1">
        <v>164.0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0.0</v>
      </c>
      <c r="C35" s="1">
        <v>11.0</v>
      </c>
      <c r="D35" s="1">
        <v>13.0</v>
      </c>
      <c r="E35" s="1">
        <v>14.0</v>
      </c>
      <c r="F35" s="1">
        <v>14.0</v>
      </c>
      <c r="G35" s="1">
        <v>164.0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0.0</v>
      </c>
      <c r="C36" s="1" t="s">
        <v>83</v>
      </c>
      <c r="D36" s="1" t="s">
        <v>84</v>
      </c>
      <c r="E36" s="1" t="s">
        <v>85</v>
      </c>
      <c r="F36" s="1" t="s">
        <v>86</v>
      </c>
      <c r="G36" s="1" t="s">
        <v>87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-4.0</v>
      </c>
      <c r="C37" s="1">
        <v>-8.0</v>
      </c>
      <c r="D37" s="1">
        <v>-1.0</v>
      </c>
      <c r="E37" s="1">
        <v>-9.0</v>
      </c>
      <c r="F37" s="1">
        <v>2.0</v>
      </c>
      <c r="G37" s="1">
        <v>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0.0</v>
      </c>
      <c r="C38" s="1" t="s">
        <v>90</v>
      </c>
      <c r="D38" s="1" t="s">
        <v>91</v>
      </c>
      <c r="E38" s="1" t="s">
        <v>92</v>
      </c>
      <c r="F38" s="1" t="s">
        <v>93</v>
      </c>
      <c r="G38" s="1" t="s">
        <v>94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5.0</v>
      </c>
      <c r="C39" s="1">
        <v>8.0</v>
      </c>
      <c r="D39" s="1">
        <v>5.0</v>
      </c>
      <c r="E39" s="1">
        <v>10.0</v>
      </c>
      <c r="F39" s="1">
        <v>3.0</v>
      </c>
      <c r="G39" s="1">
        <v>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5.0</v>
      </c>
      <c r="C40" s="1">
        <v>8.0</v>
      </c>
      <c r="D40" s="1">
        <v>2.0</v>
      </c>
      <c r="E40" s="1">
        <v>6.0</v>
      </c>
      <c r="F40" s="1">
        <v>2.0</v>
      </c>
      <c r="G40" s="1">
        <v>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20.0</v>
      </c>
      <c r="C41" s="1">
        <v>2.0</v>
      </c>
      <c r="D41" s="1">
        <v>66.0</v>
      </c>
      <c r="E41" s="1">
        <v>89.0</v>
      </c>
      <c r="F41" s="1">
        <v>94.0</v>
      </c>
      <c r="G41" s="1">
        <v>80.0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3.0</v>
      </c>
      <c r="C43" s="1">
        <v>5.0</v>
      </c>
      <c r="D43" s="1">
        <v>8.0</v>
      </c>
      <c r="E43" s="1">
        <v>10.0</v>
      </c>
      <c r="F43" s="1">
        <v>9.0</v>
      </c>
      <c r="G43" s="1">
        <v>13.0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0.0</v>
      </c>
      <c r="C44" s="1">
        <v>0.0</v>
      </c>
      <c r="D44" s="1">
        <v>71.0</v>
      </c>
      <c r="E44" s="1">
        <v>90.0</v>
      </c>
      <c r="F44" s="1">
        <v>86.0</v>
      </c>
      <c r="G44" s="1">
        <v>78.0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0.0</v>
      </c>
      <c r="C45" s="1">
        <v>0.0</v>
      </c>
      <c r="D45" s="1">
        <v>0.0</v>
      </c>
      <c r="E45" s="1">
        <v>7.0</v>
      </c>
      <c r="F45" s="1">
        <v>17.0</v>
      </c>
      <c r="G45" s="1">
        <v>28.0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3.0</v>
      </c>
      <c r="C2" s="1">
        <v>4.0</v>
      </c>
      <c r="D2" s="1">
        <v>9.0</v>
      </c>
      <c r="E2" s="1">
        <v>21.0</v>
      </c>
      <c r="F2" s="1">
        <v>25.0</v>
      </c>
      <c r="G2" s="1">
        <v>17.0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3.0</v>
      </c>
      <c r="C3" s="1">
        <v>4.0</v>
      </c>
      <c r="D3" s="1">
        <v>9.0</v>
      </c>
      <c r="E3" s="1">
        <v>21.0</v>
      </c>
      <c r="F3" s="1">
        <v>25.0</v>
      </c>
      <c r="G3" s="1">
        <v>17.0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2.0</v>
      </c>
      <c r="C4" s="1">
        <v>3.0</v>
      </c>
      <c r="D4" s="1">
        <v>8.0</v>
      </c>
      <c r="E4" s="1">
        <v>23.0</v>
      </c>
      <c r="F4" s="1">
        <v>28.0</v>
      </c>
      <c r="G4" s="1">
        <v>21.0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31.0</v>
      </c>
      <c r="C5" s="1">
        <v>33.0</v>
      </c>
      <c r="D5" s="1">
        <v>79.0</v>
      </c>
      <c r="E5" s="1">
        <v>-1.0</v>
      </c>
      <c r="F5" s="1">
        <v>-2.0</v>
      </c>
      <c r="G5" s="1">
        <v>-4.0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1.0</v>
      </c>
      <c r="C6" s="1">
        <v>2.0</v>
      </c>
      <c r="D6" s="1">
        <v>4.0</v>
      </c>
      <c r="E6" s="1">
        <v>2.0</v>
      </c>
      <c r="F6" s="1">
        <v>4.0</v>
      </c>
      <c r="G6" s="1">
        <v>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53.0</v>
      </c>
      <c r="C7" s="1">
        <v>66.0</v>
      </c>
      <c r="D7" s="1">
        <v>53.0</v>
      </c>
      <c r="E7" s="1">
        <v>30.0</v>
      </c>
      <c r="F7" s="1">
        <v>24.0</v>
      </c>
      <c r="G7" s="1">
        <v>40.0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2.0</v>
      </c>
      <c r="C8" s="1">
        <v>3.0</v>
      </c>
      <c r="D8" s="1">
        <v>5.0</v>
      </c>
      <c r="E8" s="1">
        <v>3.0</v>
      </c>
      <c r="F8" s="1">
        <v>4.0</v>
      </c>
      <c r="G8" s="1">
        <v>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-2.0</v>
      </c>
      <c r="C9" s="1">
        <v>-3.0</v>
      </c>
      <c r="D9" s="1">
        <v>-4.0</v>
      </c>
      <c r="E9" s="1">
        <v>-4.0</v>
      </c>
      <c r="F9" s="1">
        <v>-7.0</v>
      </c>
      <c r="G9" s="1">
        <v>-8.0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-34.0</v>
      </c>
      <c r="C10" s="1">
        <v>-42.0</v>
      </c>
      <c r="D10" s="1">
        <v>-33.0</v>
      </c>
      <c r="E10" s="1">
        <v>-1.0</v>
      </c>
      <c r="F10" s="1">
        <v>-93.0</v>
      </c>
      <c r="G10" s="1">
        <v>-81.0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0.0</v>
      </c>
      <c r="C11" s="1">
        <v>90.0</v>
      </c>
      <c r="D11" s="1">
        <v>0.0</v>
      </c>
      <c r="E11" s="1">
        <v>0.0</v>
      </c>
      <c r="F11" s="1">
        <v>2.0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-34.0</v>
      </c>
      <c r="C12" s="1">
        <v>-42.0</v>
      </c>
      <c r="D12" s="1">
        <v>-33.0</v>
      </c>
      <c r="E12" s="1">
        <v>-1.0</v>
      </c>
      <c r="F12" s="1">
        <v>-90.0</v>
      </c>
      <c r="G12" s="1">
        <v>-80.0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0.0</v>
      </c>
      <c r="C13" s="1">
        <v>0.0</v>
      </c>
      <c r="D13" s="1">
        <v>0.0</v>
      </c>
      <c r="E13" s="1">
        <v>-2.0</v>
      </c>
      <c r="F13" s="1">
        <v>-12.0</v>
      </c>
      <c r="G13" s="1">
        <v>-15.0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-2.0</v>
      </c>
      <c r="C14" s="1">
        <v>-3.0</v>
      </c>
      <c r="D14" s="1">
        <v>-5.0</v>
      </c>
      <c r="E14" s="1">
        <v>-8.0</v>
      </c>
      <c r="F14" s="1">
        <v>-8.0</v>
      </c>
      <c r="G14" s="1">
        <v>-9.0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0.0</v>
      </c>
      <c r="C15" s="1">
        <v>0.0</v>
      </c>
      <c r="D15" s="1">
        <v>-78.0</v>
      </c>
      <c r="E15" s="1">
        <v>11.0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-2.0</v>
      </c>
      <c r="C16" s="1">
        <v>-3.0</v>
      </c>
      <c r="D16" s="1">
        <v>-5.0</v>
      </c>
      <c r="E16" s="1">
        <v>-8.0</v>
      </c>
      <c r="F16" s="1">
        <v>-8.0</v>
      </c>
      <c r="G16" s="1">
        <v>-9.0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0.0</v>
      </c>
      <c r="C17" s="1">
        <v>0.0</v>
      </c>
      <c r="D17" s="1">
        <v>2.0</v>
      </c>
      <c r="E17" s="1">
        <v>4.0</v>
      </c>
      <c r="F17" s="1">
        <v>9.0</v>
      </c>
      <c r="G17" s="1">
        <v>10.0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-2.0</v>
      </c>
      <c r="C18" s="1">
        <v>-3.0</v>
      </c>
      <c r="D18" s="1">
        <v>-5.0</v>
      </c>
      <c r="E18" s="1">
        <v>-8.0</v>
      </c>
      <c r="F18" s="1">
        <v>-8.0</v>
      </c>
      <c r="G18" s="1">
        <v>-9.0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-2.0</v>
      </c>
      <c r="C19" s="1">
        <v>-3.0</v>
      </c>
      <c r="D19" s="1">
        <v>-5.0</v>
      </c>
      <c r="E19" s="1">
        <v>-8.0</v>
      </c>
      <c r="F19" s="1">
        <v>-8.0</v>
      </c>
      <c r="G19" s="1">
        <v>-9.0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-2.0</v>
      </c>
      <c r="C20" s="1">
        <v>-3.0</v>
      </c>
      <c r="D20" s="1">
        <v>-5.0</v>
      </c>
      <c r="E20" s="1">
        <v>-8.0</v>
      </c>
      <c r="F20" s="1">
        <v>-8.0</v>
      </c>
      <c r="G20" s="1">
        <v>-9.0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-2.0</v>
      </c>
      <c r="C21" s="1">
        <v>-3.0</v>
      </c>
      <c r="D21" s="1">
        <v>-5.0</v>
      </c>
      <c r="E21" s="1">
        <v>-8.0</v>
      </c>
      <c r="F21" s="1">
        <v>-8.0</v>
      </c>
      <c r="G21" s="1">
        <v>-9.0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-2.0</v>
      </c>
      <c r="C22" s="1">
        <v>-3.0</v>
      </c>
      <c r="D22" s="1">
        <v>-5.0</v>
      </c>
      <c r="E22" s="1">
        <v>-8.0</v>
      </c>
      <c r="F22" s="1">
        <v>-8.0</v>
      </c>
      <c r="G22" s="1">
        <v>-9.0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>
        <v>0.0</v>
      </c>
      <c r="C24" s="1" t="s">
        <v>125</v>
      </c>
      <c r="D24" s="1" t="s">
        <v>126</v>
      </c>
      <c r="E24" s="1" t="s">
        <v>127</v>
      </c>
      <c r="F24" s="1" t="s">
        <v>128</v>
      </c>
      <c r="G24" s="1" t="s">
        <v>129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0.0</v>
      </c>
      <c r="C25" s="1" t="s">
        <v>125</v>
      </c>
      <c r="D25" s="1" t="s">
        <v>126</v>
      </c>
      <c r="E25" s="1" t="s">
        <v>127</v>
      </c>
      <c r="F25" s="1" t="s">
        <v>128</v>
      </c>
      <c r="G25" s="1" t="s">
        <v>129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0.0</v>
      </c>
      <c r="C26" s="1">
        <v>11.0</v>
      </c>
      <c r="D26" s="1">
        <v>13.0</v>
      </c>
      <c r="E26" s="1">
        <v>14.0</v>
      </c>
      <c r="F26" s="1">
        <v>1.0</v>
      </c>
      <c r="G26" s="1">
        <v>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>
        <v>0.0</v>
      </c>
      <c r="C27" s="1" t="s">
        <v>125</v>
      </c>
      <c r="D27" s="1" t="s">
        <v>126</v>
      </c>
      <c r="E27" s="1" t="s">
        <v>127</v>
      </c>
      <c r="F27" s="1" t="s">
        <v>128</v>
      </c>
      <c r="G27" s="1" t="s">
        <v>129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>
        <v>0.0</v>
      </c>
      <c r="C28" s="1" t="s">
        <v>125</v>
      </c>
      <c r="D28" s="1" t="s">
        <v>126</v>
      </c>
      <c r="E28" s="1" t="s">
        <v>127</v>
      </c>
      <c r="F28" s="1" t="s">
        <v>128</v>
      </c>
      <c r="G28" s="1" t="s">
        <v>129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>
        <v>0.0</v>
      </c>
      <c r="C29" s="1">
        <v>11.0</v>
      </c>
      <c r="D29" s="1">
        <v>13.0</v>
      </c>
      <c r="E29" s="1">
        <v>14.0</v>
      </c>
      <c r="F29" s="1">
        <v>1.0</v>
      </c>
      <c r="G29" s="1">
        <v>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>
        <v>0.0</v>
      </c>
      <c r="C30" s="1" t="s">
        <v>136</v>
      </c>
      <c r="D30" s="1" t="s">
        <v>137</v>
      </c>
      <c r="E30" s="1" t="s">
        <v>138</v>
      </c>
      <c r="F30" s="1" t="s">
        <v>139</v>
      </c>
      <c r="G30" s="1" t="s">
        <v>140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>
        <v>0.0</v>
      </c>
      <c r="C31" s="1" t="s">
        <v>136</v>
      </c>
      <c r="D31" s="1" t="s">
        <v>137</v>
      </c>
      <c r="E31" s="1" t="s">
        <v>138</v>
      </c>
      <c r="F31" s="1" t="s">
        <v>139</v>
      </c>
      <c r="G31" s="1" t="s">
        <v>140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142</v>
      </c>
      <c r="B33" s="1">
        <v>-2.0</v>
      </c>
      <c r="C33" s="1">
        <v>-3.0</v>
      </c>
      <c r="D33" s="1">
        <v>-4.0</v>
      </c>
      <c r="E33" s="1">
        <v>-4.0</v>
      </c>
      <c r="F33" s="1">
        <v>-7.0</v>
      </c>
      <c r="G33" s="1">
        <v>-8.0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1">
        <v>-2.0</v>
      </c>
      <c r="C34" s="1">
        <v>-3.0</v>
      </c>
      <c r="D34" s="1">
        <v>-4.0</v>
      </c>
      <c r="E34" s="1">
        <v>-4.0</v>
      </c>
      <c r="F34" s="1">
        <v>-7.0</v>
      </c>
      <c r="G34" s="1">
        <v>-8.0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144</v>
      </c>
      <c r="B35" s="1">
        <v>-2.0</v>
      </c>
      <c r="C35" s="1">
        <v>-3.0</v>
      </c>
      <c r="D35" s="1">
        <v>-4.0</v>
      </c>
      <c r="E35" s="1">
        <v>-4.0</v>
      </c>
      <c r="F35" s="1">
        <v>-7.0</v>
      </c>
      <c r="G35" s="1">
        <v>-8.0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145</v>
      </c>
      <c r="B36" s="1">
        <v>45.0</v>
      </c>
      <c r="C36" s="1">
        <v>-2.0</v>
      </c>
      <c r="D36" s="1">
        <v>-4.0</v>
      </c>
      <c r="E36" s="1">
        <v>-4.0</v>
      </c>
      <c r="F36" s="1">
        <v>-6.0</v>
      </c>
      <c r="G36" s="1">
        <v>-8.0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146</v>
      </c>
      <c r="B37" s="1">
        <v>0.0</v>
      </c>
      <c r="C37" s="1" t="s">
        <v>147</v>
      </c>
      <c r="D37" s="1" t="s">
        <v>148</v>
      </c>
      <c r="E37" s="1" t="s">
        <v>149</v>
      </c>
      <c r="F37" s="1" t="s">
        <v>150</v>
      </c>
      <c r="G37" s="1" t="s">
        <v>151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>
        <v>0.0</v>
      </c>
      <c r="C38" s="1">
        <v>0.0</v>
      </c>
      <c r="D38" s="1">
        <v>0.0</v>
      </c>
      <c r="E38" s="1">
        <v>0.0</v>
      </c>
      <c r="F38" s="1">
        <v>4.0</v>
      </c>
      <c r="G38" s="1">
        <v>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0.0</v>
      </c>
      <c r="C39" s="1">
        <v>0.0</v>
      </c>
      <c r="D39" s="1">
        <v>2.0</v>
      </c>
      <c r="E39" s="1">
        <v>4.0</v>
      </c>
      <c r="F39" s="1">
        <v>4.0</v>
      </c>
      <c r="G39" s="1">
        <v>8.0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0.0</v>
      </c>
      <c r="C40" s="1">
        <v>0.0</v>
      </c>
      <c r="D40" s="1">
        <v>2.0</v>
      </c>
      <c r="E40" s="1">
        <v>4.0</v>
      </c>
      <c r="F40" s="1">
        <v>9.0</v>
      </c>
      <c r="G40" s="1">
        <v>10.0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-1.0</v>
      </c>
      <c r="C41" s="1">
        <v>-2.0</v>
      </c>
      <c r="D41" s="1">
        <v>-3.0</v>
      </c>
      <c r="E41" s="1">
        <v>-5.0</v>
      </c>
      <c r="F41" s="1">
        <v>-5.0</v>
      </c>
      <c r="G41" s="1">
        <v>-5.0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25.0</v>
      </c>
      <c r="C42" s="1">
        <v>30.0</v>
      </c>
      <c r="D42" s="1">
        <v>33.0</v>
      </c>
      <c r="E42" s="1">
        <v>1.0</v>
      </c>
      <c r="F42" s="1">
        <v>0.0</v>
      </c>
      <c r="G42" s="1">
        <v>80.0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0.0</v>
      </c>
      <c r="C44" s="1">
        <v>0.0</v>
      </c>
      <c r="D44" s="1">
        <v>1.0</v>
      </c>
      <c r="E44" s="1">
        <v>421.0</v>
      </c>
      <c r="F44" s="1">
        <v>4.0</v>
      </c>
      <c r="G44" s="1">
        <v>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2.0</v>
      </c>
      <c r="C45" s="1">
        <v>13.0</v>
      </c>
      <c r="D45" s="1">
        <v>2.0</v>
      </c>
      <c r="E45" s="1">
        <v>9.0</v>
      </c>
      <c r="F45" s="1">
        <v>55.0</v>
      </c>
      <c r="G45" s="1">
        <v>8.0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>
        <v>-1.0</v>
      </c>
      <c r="C46" s="1">
        <v>78.0</v>
      </c>
      <c r="D46" s="1">
        <v>2.0</v>
      </c>
      <c r="E46" s="1">
        <v>2.0</v>
      </c>
      <c r="F46" s="1">
        <v>3.0</v>
      </c>
      <c r="G46" s="1">
        <v>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161</v>
      </c>
      <c r="B47" s="1">
        <v>2.0</v>
      </c>
      <c r="C47" s="1">
        <v>25.0</v>
      </c>
      <c r="D47" s="1">
        <v>8.0</v>
      </c>
      <c r="E47" s="1">
        <v>11.0</v>
      </c>
      <c r="F47" s="1">
        <v>11.0</v>
      </c>
      <c r="G47" s="1">
        <v>10.0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162</v>
      </c>
      <c r="B48" s="1">
        <v>0.0</v>
      </c>
      <c r="C48" s="1">
        <v>12.0</v>
      </c>
      <c r="D48" s="1">
        <v>3.0</v>
      </c>
      <c r="E48" s="1">
        <v>13.0</v>
      </c>
      <c r="F48" s="1">
        <v>13.0</v>
      </c>
      <c r="G48" s="1">
        <v>20.0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163</v>
      </c>
      <c r="B49" s="1">
        <v>0.0</v>
      </c>
      <c r="C49" s="1">
        <v>13.0</v>
      </c>
      <c r="D49" s="1">
        <v>5.0</v>
      </c>
      <c r="E49" s="1">
        <v>-2.0</v>
      </c>
      <c r="F49" s="1">
        <v>-1.0</v>
      </c>
      <c r="G49" s="1">
        <v>-10.0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164</v>
      </c>
      <c r="B50" s="1">
        <v>0.0</v>
      </c>
      <c r="C50" s="1">
        <v>1.0</v>
      </c>
      <c r="D50" s="1">
        <v>18.0</v>
      </c>
      <c r="E50" s="1">
        <v>23.0</v>
      </c>
      <c r="F50" s="1">
        <v>1.0</v>
      </c>
      <c r="G50" s="1">
        <v>1.0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165</v>
      </c>
      <c r="B51" s="1">
        <v>0.0</v>
      </c>
      <c r="C51" s="1">
        <v>1.0</v>
      </c>
      <c r="D51" s="1">
        <v>18.0</v>
      </c>
      <c r="E51" s="1">
        <v>23.0</v>
      </c>
      <c r="F51" s="1">
        <v>1.0</v>
      </c>
      <c r="G51" s="1">
        <v>1.0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167</v>
      </c>
      <c r="B3" s="1">
        <v>0.0</v>
      </c>
      <c r="C3" s="1" t="s">
        <v>168</v>
      </c>
      <c r="D3" s="1" t="s">
        <v>169</v>
      </c>
      <c r="E3" s="1" t="s">
        <v>170</v>
      </c>
      <c r="F3" s="1" t="s">
        <v>171</v>
      </c>
      <c r="G3" s="1" t="s">
        <v>172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1" t="s">
        <v>176</v>
      </c>
      <c r="F4" s="1" t="s">
        <v>177</v>
      </c>
      <c r="G4" s="1" t="s">
        <v>178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179</v>
      </c>
      <c r="B5" s="1">
        <v>0.0</v>
      </c>
      <c r="C5" s="1" t="s">
        <v>180</v>
      </c>
      <c r="D5" s="1" t="s">
        <v>181</v>
      </c>
      <c r="E5" s="1" t="s">
        <v>182</v>
      </c>
      <c r="F5" s="1" t="s">
        <v>183</v>
      </c>
      <c r="G5" s="1" t="s">
        <v>184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>
        <v>0.0</v>
      </c>
      <c r="C6" s="1" t="s">
        <v>180</v>
      </c>
      <c r="D6" s="1" t="s">
        <v>181</v>
      </c>
      <c r="E6" s="1" t="s">
        <v>182</v>
      </c>
      <c r="F6" s="1" t="s">
        <v>183</v>
      </c>
      <c r="G6" s="1" t="s">
        <v>184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188</v>
      </c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194</v>
      </c>
      <c r="B9" s="1" t="s">
        <v>195</v>
      </c>
      <c r="C9" s="1" t="s">
        <v>196</v>
      </c>
      <c r="D9" s="1" t="s">
        <v>197</v>
      </c>
      <c r="E9" s="1" t="s">
        <v>198</v>
      </c>
      <c r="F9" s="1" t="s">
        <v>199</v>
      </c>
      <c r="G9" s="1" t="s">
        <v>200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201</v>
      </c>
      <c r="B10" s="1" t="s">
        <v>202</v>
      </c>
      <c r="C10" s="1" t="s">
        <v>203</v>
      </c>
      <c r="D10" s="1" t="s">
        <v>204</v>
      </c>
      <c r="E10" s="1" t="s">
        <v>205</v>
      </c>
      <c r="F10" s="1" t="s">
        <v>206</v>
      </c>
      <c r="G10" s="1" t="s">
        <v>207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208</v>
      </c>
      <c r="B11" s="1" t="s">
        <v>209</v>
      </c>
      <c r="C11" s="1" t="s">
        <v>210</v>
      </c>
      <c r="D11" s="1" t="s">
        <v>211</v>
      </c>
      <c r="E11" s="1" t="s">
        <v>212</v>
      </c>
      <c r="F11" s="1" t="s">
        <v>213</v>
      </c>
      <c r="G11" s="1" t="s">
        <v>214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215</v>
      </c>
      <c r="B12" s="1" t="s">
        <v>209</v>
      </c>
      <c r="C12" s="1" t="s">
        <v>210</v>
      </c>
      <c r="D12" s="1" t="s">
        <v>211</v>
      </c>
      <c r="E12" s="1" t="s">
        <v>212</v>
      </c>
      <c r="F12" s="1" t="s">
        <v>213</v>
      </c>
      <c r="G12" s="1" t="s">
        <v>214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216</v>
      </c>
      <c r="B13" s="1" t="s">
        <v>217</v>
      </c>
      <c r="C13" s="1" t="s">
        <v>218</v>
      </c>
      <c r="D13" s="1" t="s">
        <v>219</v>
      </c>
      <c r="E13" s="1" t="s">
        <v>220</v>
      </c>
      <c r="F13" s="1" t="s">
        <v>221</v>
      </c>
      <c r="G13" s="1" t="s">
        <v>222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 t="s">
        <v>217</v>
      </c>
      <c r="C14" s="1" t="s">
        <v>218</v>
      </c>
      <c r="D14" s="1" t="s">
        <v>219</v>
      </c>
      <c r="E14" s="1" t="s">
        <v>220</v>
      </c>
      <c r="F14" s="1" t="s">
        <v>221</v>
      </c>
      <c r="G14" s="1" t="s">
        <v>222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224</v>
      </c>
      <c r="B15" s="1" t="s">
        <v>217</v>
      </c>
      <c r="C15" s="1" t="s">
        <v>218</v>
      </c>
      <c r="D15" s="1" t="s">
        <v>219</v>
      </c>
      <c r="E15" s="1" t="s">
        <v>220</v>
      </c>
      <c r="F15" s="1" t="s">
        <v>221</v>
      </c>
      <c r="G15" s="1" t="s">
        <v>222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225</v>
      </c>
      <c r="B16" s="1" t="s">
        <v>226</v>
      </c>
      <c r="C16" s="1" t="s">
        <v>227</v>
      </c>
      <c r="D16" s="1" t="s">
        <v>228</v>
      </c>
      <c r="E16" s="1" t="s">
        <v>229</v>
      </c>
      <c r="F16" s="1" t="s">
        <v>230</v>
      </c>
      <c r="G16" s="1" t="s">
        <v>231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232</v>
      </c>
      <c r="B17" s="1">
        <v>0.0</v>
      </c>
      <c r="C17" s="1" t="s">
        <v>233</v>
      </c>
      <c r="D17" s="1" t="s">
        <v>234</v>
      </c>
      <c r="E17" s="1" t="s">
        <v>235</v>
      </c>
      <c r="F17" s="1" t="s">
        <v>236</v>
      </c>
      <c r="G17" s="1" t="s">
        <v>237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238</v>
      </c>
      <c r="B18" s="1">
        <v>0.0</v>
      </c>
      <c r="C18" s="1" t="s">
        <v>239</v>
      </c>
      <c r="D18" s="1" t="s">
        <v>240</v>
      </c>
      <c r="E18" s="1" t="s">
        <v>241</v>
      </c>
      <c r="F18" s="1" t="s">
        <v>242</v>
      </c>
      <c r="G18" s="1" t="s">
        <v>243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244</v>
      </c>
      <c r="B20" s="1">
        <v>0.0</v>
      </c>
      <c r="C20" s="1" t="s">
        <v>245</v>
      </c>
      <c r="D20" s="1" t="s">
        <v>246</v>
      </c>
      <c r="E20" s="1" t="s">
        <v>247</v>
      </c>
      <c r="F20" s="1" t="s">
        <v>248</v>
      </c>
      <c r="G20" s="1" t="s">
        <v>249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250</v>
      </c>
      <c r="B21" s="1">
        <v>0.0</v>
      </c>
      <c r="C21" s="1" t="s">
        <v>251</v>
      </c>
      <c r="D21" s="1">
        <v>203.0</v>
      </c>
      <c r="E21" s="1" t="s">
        <v>252</v>
      </c>
      <c r="F21" s="1" t="s">
        <v>253</v>
      </c>
      <c r="G21" s="1" t="s">
        <v>254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255</v>
      </c>
      <c r="B22" s="1">
        <v>0.0</v>
      </c>
      <c r="C22" s="1" t="s">
        <v>256</v>
      </c>
      <c r="D22" s="1" t="s">
        <v>257</v>
      </c>
      <c r="E22" s="1" t="s">
        <v>258</v>
      </c>
      <c r="F22" s="1" t="s">
        <v>259</v>
      </c>
      <c r="G22" s="1" t="s">
        <v>260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262</v>
      </c>
      <c r="B24" s="1" t="s">
        <v>263</v>
      </c>
      <c r="C24" s="1" t="s">
        <v>264</v>
      </c>
      <c r="D24" s="1" t="s">
        <v>265</v>
      </c>
      <c r="E24" s="1" t="s">
        <v>266</v>
      </c>
      <c r="F24" s="1" t="s">
        <v>267</v>
      </c>
      <c r="G24" s="1" t="s">
        <v>268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269</v>
      </c>
      <c r="B25" s="1" t="s">
        <v>270</v>
      </c>
      <c r="C25" s="1" t="s">
        <v>271</v>
      </c>
      <c r="D25" s="1" t="s">
        <v>272</v>
      </c>
      <c r="E25" s="1" t="s">
        <v>273</v>
      </c>
      <c r="F25" s="1" t="s">
        <v>274</v>
      </c>
      <c r="G25" s="1" t="s">
        <v>275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276</v>
      </c>
      <c r="B26" s="1" t="s">
        <v>277</v>
      </c>
      <c r="C26" s="1" t="s">
        <v>278</v>
      </c>
      <c r="D26" s="1" t="s">
        <v>279</v>
      </c>
      <c r="E26" s="1" t="s">
        <v>280</v>
      </c>
      <c r="F26" s="1" t="s">
        <v>281</v>
      </c>
      <c r="G26" s="1" t="s">
        <v>282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283</v>
      </c>
      <c r="B27" s="1">
        <v>0.0</v>
      </c>
      <c r="C27" s="1" t="s">
        <v>284</v>
      </c>
      <c r="D27" s="1" t="s">
        <v>285</v>
      </c>
      <c r="E27" s="1" t="s">
        <v>286</v>
      </c>
      <c r="F27" s="1" t="s">
        <v>287</v>
      </c>
      <c r="G27" s="1" t="s">
        <v>288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289</v>
      </c>
      <c r="B28" s="1">
        <v>0.0</v>
      </c>
      <c r="C28" s="1" t="s">
        <v>290</v>
      </c>
      <c r="D28" s="1" t="s">
        <v>291</v>
      </c>
      <c r="E28" s="1" t="s">
        <v>292</v>
      </c>
      <c r="F28" s="1" t="s">
        <v>293</v>
      </c>
      <c r="G28" s="1" t="s">
        <v>294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296</v>
      </c>
      <c r="B30" s="1" t="s">
        <v>297</v>
      </c>
      <c r="C30" s="1" t="s">
        <v>298</v>
      </c>
      <c r="D30" s="1" t="s">
        <v>299</v>
      </c>
      <c r="E30" s="1" t="s">
        <v>300</v>
      </c>
      <c r="F30" s="1" t="s">
        <v>301</v>
      </c>
      <c r="G30" s="1" t="s">
        <v>302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303</v>
      </c>
      <c r="B31" s="1" t="s">
        <v>304</v>
      </c>
      <c r="C31" s="1" t="s">
        <v>305</v>
      </c>
      <c r="D31" s="1" t="s">
        <v>306</v>
      </c>
      <c r="E31" s="1" t="s">
        <v>307</v>
      </c>
      <c r="F31" s="1" t="s">
        <v>308</v>
      </c>
      <c r="G31" s="1" t="s">
        <v>309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310</v>
      </c>
      <c r="B32" s="1" t="s">
        <v>311</v>
      </c>
      <c r="C32" s="1" t="s">
        <v>312</v>
      </c>
      <c r="D32" s="1" t="s">
        <v>313</v>
      </c>
      <c r="E32" s="1">
        <v>0.0</v>
      </c>
      <c r="F32" s="1">
        <v>0.0</v>
      </c>
      <c r="G32" s="1" t="s">
        <v>314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315</v>
      </c>
      <c r="B33" s="1" t="s">
        <v>316</v>
      </c>
      <c r="C33" s="1" t="s">
        <v>317</v>
      </c>
      <c r="D33" s="1" t="s">
        <v>318</v>
      </c>
      <c r="E33" s="1">
        <v>0.0</v>
      </c>
      <c r="F33" s="1">
        <v>0.0</v>
      </c>
      <c r="G33" s="1" t="s">
        <v>319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320</v>
      </c>
      <c r="B34" s="1" t="s">
        <v>321</v>
      </c>
      <c r="C34" s="1" t="s">
        <v>322</v>
      </c>
      <c r="D34" s="1" t="s">
        <v>323</v>
      </c>
      <c r="E34" s="1" t="s">
        <v>324</v>
      </c>
      <c r="F34" s="1" t="s">
        <v>325</v>
      </c>
      <c r="G34" s="1" t="s">
        <v>326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327</v>
      </c>
      <c r="B35" s="1" t="s">
        <v>328</v>
      </c>
      <c r="C35" s="1" t="s">
        <v>329</v>
      </c>
      <c r="D35" s="1" t="s">
        <v>330</v>
      </c>
      <c r="E35" s="1" t="s">
        <v>331</v>
      </c>
      <c r="F35" s="1" t="s">
        <v>332</v>
      </c>
      <c r="G35" s="1" t="s">
        <v>333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334</v>
      </c>
      <c r="B36" s="1" t="s">
        <v>335</v>
      </c>
      <c r="C36" s="1" t="s">
        <v>336</v>
      </c>
      <c r="D36" s="1" t="s">
        <v>337</v>
      </c>
      <c r="E36" s="1" t="s">
        <v>338</v>
      </c>
      <c r="F36" s="1" t="s">
        <v>339</v>
      </c>
      <c r="G36" s="1" t="s">
        <v>340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341</v>
      </c>
      <c r="B37" s="1" t="s">
        <v>342</v>
      </c>
      <c r="C37" s="1" t="s">
        <v>343</v>
      </c>
      <c r="D37" s="1" t="s">
        <v>344</v>
      </c>
      <c r="E37" s="1" t="s">
        <v>331</v>
      </c>
      <c r="F37" s="1" t="s">
        <v>332</v>
      </c>
      <c r="G37" s="1" t="s">
        <v>345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346</v>
      </c>
      <c r="B38" s="1" t="s">
        <v>347</v>
      </c>
      <c r="C38" s="1" t="s">
        <v>348</v>
      </c>
      <c r="D38" s="1" t="s">
        <v>349</v>
      </c>
      <c r="E38" s="1" t="s">
        <v>350</v>
      </c>
      <c r="F38" s="1" t="s">
        <v>351</v>
      </c>
      <c r="G38" s="1" t="s">
        <v>352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353</v>
      </c>
      <c r="B39" s="1" t="s">
        <v>354</v>
      </c>
      <c r="C39" s="1" t="s">
        <v>355</v>
      </c>
      <c r="D39" s="1" t="s">
        <v>356</v>
      </c>
      <c r="E39" s="1" t="s">
        <v>357</v>
      </c>
      <c r="F39" s="1" t="s">
        <v>358</v>
      </c>
      <c r="G39" s="1" t="s">
        <v>359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360</v>
      </c>
      <c r="B40" s="1" t="s">
        <v>361</v>
      </c>
      <c r="C40" s="1" t="s">
        <v>362</v>
      </c>
      <c r="D40" s="1" t="s">
        <v>363</v>
      </c>
      <c r="E40" s="1" t="s">
        <v>364</v>
      </c>
      <c r="F40" s="1" t="s">
        <v>351</v>
      </c>
      <c r="G40" s="1" t="s">
        <v>352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365</v>
      </c>
      <c r="B41" s="1" t="s">
        <v>366</v>
      </c>
      <c r="C41" s="1" t="s">
        <v>367</v>
      </c>
      <c r="D41" s="1" t="s">
        <v>356</v>
      </c>
      <c r="E41" s="1" t="s">
        <v>368</v>
      </c>
      <c r="F41" s="1" t="s">
        <v>358</v>
      </c>
      <c r="G41" s="1" t="s">
        <v>359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370</v>
      </c>
      <c r="B43" s="1">
        <v>0.0</v>
      </c>
      <c r="C43" s="1" t="s">
        <v>371</v>
      </c>
      <c r="D43" s="1" t="s">
        <v>372</v>
      </c>
      <c r="E43" s="1" t="s">
        <v>373</v>
      </c>
      <c r="F43" s="1" t="s">
        <v>374</v>
      </c>
      <c r="G43" s="1" t="s">
        <v>375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376</v>
      </c>
      <c r="B44" s="1">
        <v>0.0</v>
      </c>
      <c r="C44" s="1" t="s">
        <v>377</v>
      </c>
      <c r="D44" s="1" t="s">
        <v>378</v>
      </c>
      <c r="E44" s="1" t="s">
        <v>379</v>
      </c>
      <c r="F44" s="1" t="s">
        <v>380</v>
      </c>
      <c r="G44" s="1" t="s">
        <v>381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382</v>
      </c>
      <c r="B45" s="1">
        <v>0.0</v>
      </c>
      <c r="C45" s="1" t="s">
        <v>383</v>
      </c>
      <c r="D45" s="1" t="s">
        <v>384</v>
      </c>
      <c r="E45" s="1" t="s">
        <v>385</v>
      </c>
      <c r="F45" s="1" t="s">
        <v>386</v>
      </c>
      <c r="G45" s="1" t="s">
        <v>387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388</v>
      </c>
      <c r="B46" s="1">
        <v>0.0</v>
      </c>
      <c r="C46" s="1" t="s">
        <v>389</v>
      </c>
      <c r="D46" s="1" t="s">
        <v>390</v>
      </c>
      <c r="E46" s="1" t="s">
        <v>391</v>
      </c>
      <c r="F46" s="1" t="s">
        <v>392</v>
      </c>
      <c r="G46" s="1" t="s">
        <v>393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394</v>
      </c>
      <c r="B47" s="1">
        <v>0.0</v>
      </c>
      <c r="C47" s="1" t="s">
        <v>389</v>
      </c>
      <c r="D47" s="1" t="s">
        <v>390</v>
      </c>
      <c r="E47" s="1" t="s">
        <v>391</v>
      </c>
      <c r="F47" s="1" t="s">
        <v>392</v>
      </c>
      <c r="G47" s="1" t="s">
        <v>393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395</v>
      </c>
      <c r="B48" s="1">
        <v>0.0</v>
      </c>
      <c r="C48" s="1" t="s">
        <v>396</v>
      </c>
      <c r="D48" s="1" t="s">
        <v>397</v>
      </c>
      <c r="E48" s="1" t="s">
        <v>398</v>
      </c>
      <c r="F48" s="1" t="s">
        <v>399</v>
      </c>
      <c r="G48" s="1" t="s">
        <v>400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401</v>
      </c>
      <c r="B49" s="1">
        <v>0.0</v>
      </c>
      <c r="C49" s="1" t="s">
        <v>396</v>
      </c>
      <c r="D49" s="1" t="s">
        <v>397</v>
      </c>
      <c r="E49" s="1" t="s">
        <v>398</v>
      </c>
      <c r="F49" s="1" t="s">
        <v>399</v>
      </c>
      <c r="G49" s="1" t="s">
        <v>400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402</v>
      </c>
      <c r="B50" s="1">
        <v>0.0</v>
      </c>
      <c r="C50" s="1" t="s">
        <v>403</v>
      </c>
      <c r="D50" s="1" t="s">
        <v>404</v>
      </c>
      <c r="E50" s="1" t="s">
        <v>405</v>
      </c>
      <c r="F50" s="1" t="s">
        <v>406</v>
      </c>
      <c r="G50" s="1" t="s">
        <v>407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408</v>
      </c>
      <c r="B51" s="1">
        <v>0.0</v>
      </c>
      <c r="C51" s="1">
        <v>0.0</v>
      </c>
      <c r="D51" s="1" t="s">
        <v>409</v>
      </c>
      <c r="E51" s="1" t="s">
        <v>410</v>
      </c>
      <c r="F51" s="1">
        <v>0.0</v>
      </c>
      <c r="G51" s="1" t="s">
        <v>411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412</v>
      </c>
      <c r="B52" s="1">
        <v>0.0</v>
      </c>
      <c r="C52" s="1" t="s">
        <v>413</v>
      </c>
      <c r="D52" s="1" t="s">
        <v>414</v>
      </c>
      <c r="E52" s="1" t="s">
        <v>415</v>
      </c>
      <c r="F52" s="1" t="s">
        <v>416</v>
      </c>
      <c r="G52" s="1" t="s">
        <v>417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418</v>
      </c>
      <c r="B53" s="1">
        <v>0.0</v>
      </c>
      <c r="C53" s="1" t="s">
        <v>419</v>
      </c>
      <c r="D53" s="1" t="s">
        <v>420</v>
      </c>
      <c r="E53" s="1" t="s">
        <v>421</v>
      </c>
      <c r="F53" s="1" t="s">
        <v>422</v>
      </c>
      <c r="G53" s="1" t="s">
        <v>423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424</v>
      </c>
      <c r="B54" s="1">
        <v>0.0</v>
      </c>
      <c r="C54" s="1" t="s">
        <v>425</v>
      </c>
      <c r="D54" s="1" t="s">
        <v>426</v>
      </c>
      <c r="E54" s="1" t="s">
        <v>427</v>
      </c>
      <c r="F54" s="1" t="s">
        <v>428</v>
      </c>
      <c r="G54" s="1" t="s">
        <v>429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430</v>
      </c>
      <c r="B55" s="1">
        <v>0.0</v>
      </c>
      <c r="C55" s="1" t="s">
        <v>431</v>
      </c>
      <c r="D55" s="1" t="s">
        <v>432</v>
      </c>
      <c r="E55" s="1" t="s">
        <v>433</v>
      </c>
      <c r="F55" s="1" t="s">
        <v>434</v>
      </c>
      <c r="G55" s="1" t="s">
        <v>435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436</v>
      </c>
      <c r="B56" s="1">
        <v>0.0</v>
      </c>
      <c r="C56" s="1" t="s">
        <v>437</v>
      </c>
      <c r="D56" s="1" t="s">
        <v>438</v>
      </c>
      <c r="E56" s="1" t="s">
        <v>439</v>
      </c>
      <c r="F56" s="1" t="s">
        <v>440</v>
      </c>
      <c r="G56" s="1" t="s">
        <v>441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442</v>
      </c>
      <c r="B57" s="1">
        <v>0.0</v>
      </c>
      <c r="C57" s="1" t="s">
        <v>443</v>
      </c>
      <c r="D57" s="1" t="s">
        <v>444</v>
      </c>
      <c r="E57" s="1" t="s">
        <v>445</v>
      </c>
      <c r="F57" s="1" t="s">
        <v>446</v>
      </c>
      <c r="G57" s="1" t="s">
        <v>447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448</v>
      </c>
      <c r="B58" s="1">
        <v>0.0</v>
      </c>
      <c r="C58" s="1" t="s">
        <v>449</v>
      </c>
      <c r="D58" s="1" t="s">
        <v>450</v>
      </c>
      <c r="E58" s="1" t="s">
        <v>451</v>
      </c>
      <c r="F58" s="1">
        <v>35.0</v>
      </c>
      <c r="G58" s="1" t="s">
        <v>452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453</v>
      </c>
      <c r="B59" s="1">
        <v>0.0</v>
      </c>
      <c r="C59" s="1">
        <v>0.0</v>
      </c>
      <c r="D59" s="1" t="s">
        <v>454</v>
      </c>
      <c r="E59" s="1" t="s">
        <v>455</v>
      </c>
      <c r="F59" s="1">
        <v>0.0</v>
      </c>
      <c r="G59" s="1" t="s">
        <v>456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457</v>
      </c>
      <c r="B60" s="1">
        <v>0.0</v>
      </c>
      <c r="C60" s="1">
        <v>0.0</v>
      </c>
      <c r="D60" s="1" t="s">
        <v>458</v>
      </c>
      <c r="E60" s="1" t="s">
        <v>459</v>
      </c>
      <c r="F60" s="1">
        <v>0.0</v>
      </c>
      <c r="G60" s="1" t="s">
        <v>460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462</v>
      </c>
      <c r="B62" s="1">
        <v>0.0</v>
      </c>
      <c r="C62" s="1">
        <v>0.0</v>
      </c>
      <c r="D62" s="1" t="s">
        <v>463</v>
      </c>
      <c r="E62" s="1" t="s">
        <v>464</v>
      </c>
      <c r="F62" s="1" t="s">
        <v>465</v>
      </c>
      <c r="G62" s="1" t="s">
        <v>466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467</v>
      </c>
      <c r="B63" s="1">
        <v>0.0</v>
      </c>
      <c r="C63" s="1">
        <v>0.0</v>
      </c>
      <c r="D63" s="1" t="s">
        <v>468</v>
      </c>
      <c r="E63" s="1" t="s">
        <v>469</v>
      </c>
      <c r="F63" s="1" t="s">
        <v>470</v>
      </c>
      <c r="G63" s="1" t="s">
        <v>471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472</v>
      </c>
      <c r="B64" s="1">
        <v>0.0</v>
      </c>
      <c r="C64" s="1">
        <v>0.0</v>
      </c>
      <c r="D64" s="1" t="s">
        <v>473</v>
      </c>
      <c r="E64" s="1" t="s">
        <v>474</v>
      </c>
      <c r="F64" s="1" t="s">
        <v>475</v>
      </c>
      <c r="G64" s="1" t="s">
        <v>476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477</v>
      </c>
      <c r="B65" s="1">
        <v>0.0</v>
      </c>
      <c r="C65" s="1">
        <v>0.0</v>
      </c>
      <c r="D65" s="1" t="s">
        <v>478</v>
      </c>
      <c r="E65" s="1" t="s">
        <v>479</v>
      </c>
      <c r="F65" s="1" t="s">
        <v>480</v>
      </c>
      <c r="G65" s="1" t="s">
        <v>481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482</v>
      </c>
      <c r="B66" s="1">
        <v>0.0</v>
      </c>
      <c r="C66" s="1">
        <v>0.0</v>
      </c>
      <c r="D66" s="1" t="s">
        <v>478</v>
      </c>
      <c r="E66" s="1" t="s">
        <v>479</v>
      </c>
      <c r="F66" s="1" t="s">
        <v>480</v>
      </c>
      <c r="G66" s="1" t="s">
        <v>481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483</v>
      </c>
      <c r="B67" s="1">
        <v>0.0</v>
      </c>
      <c r="C67" s="1">
        <v>0.0</v>
      </c>
      <c r="D67" s="1" t="s">
        <v>484</v>
      </c>
      <c r="E67" s="1" t="s">
        <v>485</v>
      </c>
      <c r="F67" s="1" t="s">
        <v>486</v>
      </c>
      <c r="G67" s="1" t="s">
        <v>487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488</v>
      </c>
      <c r="B68" s="1">
        <v>0.0</v>
      </c>
      <c r="C68" s="1">
        <v>0.0</v>
      </c>
      <c r="D68" s="1" t="s">
        <v>484</v>
      </c>
      <c r="E68" s="1" t="s">
        <v>485</v>
      </c>
      <c r="F68" s="1" t="s">
        <v>486</v>
      </c>
      <c r="G68" s="1" t="s">
        <v>487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489</v>
      </c>
      <c r="B69" s="1">
        <v>0.0</v>
      </c>
      <c r="C69" s="1">
        <v>0.0</v>
      </c>
      <c r="D69" s="1" t="s">
        <v>490</v>
      </c>
      <c r="E69" s="1" t="s">
        <v>491</v>
      </c>
      <c r="F69" s="1" t="s">
        <v>492</v>
      </c>
      <c r="G69" s="1" t="s">
        <v>493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494</v>
      </c>
      <c r="B70" s="1">
        <v>0.0</v>
      </c>
      <c r="C70" s="1">
        <v>0.0</v>
      </c>
      <c r="D70" s="1">
        <v>0.0</v>
      </c>
      <c r="E70" s="1" t="s">
        <v>495</v>
      </c>
      <c r="F70" s="1">
        <v>0.0</v>
      </c>
      <c r="G70" s="1">
        <v>0.0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496</v>
      </c>
      <c r="B71" s="1">
        <v>0.0</v>
      </c>
      <c r="C71" s="1">
        <v>0.0</v>
      </c>
      <c r="D71" s="1" t="s">
        <v>497</v>
      </c>
      <c r="E71" s="1" t="s">
        <v>498</v>
      </c>
      <c r="F71" s="1" t="s">
        <v>499</v>
      </c>
      <c r="G71" s="1" t="s">
        <v>500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501</v>
      </c>
      <c r="B72" s="1">
        <v>0.0</v>
      </c>
      <c r="C72" s="1">
        <v>0.0</v>
      </c>
      <c r="D72" s="1" t="s">
        <v>502</v>
      </c>
      <c r="E72" s="1" t="s">
        <v>503</v>
      </c>
      <c r="F72" s="1" t="s">
        <v>504</v>
      </c>
      <c r="G72" s="1" t="s">
        <v>505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506</v>
      </c>
      <c r="B73" s="1">
        <v>0.0</v>
      </c>
      <c r="C73" s="1">
        <v>0.0</v>
      </c>
      <c r="D73" s="1" t="s">
        <v>507</v>
      </c>
      <c r="E73" s="1" t="s">
        <v>508</v>
      </c>
      <c r="F73" s="1" t="s">
        <v>509</v>
      </c>
      <c r="G73" s="1" t="s">
        <v>510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511</v>
      </c>
      <c r="B74" s="1">
        <v>0.0</v>
      </c>
      <c r="C74" s="1">
        <v>0.0</v>
      </c>
      <c r="D74" s="1" t="s">
        <v>512</v>
      </c>
      <c r="E74" s="1" t="s">
        <v>513</v>
      </c>
      <c r="F74" s="1" t="s">
        <v>514</v>
      </c>
      <c r="G74" s="1" t="s">
        <v>515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516</v>
      </c>
      <c r="B75" s="1">
        <v>0.0</v>
      </c>
      <c r="C75" s="1">
        <v>0.0</v>
      </c>
      <c r="D75" s="1" t="s">
        <v>517</v>
      </c>
      <c r="E75" s="1" t="s">
        <v>518</v>
      </c>
      <c r="F75" s="1" t="s">
        <v>519</v>
      </c>
      <c r="G75" s="1" t="s">
        <v>520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521</v>
      </c>
      <c r="B76" s="1">
        <v>0.0</v>
      </c>
      <c r="C76" s="1">
        <v>0.0</v>
      </c>
      <c r="D76" s="1" t="s">
        <v>522</v>
      </c>
      <c r="E76" s="1" t="s">
        <v>523</v>
      </c>
      <c r="F76" s="1" t="s">
        <v>524</v>
      </c>
      <c r="G76" s="1" t="s">
        <v>525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526</v>
      </c>
      <c r="B77" s="1">
        <v>0.0</v>
      </c>
      <c r="C77" s="1">
        <v>0.0</v>
      </c>
      <c r="D77" s="1" t="s">
        <v>527</v>
      </c>
      <c r="E77" s="1" t="s">
        <v>528</v>
      </c>
      <c r="F77" s="1" t="s">
        <v>529</v>
      </c>
      <c r="G77" s="1" t="s">
        <v>530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531</v>
      </c>
      <c r="B78" s="1">
        <v>0.0</v>
      </c>
      <c r="C78" s="1">
        <v>0.0</v>
      </c>
      <c r="D78" s="1">
        <v>0.0</v>
      </c>
      <c r="E78" s="1" t="s">
        <v>532</v>
      </c>
      <c r="F78" s="1" t="s">
        <v>533</v>
      </c>
      <c r="G78" s="1" t="s">
        <v>534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535</v>
      </c>
      <c r="B79" s="1">
        <v>0.0</v>
      </c>
      <c r="C79" s="1">
        <v>0.0</v>
      </c>
      <c r="D79" s="1">
        <v>0.0</v>
      </c>
      <c r="E79" s="1" t="s">
        <v>536</v>
      </c>
      <c r="F79" s="1" t="s">
        <v>537</v>
      </c>
      <c r="G79" s="1" t="s">
        <v>538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540</v>
      </c>
      <c r="B81" s="1">
        <v>0.0</v>
      </c>
      <c r="C81" s="1">
        <v>0.0</v>
      </c>
      <c r="D81" s="1">
        <v>0.0</v>
      </c>
      <c r="E81" s="1" t="s">
        <v>541</v>
      </c>
      <c r="F81" s="1" t="s">
        <v>542</v>
      </c>
      <c r="G81" s="1" t="s">
        <v>543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544</v>
      </c>
      <c r="B82" s="1">
        <v>0.0</v>
      </c>
      <c r="C82" s="1">
        <v>0.0</v>
      </c>
      <c r="D82" s="1">
        <v>0.0</v>
      </c>
      <c r="E82" s="1" t="s">
        <v>545</v>
      </c>
      <c r="F82" s="1" t="s">
        <v>546</v>
      </c>
      <c r="G82" s="1" t="s">
        <v>547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548</v>
      </c>
      <c r="B83" s="1">
        <v>0.0</v>
      </c>
      <c r="C83" s="1">
        <v>0.0</v>
      </c>
      <c r="D83" s="1">
        <v>0.0</v>
      </c>
      <c r="E83" s="1" t="s">
        <v>549</v>
      </c>
      <c r="F83" s="1" t="s">
        <v>550</v>
      </c>
      <c r="G83" s="1" t="s">
        <v>551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552</v>
      </c>
      <c r="B84" s="1">
        <v>0.0</v>
      </c>
      <c r="C84" s="1">
        <v>0.0</v>
      </c>
      <c r="D84" s="1">
        <v>0.0</v>
      </c>
      <c r="E84" s="1" t="s">
        <v>549</v>
      </c>
      <c r="F84" s="1" t="s">
        <v>553</v>
      </c>
      <c r="G84" s="1" t="s">
        <v>554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555</v>
      </c>
      <c r="B85" s="1">
        <v>0.0</v>
      </c>
      <c r="C85" s="1">
        <v>0.0</v>
      </c>
      <c r="D85" s="1">
        <v>0.0</v>
      </c>
      <c r="E85" s="1" t="s">
        <v>549</v>
      </c>
      <c r="F85" s="1" t="s">
        <v>553</v>
      </c>
      <c r="G85" s="1" t="s">
        <v>554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556</v>
      </c>
      <c r="B86" s="1">
        <v>0.0</v>
      </c>
      <c r="C86" s="1">
        <v>0.0</v>
      </c>
      <c r="D86" s="1">
        <v>0.0</v>
      </c>
      <c r="E86" s="1" t="s">
        <v>557</v>
      </c>
      <c r="F86" s="1" t="s">
        <v>558</v>
      </c>
      <c r="G86" s="1" t="s">
        <v>559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560</v>
      </c>
      <c r="B87" s="1">
        <v>0.0</v>
      </c>
      <c r="C87" s="1">
        <v>0.0</v>
      </c>
      <c r="D87" s="1">
        <v>0.0</v>
      </c>
      <c r="E87" s="1" t="s">
        <v>557</v>
      </c>
      <c r="F87" s="1" t="s">
        <v>558</v>
      </c>
      <c r="G87" s="1" t="s">
        <v>559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561</v>
      </c>
      <c r="B88" s="1">
        <v>0.0</v>
      </c>
      <c r="C88" s="1">
        <v>0.0</v>
      </c>
      <c r="D88" s="1">
        <v>0.0</v>
      </c>
      <c r="E88" s="1" t="s">
        <v>562</v>
      </c>
      <c r="F88" s="1" t="s">
        <v>563</v>
      </c>
      <c r="G88" s="1" t="s">
        <v>564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565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566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567</v>
      </c>
      <c r="B90" s="1">
        <v>0.0</v>
      </c>
      <c r="C90" s="1">
        <v>0.0</v>
      </c>
      <c r="D90" s="1">
        <v>0.0</v>
      </c>
      <c r="E90" s="1" t="s">
        <v>568</v>
      </c>
      <c r="F90" s="1" t="s">
        <v>569</v>
      </c>
      <c r="G90" s="1" t="s">
        <v>570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571</v>
      </c>
      <c r="B91" s="1">
        <v>0.0</v>
      </c>
      <c r="C91" s="1">
        <v>0.0</v>
      </c>
      <c r="D91" s="1">
        <v>0.0</v>
      </c>
      <c r="E91" s="1" t="s">
        <v>572</v>
      </c>
      <c r="F91" s="1" t="s">
        <v>573</v>
      </c>
      <c r="G91" s="1" t="s">
        <v>574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575</v>
      </c>
      <c r="B92" s="1">
        <v>0.0</v>
      </c>
      <c r="C92" s="1">
        <v>0.0</v>
      </c>
      <c r="D92" s="1">
        <v>0.0</v>
      </c>
      <c r="E92" s="1" t="s">
        <v>576</v>
      </c>
      <c r="F92" s="1" t="s">
        <v>577</v>
      </c>
      <c r="G92" s="1" t="s">
        <v>578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579</v>
      </c>
      <c r="B93" s="1">
        <v>0.0</v>
      </c>
      <c r="C93" s="1">
        <v>0.0</v>
      </c>
      <c r="D93" s="1">
        <v>0.0</v>
      </c>
      <c r="E93" s="1" t="s">
        <v>580</v>
      </c>
      <c r="F93" s="1" t="s">
        <v>581</v>
      </c>
      <c r="G93" s="1" t="s">
        <v>582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583</v>
      </c>
      <c r="B94" s="1">
        <v>0.0</v>
      </c>
      <c r="C94" s="1">
        <v>0.0</v>
      </c>
      <c r="D94" s="1">
        <v>0.0</v>
      </c>
      <c r="E94" s="1" t="s">
        <v>584</v>
      </c>
      <c r="F94" s="1" t="s">
        <v>585</v>
      </c>
      <c r="G94" s="1" t="s">
        <v>586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587</v>
      </c>
      <c r="B95" s="1">
        <v>0.0</v>
      </c>
      <c r="C95" s="1">
        <v>0.0</v>
      </c>
      <c r="D95" s="1">
        <v>0.0</v>
      </c>
      <c r="E95" s="1" t="s">
        <v>588</v>
      </c>
      <c r="F95" s="1" t="s">
        <v>589</v>
      </c>
      <c r="G95" s="1" t="s">
        <v>590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591</v>
      </c>
      <c r="B96" s="1">
        <v>0.0</v>
      </c>
      <c r="C96" s="1">
        <v>0.0</v>
      </c>
      <c r="D96" s="1">
        <v>0.0</v>
      </c>
      <c r="E96" s="1" t="s">
        <v>592</v>
      </c>
      <c r="F96" s="1" t="s">
        <v>593</v>
      </c>
      <c r="G96" s="1" t="s">
        <v>594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595</v>
      </c>
      <c r="B97" s="1">
        <v>0.0</v>
      </c>
      <c r="C97" s="1">
        <v>0.0</v>
      </c>
      <c r="D97" s="1">
        <v>0.0</v>
      </c>
      <c r="E97" s="1">
        <v>0.0</v>
      </c>
      <c r="F97" s="1" t="s">
        <v>596</v>
      </c>
      <c r="G97" s="1" t="s">
        <v>597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598</v>
      </c>
      <c r="B98" s="1">
        <v>0.0</v>
      </c>
      <c r="C98" s="1">
        <v>0.0</v>
      </c>
      <c r="D98" s="1">
        <v>0.0</v>
      </c>
      <c r="E98" s="1">
        <v>0.0</v>
      </c>
      <c r="F98" s="1" t="s">
        <v>599</v>
      </c>
      <c r="G98" s="1" t="s">
        <v>600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603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605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607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608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609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609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611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612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613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612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614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615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616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617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618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619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620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621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622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623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624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625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626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627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628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629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630</v>
      </c>
      <c r="C1" s="1" t="s">
        <v>631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632</v>
      </c>
      <c r="B2" s="1" t="s">
        <v>633</v>
      </c>
      <c r="C2" s="1" t="s">
        <v>634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635</v>
      </c>
      <c r="B3" s="1" t="s">
        <v>636</v>
      </c>
      <c r="C3" s="1" t="s">
        <v>637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638</v>
      </c>
      <c r="B4" s="1" t="s">
        <v>639</v>
      </c>
      <c r="C4" s="1" t="s">
        <v>640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635</v>
      </c>
      <c r="B5" s="1" t="s">
        <v>636</v>
      </c>
      <c r="C5" s="1" t="s">
        <v>641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642</v>
      </c>
      <c r="B6" s="1" t="s">
        <v>643</v>
      </c>
      <c r="C6" s="1" t="s">
        <v>644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645</v>
      </c>
      <c r="B7" s="1" t="s">
        <v>646</v>
      </c>
      <c r="C7" s="1" t="s">
        <v>647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648</v>
      </c>
      <c r="B8" s="1" t="s">
        <v>649</v>
      </c>
      <c r="C8" s="1" t="s">
        <v>650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651</v>
      </c>
      <c r="B9" s="1" t="s">
        <v>652</v>
      </c>
      <c r="C9" s="1" t="s">
        <v>653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654</v>
      </c>
      <c r="B10" s="1" t="s">
        <v>652</v>
      </c>
      <c r="C10" s="1" t="s">
        <v>653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655</v>
      </c>
      <c r="B11" s="1" t="s">
        <v>656</v>
      </c>
      <c r="C11" s="1" t="s">
        <v>657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658</v>
      </c>
      <c r="B12" s="1" t="s">
        <v>659</v>
      </c>
      <c r="C12" s="1" t="s">
        <v>660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661</v>
      </c>
      <c r="B13" s="1" t="s">
        <v>662</v>
      </c>
      <c r="C13" s="1" t="s">
        <v>663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664</v>
      </c>
      <c r="B14" s="1" t="s">
        <v>665</v>
      </c>
      <c r="C14" s="1" t="s">
        <v>665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666</v>
      </c>
      <c r="B15" s="1" t="s">
        <v>636</v>
      </c>
      <c r="C15" s="1" t="s">
        <v>636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667</v>
      </c>
      <c r="B16" s="1" t="s">
        <v>636</v>
      </c>
      <c r="C16" s="1" t="s">
        <v>636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668</v>
      </c>
      <c r="B17" s="1" t="s">
        <v>669</v>
      </c>
      <c r="C17" s="1" t="s">
        <v>670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671</v>
      </c>
      <c r="B18" s="1" t="s">
        <v>636</v>
      </c>
      <c r="C18" s="1" t="s">
        <v>636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672</v>
      </c>
      <c r="B19" s="1" t="s">
        <v>673</v>
      </c>
      <c r="C19" s="1" t="s">
        <v>674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675</v>
      </c>
      <c r="B20" s="1" t="s">
        <v>676</v>
      </c>
      <c r="C20" s="1" t="s">
        <v>677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678</v>
      </c>
      <c r="B21" s="1" t="s">
        <v>679</v>
      </c>
      <c r="C21" s="1" t="s">
        <v>680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681</v>
      </c>
      <c r="B22" s="1" t="s">
        <v>682</v>
      </c>
      <c r="C22" s="1" t="s">
        <v>683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684</v>
      </c>
      <c r="B23" s="1" t="s">
        <v>685</v>
      </c>
      <c r="C23" s="1" t="s">
        <v>686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687</v>
      </c>
      <c r="B24" s="1" t="s">
        <v>688</v>
      </c>
      <c r="C24" s="1" t="s">
        <v>689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690</v>
      </c>
      <c r="B25" s="1" t="s">
        <v>691</v>
      </c>
      <c r="C25" s="1" t="s">
        <v>692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693</v>
      </c>
      <c r="B26" s="1" t="s">
        <v>694</v>
      </c>
      <c r="C26" s="1" t="s">
        <v>695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696</v>
      </c>
      <c r="B2" s="1" t="s">
        <v>697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698</v>
      </c>
      <c r="B3" s="1" t="s">
        <v>699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700</v>
      </c>
      <c r="B4" s="1" t="s">
        <v>701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702</v>
      </c>
      <c r="B5" s="1" t="s">
        <v>703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704</v>
      </c>
      <c r="B6" s="1" t="s">
        <v>705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706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707</v>
      </c>
      <c r="B8" s="1" t="s">
        <v>708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709</v>
      </c>
      <c r="B9" s="4" t="s">
        <v>710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711</v>
      </c>
      <c r="B10" s="1" t="s">
        <v>712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713</v>
      </c>
      <c r="B11" s="1" t="s">
        <v>714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715</v>
      </c>
      <c r="B12" s="1" t="s">
        <v>712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716</v>
      </c>
      <c r="B13" s="1" t="s">
        <v>717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718</v>
      </c>
      <c r="B14" s="1" t="s">
        <v>719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720</v>
      </c>
      <c r="B15" s="1" t="s">
        <v>717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721</v>
      </c>
      <c r="B16" s="1" t="s">
        <v>722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723</v>
      </c>
      <c r="B17" s="1">
        <v>78.0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724</v>
      </c>
      <c r="B18" s="1" t="s">
        <v>725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726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727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728</v>
      </c>
      <c r="B21" s="1">
        <v>1.59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729</v>
      </c>
      <c r="B22" s="1">
        <v>1.6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730</v>
      </c>
      <c r="B23" s="1">
        <v>1.5601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731</v>
      </c>
      <c r="B24" s="1">
        <v>1.69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732</v>
      </c>
      <c r="B25" s="1">
        <v>1.59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733</v>
      </c>
      <c r="B26" s="1">
        <v>1.6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734</v>
      </c>
      <c r="B27" s="1">
        <v>1.5601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735</v>
      </c>
      <c r="B28" s="1">
        <v>1.69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736</v>
      </c>
      <c r="B29" s="1">
        <v>1.48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737</v>
      </c>
      <c r="B30" s="1">
        <v>-0.46111113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738</v>
      </c>
      <c r="B31" s="1">
        <v>86316.0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739</v>
      </c>
      <c r="B32" s="1">
        <v>86316.0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740</v>
      </c>
      <c r="B33" s="1">
        <v>166909.0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741</v>
      </c>
      <c r="B34" s="1">
        <v>260320.0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742</v>
      </c>
      <c r="B35" s="1">
        <v>260320.0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743</v>
      </c>
      <c r="B36" s="1">
        <v>1.61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744</v>
      </c>
      <c r="B37" s="1">
        <v>1.69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745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746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747</v>
      </c>
      <c r="B40" s="1">
        <v>3328416.0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748</v>
      </c>
      <c r="B41" s="1">
        <v>1.303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749</v>
      </c>
      <c r="B42" s="1">
        <v>91.0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750</v>
      </c>
      <c r="B43" s="1">
        <v>0.195092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751</v>
      </c>
      <c r="B44" s="1">
        <v>1.6647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752</v>
      </c>
      <c r="B45" s="1">
        <v>8.503975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753</v>
      </c>
      <c r="B46" s="1" t="s">
        <v>754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755</v>
      </c>
      <c r="B47" s="1">
        <v>2.73902976E8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756</v>
      </c>
      <c r="B48" s="1">
        <v>-0.54673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757</v>
      </c>
      <c r="B49" s="1">
        <v>96813.0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758</v>
      </c>
      <c r="B50" s="1">
        <v>2005070.0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759</v>
      </c>
      <c r="B51" s="1">
        <v>130115.0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760</v>
      </c>
      <c r="B52" s="1">
        <v>59426.0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761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762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763</v>
      </c>
      <c r="B55" s="1">
        <v>0.064899996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764</v>
      </c>
      <c r="B56" s="1">
        <v>6.8999996E-4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765</v>
      </c>
      <c r="B57" s="1">
        <v>0.03222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766</v>
      </c>
      <c r="B58" s="1">
        <v>0.74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767</v>
      </c>
      <c r="B59" s="1">
        <v>0.0654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768</v>
      </c>
      <c r="B60" s="1">
        <v>4979620.0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769</v>
      </c>
      <c r="B61" s="1">
        <v>0.016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770</v>
      </c>
      <c r="B62" s="1">
        <v>103.74999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771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772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773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774</v>
      </c>
      <c r="B66" s="1">
        <v>-9327606.0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775</v>
      </c>
      <c r="B67" s="1">
        <v>-1947.5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776</v>
      </c>
      <c r="B68" s="1">
        <v>-3.6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777</v>
      </c>
      <c r="B69" s="1" t="s">
        <v>778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779</v>
      </c>
      <c r="B70" s="1">
        <v>1.7272224E9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780</v>
      </c>
      <c r="B71" s="1">
        <v>16.055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781</v>
      </c>
      <c r="B72" s="1">
        <v>-33.232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782</v>
      </c>
      <c r="B73" s="1">
        <v>-0.98017913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783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784</v>
      </c>
      <c r="B75" s="1" t="s">
        <v>785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786</v>
      </c>
      <c r="B76" s="1" t="s">
        <v>787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788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789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790</v>
      </c>
      <c r="B79" s="1" t="s">
        <v>791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792</v>
      </c>
      <c r="B80" s="1" t="s">
        <v>791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793</v>
      </c>
      <c r="B81" s="1">
        <v>1.502199E9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794</v>
      </c>
      <c r="B82" s="1" t="s">
        <v>795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796</v>
      </c>
      <c r="B83" s="1" t="s">
        <v>797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798</v>
      </c>
      <c r="B84" s="1" t="s">
        <v>799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800</v>
      </c>
      <c r="B85" s="1" t="s">
        <v>801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802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803</v>
      </c>
      <c r="B87" s="1">
        <v>1.66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804</v>
      </c>
      <c r="B88" s="1" t="s">
        <v>805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806</v>
      </c>
      <c r="B89" s="1">
        <v>1560105.0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807</v>
      </c>
      <c r="B90" s="1">
        <v>0.01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808</v>
      </c>
      <c r="B91" s="1">
        <v>-8242088.0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809</v>
      </c>
      <c r="B92" s="1">
        <v>3075253.0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810</v>
      </c>
      <c r="B93" s="1">
        <v>1.009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811</v>
      </c>
      <c r="B94" s="1">
        <v>1.251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812</v>
      </c>
      <c r="B95" s="1">
        <v>1.7060752E7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813</v>
      </c>
      <c r="B96" s="1">
        <v>117.064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814</v>
      </c>
      <c r="B97" s="1">
        <v>356.42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815</v>
      </c>
      <c r="B98" s="1">
        <v>-0.48953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816</v>
      </c>
      <c r="B99" s="1">
        <v>-3.2396302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817</v>
      </c>
      <c r="B100" s="1">
        <v>-3181378.0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818</v>
      </c>
      <c r="B101" s="1">
        <v>-5790684.0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819</v>
      </c>
      <c r="B102" s="1">
        <v>-0.217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820</v>
      </c>
      <c r="B103" s="1">
        <v>-0.27037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821</v>
      </c>
      <c r="B104" s="1">
        <v>-0.48310003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822</v>
      </c>
      <c r="B105" s="1">
        <v>-0.50692004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823</v>
      </c>
      <c r="B106" s="1" t="s">
        <v>754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824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-1.0</v>
      </c>
      <c r="D3" s="1">
        <v>-3.0</v>
      </c>
      <c r="E3" s="1">
        <v>70.0</v>
      </c>
      <c r="F3" s="1">
        <v>-10.0</v>
      </c>
      <c r="G3" s="1">
        <v>-2.0</v>
      </c>
      <c r="H3" s="1">
        <f>IF(G3*FORECAST(H2,B3:G3,B2:G2)&gt;0,FORECAST(H2,B3:G3,B2:G2),G3)*$X$1</f>
        <v>-2</v>
      </c>
      <c r="I3" s="1">
        <f>IF(H3*FORECAST(I2,B3:H3,B2:H2)&gt;0,FORECAST(I2,B3:H3,B2:H2),H3)*$X$1</f>
        <v>-2</v>
      </c>
      <c r="J3" s="1">
        <f>IF(I3*FORECAST(J2,B3:I3,B2:I2)&gt;0,FORECAST(J2,B3:I3,B2:I2),I3)*$X$1</f>
        <v>-2</v>
      </c>
      <c r="K3" s="1">
        <f>IF(J3*FORECAST(K2,B3:J3,B2:J2)&gt;0,FORECAST(K2,B3:J3,B2:J2),J3)*$X$1</f>
        <v>-1.416666667</v>
      </c>
      <c r="L3" s="1">
        <f>IF(K3*FORECAST(L2,B3:K3,B2:K2)&gt;0,FORECAST(L2,B3:K3,B2:K2),K3)*$X$1</f>
        <v>-2.766666667</v>
      </c>
      <c r="M3" s="1">
        <f>IF(L3*FORECAST(M2,B3:L3,B2:L2)&gt;0,FORECAST(M2,B3:L3,B2:L2),L3)*$X$1</f>
        <v>-4.116666667</v>
      </c>
      <c r="N3" s="1">
        <f>IF(M3*FORECAST(N2,B3:M3,B2:M2)&gt;0,FORECAST(N2,B3:M3,B2:M2),M3)*$X$1</f>
        <v>-5.466666667</v>
      </c>
      <c r="O3" s="5">
        <f>IF(N3*FORECAST(O2,B3:N3,B2:N2)&gt;0,FORECAST(O2,B3:N3,B2:N2),N3)*$X$1</f>
        <v>-6.816666667</v>
      </c>
      <c r="P3" s="5">
        <f>IF(O3*FORECAST(P2,B3:O3,B2:O2)&gt;0,FORECAST(P2,B3:O3,B2:O2),O3)*$X$1</f>
        <v>-8.166666667</v>
      </c>
      <c r="Q3" s="5">
        <f>IF(P3*FORECAST(Q2,B3:P3,B2:P2)&gt;0,FORECAST(Q2,B3:P3,B2:P2),P3)*$X$1</f>
        <v>-9.516666667</v>
      </c>
      <c r="R3" s="5">
        <f>IF(Q3*FORECAST(R2,B3:Q3,B2:Q2)&gt;0,FORECAST(R2,B3:Q3,B2:Q2),Q3)*$X$1</f>
        <v>-10.86666667</v>
      </c>
      <c r="S3" s="5">
        <f>IF(R3*FORECAST(S2,B3:R3,B2:R2)&gt;0,FORECAST(S2,B3:R3,B2:R2),R3)*$X$1</f>
        <v>-12.21666667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5.0</v>
      </c>
      <c r="C4" s="1">
        <v>8.0</v>
      </c>
      <c r="D4" s="1">
        <v>2.0</v>
      </c>
      <c r="E4" s="1">
        <v>6.0</v>
      </c>
      <c r="F4" s="1">
        <v>2.0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825</v>
      </c>
      <c r="B5" s="1">
        <v>0.0</v>
      </c>
      <c r="C5" s="1">
        <v>11.0</v>
      </c>
      <c r="D5" s="1">
        <v>13.0</v>
      </c>
      <c r="E5" s="1">
        <v>14.0</v>
      </c>
      <c r="F5" s="1">
        <v>1.0</v>
      </c>
      <c r="G5" s="1">
        <v>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826</v>
      </c>
      <c r="L7" s="1">
        <f>IF(S3*FORECAST(S2,B3:S3,B2:S2)&gt;0,FORECAST(S2,B3:S3,B2:S2),R3)*$X$1 * (1+0.02)/(0.0773-0.02)</f>
        <v>-217.469459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827</v>
      </c>
      <c r="L8" s="6">
        <f t="array" ref="L8">NPV(0.0773,I3:S3)</f>
        <v>-37.06609025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828</v>
      </c>
      <c r="L9" s="6">
        <f t="array" ref="L9">NPV(0.0773,I16:S16)</f>
        <v>-95.87271268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829</v>
      </c>
      <c r="L10" s="6">
        <f>L8 + L9</f>
        <v>-132.9388029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830</v>
      </c>
      <c r="L12" s="6">
        <f>L10 - L11</f>
        <v>-133.9388029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831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-33.48470073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(1+0.02)/(0.0773-0.02)</f>
        <v>-217.469459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-2.0</v>
      </c>
      <c r="C3" s="1">
        <v>-3.0</v>
      </c>
      <c r="D3" s="1">
        <v>-5.0</v>
      </c>
      <c r="E3" s="1">
        <v>-8.0</v>
      </c>
      <c r="F3" s="1">
        <v>-8.0</v>
      </c>
      <c r="G3" s="1">
        <v>-9.0</v>
      </c>
      <c r="H3" s="1">
        <f>IF(G3*FORECAST(H2,B3:G3,B2:G2)&gt;0,FORECAST(H2,B3:G3,B2:G2),G3)*$X$1</f>
        <v>-11.13333333</v>
      </c>
      <c r="I3" s="1">
        <f>IF(H3*FORECAST(I2,B3:H3,B2:H2)&gt;0,FORECAST(I2,B3:H3,B2:H2),H3)*$X$1</f>
        <v>-12.64761905</v>
      </c>
      <c r="J3" s="1">
        <f>IF(I3*FORECAST(J2,B3:I3,B2:I2)&gt;0,FORECAST(J2,B3:I3,B2:I2),I3)*$X$1</f>
        <v>-14.16190476</v>
      </c>
      <c r="K3" s="1">
        <f>IF(J3*FORECAST(K2,B3:J3,B2:J2)&gt;0,FORECAST(K2,B3:J3,B2:J2),J3)*$X$1</f>
        <v>-15.67619048</v>
      </c>
      <c r="L3" s="1">
        <f>IF(K3*FORECAST(L2,B3:K3,B2:K2)&gt;0,FORECAST(L2,B3:K3,B2:K2),K3)*$X$1</f>
        <v>-17.19047619</v>
      </c>
      <c r="M3" s="1">
        <f>IF(L3*FORECAST(M2,B3:L3,B2:L2)&gt;0,FORECAST(M2,B3:L3,B2:L2),L3)*$X$1</f>
        <v>-18.7047619</v>
      </c>
      <c r="N3" s="1">
        <f>IF(M3*FORECAST(N2,B3:M3,B2:M2)&gt;0,FORECAST(N2,B3:M3,B2:M2),M3)*$X$1</f>
        <v>-20.21904762</v>
      </c>
      <c r="O3" s="5">
        <f>IF(N3*FORECAST(O2,B3:N3,B2:N2)&gt;0,FORECAST(O2,B3:N3,B2:N2),N3)*$X$1</f>
        <v>-21.73333333</v>
      </c>
      <c r="P3" s="5">
        <f>IF(O3*FORECAST(P2,B3:O3,B2:O2)&gt;0,FORECAST(P2,B3:O3,B2:O2),O3)*$X$1</f>
        <v>-23.24761905</v>
      </c>
      <c r="Q3" s="5">
        <f>IF(P3*FORECAST(Q2,B3:P3,B2:P2)&gt;0,FORECAST(Q2,B3:P3,B2:P2),P3)*$X$1</f>
        <v>-24.76190476</v>
      </c>
      <c r="R3" s="5">
        <f>IF(Q3*FORECAST(R2,B3:Q3,B2:Q2)&gt;0,FORECAST(R2,B3:Q3,B2:Q2),Q3)*$X$1</f>
        <v>-26.27619048</v>
      </c>
      <c r="S3" s="5">
        <f>IF(R3*FORECAST(S2,B3:R3,B2:R2)&gt;0,FORECAST(S2,B3:R3,B2:R2),R3)*$X$1</f>
        <v>-27.79047619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5.0</v>
      </c>
      <c r="C4" s="1">
        <v>8.0</v>
      </c>
      <c r="D4" s="1">
        <v>2.0</v>
      </c>
      <c r="E4" s="1">
        <v>6.0</v>
      </c>
      <c r="F4" s="1">
        <v>2.0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825</v>
      </c>
      <c r="B5" s="1">
        <v>0.0</v>
      </c>
      <c r="C5" s="1">
        <v>11.0</v>
      </c>
      <c r="D5" s="1">
        <v>13.0</v>
      </c>
      <c r="E5" s="1">
        <v>14.0</v>
      </c>
      <c r="F5" s="1">
        <v>1.0</v>
      </c>
      <c r="G5" s="1">
        <v>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826</v>
      </c>
      <c r="L7" s="1">
        <f>IF(S3*FORECAST(S2,B3:S3,B2:S2)&gt;0,FORECAST(S2,B3:S3,B2:S2),R3)*$X$1 * (1+0.02)/(0.0773-0.02)</f>
        <v>-494.6995762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827</v>
      </c>
      <c r="L8" s="6">
        <f t="array" ref="L8">NPV(0.0773,I3:S3)</f>
        <v>-138.187796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828</v>
      </c>
      <c r="L9" s="6">
        <f t="array" ref="L9">NPV(0.0773,I16:S16)</f>
        <v>-218.0912692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829</v>
      </c>
      <c r="L10" s="6">
        <f>L8 + L9</f>
        <v>-356.2790652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830</v>
      </c>
      <c r="L12" s="6">
        <f>L10 - L11</f>
        <v>-357.2790652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831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-89.3197663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(1+0.02)/(0.0773-0.02)</f>
        <v>-494.6995762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