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<sst xmlns="http://schemas.openxmlformats.org/spreadsheetml/2006/main" count="1595" uniqueCount="1343">
  <si>
    <t>ticker</t>
  </si>
  <si>
    <t>FOR</t>
  </si>
  <si>
    <t>nombre</t>
  </si>
  <si>
    <t>FORESTAR GROUP INC</t>
  </si>
  <si>
    <t>empresa</t>
  </si>
  <si>
    <t>Construction &amp; Engineering</t>
  </si>
  <si>
    <t>Open</t>
  </si>
  <si>
    <t>Target Price</t>
  </si>
  <si>
    <t>Upside</t>
  </si>
  <si>
    <t>464.60%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</si>
  <si>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</si>
  <si>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</si>
  <si>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</si>
  <si>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</si>
  <si>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</si>
  <si>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</si>
  <si>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</si>
  <si>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</si>
  <si>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</si>
  <si>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</si>
  <si>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</si>
  <si>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</si>
  <si>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</si>
  <si>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</si>
  <si>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</si>
  <si>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</si>
  <si>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</si>
  <si>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</si>
  <si>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</si>
  <si>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</si>
  <si>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</si>
  <si>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</si>
  <si>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</si>
  <si>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</si>
  <si>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</si>
  <si>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</si>
  <si>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</si>
  <si>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</si>
  <si>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</si>
  <si>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</si>
  <si>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</si>
  <si>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</si>
  <si>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</si>
  <si>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</si>
  <si>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</si>
  <si>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</si>
  <si>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</si>
  <si>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</si>
  <si>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</si>
  <si>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</si>
  <si>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</si>
  <si>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</si>
  <si>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</si>
  <si>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</si>
  <si>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</si>
  <si>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</si>
  <si>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</si>
  <si>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</si>
  <si>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</si>
  <si>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</si>
  <si>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</si>
  <si>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</si>
  <si>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</si>
  <si>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</si>
  <si>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</si>
  <si>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</si>
  <si>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</si>
  <si>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</si>
  <si>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</si>
  <si>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</si>
  <si>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</si>
  <si>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</si>
  <si>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</si>
  <si>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</si>
  <si>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</si>
  <si>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</si>
  <si>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</si>
  <si>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</si>
  <si>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</si>
  <si>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</si>
  <si>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</si>
  <si>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</si>
  <si>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</si>
  <si>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</si>
  <si>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</si>
  <si>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</si>
  <si>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</si>
  <si>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</si>
  <si>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</si>
  <si>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</si>
  <si>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</si>
  <si>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</si>
  <si>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</si>
  <si>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</si>
  <si>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</si>
  <si>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</si>
  <si>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</si>
  <si>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</si>
  <si>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</si>
  <si>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</si>
  <si>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</si>
  <si>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</si>
  <si>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14.87</t>
  </si>
  <si>
    <t>13.47</t>
  </si>
  <si>
    <t>14.41</t>
  </si>
  <si>
    <t>16.06</t>
  </si>
  <si>
    <t>16.84</t>
  </si>
  <si>
    <t>18.12</t>
  </si>
  <si>
    <t>20.47</t>
  </si>
  <si>
    <t>24.08</t>
  </si>
  <si>
    <t>27.43</t>
  </si>
  <si>
    <t>31.47</t>
  </si>
  <si>
    <t>Tangible Book Value</t>
  </si>
  <si>
    <t>Tangible Book Value Per Share</t>
  </si>
  <si>
    <t>12.99</t>
  </si>
  <si>
    <t>12.56</t>
  </si>
  <si>
    <t>14.4</t>
  </si>
  <si>
    <t>16.05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</si>
  <si>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</si>
  <si>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</si>
  <si>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</si>
  <si>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</si>
  <si>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</si>
  <si>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</si>
  <si>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</si>
  <si>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</si>
  <si>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</si>
  <si>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</si>
  <si>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</si>
  <si>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</si>
  <si>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</si>
  <si>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</si>
  <si>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</si>
  <si>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</si>
  <si>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</si>
  <si>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</si>
  <si>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</si>
  <si>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</si>
  <si>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</si>
  <si>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</si>
  <si>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</si>
  <si>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</si>
  <si>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</si>
  <si>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</si>
  <si>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</si>
  <si>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</si>
  <si>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</si>
  <si>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</si>
  <si>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</si>
  <si>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</si>
  <si>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</si>
  <si>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</si>
  <si>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</si>
  <si>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</si>
  <si>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</si>
  <si>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</si>
  <si>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</si>
  <si>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</si>
  <si>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</si>
  <si>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</si>
  <si>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</si>
  <si>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</si>
  <si>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</si>
  <si>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-6.22</t>
  </si>
  <si>
    <t>1.39</t>
  </si>
  <si>
    <t>1.19</t>
  </si>
  <si>
    <t>2.19</t>
  </si>
  <si>
    <t>0.79</t>
  </si>
  <si>
    <t>1.27</t>
  </si>
  <si>
    <t>2.25</t>
  </si>
  <si>
    <t>3.59</t>
  </si>
  <si>
    <t>3.34</t>
  </si>
  <si>
    <t>4.03</t>
  </si>
  <si>
    <t>Basic EPS - Continuing Operations</t>
  </si>
  <si>
    <t>1.88</t>
  </si>
  <si>
    <t>0.1</t>
  </si>
  <si>
    <t>Basic Weighted Average Shares Outstanding</t>
  </si>
  <si>
    <t>Net EPS - Diluted</t>
  </si>
  <si>
    <t>1.26</t>
  </si>
  <si>
    <t>3.33</t>
  </si>
  <si>
    <t>Diluted EPS - Continuing Operations</t>
  </si>
  <si>
    <t>1.78</t>
  </si>
  <si>
    <t>Diluted Weighted Average Shares Outstanding</t>
  </si>
  <si>
    <t>Normalized Basic EPS</t>
  </si>
  <si>
    <t>-3.2</t>
  </si>
  <si>
    <t>0.4</t>
  </si>
  <si>
    <t>0.36</t>
  </si>
  <si>
    <t>0.57</t>
  </si>
  <si>
    <t>2.07</t>
  </si>
  <si>
    <t>2.97</t>
  </si>
  <si>
    <t>2.99</t>
  </si>
  <si>
    <t>3.23</t>
  </si>
  <si>
    <t>Normalized Diluted EPS</t>
  </si>
  <si>
    <t>0.33</t>
  </si>
  <si>
    <t>0.99</t>
  </si>
  <si>
    <t>2.06</t>
  </si>
  <si>
    <t>2.96</t>
  </si>
  <si>
    <t>3.21</t>
  </si>
  <si>
    <t>EBITDA</t>
  </si>
  <si>
    <t>EBITA</t>
  </si>
  <si>
    <t>EBIT</t>
  </si>
  <si>
    <t>EBITDAR</t>
  </si>
  <si>
    <t>Total Revenues (As Reported)</t>
  </si>
  <si>
    <t>Effective Tax Rate - (Ratio)</t>
  </si>
  <si>
    <t>-18.16</t>
  </si>
  <si>
    <t>16.57</t>
  </si>
  <si>
    <t>87.91</t>
  </si>
  <si>
    <t>-56.81</t>
  </si>
  <si>
    <t>20.57</t>
  </si>
  <si>
    <t>24.62</t>
  </si>
  <si>
    <t>24.17</t>
  </si>
  <si>
    <t>24.68</t>
  </si>
  <si>
    <t>24.69</t>
  </si>
  <si>
    <t>Current Domestic Taxes</t>
  </si>
  <si>
    <t>0</t>
  </si>
  <si>
    <t>Total Current Taxes</t>
  </si>
  <si>
    <t>Deferred Domestic Taxes</t>
  </si>
  <si>
    <t>Total Deferred Taxes</t>
  </si>
  <si>
    <t>Normalized Net Income</t>
  </si>
  <si>
    <t>Interest Capitalized</t>
  </si>
  <si>
    <t>Supplemental Operating Expense Items</t>
  </si>
  <si>
    <t>General and Administrative Expenses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</si>
  <si>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</si>
  <si>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</si>
  <si>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</si>
  <si>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</si>
  <si>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</si>
  <si>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</si>
  <si>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</si>
  <si>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</si>
  <si>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</si>
  <si>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</si>
  <si>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-8.9</t>
  </si>
  <si>
    <t>2.7</t>
  </si>
  <si>
    <t>1.45</t>
  </si>
  <si>
    <t>2.83</t>
  </si>
  <si>
    <t>5.23</t>
  </si>
  <si>
    <t>6.59</t>
  </si>
  <si>
    <t>5.86</t>
  </si>
  <si>
    <t>5.67</t>
  </si>
  <si>
    <t>Return on Total Capital</t>
  </si>
  <si>
    <t>-9.79</t>
  </si>
  <si>
    <t>1.56</t>
  </si>
  <si>
    <t>2.28</t>
  </si>
  <si>
    <t>3.25</t>
  </si>
  <si>
    <t>6.2</t>
  </si>
  <si>
    <t>8.04</t>
  </si>
  <si>
    <t>7.08</t>
  </si>
  <si>
    <t>6.86</t>
  </si>
  <si>
    <t>Return On Equity %</t>
  </si>
  <si>
    <t>-34.99</t>
  </si>
  <si>
    <t>14.45</t>
  </si>
  <si>
    <t>1.08</t>
  </si>
  <si>
    <t>4.89</t>
  </si>
  <si>
    <t>7.34</t>
  </si>
  <si>
    <t>11.71</t>
  </si>
  <si>
    <t>16.14</t>
  </si>
  <si>
    <t>13.72</t>
  </si>
  <si>
    <t>Return on Common Equity</t>
  </si>
  <si>
    <t>-35.25</t>
  </si>
  <si>
    <t>12.24</t>
  </si>
  <si>
    <t>0.72</t>
  </si>
  <si>
    <t>4.45</t>
  </si>
  <si>
    <t>7.24</t>
  </si>
  <si>
    <t>11.69</t>
  </si>
  <si>
    <t>16.16</t>
  </si>
  <si>
    <t>13.73</t>
  </si>
  <si>
    <t>Margin Analysis</t>
  </si>
  <si>
    <t>Gross Profit Margin %</t>
  </si>
  <si>
    <t>37.16</t>
  </si>
  <si>
    <t>45.01</t>
  </si>
  <si>
    <t>45.24</t>
  </si>
  <si>
    <t>41.09</t>
  </si>
  <si>
    <t>15.5</t>
  </si>
  <si>
    <t>12.67</t>
  </si>
  <si>
    <t>17.29</t>
  </si>
  <si>
    <t>21.58</t>
  </si>
  <si>
    <t>22.51</t>
  </si>
  <si>
    <t>23.8</t>
  </si>
  <si>
    <t>SG&amp;A Margin</t>
  </si>
  <si>
    <t>9.12</t>
  </si>
  <si>
    <t>10.95</t>
  </si>
  <si>
    <t>13.17</t>
  </si>
  <si>
    <t>15.08</t>
  </si>
  <si>
    <t>6.75</t>
  </si>
  <si>
    <t>4.9</t>
  </si>
  <si>
    <t>5.16</t>
  </si>
  <si>
    <t>6.16</t>
  </si>
  <si>
    <t>6.8</t>
  </si>
  <si>
    <t>7.85</t>
  </si>
  <si>
    <t>EBITDA Margin %</t>
  </si>
  <si>
    <t>18.86</t>
  </si>
  <si>
    <t>23.36</t>
  </si>
  <si>
    <t>19.95</t>
  </si>
  <si>
    <t>21.37</t>
  </si>
  <si>
    <t>10.32</t>
  </si>
  <si>
    <t>8.3</t>
  </si>
  <si>
    <t>12.33</t>
  </si>
  <si>
    <t>15.59</t>
  </si>
  <si>
    <t>15.92</t>
  </si>
  <si>
    <t>16.15</t>
  </si>
  <si>
    <t>EBITA Margin %</t>
  </si>
  <si>
    <t>-60.75</t>
  </si>
  <si>
    <t>18.67</t>
  </si>
  <si>
    <t>15.17</t>
  </si>
  <si>
    <t>16.33</t>
  </si>
  <si>
    <t>8.76</t>
  </si>
  <si>
    <t>7.77</t>
  </si>
  <si>
    <t>12.13</t>
  </si>
  <si>
    <t>15.42</t>
  </si>
  <si>
    <t>15.71</t>
  </si>
  <si>
    <t>15.95</t>
  </si>
  <si>
    <t>EBIT Margin %</t>
  </si>
  <si>
    <t>Income From Continuing Operations Margin %</t>
  </si>
  <si>
    <t>-80.93</t>
  </si>
  <si>
    <t>39.05</t>
  </si>
  <si>
    <t>5.51</t>
  </si>
  <si>
    <t>89.42</t>
  </si>
  <si>
    <t>8.48</t>
  </si>
  <si>
    <t>6.62</t>
  </si>
  <si>
    <t>8.33</t>
  </si>
  <si>
    <t>11.77</t>
  </si>
  <si>
    <t>11.62</t>
  </si>
  <si>
    <t>13.48</t>
  </si>
  <si>
    <t>Net Income Margin %</t>
  </si>
  <si>
    <t>-81.19</t>
  </si>
  <si>
    <t>29.72</t>
  </si>
  <si>
    <t>43.96</t>
  </si>
  <si>
    <t>87.86</t>
  </si>
  <si>
    <t>7.7</t>
  </si>
  <si>
    <t>6.52</t>
  </si>
  <si>
    <t>8.31</t>
  </si>
  <si>
    <t>Net Avail. For Common Margin %</t>
  </si>
  <si>
    <t>32.96</t>
  </si>
  <si>
    <t>3.69</t>
  </si>
  <si>
    <t>Normalized Net Income Margin</t>
  </si>
  <si>
    <t>-41.83</t>
  </si>
  <si>
    <t>7.05</t>
  </si>
  <si>
    <t>14.75</t>
  </si>
  <si>
    <t>14.6</t>
  </si>
  <si>
    <t>5.58</t>
  </si>
  <si>
    <t>5.14</t>
  </si>
  <si>
    <t>7.62</t>
  </si>
  <si>
    <t>9.73</t>
  </si>
  <si>
    <t>10.41</t>
  </si>
  <si>
    <t>10.79</t>
  </si>
  <si>
    <t>Levered Free Cash Flow Margin</t>
  </si>
  <si>
    <t>1.76</t>
  </si>
  <si>
    <t>43.04</t>
  </si>
  <si>
    <t>-155.38</t>
  </si>
  <si>
    <t>20.11</t>
  </si>
  <si>
    <t>6.42</t>
  </si>
  <si>
    <t>13.45</t>
  </si>
  <si>
    <t>12.07</t>
  </si>
  <si>
    <t>7.76</t>
  </si>
  <si>
    <t>13.21</t>
  </si>
  <si>
    <t>Unlevered Free Cash Flow Margin</t>
  </si>
  <si>
    <t>9.87</t>
  </si>
  <si>
    <t>49.37</t>
  </si>
  <si>
    <t>-150.71</t>
  </si>
  <si>
    <t>Asset Turnover</t>
  </si>
  <si>
    <t>0.23</t>
  </si>
  <si>
    <t>0.15</t>
  </si>
  <si>
    <t>0.58</t>
  </si>
  <si>
    <t>0.69</t>
  </si>
  <si>
    <t>0.68</t>
  </si>
  <si>
    <t>0.6</t>
  </si>
  <si>
    <t>Fixed Assets Turnover</t>
  </si>
  <si>
    <t>1.37</t>
  </si>
  <si>
    <t>18.33</t>
  </si>
  <si>
    <t>44.67</t>
  </si>
  <si>
    <t>208.93</t>
  </si>
  <si>
    <t>262.48</t>
  </si>
  <si>
    <t>182.87</t>
  </si>
  <si>
    <t>132.1</t>
  </si>
  <si>
    <t>107.63</t>
  </si>
  <si>
    <t>99.96</t>
  </si>
  <si>
    <t>Receivables Turnover (Average Receivables)</t>
  </si>
  <si>
    <t>16.48</t>
  </si>
  <si>
    <t>225.42</t>
  </si>
  <si>
    <t>257.47</t>
  </si>
  <si>
    <t>77.46</t>
  </si>
  <si>
    <t>47.92</t>
  </si>
  <si>
    <t>Short Term Liquidity</t>
  </si>
  <si>
    <t>Current Ratio</t>
  </si>
  <si>
    <t>10.43</t>
  </si>
  <si>
    <t>25.13</t>
  </si>
  <si>
    <t>7.95</t>
  </si>
  <si>
    <t>4.84</t>
  </si>
  <si>
    <t>4.2</t>
  </si>
  <si>
    <t>0.95</t>
  </si>
  <si>
    <t>1.28</t>
  </si>
  <si>
    <t>3.16</t>
  </si>
  <si>
    <t>1.99</t>
  </si>
  <si>
    <t>Quick Ratio</t>
  </si>
  <si>
    <t>1.69</t>
  </si>
  <si>
    <t>9.11</t>
  </si>
  <si>
    <t>14.86</t>
  </si>
  <si>
    <t>7.36</t>
  </si>
  <si>
    <t>4.73</t>
  </si>
  <si>
    <t>4.04</t>
  </si>
  <si>
    <t>0.81</t>
  </si>
  <si>
    <t>1.16</t>
  </si>
  <si>
    <t>3.05</t>
  </si>
  <si>
    <t>1.86</t>
  </si>
  <si>
    <t>Operating Cash Flow to Current Liabilities</t>
  </si>
  <si>
    <t>0.46</t>
  </si>
  <si>
    <t>-0.73</t>
  </si>
  <si>
    <t>-8.59</t>
  </si>
  <si>
    <t>-4.78</t>
  </si>
  <si>
    <t>-1.7</t>
  </si>
  <si>
    <t>-1.6</t>
  </si>
  <si>
    <t>1.73</t>
  </si>
  <si>
    <t>-0.57</t>
  </si>
  <si>
    <t>Days Sales Outstanding (Average Receivables)</t>
  </si>
  <si>
    <t>22.15</t>
  </si>
  <si>
    <t>1.62</t>
  </si>
  <si>
    <t>0.29</t>
  </si>
  <si>
    <t>0.11</t>
  </si>
  <si>
    <t>1.42</t>
  </si>
  <si>
    <t>4.71</t>
  </si>
  <si>
    <t>7.64</t>
  </si>
  <si>
    <t>Average Days Payable Outstanding</t>
  </si>
  <si>
    <t>35.81</t>
  </si>
  <si>
    <t>27.7</t>
  </si>
  <si>
    <t>20.95</t>
  </si>
  <si>
    <t>12.46</t>
  </si>
  <si>
    <t>10.34</t>
  </si>
  <si>
    <t>12.75</t>
  </si>
  <si>
    <t>18.32</t>
  </si>
  <si>
    <t>23.05</t>
  </si>
  <si>
    <t>24.55</t>
  </si>
  <si>
    <t>Long Term Solvency</t>
  </si>
  <si>
    <t>Total Debt/Equity</t>
  </si>
  <si>
    <t>77.32</t>
  </si>
  <si>
    <t>19.63</t>
  </si>
  <si>
    <t>17.9</t>
  </si>
  <si>
    <t>16.56</t>
  </si>
  <si>
    <t>56.93</t>
  </si>
  <si>
    <t>73.97</t>
  </si>
  <si>
    <t>70.07</t>
  </si>
  <si>
    <t>59.54</t>
  </si>
  <si>
    <t>51.32</t>
  </si>
  <si>
    <t>44.92</t>
  </si>
  <si>
    <t>Total Debt / Total Capital</t>
  </si>
  <si>
    <t>43.6</t>
  </si>
  <si>
    <t>16.41</t>
  </si>
  <si>
    <t>15.18</t>
  </si>
  <si>
    <t>14.21</t>
  </si>
  <si>
    <t>36.28</t>
  </si>
  <si>
    <t>42.52</t>
  </si>
  <si>
    <t>41.2</t>
  </si>
  <si>
    <t>37.32</t>
  </si>
  <si>
    <t>33.92</t>
  </si>
  <si>
    <t>LT Debt/Equity</t>
  </si>
  <si>
    <t>71.77</t>
  </si>
  <si>
    <t>17.86</t>
  </si>
  <si>
    <t>69.88</t>
  </si>
  <si>
    <t>59.34</t>
  </si>
  <si>
    <t>51.13</t>
  </si>
  <si>
    <t>44.72</t>
  </si>
  <si>
    <t>Long-Term Debt / Total Capital</t>
  </si>
  <si>
    <t>40.48</t>
  </si>
  <si>
    <t>15.14</t>
  </si>
  <si>
    <t>37.2</t>
  </si>
  <si>
    <t>33.79</t>
  </si>
  <si>
    <t>30.86</t>
  </si>
  <si>
    <t>Total Liabilities / Total Assets</t>
  </si>
  <si>
    <t>48.59</t>
  </si>
  <si>
    <t>23.33</t>
  </si>
  <si>
    <t>20.51</t>
  </si>
  <si>
    <t>24.47</t>
  </si>
  <si>
    <t>44.43</t>
  </si>
  <si>
    <t>49.89</t>
  </si>
  <si>
    <t>51.66</t>
  </si>
  <si>
    <t>48.81</t>
  </si>
  <si>
    <t>44.55</t>
  </si>
  <si>
    <t>43.84</t>
  </si>
  <si>
    <t>EBIT / Interest Expense</t>
  </si>
  <si>
    <t>-4.68</t>
  </si>
  <si>
    <t>1.84</t>
  </si>
  <si>
    <t>2.03</t>
  </si>
  <si>
    <t>3.42</t>
  </si>
  <si>
    <t>EBITDA / Interest Expense</t>
  </si>
  <si>
    <t>2.31</t>
  </si>
  <si>
    <t>2.67</t>
  </si>
  <si>
    <t>4.47</t>
  </si>
  <si>
    <t>(EBITDA - Capex) / Interest Expense</t>
  </si>
  <si>
    <t>-0.44</t>
  </si>
  <si>
    <t>1.97</t>
  </si>
  <si>
    <t>2.39</t>
  </si>
  <si>
    <t>4.46</t>
  </si>
  <si>
    <t>Total Debt / EBITDA</t>
  </si>
  <si>
    <t>7.88</t>
  </si>
  <si>
    <t>4.75</t>
  </si>
  <si>
    <t>5.01</t>
  </si>
  <si>
    <t>10.42</t>
  </si>
  <si>
    <t>8.23</t>
  </si>
  <si>
    <t>4.31</t>
  </si>
  <si>
    <t>2.98</t>
  </si>
  <si>
    <t>3.03</t>
  </si>
  <si>
    <t>2.9</t>
  </si>
  <si>
    <t>Net Debt / EBITDA</t>
  </si>
  <si>
    <t>5.93</t>
  </si>
  <si>
    <t>-3.37</t>
  </si>
  <si>
    <t>-9.35</t>
  </si>
  <si>
    <t>-9.28</t>
  </si>
  <si>
    <t>3.2</t>
  </si>
  <si>
    <t>3.38</t>
  </si>
  <si>
    <t>0.38</t>
  </si>
  <si>
    <t>Total Debt / (EBITDA - Capex)</t>
  </si>
  <si>
    <t>-26.13</t>
  </si>
  <si>
    <t>2.8</t>
  </si>
  <si>
    <t>5.33</t>
  </si>
  <si>
    <t>5.02</t>
  </si>
  <si>
    <t>10.64</t>
  </si>
  <si>
    <t>8.29</t>
  </si>
  <si>
    <t>4.35</t>
  </si>
  <si>
    <t>2.92</t>
  </si>
  <si>
    <t>Net Debt / (EBITDA - Capex)</t>
  </si>
  <si>
    <t>-19.67</t>
  </si>
  <si>
    <t>-3.95</t>
  </si>
  <si>
    <t>-10.48</t>
  </si>
  <si>
    <t>-9.31</t>
  </si>
  <si>
    <t>1.79</t>
  </si>
  <si>
    <t>3.22</t>
  </si>
  <si>
    <t>3.41</t>
  </si>
  <si>
    <t>1.9</t>
  </si>
  <si>
    <t>0.96</t>
  </si>
  <si>
    <t>Growth Over Prior Year</t>
  </si>
  <si>
    <t>Total Revenues, 1 Yr. Growth %</t>
  </si>
  <si>
    <t>-14.46</t>
  </si>
  <si>
    <t>-9.73</t>
  </si>
  <si>
    <t>-42.06</t>
  </si>
  <si>
    <t>292.22</t>
  </si>
  <si>
    <t>117.56</t>
  </si>
  <si>
    <t>42.28</t>
  </si>
  <si>
    <t>14.58</t>
  </si>
  <si>
    <t>-5.41</t>
  </si>
  <si>
    <t>5.05</t>
  </si>
  <si>
    <t>Gross Profit, 1 Yr. Growth %</t>
  </si>
  <si>
    <t>-25.75</t>
  </si>
  <si>
    <t>-12.59</t>
  </si>
  <si>
    <t>-41.7</t>
  </si>
  <si>
    <t>53.7</t>
  </si>
  <si>
    <t>77.86</t>
  </si>
  <si>
    <t>94.07</t>
  </si>
  <si>
    <t>43.02</t>
  </si>
  <si>
    <t>-1.31</t>
  </si>
  <si>
    <t>11.07</t>
  </si>
  <si>
    <t>EBITDA, 1 Yr. Growth %</t>
  </si>
  <si>
    <t>-33.51</t>
  </si>
  <si>
    <t>1.93</t>
  </si>
  <si>
    <t>-47.18</t>
  </si>
  <si>
    <t>92.17</t>
  </si>
  <si>
    <t>74.89</t>
  </si>
  <si>
    <t>111.51</t>
  </si>
  <si>
    <t>44.89</t>
  </si>
  <si>
    <t>-3.42</t>
  </si>
  <si>
    <t>6.56</t>
  </si>
  <si>
    <t>EBITA, 1 Yr. Growth %</t>
  </si>
  <si>
    <t>37.89</t>
  </si>
  <si>
    <t>-48.89</t>
  </si>
  <si>
    <t>110.67</t>
  </si>
  <si>
    <t>93.07</t>
  </si>
  <si>
    <t>122.1</t>
  </si>
  <si>
    <t>45.65</t>
  </si>
  <si>
    <t>-3.59</t>
  </si>
  <si>
    <t>6.64</t>
  </si>
  <si>
    <t>EBIT, 1 Yr. Growth %</t>
  </si>
  <si>
    <t>Earnings From Cont. Operations, 1 Yr. Growth %</t>
  </si>
  <si>
    <t>-393.6</t>
  </si>
  <si>
    <t>-91.82</t>
  </si>
  <si>
    <t>-23.09</t>
  </si>
  <si>
    <t>69.97</t>
  </si>
  <si>
    <t>79.09</t>
  </si>
  <si>
    <t>61.81</t>
  </si>
  <si>
    <t>-6.66</t>
  </si>
  <si>
    <t>21.87</t>
  </si>
  <si>
    <t>Net Income, 1 Yr. Growth %</t>
  </si>
  <si>
    <t>-127.53</t>
  </si>
  <si>
    <t>-14.31</t>
  </si>
  <si>
    <t>-35.55</t>
  </si>
  <si>
    <t>84.24</t>
  </si>
  <si>
    <t>81.25</t>
  </si>
  <si>
    <t>62.25</t>
  </si>
  <si>
    <t>Normalized Net Income, 1 Yr. Growth %</t>
  </si>
  <si>
    <t>110.22</t>
  </si>
  <si>
    <t>39.54</t>
  </si>
  <si>
    <t>48.83</t>
  </si>
  <si>
    <t>100.31</t>
  </si>
  <si>
    <t>111.23</t>
  </si>
  <si>
    <t>46.18</t>
  </si>
  <si>
    <t>8.86</t>
  </si>
  <si>
    <t>Diluted EPS Before Extra, 1 Yr. Growth %</t>
  </si>
  <si>
    <t>-325.79</t>
  </si>
  <si>
    <t>-94.39</t>
  </si>
  <si>
    <t>-25.06</t>
  </si>
  <si>
    <t>60.27</t>
  </si>
  <si>
    <t>78.57</t>
  </si>
  <si>
    <t>59.51</t>
  </si>
  <si>
    <t>-7.22</t>
  </si>
  <si>
    <t>20.12</t>
  </si>
  <si>
    <t>Accounts Receivable, 1 Yr. Growth %</t>
  </si>
  <si>
    <t>49.36</t>
  </si>
  <si>
    <t>-59.26</t>
  </si>
  <si>
    <t>-63.64</t>
  </si>
  <si>
    <t>125.44</t>
  </si>
  <si>
    <t>45.14</t>
  </si>
  <si>
    <t>Net Property, Plant and Equip., 1 Yr. Growth %</t>
  </si>
  <si>
    <t>-65.06</t>
  </si>
  <si>
    <t>-83.08</t>
  </si>
  <si>
    <t>-35.72</t>
  </si>
  <si>
    <t>41.18</t>
  </si>
  <si>
    <t>95.83</t>
  </si>
  <si>
    <t>108.51</t>
  </si>
  <si>
    <t>34.69</t>
  </si>
  <si>
    <t>2.27</t>
  </si>
  <si>
    <t>23.7</t>
  </si>
  <si>
    <t>Total Assets, 1 Yr. Growth %</t>
  </si>
  <si>
    <t>-22.07</t>
  </si>
  <si>
    <t>-24.59</t>
  </si>
  <si>
    <t>3.91</t>
  </si>
  <si>
    <t>62.99</t>
  </si>
  <si>
    <t>19.52</t>
  </si>
  <si>
    <t>20.79</t>
  </si>
  <si>
    <t>11.48</t>
  </si>
  <si>
    <t>5.45</t>
  </si>
  <si>
    <t>14.95</t>
  </si>
  <si>
    <t>Tangible Book Value, 1 Yr. Growth %</t>
  </si>
  <si>
    <t>-31.51</t>
  </si>
  <si>
    <t>14.15</t>
  </si>
  <si>
    <t>20.14</t>
  </si>
  <si>
    <t>7.74</t>
  </si>
  <si>
    <t>16.53</t>
  </si>
  <si>
    <t>18.07</t>
  </si>
  <si>
    <t>14.24</t>
  </si>
  <si>
    <t>16.45</t>
  </si>
  <si>
    <t>Common Equity, 1 Yr. Growth %</t>
  </si>
  <si>
    <t>-29.07</t>
  </si>
  <si>
    <t>20.05</t>
  </si>
  <si>
    <t>Cash From Operations, 1 Yr. Growth %</t>
  </si>
  <si>
    <t>-67.2</t>
  </si>
  <si>
    <t>90.39</t>
  </si>
  <si>
    <t>-124.25</t>
  </si>
  <si>
    <t>28.14</t>
  </si>
  <si>
    <t>-56.95</t>
  </si>
  <si>
    <t>79.99</t>
  </si>
  <si>
    <t>-135.86</t>
  </si>
  <si>
    <t>234.96</t>
  </si>
  <si>
    <t>-143.5</t>
  </si>
  <si>
    <t>Capital Expenditures, 1 Yr. Growth %</t>
  </si>
  <si>
    <t>-45.71</t>
  </si>
  <si>
    <t>-89.57</t>
  </si>
  <si>
    <t>-63.5</t>
  </si>
  <si>
    <t>-33.33</t>
  </si>
  <si>
    <t>166.67</t>
  </si>
  <si>
    <t>118.75</t>
  </si>
  <si>
    <t>-62.86</t>
  </si>
  <si>
    <t>69.23</t>
  </si>
  <si>
    <t>Levered Free Cash Flow, 1 Yr. Growth %</t>
  </si>
  <si>
    <t>-112.01</t>
  </si>
  <si>
    <t>-150.24</t>
  </si>
  <si>
    <t>-313.74</t>
  </si>
  <si>
    <t>-30.52</t>
  </si>
  <si>
    <t>158.59</t>
  </si>
  <si>
    <t>2.85</t>
  </si>
  <si>
    <t>-39.18</t>
  </si>
  <si>
    <t>78.79</t>
  </si>
  <si>
    <t>Unlevered Free Cash Flow, 1 Yr. Growth %</t>
  </si>
  <si>
    <t>-233.14</t>
  </si>
  <si>
    <t>-165.93</t>
  </si>
  <si>
    <t>-280.23</t>
  </si>
  <si>
    <t>Compound Annual Growth Rate Over Two Years</t>
  </si>
  <si>
    <t>Total Revenues, 2 Yr. CAGR %</t>
  </si>
  <si>
    <t>-10.97</t>
  </si>
  <si>
    <t>-8.98</t>
  </si>
  <si>
    <t>-27.68</t>
  </si>
  <si>
    <t>192.11</t>
  </si>
  <si>
    <t>75.94</t>
  </si>
  <si>
    <t>27.68</t>
  </si>
  <si>
    <t>4.11</t>
  </si>
  <si>
    <t>-0.32</t>
  </si>
  <si>
    <t>Gross Profit, 2 Yr. CAGR %</t>
  </si>
  <si>
    <t>-17.39</t>
  </si>
  <si>
    <t>-10.02</t>
  </si>
  <si>
    <t>-28.6</t>
  </si>
  <si>
    <t>65.34</t>
  </si>
  <si>
    <t>85.79</t>
  </si>
  <si>
    <t>66.6</t>
  </si>
  <si>
    <t>18.8</t>
  </si>
  <si>
    <t>4.69</t>
  </si>
  <si>
    <t>EBITDA, 2 Yr. CAGR %</t>
  </si>
  <si>
    <t>-17.13</t>
  </si>
  <si>
    <t>-7.96</t>
  </si>
  <si>
    <t>-26.22</t>
  </si>
  <si>
    <t>83.33</t>
  </si>
  <si>
    <t>92.33</t>
  </si>
  <si>
    <t>75.06</t>
  </si>
  <si>
    <t>18.3</t>
  </si>
  <si>
    <t>EBITA, 2 Yr. CAGR %</t>
  </si>
  <si>
    <t>92.09</t>
  </si>
  <si>
    <t>-5.72</t>
  </si>
  <si>
    <t>-13.91</t>
  </si>
  <si>
    <t>101.68</t>
  </si>
  <si>
    <t>107.07</t>
  </si>
  <si>
    <t>79.86</t>
  </si>
  <si>
    <t>18.5</t>
  </si>
  <si>
    <t>1.4</t>
  </si>
  <si>
    <t>EBIT, 2 Yr. CAGR %</t>
  </si>
  <si>
    <t>Earnings From Cont. Operations, 2 Yr. CAGR %</t>
  </si>
  <si>
    <t>146.11</t>
  </si>
  <si>
    <t>44.9</t>
  </si>
  <si>
    <t>14.33</t>
  </si>
  <si>
    <t>74.47</t>
  </si>
  <si>
    <t>70.23</t>
  </si>
  <si>
    <t>22.9</t>
  </si>
  <si>
    <t>6.66</t>
  </si>
  <si>
    <t>Net Income, 2 Yr. CAGR %</t>
  </si>
  <si>
    <t>169.56</t>
  </si>
  <si>
    <t>88.06</t>
  </si>
  <si>
    <t>-51.43</t>
  </si>
  <si>
    <t>8.97</t>
  </si>
  <si>
    <t>82.74</t>
  </si>
  <si>
    <t>71.49</t>
  </si>
  <si>
    <t>23.07</t>
  </si>
  <si>
    <t>Normalized Net Income, 2 Yr. CAGR %</t>
  </si>
  <si>
    <t>143.13</t>
  </si>
  <si>
    <t>-10.27</t>
  </si>
  <si>
    <t>92.7</t>
  </si>
  <si>
    <t>72.66</t>
  </si>
  <si>
    <t>105.7</t>
  </si>
  <si>
    <t>75.72</t>
  </si>
  <si>
    <t>21.67</t>
  </si>
  <si>
    <t>4.99</t>
  </si>
  <si>
    <t>Diluted EPS Before Extra, 2 Yr. CAGR %</t>
  </si>
  <si>
    <t>179.45</t>
  </si>
  <si>
    <t>46.58</t>
  </si>
  <si>
    <t>-64.42</t>
  </si>
  <si>
    <t>9.6</t>
  </si>
  <si>
    <t>69.17</t>
  </si>
  <si>
    <t>68.77</t>
  </si>
  <si>
    <t>21.66</t>
  </si>
  <si>
    <t>5.57</t>
  </si>
  <si>
    <t>Accounts Receivable, 2 Yr. CAGR %</t>
  </si>
  <si>
    <t>26.05</t>
  </si>
  <si>
    <t>-61.51</t>
  </si>
  <si>
    <t>-39.7</t>
  </si>
  <si>
    <t>433.85</t>
  </si>
  <si>
    <t>701.56</t>
  </si>
  <si>
    <t>80.88</t>
  </si>
  <si>
    <t>Net Property, Plant and Equip., 2 Yr. CAGR %</t>
  </si>
  <si>
    <t>-37.02</t>
  </si>
  <si>
    <t>-89.52</t>
  </si>
  <si>
    <t>-67.02</t>
  </si>
  <si>
    <t>66.27</t>
  </si>
  <si>
    <t>102.07</t>
  </si>
  <si>
    <t>67.59</t>
  </si>
  <si>
    <t>17.37</t>
  </si>
  <si>
    <t>12.48</t>
  </si>
  <si>
    <t>Total Assets, 2 Yr. CAGR %</t>
  </si>
  <si>
    <t>-8.54</t>
  </si>
  <si>
    <t>-23.66</t>
  </si>
  <si>
    <t>-11.48</t>
  </si>
  <si>
    <t>39.58</t>
  </si>
  <si>
    <t>20.16</t>
  </si>
  <si>
    <t>16.04</t>
  </si>
  <si>
    <t>8.42</t>
  </si>
  <si>
    <t>10.1</t>
  </si>
  <si>
    <t>Tangible Book Value, 2 Yr. CAGR %</t>
  </si>
  <si>
    <t>-17.36</t>
  </si>
  <si>
    <t>-9.62</t>
  </si>
  <si>
    <t>14.83</t>
  </si>
  <si>
    <t>13.77</t>
  </si>
  <si>
    <t>12.05</t>
  </si>
  <si>
    <t>17.3</t>
  </si>
  <si>
    <t>15.34</t>
  </si>
  <si>
    <t>Common Equity, 2 Yr. CAGR %</t>
  </si>
  <si>
    <t>-15.94</t>
  </si>
  <si>
    <t>-10.96</t>
  </si>
  <si>
    <t>9.75</t>
  </si>
  <si>
    <t>Cash From Operations, 2 Yr. CAGR %</t>
  </si>
  <si>
    <t>-37.1</t>
  </si>
  <si>
    <t>-20.97</t>
  </si>
  <si>
    <t>-32.06</t>
  </si>
  <si>
    <t>-25.73</t>
  </si>
  <si>
    <t>-11.98</t>
  </si>
  <si>
    <t>-19.66</t>
  </si>
  <si>
    <t>20.72</t>
  </si>
  <si>
    <t>Capital Expenditures, 2 Yr. CAGR %</t>
  </si>
  <si>
    <t>-22.74</t>
  </si>
  <si>
    <t>-76.21</t>
  </si>
  <si>
    <t>-80.49</t>
  </si>
  <si>
    <t>144.95</t>
  </si>
  <si>
    <t>33.33</t>
  </si>
  <si>
    <t>141.52</t>
  </si>
  <si>
    <t>-9.86</t>
  </si>
  <si>
    <t>-20.72</t>
  </si>
  <si>
    <t>Levered Free Cash Flow, 2 Yr. CAGR %</t>
  </si>
  <si>
    <t>-66.42</t>
  </si>
  <si>
    <t>6.69</t>
  </si>
  <si>
    <t>1.89</t>
  </si>
  <si>
    <t>43.87</t>
  </si>
  <si>
    <t>63.08</t>
  </si>
  <si>
    <t>-20.91</t>
  </si>
  <si>
    <t>4.28</t>
  </si>
  <si>
    <t>Unlevered Free Cash Flow, 2 Yr. CAGR %</t>
  </si>
  <si>
    <t>-4.44</t>
  </si>
  <si>
    <t>32.28</t>
  </si>
  <si>
    <t>Compound Annual Growth Rate Over Three Years</t>
  </si>
  <si>
    <t>Total Revenues, 3 Yr. CAGR %</t>
  </si>
  <si>
    <t>14.99</t>
  </si>
  <si>
    <t>-15.84</t>
  </si>
  <si>
    <t>-21.7</t>
  </si>
  <si>
    <t>129.84</t>
  </si>
  <si>
    <t>52.5</t>
  </si>
  <si>
    <t>15.53</t>
  </si>
  <si>
    <t>4.42</t>
  </si>
  <si>
    <t>Gross Profit, 3 Yr. CAGR %</t>
  </si>
  <si>
    <t>2.53</t>
  </si>
  <si>
    <t>-14.66</t>
  </si>
  <si>
    <t>-22.17</t>
  </si>
  <si>
    <t>74.41</t>
  </si>
  <si>
    <t>70.27</t>
  </si>
  <si>
    <t>39.92</t>
  </si>
  <si>
    <t>16.17</t>
  </si>
  <si>
    <t>EBITDA, 3 Yr. CAGR %</t>
  </si>
  <si>
    <t>25.38</t>
  </si>
  <si>
    <t>-13.85</t>
  </si>
  <si>
    <t>-25.16</t>
  </si>
  <si>
    <t>92.28</t>
  </si>
  <si>
    <t>43.58</t>
  </si>
  <si>
    <t>14.25</t>
  </si>
  <si>
    <t>EBITA, 3 Yr. CAGR %</t>
  </si>
  <si>
    <t>176.95</t>
  </si>
  <si>
    <t>-5.18</t>
  </si>
  <si>
    <t>-25.2</t>
  </si>
  <si>
    <t>108.27</t>
  </si>
  <si>
    <t>84.16</t>
  </si>
  <si>
    <t>46.1</t>
  </si>
  <si>
    <t>EBIT, 3 Yr. CAGR %</t>
  </si>
  <si>
    <t>Earnings From Cont. Operations, 3 Yr. CAGR %</t>
  </si>
  <si>
    <t>128.18</t>
  </si>
  <si>
    <t>30.01</t>
  </si>
  <si>
    <t>-44.42</t>
  </si>
  <si>
    <t>32.78</t>
  </si>
  <si>
    <t>70.15</t>
  </si>
  <si>
    <t>39.33</t>
  </si>
  <si>
    <t>22.55</t>
  </si>
  <si>
    <t>Net Income, 3 Yr. CAGR %</t>
  </si>
  <si>
    <t>154.38</t>
  </si>
  <si>
    <t>44.71</t>
  </si>
  <si>
    <t>29.11</t>
  </si>
  <si>
    <t>75.64</t>
  </si>
  <si>
    <t>40.02</t>
  </si>
  <si>
    <t>22.67</t>
  </si>
  <si>
    <t>Normalized Net Income, 3 Yr. CAGR %</t>
  </si>
  <si>
    <t>372.75</t>
  </si>
  <si>
    <t>-9.2</t>
  </si>
  <si>
    <t>-0.78</t>
  </si>
  <si>
    <t>84.67</t>
  </si>
  <si>
    <t>83.56</t>
  </si>
  <si>
    <t>46.23</t>
  </si>
  <si>
    <t>17.24</t>
  </si>
  <si>
    <t>Diluted EPS Before Extra, 3 Yr. CAGR %</t>
  </si>
  <si>
    <t>158.52</t>
  </si>
  <si>
    <t>30.83</t>
  </si>
  <si>
    <t>-50.61</t>
  </si>
  <si>
    <t>28.96</t>
  </si>
  <si>
    <t>65.89</t>
  </si>
  <si>
    <t>38.26</t>
  </si>
  <si>
    <t>21.14</t>
  </si>
  <si>
    <t>Accounts Receivable, 3 Yr. CAGR %</t>
  </si>
  <si>
    <t>34.34</t>
  </si>
  <si>
    <t>-47.09</t>
  </si>
  <si>
    <t>118.02</t>
  </si>
  <si>
    <t>300.52</t>
  </si>
  <si>
    <t>353.47</t>
  </si>
  <si>
    <t>Net Property, Plant and Equip., 3 Yr. CAGR %</t>
  </si>
  <si>
    <t>-17.38</t>
  </si>
  <si>
    <t>-76.81</t>
  </si>
  <si>
    <t>-80.81</t>
  </si>
  <si>
    <t>79.3</t>
  </si>
  <si>
    <t>76.52</t>
  </si>
  <si>
    <t>42.15</t>
  </si>
  <si>
    <t>19.44</t>
  </si>
  <si>
    <t>Total Assets, 3 Yr. CAGR %</t>
  </si>
  <si>
    <t>2.2</t>
  </si>
  <si>
    <t>-14.48</t>
  </si>
  <si>
    <t>-15.4</t>
  </si>
  <si>
    <t>33.01</t>
  </si>
  <si>
    <t>17.19</t>
  </si>
  <si>
    <t>12.4</t>
  </si>
  <si>
    <t>10.56</t>
  </si>
  <si>
    <t>Tangible Book Value, 3 Yr. CAGR %</t>
  </si>
  <si>
    <t>-1.87</t>
  </si>
  <si>
    <t>-6.61</t>
  </si>
  <si>
    <t>-1.92</t>
  </si>
  <si>
    <t>14.69</t>
  </si>
  <si>
    <t>14.02</t>
  </si>
  <si>
    <t>16.27</t>
  </si>
  <si>
    <t>16.24</t>
  </si>
  <si>
    <t>Common Equity, 3 Yr. CAGR %</t>
  </si>
  <si>
    <t>-1.79</t>
  </si>
  <si>
    <t>-7.56</t>
  </si>
  <si>
    <t>-5.11</t>
  </si>
  <si>
    <t>14.66</t>
  </si>
  <si>
    <t>Cash From Operations, 3 Yr. CAGR %</t>
  </si>
  <si>
    <t>16.5</t>
  </si>
  <si>
    <t>-9.01</t>
  </si>
  <si>
    <t>-46.7</t>
  </si>
  <si>
    <t>-0.24</t>
  </si>
  <si>
    <t>-34.75</t>
  </si>
  <si>
    <t>29.31</t>
  </si>
  <si>
    <t>-19.45</t>
  </si>
  <si>
    <t>Capital Expenditures, 3 Yr. CAGR %</t>
  </si>
  <si>
    <t>38.68</t>
  </si>
  <si>
    <t>-60.37</t>
  </si>
  <si>
    <t>-72.56</t>
  </si>
  <si>
    <t>151.98</t>
  </si>
  <si>
    <t>57.26</t>
  </si>
  <si>
    <t>29.4</t>
  </si>
  <si>
    <t>11.2</t>
  </si>
  <si>
    <t>Levered Free Cash Flow, 3 Yr. CAGR %</t>
  </si>
  <si>
    <t>-25.47</t>
  </si>
  <si>
    <t>27.61</t>
  </si>
  <si>
    <t>33.53</t>
  </si>
  <si>
    <t>28.64</t>
  </si>
  <si>
    <t>17.38</t>
  </si>
  <si>
    <t>3.8</t>
  </si>
  <si>
    <t>Unlevered Free Cash Flow, 3 Yr. CAGR %</t>
  </si>
  <si>
    <t>50.87</t>
  </si>
  <si>
    <t>45.73</t>
  </si>
  <si>
    <t>Compound Annual Growth Rate Over Five Years</t>
  </si>
  <si>
    <t>Total Revenues, 5 Yr. CAGR %</t>
  </si>
  <si>
    <t>20.96</t>
  </si>
  <si>
    <t>7.79</t>
  </si>
  <si>
    <t>-7.91</t>
  </si>
  <si>
    <t>67.43</t>
  </si>
  <si>
    <t>28.65</t>
  </si>
  <si>
    <t>Gross Profit, 5 Yr. CAGR %</t>
  </si>
  <si>
    <t>9.42</t>
  </si>
  <si>
    <t>2.08</t>
  </si>
  <si>
    <t>-10.58</t>
  </si>
  <si>
    <t>49.58</t>
  </si>
  <si>
    <t>40.17</t>
  </si>
  <si>
    <t>EBITDA, 5 Yr. CAGR %</t>
  </si>
  <si>
    <t>26.72</t>
  </si>
  <si>
    <t>-1.91</t>
  </si>
  <si>
    <t>58.32</t>
  </si>
  <si>
    <t>40.71</t>
  </si>
  <si>
    <t>EBITA, 5 Yr. CAGR %</t>
  </si>
  <si>
    <t>159.65</t>
  </si>
  <si>
    <t>36.85</t>
  </si>
  <si>
    <t>18.24</t>
  </si>
  <si>
    <t>66.21</t>
  </si>
  <si>
    <t>45.05</t>
  </si>
  <si>
    <t>EBIT, 5 Yr. CAGR %</t>
  </si>
  <si>
    <t>Earnings From Cont. Operations, 5 Yr. CAGR %</t>
  </si>
  <si>
    <t>105.22</t>
  </si>
  <si>
    <t>52.83</t>
  </si>
  <si>
    <t>-18.82</t>
  </si>
  <si>
    <t>28.74</t>
  </si>
  <si>
    <t>41.15</t>
  </si>
  <si>
    <t>Net Income, 5 Yr. CAGR %</t>
  </si>
  <si>
    <t>110.74</t>
  </si>
  <si>
    <t>52.31</t>
  </si>
  <si>
    <t>31.17</t>
  </si>
  <si>
    <t>26.66</t>
  </si>
  <si>
    <t>Normalized Net Income, 5 Yr. CAGR %</t>
  </si>
  <si>
    <t>68.15</t>
  </si>
  <si>
    <t>-11.73</t>
  </si>
  <si>
    <t>74.62</t>
  </si>
  <si>
    <t>56.28</t>
  </si>
  <si>
    <t>46.8</t>
  </si>
  <si>
    <t>Diluted EPS Before Extra, 5 Yr. CAGR %</t>
  </si>
  <si>
    <t>113.57</t>
  </si>
  <si>
    <t>54.9</t>
  </si>
  <si>
    <t>-22.6</t>
  </si>
  <si>
    <t>25.99</t>
  </si>
  <si>
    <t>38.45</t>
  </si>
  <si>
    <t>Accounts Receivable, 5 Yr. CAGR %</t>
  </si>
  <si>
    <t>79.95</t>
  </si>
  <si>
    <t>102.33</t>
  </si>
  <si>
    <t>Net Property, Plant and Equip., 5 Yr. CAGR %</t>
  </si>
  <si>
    <t>32.93</t>
  </si>
  <si>
    <t>-59.13</t>
  </si>
  <si>
    <t>51.35</t>
  </si>
  <si>
    <t>47.4</t>
  </si>
  <si>
    <t>Total Assets, 5 Yr. CAGR %</t>
  </si>
  <si>
    <t>4.43</t>
  </si>
  <si>
    <t>-3.67</t>
  </si>
  <si>
    <t>22.57</t>
  </si>
  <si>
    <t>14.3</t>
  </si>
  <si>
    <t>Tangible Book Value, 5 Yr. CAGR %</t>
  </si>
  <si>
    <t>-2.61</t>
  </si>
  <si>
    <t>0.82</t>
  </si>
  <si>
    <t>5.42</t>
  </si>
  <si>
    <t>15.26</t>
  </si>
  <si>
    <t>14.55</t>
  </si>
  <si>
    <t>Common Equity, 5 Yr. CAGR %</t>
  </si>
  <si>
    <t>-0.31</t>
  </si>
  <si>
    <t>2.68</t>
  </si>
  <si>
    <t>15.25</t>
  </si>
  <si>
    <t>Cash From Operations, 5 Yr. CAGR %</t>
  </si>
  <si>
    <t>20.98</t>
  </si>
  <si>
    <t>10.91</t>
  </si>
  <si>
    <t>-6.1</t>
  </si>
  <si>
    <t>-16.54</t>
  </si>
  <si>
    <t>Capital Expenditures, 5 Yr. CAGR %</t>
  </si>
  <si>
    <t>88.56</t>
  </si>
  <si>
    <t>1.14</t>
  </si>
  <si>
    <t>-36.71</t>
  </si>
  <si>
    <t>67.03</t>
  </si>
  <si>
    <t>19.57</t>
  </si>
  <si>
    <t>Levered Free Cash Flow, 5 Yr. CAGR %</t>
  </si>
  <si>
    <t>-19.87</t>
  </si>
  <si>
    <t>44.66</t>
  </si>
  <si>
    <t>74.01</t>
  </si>
  <si>
    <t>18.28</t>
  </si>
  <si>
    <t>Unlevered Free Cash Flow, 5 Yr. CAGR %</t>
  </si>
  <si>
    <t>5.17</t>
  </si>
  <si>
    <t>35.72</t>
  </si>
  <si>
    <t>49.29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</si>
  <si>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</si>
  <si>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</si>
  <si>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</si>
  <si>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</si>
  <si>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</si>
  <si>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</si>
  <si>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</si>
  <si>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</si>
  <si>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</si>
  <si>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850.7</t>
  </si>
  <si>
    <t>922.7</t>
  </si>
  <si>
    <t>556.8</t>
  </si>
  <si>
    <t>1,344</t>
  </si>
  <si>
    <t>1,640</t>
  </si>
  <si>
    <t>1,292</t>
  </si>
  <si>
    <t>-</t>
  </si>
  <si>
    <t>Change</t>
  </si>
  <si>
    <t>8.47%</t>
  </si>
  <si>
    <t>-39.65%</t>
  </si>
  <si>
    <t>141.45%</t>
  </si>
  <si>
    <t>21.96%</t>
  </si>
  <si>
    <t>-21.2%</t>
  </si>
  <si>
    <t>Enterprise Value (EV)
                                    1</t>
  </si>
  <si>
    <t>1,097</t>
  </si>
  <si>
    <t>1,474</t>
  </si>
  <si>
    <t>998</t>
  </si>
  <si>
    <t>1,423</t>
  </si>
  <si>
    <t>1,865</t>
  </si>
  <si>
    <t>1,516</t>
  </si>
  <si>
    <t>1,514</t>
  </si>
  <si>
    <t>34.27%</t>
  </si>
  <si>
    <t>-32.27%</t>
  </si>
  <si>
    <t>42.62%</t>
  </si>
  <si>
    <t>31.01%</t>
  </si>
  <si>
    <t>-18.7%</t>
  </si>
  <si>
    <t>-0.11%</t>
  </si>
  <si>
    <t>-14.68%</t>
  </si>
  <si>
    <t>P/E ratio</t>
  </si>
  <si>
    <t>14x</t>
  </si>
  <si>
    <t>8.28x</t>
  </si>
  <si>
    <t>3.12x</t>
  </si>
  <si>
    <t>8.09x</t>
  </si>
  <si>
    <t>6.72x</t>
  </si>
  <si>
    <t>5.94x</t>
  </si>
  <si>
    <t>PBR</t>
  </si>
  <si>
    <t>0.98x</t>
  </si>
  <si>
    <t>0.91x</t>
  </si>
  <si>
    <t>0.46x</t>
  </si>
  <si>
    <t>1.03x</t>
  </si>
  <si>
    <t>0.73x</t>
  </si>
  <si>
    <t>0.65x</t>
  </si>
  <si>
    <t>PEG</t>
  </si>
  <si>
    <t>0.1x</t>
  </si>
  <si>
    <t>-1.12x</t>
  </si>
  <si>
    <t>0.4x</t>
  </si>
  <si>
    <t>-1.31x</t>
  </si>
  <si>
    <t>0.5x</t>
  </si>
  <si>
    <t>Capitalization / Revenue</t>
  </si>
  <si>
    <t>0.7x</t>
  </si>
  <si>
    <t>0.37x</t>
  </si>
  <si>
    <t>0.94x</t>
  </si>
  <si>
    <t>1.09x</t>
  </si>
  <si>
    <t>0.79x</t>
  </si>
  <si>
    <t>0.71x</t>
  </si>
  <si>
    <t>0.66x</t>
  </si>
  <si>
    <t>EV / Revenue</t>
  </si>
  <si>
    <t>1.18x</t>
  </si>
  <si>
    <t>1.11x</t>
  </si>
  <si>
    <t>0.99x</t>
  </si>
  <si>
    <t>1.24x</t>
  </si>
  <si>
    <t>0.93x</t>
  </si>
  <si>
    <t>0.83x</t>
  </si>
  <si>
    <t>EV / EBITDA</t>
  </si>
  <si>
    <t>14.2x</t>
  </si>
  <si>
    <t>9.01x</t>
  </si>
  <si>
    <t>4.28x</t>
  </si>
  <si>
    <t>6.8x</t>
  </si>
  <si>
    <t>7.65x</t>
  </si>
  <si>
    <t>5.83x</t>
  </si>
  <si>
    <t>5.26x</t>
  </si>
  <si>
    <t>3.87x</t>
  </si>
  <si>
    <t>EV / EBIT</t>
  </si>
  <si>
    <t>15.2x</t>
  </si>
  <si>
    <t>9.16x</t>
  </si>
  <si>
    <t>4.33x</t>
  </si>
  <si>
    <t>6.9x</t>
  </si>
  <si>
    <t>7.74x</t>
  </si>
  <si>
    <t>6.16x</t>
  </si>
  <si>
    <t>5.35x</t>
  </si>
  <si>
    <t>EV / FCF</t>
  </si>
  <si>
    <t>-6.49x</t>
  </si>
  <si>
    <t>-4.84x</t>
  </si>
  <si>
    <t>9.49x</t>
  </si>
  <si>
    <t>3.92x</t>
  </si>
  <si>
    <t>-11.6x</t>
  </si>
  <si>
    <t>-152x</t>
  </si>
  <si>
    <t>-216x</t>
  </si>
  <si>
    <t>FCF Yield</t>
  </si>
  <si>
    <t>-15.4%</t>
  </si>
  <si>
    <t>-20.7%</t>
  </si>
  <si>
    <t>10.5%</t>
  </si>
  <si>
    <t>25.5%</t>
  </si>
  <si>
    <t>-8.61%</t>
  </si>
  <si>
    <t>-0.66%</t>
  </si>
  <si>
    <t>-0.46%</t>
  </si>
  <si>
    <t>Dividend per Share
                                    2</t>
  </si>
  <si>
    <t>Rate of return</t>
  </si>
  <si>
    <t>EPS
                                    2</t>
  </si>
  <si>
    <t>4</t>
  </si>
  <si>
    <t>3.794</t>
  </si>
  <si>
    <t>4.29</t>
  </si>
  <si>
    <t>Distribution rate</t>
  </si>
  <si>
    <t>Net sales
                                    1</t>
  </si>
  <si>
    <t>931.8</t>
  </si>
  <si>
    <t>1,326</t>
  </si>
  <si>
    <t>1,519</t>
  </si>
  <si>
    <t>1,437</t>
  </si>
  <si>
    <t>1,509</t>
  </si>
  <si>
    <t>1,635</t>
  </si>
  <si>
    <t>1,826</t>
  </si>
  <si>
    <t>1,959</t>
  </si>
  <si>
    <t>EBITDA
                                    1</t>
  </si>
  <si>
    <t>77.3</t>
  </si>
  <si>
    <t>163.5</t>
  </si>
  <si>
    <t>233.1</t>
  </si>
  <si>
    <t>209.4</t>
  </si>
  <si>
    <t>243.8</t>
  </si>
  <si>
    <t>260.3</t>
  </si>
  <si>
    <t>287.7</t>
  </si>
  <si>
    <t>334.1</t>
  </si>
  <si>
    <t>EBIT
                                    1</t>
  </si>
  <si>
    <t>72.4</t>
  </si>
  <si>
    <t>160.8</t>
  </si>
  <si>
    <t>230.4</t>
  </si>
  <si>
    <t>206.4</t>
  </si>
  <si>
    <t>240.8</t>
  </si>
  <si>
    <t>246.2</t>
  </si>
  <si>
    <t>283.1</t>
  </si>
  <si>
    <t>Net income
                                    1</t>
  </si>
  <si>
    <t>60.8</t>
  </si>
  <si>
    <t>110.2</t>
  </si>
  <si>
    <t>178.8</t>
  </si>
  <si>
    <t>166.9</t>
  </si>
  <si>
    <t>203.4</t>
  </si>
  <si>
    <t>193.7</t>
  </si>
  <si>
    <t>219.7</t>
  </si>
  <si>
    <t>Net Debt
                                    1</t>
  </si>
  <si>
    <t>246.8</t>
  </si>
  <si>
    <t>550.9</t>
  </si>
  <si>
    <t>441.2</t>
  </si>
  <si>
    <t>79</t>
  </si>
  <si>
    <t>225.2</t>
  </si>
  <si>
    <t>224.1</t>
  </si>
  <si>
    <t>222.4</t>
  </si>
  <si>
    <t>Reference price
                                    2</t>
  </si>
  <si>
    <t>17.70</t>
  </si>
  <si>
    <t>18.63</t>
  </si>
  <si>
    <t>11.19</t>
  </si>
  <si>
    <t>26.94</t>
  </si>
  <si>
    <t>32.37</t>
  </si>
  <si>
    <t>25.50</t>
  </si>
  <si>
    <t>Nbr of stocks (in thousands)</t>
  </si>
  <si>
    <t>48,060</t>
  </si>
  <si>
    <t>49,527</t>
  </si>
  <si>
    <t>49,759</t>
  </si>
  <si>
    <t>49,904</t>
  </si>
  <si>
    <t>50,654</t>
  </si>
  <si>
    <t>50,670</t>
  </si>
  <si>
    <t>Announcement Date</t>
  </si>
  <si>
    <t>11/5/20</t>
  </si>
  <si>
    <t>11/4/21</t>
  </si>
  <si>
    <t>11/9/22</t>
  </si>
  <si>
    <t>11/7/23</t>
  </si>
  <si>
    <t>10/29/24</t>
  </si>
  <si>
    <t>address1</t>
  </si>
  <si>
    <t>2221 East Lamar Boulevard</t>
  </si>
  <si>
    <t>address2</t>
  </si>
  <si>
    <t>Suite 790</t>
  </si>
  <si>
    <t>city</t>
  </si>
  <si>
    <t>Arlington</t>
  </si>
  <si>
    <t>state</t>
  </si>
  <si>
    <t>TX</t>
  </si>
  <si>
    <t>zip</t>
  </si>
  <si>
    <t>76006</t>
  </si>
  <si>
    <t>country</t>
  </si>
  <si>
    <t>phone</t>
  </si>
  <si>
    <t>817 769 1860</t>
  </si>
  <si>
    <t>website</t>
  </si>
  <si>
    <t>https://www.forestar.com</t>
  </si>
  <si>
    <t>industry</t>
  </si>
  <si>
    <t>Real Estate - Development</t>
  </si>
  <si>
    <t>industryKey</t>
  </si>
  <si>
    <t>real-estate-development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</si>
  <si>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</si>
  <si>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</si>
  <si>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</si>
  <si>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</si>
  <si>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</si>
  <si>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</si>
  <si>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</si>
  <si>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Forestar Group Inc. operates as a residential lot development company in the United States. The company acquires land and develops infrastructure for single-family residential communities. It sells its residential single-family finished lots to local, regional, and national homebuilders. The company was incorporated in 2005 and is headquartered in Arlington, Texas. Forestar Group Inc. operates as a subsidiary of D.R. Horton, Inc.</t>
  </si>
  <si>
    <t>companyOfficers</t>
  </si>
  <si>
    <t>[{'maxAge': 1, 'name': 'Mr. Donald J. Tomnitz', 'age': 76, 'title': 'Executive Chairman of the Board', 'yearBorn': 1948, 'fiscalYear': 2024, 'totalPay': 438292, 'exercisedValue': 0, 'unexercisedValue': 0}, {'maxAge': 1, 'name': 'Mr. Anthony W. Oxley', 'age': 61, 'title': 'President &amp; CEO', 'yearBorn': 1963, 'fiscalYear': 2024, 'totalPay': 1828328, 'exercisedValue': 0, 'unexercisedValue': 0}, {'maxAge': 1, 'name': 'Mr. James D. Allen CPA', 'age': 64, 'title': 'Executive VP, CFO &amp; Treasurer', 'yearBorn': 1960, 'fiscalYear': 2024, 'totalPay': 1009062, 'exercisedValue': 0, 'unexercisedValue': 0}, {'maxAge': 1, 'name': 'Mr. Mark Stephen Walker', 'age': 48, 'title': 'Executive VP &amp; COO', 'yearBorn': 1976, 'fiscalYear': 2024, 'totalPay': 953265, 'exercisedValue': 0, 'unexercisedValue': 0}, {'maxAge': 1, 'name': 'Mr. Daniel C. Bartok', 'age': 68, 'title': 'Consultant', 'yearBorn': 1956, 'fiscalYear': 2024, 'totalPay': 993488, 'exercisedValue': 0, 'unexercisedValue': 0}, {'maxAge': 1, 'name': 'Ms. Katie  Smith', 'title': 'Director of Finance &amp; Investor Relations', 'fiscalYear': 2024, 'exercisedValue': 0, 'unexercisedValue': 0}, {'maxAge': 1, 'name': 'Ms. Ashley  Dagley', 'title': 'Senior VP of Governance, Risk &amp; Securities and Corporate Secretary',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</si>
  <si>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</si>
  <si>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</si>
  <si>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</si>
  <si>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</si>
  <si>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</si>
  <si>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</si>
  <si>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</si>
  <si>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</si>
  <si>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</si>
  <si>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</si>
  <si>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</si>
  <si>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</si>
  <si>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</si>
  <si>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</si>
  <si>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</si>
  <si>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</si>
  <si>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</si>
  <si>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</si>
  <si>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</si>
  <si>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</si>
  <si>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</si>
  <si>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</si>
  <si>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</si>
  <si>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</si>
  <si>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</si>
  <si>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</si>
  <si>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</si>
  <si>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</si>
  <si>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</si>
  <si>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</si>
  <si>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</si>
  <si>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</si>
  <si>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</si>
  <si>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</si>
  <si>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</si>
  <si>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</si>
  <si>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</si>
  <si>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</si>
  <si>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</si>
  <si>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</si>
  <si>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</si>
  <si>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</si>
  <si>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</si>
  <si>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</si>
  <si>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</si>
  <si>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</si>
  <si>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</si>
  <si>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</si>
  <si>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</si>
  <si>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</si>
  <si>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</si>
  <si>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</si>
  <si>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</si>
  <si>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</si>
  <si>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</si>
  <si>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</si>
  <si>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</si>
  <si>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</si>
  <si>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</si>
  <si>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</si>
  <si>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</si>
  <si>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</si>
  <si>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</si>
  <si>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</si>
  <si>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</si>
  <si>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</si>
  <si>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</si>
  <si>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</si>
  <si>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</si>
  <si>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Forestar Group Inc</t>
  </si>
  <si>
    <t>longName</t>
  </si>
  <si>
    <t>Forestar Group Inc.</t>
  </si>
  <si>
    <t>firstTradeDateEpochUtc</t>
  </si>
  <si>
    <t>timeZoneFullName</t>
  </si>
  <si>
    <t>America/New_York</t>
  </si>
  <si>
    <t>timeZoneShortName</t>
  </si>
  <si>
    <t>EST</t>
  </si>
  <si>
    <t>uuid</t>
  </si>
  <si>
    <t>7885ad39-9f9c-3b93-8b42-befbe402c588</t>
  </si>
  <si>
    <t>messageBoardId</t>
  </si>
  <si>
    <t>finmb_7910540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</si>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</sst>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oresta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145.440553463684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1.292082432E9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31.471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5.923648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-213.0</v>
      </c>
      <c r="C2" s="1">
        <v>58.0</v>
      </c>
      <c r="D2" s="1">
        <v>50.0</v>
      </c>
      <c r="E2" s="1">
        <v>91.0</v>
      </c>
      <c r="F2" s="1">
        <v>33.0</v>
      </c>
      <c r="G2" s="1">
        <v>60.0</v>
      </c>
      <c r="H2" s="1">
        <v>110.0</v>
      </c>
      <c r="I2" s="1">
        <v>179.0</v>
      </c>
      <c r="J2" s="1">
        <v>167.0</v>
      </c>
      <c r="K2" s="1">
        <v>203.0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44.0</v>
      </c>
      <c r="C3" s="1">
        <v>9.0</v>
      </c>
      <c r="D3" s="1">
        <v>5.0</v>
      </c>
      <c r="E3" s="1">
        <v>5.0</v>
      </c>
      <c r="F3" s="1">
        <v>6.0</v>
      </c>
      <c r="G3" s="1">
        <v>4.0</v>
      </c>
      <c r="H3" s="1">
        <v>2.0</v>
      </c>
      <c r="I3" s="1">
        <v>2.0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165.0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209.0</v>
      </c>
      <c r="C5" s="1">
        <v>9.0</v>
      </c>
      <c r="D5" s="1">
        <v>5.0</v>
      </c>
      <c r="E5" s="1">
        <v>5.0</v>
      </c>
      <c r="F5" s="1">
        <v>6.0</v>
      </c>
      <c r="G5" s="1">
        <v>4.0</v>
      </c>
      <c r="H5" s="1">
        <v>2.0</v>
      </c>
      <c r="I5" s="1">
        <v>2.0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99.0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-87.0</v>
      </c>
      <c r="C7" s="1">
        <v>-153.0</v>
      </c>
      <c r="D7" s="1">
        <v>-113.0</v>
      </c>
      <c r="E7" s="1">
        <v>-37.0</v>
      </c>
      <c r="F7" s="1">
        <v>-3.0</v>
      </c>
      <c r="G7" s="1">
        <v>-10.0</v>
      </c>
      <c r="H7" s="1">
        <v>-2.0</v>
      </c>
      <c r="I7" s="1">
        <v>-3.0</v>
      </c>
      <c r="J7" s="1">
        <v>-1.0</v>
      </c>
      <c r="K7" s="1">
        <v>-9.0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1.0</v>
      </c>
      <c r="C8" s="1">
        <v>60.0</v>
      </c>
      <c r="D8" s="1">
        <v>47.0</v>
      </c>
      <c r="E8" s="1">
        <v>45.0</v>
      </c>
      <c r="F8" s="1">
        <v>1.0</v>
      </c>
      <c r="G8" s="1">
        <v>90.0</v>
      </c>
      <c r="H8" s="1">
        <v>3.0</v>
      </c>
      <c r="I8" s="1">
        <v>12.0</v>
      </c>
      <c r="J8" s="1">
        <v>24.0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-3.0</v>
      </c>
      <c r="C9" s="1">
        <v>1.0</v>
      </c>
      <c r="D9" s="1">
        <v>5.0</v>
      </c>
      <c r="E9" s="1">
        <v>-1.0</v>
      </c>
      <c r="F9" s="1">
        <v>4.0</v>
      </c>
      <c r="G9" s="1">
        <v>-70.0</v>
      </c>
      <c r="H9" s="1">
        <v>-20.0</v>
      </c>
      <c r="I9" s="1">
        <v>-1.0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4.0</v>
      </c>
      <c r="D10" s="1">
        <v>6.0</v>
      </c>
      <c r="E10" s="1">
        <v>45.0</v>
      </c>
      <c r="F10" s="1">
        <v>1.0</v>
      </c>
      <c r="G10" s="1">
        <v>2.0</v>
      </c>
      <c r="H10" s="1">
        <v>2.0</v>
      </c>
      <c r="I10" s="1">
        <v>3.0</v>
      </c>
      <c r="J10" s="1">
        <v>4.0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2.0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51.0</v>
      </c>
      <c r="C12" s="1">
        <v>85.0</v>
      </c>
      <c r="D12" s="1">
        <v>-15.0</v>
      </c>
      <c r="E12" s="1">
        <v>-512.0</v>
      </c>
      <c r="F12" s="1">
        <v>12.0</v>
      </c>
      <c r="G12" s="1">
        <v>24.0</v>
      </c>
      <c r="H12" s="1">
        <v>37.0</v>
      </c>
      <c r="I12" s="1">
        <v>12.0</v>
      </c>
      <c r="J12" s="1">
        <v>13.0</v>
      </c>
      <c r="K12" s="1">
        <v>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-97.0</v>
      </c>
      <c r="C13" s="1">
        <v>13.0</v>
      </c>
      <c r="D13" s="1">
        <v>2.0</v>
      </c>
      <c r="E13" s="1">
        <v>2.0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-11.0</v>
      </c>
      <c r="C14" s="1">
        <v>-16.0</v>
      </c>
      <c r="D14" s="1">
        <v>-7.0</v>
      </c>
      <c r="E14" s="1">
        <v>24.0</v>
      </c>
      <c r="F14" s="1">
        <v>41.0</v>
      </c>
      <c r="G14" s="1">
        <v>24.0</v>
      </c>
      <c r="H14" s="1">
        <v>28.0</v>
      </c>
      <c r="I14" s="1">
        <v>40.0</v>
      </c>
      <c r="J14" s="1">
        <v>-12.0</v>
      </c>
      <c r="K14" s="1">
        <v>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49.0</v>
      </c>
      <c r="F15" s="1">
        <v>40.0</v>
      </c>
      <c r="G15" s="1">
        <v>3.0</v>
      </c>
      <c r="H15" s="1">
        <v>49.0</v>
      </c>
      <c r="I15" s="1">
        <v>-11.0</v>
      </c>
      <c r="J15" s="1">
        <v>-14.0</v>
      </c>
      <c r="K15" s="1">
        <v>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-4.0</v>
      </c>
      <c r="C16" s="1">
        <v>1.0</v>
      </c>
      <c r="D16" s="1">
        <v>4.0</v>
      </c>
      <c r="E16" s="1">
        <v>3.0</v>
      </c>
      <c r="F16" s="1">
        <v>1.0</v>
      </c>
      <c r="G16" s="1">
        <v>-3.0</v>
      </c>
      <c r="H16" s="1">
        <v>6.0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3.0</v>
      </c>
      <c r="C17" s="1">
        <v>-13.0</v>
      </c>
      <c r="D17" s="1">
        <v>-1.0</v>
      </c>
      <c r="E17" s="1">
        <v>-4.0</v>
      </c>
      <c r="F17" s="1">
        <v>-531.0</v>
      </c>
      <c r="G17" s="1">
        <v>-285.0</v>
      </c>
      <c r="H17" s="1">
        <v>-541.0</v>
      </c>
      <c r="I17" s="1">
        <v>-126.0</v>
      </c>
      <c r="J17" s="1">
        <v>181.0</v>
      </c>
      <c r="K17" s="1">
        <v>-457.0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35.0</v>
      </c>
      <c r="C18" s="1">
        <v>66.0</v>
      </c>
      <c r="D18" s="1">
        <v>-16.0</v>
      </c>
      <c r="E18" s="1">
        <v>-377.0</v>
      </c>
      <c r="F18" s="1">
        <v>-391.0</v>
      </c>
      <c r="G18" s="1">
        <v>-168.0</v>
      </c>
      <c r="H18" s="1">
        <v>-303.0</v>
      </c>
      <c r="I18" s="1">
        <v>109.0</v>
      </c>
      <c r="J18" s="1">
        <v>364.0</v>
      </c>
      <c r="K18" s="1">
        <v>-158.0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-64.0</v>
      </c>
      <c r="C19" s="1">
        <v>-6.0</v>
      </c>
      <c r="D19" s="1">
        <v>-2.0</v>
      </c>
      <c r="E19" s="1">
        <v>-6.0</v>
      </c>
      <c r="F19" s="1">
        <v>-90.0</v>
      </c>
      <c r="G19" s="1">
        <v>-60.0</v>
      </c>
      <c r="H19" s="1">
        <v>-1.0</v>
      </c>
      <c r="I19" s="1">
        <v>-3.0</v>
      </c>
      <c r="J19" s="1">
        <v>-1.0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18.0</v>
      </c>
      <c r="C20" s="1">
        <v>428.0</v>
      </c>
      <c r="D20" s="1">
        <v>130.0</v>
      </c>
      <c r="E20" s="1">
        <v>344.0</v>
      </c>
      <c r="F20" s="1">
        <v>0.0</v>
      </c>
      <c r="G20" s="1">
        <v>1.0</v>
      </c>
      <c r="H20" s="1">
        <v>0.0</v>
      </c>
      <c r="I20" s="1">
        <v>3.0</v>
      </c>
      <c r="J20" s="1">
        <v>1.0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-14.0</v>
      </c>
      <c r="C21" s="1">
        <v>-38.0</v>
      </c>
      <c r="D21" s="1">
        <v>6.0</v>
      </c>
      <c r="E21" s="1">
        <v>1.0</v>
      </c>
      <c r="F21" s="1">
        <v>10.0</v>
      </c>
      <c r="G21" s="1">
        <v>4.0</v>
      </c>
      <c r="H21" s="1">
        <v>2.0</v>
      </c>
      <c r="I21" s="1">
        <v>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-60.0</v>
      </c>
      <c r="C22" s="1">
        <v>421.0</v>
      </c>
      <c r="D22" s="1">
        <v>135.0</v>
      </c>
      <c r="E22" s="1">
        <v>345.0</v>
      </c>
      <c r="F22" s="1">
        <v>-80.0</v>
      </c>
      <c r="G22" s="1">
        <v>5.0</v>
      </c>
      <c r="H22" s="1">
        <v>1.0</v>
      </c>
      <c r="I22" s="1">
        <v>1.0</v>
      </c>
      <c r="J22" s="1">
        <v>30.0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11.0</v>
      </c>
      <c r="C23" s="1">
        <v>3.0</v>
      </c>
      <c r="D23" s="1">
        <v>3.0</v>
      </c>
      <c r="E23" s="1">
        <v>25.0</v>
      </c>
      <c r="F23" s="1">
        <v>435.0</v>
      </c>
      <c r="G23" s="1">
        <v>300.0</v>
      </c>
      <c r="H23" s="1">
        <v>458.0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11.0</v>
      </c>
      <c r="C24" s="1">
        <v>3.0</v>
      </c>
      <c r="D24" s="1">
        <v>3.0</v>
      </c>
      <c r="E24" s="1">
        <v>33.0</v>
      </c>
      <c r="F24" s="1">
        <v>435.0</v>
      </c>
      <c r="G24" s="1">
        <v>300.0</v>
      </c>
      <c r="H24" s="1">
        <v>458.0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-58.0</v>
      </c>
      <c r="C25" s="1">
        <v>-315.0</v>
      </c>
      <c r="D25" s="1">
        <v>-10.0</v>
      </c>
      <c r="E25" s="1">
        <v>-54.0</v>
      </c>
      <c r="F25" s="1">
        <v>-85.0</v>
      </c>
      <c r="G25" s="1">
        <v>-119.0</v>
      </c>
      <c r="H25" s="1">
        <v>-422.0</v>
      </c>
      <c r="I25" s="1">
        <v>0.0</v>
      </c>
      <c r="J25" s="1">
        <v>-12.0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-58.0</v>
      </c>
      <c r="C26" s="1">
        <v>-315.0</v>
      </c>
      <c r="D26" s="1">
        <v>-10.0</v>
      </c>
      <c r="E26" s="1">
        <v>-72.0</v>
      </c>
      <c r="F26" s="1">
        <v>-85.0</v>
      </c>
      <c r="G26" s="1">
        <v>-119.0</v>
      </c>
      <c r="H26" s="1">
        <v>-422.0</v>
      </c>
      <c r="I26" s="1">
        <v>0.0</v>
      </c>
      <c r="J26" s="1">
        <v>-12.0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3.0</v>
      </c>
      <c r="C27" s="1">
        <v>0.0</v>
      </c>
      <c r="D27" s="1">
        <v>61.0</v>
      </c>
      <c r="E27" s="1">
        <v>0.0</v>
      </c>
      <c r="F27" s="1">
        <v>101.0</v>
      </c>
      <c r="G27" s="1">
        <v>0.0</v>
      </c>
      <c r="H27" s="1">
        <v>33.0</v>
      </c>
      <c r="I27" s="1">
        <v>1.0</v>
      </c>
      <c r="J27" s="1">
        <v>0.0</v>
      </c>
      <c r="K27" s="1">
        <v>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-76.0</v>
      </c>
      <c r="C28" s="1">
        <v>-3.0</v>
      </c>
      <c r="D28" s="1">
        <v>-98.0</v>
      </c>
      <c r="E28" s="1">
        <v>0.0</v>
      </c>
      <c r="F28" s="1">
        <v>0.0</v>
      </c>
      <c r="G28" s="1">
        <v>-30.0</v>
      </c>
      <c r="H28" s="1">
        <v>-60.0</v>
      </c>
      <c r="I28" s="1">
        <v>-50.0</v>
      </c>
      <c r="J28" s="1">
        <v>-70.0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-99.0</v>
      </c>
      <c r="C29" s="1">
        <v>-2.0</v>
      </c>
      <c r="D29" s="1">
        <v>-54.0</v>
      </c>
      <c r="E29" s="1">
        <v>26.0</v>
      </c>
      <c r="F29" s="1">
        <v>-10.0</v>
      </c>
      <c r="G29" s="1">
        <v>-5.0</v>
      </c>
      <c r="H29" s="1">
        <v>-7.0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-48.0</v>
      </c>
      <c r="C30" s="1">
        <v>-318.0</v>
      </c>
      <c r="D30" s="1">
        <v>-62.0</v>
      </c>
      <c r="E30" s="1">
        <v>26.0</v>
      </c>
      <c r="F30" s="1">
        <v>440.0</v>
      </c>
      <c r="G30" s="1">
        <v>175.0</v>
      </c>
      <c r="H30" s="1">
        <v>61.0</v>
      </c>
      <c r="I30" s="1">
        <v>1.0</v>
      </c>
      <c r="J30" s="1">
        <v>-13.0</v>
      </c>
      <c r="K30" s="1">
        <v>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-73.0</v>
      </c>
      <c r="C31" s="1">
        <v>169.0</v>
      </c>
      <c r="D31" s="1">
        <v>55.0</v>
      </c>
      <c r="E31" s="1">
        <v>-5.0</v>
      </c>
      <c r="F31" s="1">
        <v>47.0</v>
      </c>
      <c r="G31" s="1">
        <v>11.0</v>
      </c>
      <c r="H31" s="1">
        <v>-241.0</v>
      </c>
      <c r="I31" s="1">
        <v>111.0</v>
      </c>
      <c r="J31" s="1">
        <v>351.0</v>
      </c>
      <c r="K31" s="1">
        <v>-135.0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27.0</v>
      </c>
      <c r="C33" s="1">
        <v>14.0</v>
      </c>
      <c r="D33" s="1">
        <v>4.0</v>
      </c>
      <c r="E33" s="1">
        <v>5.0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-4.0</v>
      </c>
      <c r="C34" s="1">
        <v>10.0</v>
      </c>
      <c r="D34" s="1">
        <v>-2.0</v>
      </c>
      <c r="E34" s="1">
        <v>-4.0</v>
      </c>
      <c r="F34" s="1">
        <v>-1.0</v>
      </c>
      <c r="G34" s="1">
        <v>-3.0</v>
      </c>
      <c r="H34" s="1">
        <v>4.0</v>
      </c>
      <c r="I34" s="1">
        <v>42.0</v>
      </c>
      <c r="J34" s="1">
        <v>44.0</v>
      </c>
      <c r="K34" s="1">
        <v>45.0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4.0</v>
      </c>
      <c r="C35" s="1">
        <v>84.0</v>
      </c>
      <c r="D35" s="1">
        <v>-178.0</v>
      </c>
      <c r="E35" s="1">
        <v>0.0</v>
      </c>
      <c r="F35" s="1">
        <v>86.0</v>
      </c>
      <c r="G35" s="1">
        <v>59.0</v>
      </c>
      <c r="H35" s="1">
        <v>178.0</v>
      </c>
      <c r="I35" s="1">
        <v>183.0</v>
      </c>
      <c r="J35" s="1">
        <v>112.0</v>
      </c>
      <c r="K35" s="1">
        <v>199.0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25.0</v>
      </c>
      <c r="C36" s="1">
        <v>97.0</v>
      </c>
      <c r="D36" s="1">
        <v>-172.0</v>
      </c>
      <c r="E36" s="1">
        <v>0.0</v>
      </c>
      <c r="F36" s="1">
        <v>86.0</v>
      </c>
      <c r="G36" s="1">
        <v>59.0</v>
      </c>
      <c r="H36" s="1">
        <v>178.0</v>
      </c>
      <c r="I36" s="1">
        <v>183.0</v>
      </c>
      <c r="J36" s="1">
        <v>112.0</v>
      </c>
      <c r="K36" s="1">
        <v>199.0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25.0</v>
      </c>
      <c r="C37" s="1">
        <v>-66.0</v>
      </c>
      <c r="D37" s="1">
        <v>194.0</v>
      </c>
      <c r="E37" s="1">
        <v>0.0</v>
      </c>
      <c r="F37" s="1">
        <v>-55.0</v>
      </c>
      <c r="G37" s="1">
        <v>-8.0</v>
      </c>
      <c r="H37" s="1">
        <v>-74.0</v>
      </c>
      <c r="I37" s="1">
        <v>-34.0</v>
      </c>
      <c r="J37" s="1">
        <v>35.0</v>
      </c>
      <c r="K37" s="1">
        <v>-42.0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-46.0</v>
      </c>
      <c r="C38" s="1">
        <v>-312.0</v>
      </c>
      <c r="D38" s="1">
        <v>-7.0</v>
      </c>
      <c r="E38" s="1">
        <v>-38.0</v>
      </c>
      <c r="F38" s="1">
        <v>350.0</v>
      </c>
      <c r="G38" s="1">
        <v>181.0</v>
      </c>
      <c r="H38" s="1">
        <v>36.0</v>
      </c>
      <c r="I38" s="1">
        <v>0.0</v>
      </c>
      <c r="J38" s="1">
        <v>-12.0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96.0</v>
      </c>
      <c r="C3" s="1">
        <v>266.0</v>
      </c>
      <c r="D3" s="1">
        <v>322.0</v>
      </c>
      <c r="E3" s="1">
        <v>319.0</v>
      </c>
      <c r="F3" s="1">
        <v>383.0</v>
      </c>
      <c r="G3" s="1">
        <v>394.0</v>
      </c>
      <c r="H3" s="1">
        <v>154.0</v>
      </c>
      <c r="I3" s="1">
        <v>265.0</v>
      </c>
      <c r="J3" s="1">
        <v>616.0</v>
      </c>
      <c r="K3" s="1">
        <v>481.0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96.0</v>
      </c>
      <c r="C4" s="1">
        <v>266.0</v>
      </c>
      <c r="D4" s="1">
        <v>322.0</v>
      </c>
      <c r="E4" s="1">
        <v>319.0</v>
      </c>
      <c r="F4" s="1">
        <v>383.0</v>
      </c>
      <c r="G4" s="1">
        <v>394.0</v>
      </c>
      <c r="H4" s="1">
        <v>154.0</v>
      </c>
      <c r="I4" s="1">
        <v>265.0</v>
      </c>
      <c r="J4" s="1">
        <v>616.0</v>
      </c>
      <c r="K4" s="1">
        <v>481.0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19.0</v>
      </c>
      <c r="C5" s="1">
        <v>0.0</v>
      </c>
      <c r="D5" s="1">
        <v>0.0</v>
      </c>
      <c r="E5" s="1">
        <v>0.0</v>
      </c>
      <c r="F5" s="1">
        <v>1.0</v>
      </c>
      <c r="G5" s="1">
        <v>40.0</v>
      </c>
      <c r="H5" s="1">
        <v>40.0</v>
      </c>
      <c r="I5" s="1">
        <v>11.0</v>
      </c>
      <c r="J5" s="1">
        <v>25.0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14.0</v>
      </c>
      <c r="C6" s="1">
        <v>12.0</v>
      </c>
      <c r="D6" s="1">
        <v>9.0</v>
      </c>
      <c r="E6" s="1">
        <v>4.0</v>
      </c>
      <c r="F6" s="1">
        <v>3.0</v>
      </c>
      <c r="G6" s="1">
        <v>6.0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2.0</v>
      </c>
      <c r="C7" s="1">
        <v>7.0</v>
      </c>
      <c r="D7" s="1">
        <v>3.0</v>
      </c>
      <c r="E7" s="1">
        <v>2.0</v>
      </c>
      <c r="F7" s="1">
        <v>0.0</v>
      </c>
      <c r="G7" s="1">
        <v>4.0</v>
      </c>
      <c r="H7" s="1">
        <v>70.0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35.0</v>
      </c>
      <c r="C8" s="1">
        <v>19.0</v>
      </c>
      <c r="D8" s="1">
        <v>12.0</v>
      </c>
      <c r="E8" s="1">
        <v>7.0</v>
      </c>
      <c r="F8" s="1">
        <v>4.0</v>
      </c>
      <c r="G8" s="1">
        <v>11.0</v>
      </c>
      <c r="H8" s="1">
        <v>1.0</v>
      </c>
      <c r="I8" s="1">
        <v>11.0</v>
      </c>
      <c r="J8" s="1">
        <v>25.0</v>
      </c>
      <c r="K8" s="1">
        <v>37.0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3.0</v>
      </c>
      <c r="C9" s="1">
        <v>2.0</v>
      </c>
      <c r="D9" s="1">
        <v>3.0</v>
      </c>
      <c r="E9" s="1">
        <v>3.0</v>
      </c>
      <c r="F9" s="1">
        <v>3.0</v>
      </c>
      <c r="G9" s="1">
        <v>4.0</v>
      </c>
      <c r="H9" s="1">
        <v>15.0</v>
      </c>
      <c r="I9" s="1">
        <v>18.0</v>
      </c>
      <c r="J9" s="1">
        <v>15.0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20.0</v>
      </c>
      <c r="C10" s="1">
        <v>27.0</v>
      </c>
      <c r="D10" s="1">
        <v>40.0</v>
      </c>
      <c r="E10" s="1">
        <v>16.0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30.0</v>
      </c>
      <c r="D11" s="1">
        <v>182.0</v>
      </c>
      <c r="E11" s="1">
        <v>4.0</v>
      </c>
      <c r="F11" s="1">
        <v>5.0</v>
      </c>
      <c r="G11" s="1">
        <v>5.0</v>
      </c>
      <c r="H11" s="1">
        <v>10.0</v>
      </c>
      <c r="I11" s="1">
        <v>10.0</v>
      </c>
      <c r="J11" s="1">
        <v>7.0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136.0</v>
      </c>
      <c r="C12" s="1">
        <v>318.0</v>
      </c>
      <c r="D12" s="1">
        <v>560.0</v>
      </c>
      <c r="E12" s="1">
        <v>349.0</v>
      </c>
      <c r="F12" s="1">
        <v>396.0</v>
      </c>
      <c r="G12" s="1">
        <v>416.0</v>
      </c>
      <c r="H12" s="1">
        <v>180.0</v>
      </c>
      <c r="I12" s="1">
        <v>305.0</v>
      </c>
      <c r="J12" s="1">
        <v>664.0</v>
      </c>
      <c r="K12" s="1">
        <v>555.0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163.0</v>
      </c>
      <c r="C13" s="1">
        <v>7.0</v>
      </c>
      <c r="D13" s="1">
        <v>6.0</v>
      </c>
      <c r="E13" s="1">
        <v>3.0</v>
      </c>
      <c r="F13" s="1">
        <v>4.0</v>
      </c>
      <c r="G13" s="1">
        <v>5.0</v>
      </c>
      <c r="H13" s="1">
        <v>10.0</v>
      </c>
      <c r="I13" s="1">
        <v>14.0</v>
      </c>
      <c r="J13" s="1">
        <v>16.0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-63.0</v>
      </c>
      <c r="C14" s="1">
        <v>-4.0</v>
      </c>
      <c r="D14" s="1">
        <v>-4.0</v>
      </c>
      <c r="E14" s="1">
        <v>-1.0</v>
      </c>
      <c r="F14" s="1">
        <v>-1.0</v>
      </c>
      <c r="G14" s="1">
        <v>-1.0</v>
      </c>
      <c r="H14" s="1">
        <v>-90.0</v>
      </c>
      <c r="I14" s="1">
        <v>-1.0</v>
      </c>
      <c r="J14" s="1">
        <v>-2.0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99.0</v>
      </c>
      <c r="C15" s="1">
        <v>3.0</v>
      </c>
      <c r="D15" s="1">
        <v>2.0</v>
      </c>
      <c r="E15" s="1">
        <v>1.0</v>
      </c>
      <c r="F15" s="1">
        <v>2.0</v>
      </c>
      <c r="G15" s="1">
        <v>4.0</v>
      </c>
      <c r="H15" s="1">
        <v>9.0</v>
      </c>
      <c r="I15" s="1">
        <v>13.0</v>
      </c>
      <c r="J15" s="1">
        <v>13.0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82.0</v>
      </c>
      <c r="C16" s="1">
        <v>77.0</v>
      </c>
      <c r="D16" s="1">
        <v>64.0</v>
      </c>
      <c r="E16" s="1">
        <v>11.0</v>
      </c>
      <c r="F16" s="1">
        <v>7.0</v>
      </c>
      <c r="G16" s="1">
        <v>3.0</v>
      </c>
      <c r="H16" s="1">
        <v>90.0</v>
      </c>
      <c r="I16" s="1">
        <v>50.0</v>
      </c>
      <c r="J16" s="1">
        <v>50.0</v>
      </c>
      <c r="K16" s="1">
        <v>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61.0</v>
      </c>
      <c r="C17" s="1">
        <v>37.0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2.0</v>
      </c>
      <c r="C18" s="1">
        <v>5.0</v>
      </c>
      <c r="D18" s="1">
        <v>44.0</v>
      </c>
      <c r="E18" s="1">
        <v>44.0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32.0</v>
      </c>
      <c r="D19" s="1">
        <v>2.0</v>
      </c>
      <c r="E19" s="1">
        <v>26.0</v>
      </c>
      <c r="F19" s="1">
        <v>17.0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11.0</v>
      </c>
      <c r="C20" s="1">
        <v>31.0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589.0</v>
      </c>
      <c r="C21" s="1">
        <v>296.0</v>
      </c>
      <c r="D21" s="1">
        <v>133.0</v>
      </c>
      <c r="E21" s="1">
        <v>503.0</v>
      </c>
      <c r="F21" s="1">
        <v>1030.0</v>
      </c>
      <c r="G21" s="1">
        <v>1320.0</v>
      </c>
      <c r="H21" s="1">
        <v>1910.0</v>
      </c>
      <c r="I21" s="1">
        <v>2020.0</v>
      </c>
      <c r="J21" s="1">
        <v>1790.0</v>
      </c>
      <c r="K21" s="1">
        <v>2270.0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981.0</v>
      </c>
      <c r="C22" s="1">
        <v>733.0</v>
      </c>
      <c r="D22" s="1">
        <v>762.0</v>
      </c>
      <c r="E22" s="1">
        <v>893.0</v>
      </c>
      <c r="F22" s="1">
        <v>1460.0</v>
      </c>
      <c r="G22" s="1">
        <v>1740.0</v>
      </c>
      <c r="H22" s="1">
        <v>2100.0</v>
      </c>
      <c r="I22" s="1">
        <v>2340.0</v>
      </c>
      <c r="J22" s="1">
        <v>2470.0</v>
      </c>
      <c r="K22" s="1">
        <v>2840.0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11.0</v>
      </c>
      <c r="C24" s="1">
        <v>4.0</v>
      </c>
      <c r="D24" s="1">
        <v>2.0</v>
      </c>
      <c r="E24" s="1">
        <v>7.0</v>
      </c>
      <c r="F24" s="1">
        <v>16.0</v>
      </c>
      <c r="G24" s="1">
        <v>29.0</v>
      </c>
      <c r="H24" s="1">
        <v>47.0</v>
      </c>
      <c r="I24" s="1">
        <v>72.0</v>
      </c>
      <c r="J24" s="1">
        <v>68.0</v>
      </c>
      <c r="K24" s="1">
        <v>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30.0</v>
      </c>
      <c r="C25" s="1">
        <v>20.0</v>
      </c>
      <c r="D25" s="1">
        <v>18.0</v>
      </c>
      <c r="E25" s="1">
        <v>32.0</v>
      </c>
      <c r="F25" s="1">
        <v>65.0</v>
      </c>
      <c r="G25" s="1">
        <v>69.0</v>
      </c>
      <c r="H25" s="1">
        <v>133.0</v>
      </c>
      <c r="I25" s="1">
        <v>155.0</v>
      </c>
      <c r="J25" s="1">
        <v>135.0</v>
      </c>
      <c r="K25" s="1">
        <v>182.0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27.0</v>
      </c>
      <c r="C26" s="1">
        <v>0.0</v>
      </c>
      <c r="D26" s="1">
        <v>29.0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1.0</v>
      </c>
      <c r="I27" s="1">
        <v>2.0</v>
      </c>
      <c r="J27" s="1">
        <v>2.0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50.0</v>
      </c>
      <c r="H28" s="1">
        <v>6.0</v>
      </c>
      <c r="I28" s="1">
        <v>8.0</v>
      </c>
      <c r="J28" s="1">
        <v>4.0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7.0</v>
      </c>
      <c r="C29" s="1">
        <v>5.0</v>
      </c>
      <c r="D29" s="1">
        <v>1.0</v>
      </c>
      <c r="E29" s="1">
        <v>3.0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77.0</v>
      </c>
      <c r="C30" s="1">
        <v>30.0</v>
      </c>
      <c r="D30" s="1">
        <v>22.0</v>
      </c>
      <c r="E30" s="1">
        <v>43.0</v>
      </c>
      <c r="F30" s="1">
        <v>81.0</v>
      </c>
      <c r="G30" s="1">
        <v>99.0</v>
      </c>
      <c r="H30" s="1">
        <v>189.0</v>
      </c>
      <c r="I30" s="1">
        <v>238.0</v>
      </c>
      <c r="J30" s="1">
        <v>210.0</v>
      </c>
      <c r="K30" s="1">
        <v>279.0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362.0</v>
      </c>
      <c r="C31" s="1">
        <v>110.0</v>
      </c>
      <c r="D31" s="1">
        <v>108.0</v>
      </c>
      <c r="E31" s="1">
        <v>112.0</v>
      </c>
      <c r="F31" s="1">
        <v>460.0</v>
      </c>
      <c r="G31" s="1">
        <v>641.0</v>
      </c>
      <c r="H31" s="1">
        <v>704.0</v>
      </c>
      <c r="I31" s="1">
        <v>706.0</v>
      </c>
      <c r="J31" s="1">
        <v>695.0</v>
      </c>
      <c r="K31" s="1">
        <v>706.0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3.0</v>
      </c>
      <c r="H32" s="1">
        <v>5.0</v>
      </c>
      <c r="I32" s="1">
        <v>5.0</v>
      </c>
      <c r="J32" s="1">
        <v>5.0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0.0</v>
      </c>
      <c r="E33" s="1">
        <v>49.0</v>
      </c>
      <c r="F33" s="1">
        <v>102.0</v>
      </c>
      <c r="G33" s="1">
        <v>108.0</v>
      </c>
      <c r="H33" s="1">
        <v>161.0</v>
      </c>
      <c r="I33" s="1">
        <v>156.0</v>
      </c>
      <c r="J33" s="1">
        <v>136.0</v>
      </c>
      <c r="K33" s="1">
        <v>179.0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80.0</v>
      </c>
      <c r="C34" s="1">
        <v>33.0</v>
      </c>
      <c r="D34" s="1">
        <v>37.0</v>
      </c>
      <c r="E34" s="1">
        <v>21.0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1.0</v>
      </c>
      <c r="C35" s="1">
        <v>0.0</v>
      </c>
      <c r="D35" s="1">
        <v>0.0</v>
      </c>
      <c r="E35" s="1">
        <v>0.0</v>
      </c>
      <c r="F35" s="1">
        <v>0.0</v>
      </c>
      <c r="G35" s="1">
        <v>5.0</v>
      </c>
      <c r="H35" s="1">
        <v>24.0</v>
      </c>
      <c r="I35" s="1">
        <v>36.0</v>
      </c>
      <c r="J35" s="1">
        <v>50.0</v>
      </c>
      <c r="K35" s="1">
        <v>67.0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35.0</v>
      </c>
      <c r="C36" s="1">
        <v>29.0</v>
      </c>
      <c r="D36" s="1">
        <v>25.0</v>
      </c>
      <c r="E36" s="1">
        <v>13.0</v>
      </c>
      <c r="F36" s="1">
        <v>2.0</v>
      </c>
      <c r="G36" s="1">
        <v>10.0</v>
      </c>
      <c r="H36" s="1">
        <v>1.0</v>
      </c>
      <c r="I36" s="1">
        <v>1.0</v>
      </c>
      <c r="J36" s="1">
        <v>3.0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476.0</v>
      </c>
      <c r="C37" s="1">
        <v>171.0</v>
      </c>
      <c r="D37" s="1">
        <v>156.0</v>
      </c>
      <c r="E37" s="1">
        <v>219.0</v>
      </c>
      <c r="F37" s="1">
        <v>647.0</v>
      </c>
      <c r="G37" s="1">
        <v>868.0</v>
      </c>
      <c r="H37" s="1">
        <v>1090.0</v>
      </c>
      <c r="I37" s="1">
        <v>1140.0</v>
      </c>
      <c r="J37" s="1">
        <v>1100.0</v>
      </c>
      <c r="K37" s="1">
        <v>1240.0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36.0</v>
      </c>
      <c r="C38" s="1">
        <v>44.0</v>
      </c>
      <c r="D38" s="1">
        <v>41.0</v>
      </c>
      <c r="E38" s="1">
        <v>41.0</v>
      </c>
      <c r="F38" s="1">
        <v>48.0</v>
      </c>
      <c r="G38" s="1">
        <v>48.0</v>
      </c>
      <c r="H38" s="1">
        <v>49.0</v>
      </c>
      <c r="I38" s="1">
        <v>49.0</v>
      </c>
      <c r="J38" s="1">
        <v>49.0</v>
      </c>
      <c r="K38" s="1">
        <v>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562.0</v>
      </c>
      <c r="C39" s="1">
        <v>553.0</v>
      </c>
      <c r="D39" s="1">
        <v>506.0</v>
      </c>
      <c r="E39" s="1">
        <v>506.0</v>
      </c>
      <c r="F39" s="1">
        <v>602.0</v>
      </c>
      <c r="G39" s="1">
        <v>604.0</v>
      </c>
      <c r="H39" s="1">
        <v>636.0</v>
      </c>
      <c r="I39" s="1">
        <v>641.0</v>
      </c>
      <c r="J39" s="1">
        <v>644.0</v>
      </c>
      <c r="K39" s="1">
        <v>665.0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-46.0</v>
      </c>
      <c r="C40" s="1">
        <v>12.0</v>
      </c>
      <c r="D40" s="1">
        <v>56.0</v>
      </c>
      <c r="E40" s="1">
        <v>125.0</v>
      </c>
      <c r="F40" s="1">
        <v>158.0</v>
      </c>
      <c r="G40" s="1">
        <v>219.0</v>
      </c>
      <c r="H40" s="1">
        <v>329.0</v>
      </c>
      <c r="I40" s="1">
        <v>508.0</v>
      </c>
      <c r="J40" s="1">
        <v>675.0</v>
      </c>
      <c r="K40" s="1">
        <v>878.0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-51.0</v>
      </c>
      <c r="C41" s="1">
        <v>-49.0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502.0</v>
      </c>
      <c r="C42" s="1">
        <v>561.0</v>
      </c>
      <c r="D42" s="1">
        <v>604.0</v>
      </c>
      <c r="E42" s="1">
        <v>673.0</v>
      </c>
      <c r="F42" s="1">
        <v>808.0</v>
      </c>
      <c r="G42" s="1">
        <v>871.0</v>
      </c>
      <c r="H42" s="1">
        <v>1010.0</v>
      </c>
      <c r="I42" s="1">
        <v>1200.0</v>
      </c>
      <c r="J42" s="1">
        <v>1370.0</v>
      </c>
      <c r="K42" s="1">
        <v>1590.0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2.0</v>
      </c>
      <c r="C43" s="1">
        <v>1.0</v>
      </c>
      <c r="D43" s="1">
        <v>1.0</v>
      </c>
      <c r="E43" s="1">
        <v>1.0</v>
      </c>
      <c r="F43" s="1">
        <v>60.0</v>
      </c>
      <c r="G43" s="1">
        <v>90.0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504.0</v>
      </c>
      <c r="C44" s="1">
        <v>562.0</v>
      </c>
      <c r="D44" s="1">
        <v>606.0</v>
      </c>
      <c r="E44" s="1">
        <v>675.0</v>
      </c>
      <c r="F44" s="1">
        <v>809.0</v>
      </c>
      <c r="G44" s="1">
        <v>872.0</v>
      </c>
      <c r="H44" s="1">
        <v>1020.0</v>
      </c>
      <c r="I44" s="1">
        <v>1200.0</v>
      </c>
      <c r="J44" s="1">
        <v>1370.0</v>
      </c>
      <c r="K44" s="1">
        <v>1600.0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981.0</v>
      </c>
      <c r="C45" s="1">
        <v>733.0</v>
      </c>
      <c r="D45" s="1">
        <v>762.0</v>
      </c>
      <c r="E45" s="1">
        <v>893.0</v>
      </c>
      <c r="F45" s="1">
        <v>1460.0</v>
      </c>
      <c r="G45" s="1">
        <v>1740.0</v>
      </c>
      <c r="H45" s="1">
        <v>2100.0</v>
      </c>
      <c r="I45" s="1">
        <v>2340.0</v>
      </c>
      <c r="J45" s="1">
        <v>2470.0</v>
      </c>
      <c r="K45" s="1">
        <v>2840.0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33.0</v>
      </c>
      <c r="C47" s="1">
        <v>41.0</v>
      </c>
      <c r="D47" s="1">
        <v>41.0</v>
      </c>
      <c r="E47" s="1">
        <v>41.0</v>
      </c>
      <c r="F47" s="1">
        <v>48.0</v>
      </c>
      <c r="G47" s="1">
        <v>48.0</v>
      </c>
      <c r="H47" s="1">
        <v>49.0</v>
      </c>
      <c r="I47" s="1">
        <v>49.0</v>
      </c>
      <c r="J47" s="1">
        <v>49.0</v>
      </c>
      <c r="K47" s="1">
        <v>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33.0</v>
      </c>
      <c r="C48" s="1">
        <v>41.0</v>
      </c>
      <c r="D48" s="1">
        <v>41.0</v>
      </c>
      <c r="E48" s="1">
        <v>41.0</v>
      </c>
      <c r="F48" s="1">
        <v>48.0</v>
      </c>
      <c r="G48" s="1">
        <v>48.0</v>
      </c>
      <c r="H48" s="1">
        <v>49.0</v>
      </c>
      <c r="I48" s="1">
        <v>49.0</v>
      </c>
      <c r="J48" s="1">
        <v>49.0</v>
      </c>
      <c r="K48" s="1">
        <v>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 t="s">
        <v>102</v>
      </c>
      <c r="C49" s="1" t="s">
        <v>103</v>
      </c>
      <c r="D49" s="1" t="s">
        <v>104</v>
      </c>
      <c r="E49" s="1" t="s">
        <v>105</v>
      </c>
      <c r="F49" s="1" t="s">
        <v>106</v>
      </c>
      <c r="G49" s="1" t="s">
        <v>107</v>
      </c>
      <c r="H49" s="1" t="s">
        <v>108</v>
      </c>
      <c r="I49" s="1" t="s">
        <v>109</v>
      </c>
      <c r="J49" s="1" t="s">
        <v>110</v>
      </c>
      <c r="K49" s="1" t="s">
        <v>111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438.0</v>
      </c>
      <c r="C50" s="1">
        <v>523.0</v>
      </c>
      <c r="D50" s="1">
        <v>604.0</v>
      </c>
      <c r="E50" s="1">
        <v>673.0</v>
      </c>
      <c r="F50" s="1">
        <v>808.0</v>
      </c>
      <c r="G50" s="1">
        <v>871.0</v>
      </c>
      <c r="H50" s="1">
        <v>1010.0</v>
      </c>
      <c r="I50" s="1">
        <v>1200.0</v>
      </c>
      <c r="J50" s="1">
        <v>1370.0</v>
      </c>
      <c r="K50" s="1">
        <v>1590.0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114</v>
      </c>
      <c r="C51" s="1" t="s">
        <v>115</v>
      </c>
      <c r="D51" s="1" t="s">
        <v>116</v>
      </c>
      <c r="E51" s="1" t="s">
        <v>117</v>
      </c>
      <c r="F51" s="1" t="s">
        <v>106</v>
      </c>
      <c r="G51" s="1" t="s">
        <v>107</v>
      </c>
      <c r="H51" s="1" t="s">
        <v>108</v>
      </c>
      <c r="I51" s="1" t="s">
        <v>109</v>
      </c>
      <c r="J51" s="1" t="s">
        <v>110</v>
      </c>
      <c r="K51" s="1" t="s">
        <v>111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390.0</v>
      </c>
      <c r="C52" s="1">
        <v>110.0</v>
      </c>
      <c r="D52" s="1">
        <v>108.0</v>
      </c>
      <c r="E52" s="1">
        <v>112.0</v>
      </c>
      <c r="F52" s="1">
        <v>460.0</v>
      </c>
      <c r="G52" s="1">
        <v>645.0</v>
      </c>
      <c r="H52" s="1">
        <v>712.0</v>
      </c>
      <c r="I52" s="1">
        <v>714.0</v>
      </c>
      <c r="J52" s="1">
        <v>703.0</v>
      </c>
      <c r="K52" s="1">
        <v>717.0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293.0</v>
      </c>
      <c r="C53" s="1">
        <v>-155.0</v>
      </c>
      <c r="D53" s="1">
        <v>-213.0</v>
      </c>
      <c r="E53" s="1">
        <v>-207.0</v>
      </c>
      <c r="F53" s="1">
        <v>77.0</v>
      </c>
      <c r="G53" s="1">
        <v>251.0</v>
      </c>
      <c r="H53" s="1">
        <v>558.0</v>
      </c>
      <c r="I53" s="1">
        <v>449.0</v>
      </c>
      <c r="J53" s="1">
        <v>87.0</v>
      </c>
      <c r="K53" s="1">
        <v>235.0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80.0</v>
      </c>
      <c r="C54" s="1">
        <v>33.0</v>
      </c>
      <c r="D54" s="1">
        <v>37.0</v>
      </c>
      <c r="E54" s="1">
        <v>21.0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30.0</v>
      </c>
      <c r="C55" s="1">
        <v>15.0</v>
      </c>
      <c r="D55" s="1">
        <v>6.0</v>
      </c>
      <c r="E55" s="1">
        <v>0.0</v>
      </c>
      <c r="F55" s="1">
        <v>5.0</v>
      </c>
      <c r="G55" s="1">
        <v>8.0</v>
      </c>
      <c r="H55" s="1">
        <v>13.0</v>
      </c>
      <c r="I55" s="1">
        <v>20.0</v>
      </c>
      <c r="J55" s="1">
        <v>24.0</v>
      </c>
      <c r="K55" s="1">
        <v>29.0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2.0</v>
      </c>
      <c r="C56" s="1">
        <v>1.0</v>
      </c>
      <c r="D56" s="1">
        <v>1.0</v>
      </c>
      <c r="E56" s="1">
        <v>1.0</v>
      </c>
      <c r="F56" s="1">
        <v>60.0</v>
      </c>
      <c r="G56" s="1">
        <v>90.0</v>
      </c>
      <c r="H56" s="1">
        <v>1.0</v>
      </c>
      <c r="I56" s="1">
        <v>1.0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82.0</v>
      </c>
      <c r="C57" s="1">
        <v>77.0</v>
      </c>
      <c r="D57" s="1">
        <v>64.0</v>
      </c>
      <c r="E57" s="1">
        <v>11.0</v>
      </c>
      <c r="F57" s="1">
        <v>7.0</v>
      </c>
      <c r="G57" s="1">
        <v>3.0</v>
      </c>
      <c r="H57" s="1">
        <v>90.0</v>
      </c>
      <c r="I57" s="1">
        <v>50.0</v>
      </c>
      <c r="J57" s="1">
        <v>50.0</v>
      </c>
      <c r="K57" s="1">
        <v>30.0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0.0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4.0</v>
      </c>
      <c r="C59" s="1">
        <v>2.0</v>
      </c>
      <c r="D59" s="1">
        <v>2.0</v>
      </c>
      <c r="E59" s="1">
        <v>35.0</v>
      </c>
      <c r="F59" s="1">
        <v>90.0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126</v>
      </c>
      <c r="B60" s="1">
        <v>106.0</v>
      </c>
      <c r="C60" s="1">
        <v>59.0</v>
      </c>
      <c r="D60" s="1">
        <v>34.0</v>
      </c>
      <c r="E60" s="1">
        <v>41.0</v>
      </c>
      <c r="F60" s="1">
        <v>78.0</v>
      </c>
      <c r="G60" s="1">
        <v>143.0</v>
      </c>
      <c r="H60" s="1">
        <v>250.0</v>
      </c>
      <c r="I60" s="1">
        <v>291.0</v>
      </c>
      <c r="J60" s="1">
        <v>303.0</v>
      </c>
      <c r="K60" s="1">
        <v>393.0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127</v>
      </c>
      <c r="B61" s="1">
        <v>23.0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262.0</v>
      </c>
      <c r="C2" s="1">
        <v>195.0</v>
      </c>
      <c r="D2" s="1">
        <v>114.0</v>
      </c>
      <c r="E2" s="1">
        <v>104.0</v>
      </c>
      <c r="F2" s="1">
        <v>428.0</v>
      </c>
      <c r="G2" s="1">
        <v>932.0</v>
      </c>
      <c r="H2" s="1">
        <v>1330.0</v>
      </c>
      <c r="I2" s="1">
        <v>1520.0</v>
      </c>
      <c r="J2" s="1">
        <v>1440.0</v>
      </c>
      <c r="K2" s="1">
        <v>1510.0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0.0</v>
      </c>
      <c r="C3" s="1">
        <v>1.0</v>
      </c>
      <c r="D3" s="1">
        <v>7.0</v>
      </c>
      <c r="E3" s="1">
        <v>3.0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262.0</v>
      </c>
      <c r="C4" s="1">
        <v>197.0</v>
      </c>
      <c r="D4" s="1">
        <v>114.0</v>
      </c>
      <c r="E4" s="1">
        <v>104.0</v>
      </c>
      <c r="F4" s="1">
        <v>428.0</v>
      </c>
      <c r="G4" s="1">
        <v>932.0</v>
      </c>
      <c r="H4" s="1">
        <v>1330.0</v>
      </c>
      <c r="I4" s="1">
        <v>1520.0</v>
      </c>
      <c r="J4" s="1">
        <v>1440.0</v>
      </c>
      <c r="K4" s="1">
        <v>1510.0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165.0</v>
      </c>
      <c r="C5" s="1">
        <v>109.0</v>
      </c>
      <c r="D5" s="1">
        <v>62.0</v>
      </c>
      <c r="E5" s="1">
        <v>61.0</v>
      </c>
      <c r="F5" s="1">
        <v>362.0</v>
      </c>
      <c r="G5" s="1">
        <v>814.0</v>
      </c>
      <c r="H5" s="1">
        <v>1100.0</v>
      </c>
      <c r="I5" s="1">
        <v>1190.0</v>
      </c>
      <c r="J5" s="1">
        <v>1110.0</v>
      </c>
      <c r="K5" s="1">
        <v>1150.0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97.0</v>
      </c>
      <c r="C6" s="1">
        <v>88.0</v>
      </c>
      <c r="D6" s="1">
        <v>51.0</v>
      </c>
      <c r="E6" s="1">
        <v>42.0</v>
      </c>
      <c r="F6" s="1">
        <v>66.0</v>
      </c>
      <c r="G6" s="1">
        <v>118.0</v>
      </c>
      <c r="H6" s="1">
        <v>229.0</v>
      </c>
      <c r="I6" s="1">
        <v>328.0</v>
      </c>
      <c r="J6" s="1">
        <v>324.0</v>
      </c>
      <c r="K6" s="1">
        <v>359.0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23.0</v>
      </c>
      <c r="C7" s="1">
        <v>21.0</v>
      </c>
      <c r="D7" s="1">
        <v>15.0</v>
      </c>
      <c r="E7" s="1">
        <v>15.0</v>
      </c>
      <c r="F7" s="1">
        <v>28.0</v>
      </c>
      <c r="G7" s="1">
        <v>45.0</v>
      </c>
      <c r="H7" s="1">
        <v>68.0</v>
      </c>
      <c r="I7" s="1">
        <v>93.0</v>
      </c>
      <c r="J7" s="1">
        <v>97.0</v>
      </c>
      <c r="K7" s="1">
        <v>118.0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10.0</v>
      </c>
      <c r="C8" s="1">
        <v>10.0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2.0</v>
      </c>
      <c r="C9" s="1">
        <v>1.0</v>
      </c>
      <c r="D9" s="1">
        <v>0.0</v>
      </c>
      <c r="E9" s="1">
        <v>19.0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165.0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55.0</v>
      </c>
      <c r="C11" s="1">
        <v>29.0</v>
      </c>
      <c r="D11" s="1">
        <v>19.0</v>
      </c>
      <c r="E11" s="1">
        <v>9.0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257.0</v>
      </c>
      <c r="C12" s="1">
        <v>51.0</v>
      </c>
      <c r="D12" s="1">
        <v>34.0</v>
      </c>
      <c r="E12" s="1">
        <v>25.0</v>
      </c>
      <c r="F12" s="1">
        <v>28.0</v>
      </c>
      <c r="G12" s="1">
        <v>45.0</v>
      </c>
      <c r="H12" s="1">
        <v>68.0</v>
      </c>
      <c r="I12" s="1">
        <v>93.0</v>
      </c>
      <c r="J12" s="1">
        <v>97.0</v>
      </c>
      <c r="K12" s="1">
        <v>118.0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-159.0</v>
      </c>
      <c r="C13" s="1">
        <v>36.0</v>
      </c>
      <c r="D13" s="1">
        <v>17.0</v>
      </c>
      <c r="E13" s="1">
        <v>17.0</v>
      </c>
      <c r="F13" s="1">
        <v>37.0</v>
      </c>
      <c r="G13" s="1">
        <v>72.0</v>
      </c>
      <c r="H13" s="1">
        <v>161.0</v>
      </c>
      <c r="I13" s="1">
        <v>234.0</v>
      </c>
      <c r="J13" s="1">
        <v>226.0</v>
      </c>
      <c r="K13" s="1">
        <v>241.0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-34.0</v>
      </c>
      <c r="C14" s="1">
        <v>-19.0</v>
      </c>
      <c r="D14" s="1">
        <v>-8.0</v>
      </c>
      <c r="E14" s="1">
        <v>-4.0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0.0</v>
      </c>
      <c r="E15" s="1">
        <v>8.0</v>
      </c>
      <c r="F15" s="1">
        <v>5.0</v>
      </c>
      <c r="G15" s="1">
        <v>4.0</v>
      </c>
      <c r="H15" s="1">
        <v>1.0</v>
      </c>
      <c r="I15" s="1">
        <v>1.0</v>
      </c>
      <c r="J15" s="1">
        <v>13.0</v>
      </c>
      <c r="K15" s="1">
        <v>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-34.0</v>
      </c>
      <c r="C16" s="1">
        <v>-19.0</v>
      </c>
      <c r="D16" s="1">
        <v>-8.0</v>
      </c>
      <c r="E16" s="1">
        <v>3.0</v>
      </c>
      <c r="F16" s="1">
        <v>5.0</v>
      </c>
      <c r="G16" s="1">
        <v>4.0</v>
      </c>
      <c r="H16" s="1">
        <v>1.0</v>
      </c>
      <c r="I16" s="1">
        <v>1.0</v>
      </c>
      <c r="J16" s="1">
        <v>13.0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16.0</v>
      </c>
      <c r="C17" s="1">
        <v>6.0</v>
      </c>
      <c r="D17" s="1">
        <v>17.0</v>
      </c>
      <c r="E17" s="1">
        <v>6.0</v>
      </c>
      <c r="F17" s="1">
        <v>50.0</v>
      </c>
      <c r="G17" s="1">
        <v>70.0</v>
      </c>
      <c r="H17" s="1">
        <v>20.0</v>
      </c>
      <c r="I17" s="1">
        <v>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2.0</v>
      </c>
      <c r="C18" s="1">
        <v>1.0</v>
      </c>
      <c r="D18" s="1">
        <v>3.0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-175.0</v>
      </c>
      <c r="C19" s="1">
        <v>24.0</v>
      </c>
      <c r="D19" s="1">
        <v>30.0</v>
      </c>
      <c r="E19" s="1">
        <v>26.0</v>
      </c>
      <c r="F19" s="1">
        <v>43.0</v>
      </c>
      <c r="G19" s="1">
        <v>78.0</v>
      </c>
      <c r="H19" s="1">
        <v>162.0</v>
      </c>
      <c r="I19" s="1">
        <v>236.0</v>
      </c>
      <c r="J19" s="1">
        <v>239.0</v>
      </c>
      <c r="K19" s="1">
        <v>261.0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-1.0</v>
      </c>
      <c r="C20" s="1">
        <v>-2.0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0.0</v>
      </c>
      <c r="C21" s="1">
        <v>0.0</v>
      </c>
      <c r="D21" s="1">
        <v>-43.0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>
        <v>-3.0</v>
      </c>
      <c r="D22" s="1">
        <v>-37.0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87.0</v>
      </c>
      <c r="C23" s="1">
        <v>167.0</v>
      </c>
      <c r="D23" s="1">
        <v>113.0</v>
      </c>
      <c r="E23" s="1">
        <v>37.0</v>
      </c>
      <c r="F23" s="1">
        <v>3.0</v>
      </c>
      <c r="G23" s="1">
        <v>10.0</v>
      </c>
      <c r="H23" s="1">
        <v>2.0</v>
      </c>
      <c r="I23" s="1">
        <v>3.0</v>
      </c>
      <c r="J23" s="1">
        <v>1.0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-1.0</v>
      </c>
      <c r="C24" s="1">
        <v>-56.0</v>
      </c>
      <c r="D24" s="1">
        <v>-9.0</v>
      </c>
      <c r="E24" s="1">
        <v>-4.0</v>
      </c>
      <c r="F24" s="1">
        <v>-80.0</v>
      </c>
      <c r="G24" s="1">
        <v>0.0</v>
      </c>
      <c r="H24" s="1">
        <v>0.0</v>
      </c>
      <c r="I24" s="1">
        <v>-3.0</v>
      </c>
      <c r="J24" s="1">
        <v>-19.0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-3.0</v>
      </c>
      <c r="C25" s="1">
        <v>-35.0</v>
      </c>
      <c r="D25" s="1">
        <v>-61.0</v>
      </c>
      <c r="E25" s="1">
        <v>0.0</v>
      </c>
      <c r="F25" s="1">
        <v>0.0</v>
      </c>
      <c r="G25" s="1">
        <v>0.0</v>
      </c>
      <c r="H25" s="1">
        <v>-18.0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-180.0</v>
      </c>
      <c r="C26" s="1">
        <v>92.0</v>
      </c>
      <c r="D26" s="1">
        <v>52.0</v>
      </c>
      <c r="E26" s="1">
        <v>59.0</v>
      </c>
      <c r="F26" s="1">
        <v>45.0</v>
      </c>
      <c r="G26" s="1">
        <v>78.0</v>
      </c>
      <c r="H26" s="1">
        <v>147.0</v>
      </c>
      <c r="I26" s="1">
        <v>236.0</v>
      </c>
      <c r="J26" s="1">
        <v>222.0</v>
      </c>
      <c r="K26" s="1">
        <v>270.0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32.0</v>
      </c>
      <c r="C27" s="1">
        <v>15.0</v>
      </c>
      <c r="D27" s="1">
        <v>45.0</v>
      </c>
      <c r="E27" s="1">
        <v>-33.0</v>
      </c>
      <c r="F27" s="1">
        <v>9.0</v>
      </c>
      <c r="G27" s="1">
        <v>16.0</v>
      </c>
      <c r="H27" s="1">
        <v>36.0</v>
      </c>
      <c r="I27" s="1">
        <v>57.0</v>
      </c>
      <c r="J27" s="1">
        <v>54.0</v>
      </c>
      <c r="K27" s="1">
        <v>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-212.0</v>
      </c>
      <c r="C28" s="1">
        <v>77.0</v>
      </c>
      <c r="D28" s="1">
        <v>6.0</v>
      </c>
      <c r="E28" s="1">
        <v>93.0</v>
      </c>
      <c r="F28" s="1">
        <v>36.0</v>
      </c>
      <c r="G28" s="1">
        <v>61.0</v>
      </c>
      <c r="H28" s="1">
        <v>110.0</v>
      </c>
      <c r="I28" s="1">
        <v>179.0</v>
      </c>
      <c r="J28" s="1">
        <v>167.0</v>
      </c>
      <c r="K28" s="1">
        <v>203.0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>
        <v>-16.0</v>
      </c>
      <c r="D29" s="1">
        <v>46.0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-212.0</v>
      </c>
      <c r="C30" s="1">
        <v>60.0</v>
      </c>
      <c r="D30" s="1">
        <v>52.0</v>
      </c>
      <c r="E30" s="1">
        <v>93.0</v>
      </c>
      <c r="F30" s="1">
        <v>36.0</v>
      </c>
      <c r="G30" s="1">
        <v>61.0</v>
      </c>
      <c r="H30" s="1">
        <v>110.0</v>
      </c>
      <c r="I30" s="1">
        <v>179.0</v>
      </c>
      <c r="J30" s="1">
        <v>167.0</v>
      </c>
      <c r="K30" s="1">
        <v>203.0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-67.0</v>
      </c>
      <c r="C31" s="1">
        <v>-1.0</v>
      </c>
      <c r="D31" s="1">
        <v>-2.0</v>
      </c>
      <c r="E31" s="1">
        <v>-1.0</v>
      </c>
      <c r="F31" s="1">
        <v>-3.0</v>
      </c>
      <c r="G31" s="1">
        <v>-90.0</v>
      </c>
      <c r="H31" s="1">
        <v>-30.0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-213.0</v>
      </c>
      <c r="C32" s="1">
        <v>58.0</v>
      </c>
      <c r="D32" s="1">
        <v>50.0</v>
      </c>
      <c r="E32" s="1">
        <v>91.0</v>
      </c>
      <c r="F32" s="1">
        <v>33.0</v>
      </c>
      <c r="G32" s="1">
        <v>60.0</v>
      </c>
      <c r="H32" s="1">
        <v>110.0</v>
      </c>
      <c r="I32" s="1">
        <v>179.0</v>
      </c>
      <c r="J32" s="1">
        <v>167.0</v>
      </c>
      <c r="K32" s="1">
        <v>203.0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0.0</v>
      </c>
      <c r="C33" s="1">
        <v>10.0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-213.0</v>
      </c>
      <c r="C34" s="1">
        <v>48.0</v>
      </c>
      <c r="D34" s="1">
        <v>50.0</v>
      </c>
      <c r="E34" s="1">
        <v>91.0</v>
      </c>
      <c r="F34" s="1">
        <v>33.0</v>
      </c>
      <c r="G34" s="1">
        <v>60.0</v>
      </c>
      <c r="H34" s="1">
        <v>110.0</v>
      </c>
      <c r="I34" s="1">
        <v>179.0</v>
      </c>
      <c r="J34" s="1">
        <v>167.0</v>
      </c>
      <c r="K34" s="1">
        <v>203.0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-213.0</v>
      </c>
      <c r="C35" s="1">
        <v>65.0</v>
      </c>
      <c r="D35" s="1">
        <v>4.0</v>
      </c>
      <c r="E35" s="1">
        <v>91.0</v>
      </c>
      <c r="F35" s="1">
        <v>33.0</v>
      </c>
      <c r="G35" s="1">
        <v>60.0</v>
      </c>
      <c r="H35" s="1">
        <v>110.0</v>
      </c>
      <c r="I35" s="1">
        <v>179.0</v>
      </c>
      <c r="J35" s="1">
        <v>167.0</v>
      </c>
      <c r="K35" s="1">
        <v>203.0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 t="s">
        <v>163</v>
      </c>
      <c r="C37" s="1" t="s">
        <v>164</v>
      </c>
      <c r="D37" s="1" t="s">
        <v>165</v>
      </c>
      <c r="E37" s="1" t="s">
        <v>166</v>
      </c>
      <c r="F37" s="1" t="s">
        <v>167</v>
      </c>
      <c r="G37" s="1" t="s">
        <v>168</v>
      </c>
      <c r="H37" s="1" t="s">
        <v>169</v>
      </c>
      <c r="I37" s="1" t="s">
        <v>170</v>
      </c>
      <c r="J37" s="1" t="s">
        <v>171</v>
      </c>
      <c r="K37" s="1" t="s">
        <v>172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 t="s">
        <v>163</v>
      </c>
      <c r="C38" s="1" t="s">
        <v>174</v>
      </c>
      <c r="D38" s="1" t="s">
        <v>175</v>
      </c>
      <c r="E38" s="1" t="s">
        <v>166</v>
      </c>
      <c r="F38" s="1" t="s">
        <v>167</v>
      </c>
      <c r="G38" s="1" t="s">
        <v>168</v>
      </c>
      <c r="H38" s="1" t="s">
        <v>169</v>
      </c>
      <c r="I38" s="1" t="s">
        <v>170</v>
      </c>
      <c r="J38" s="1" t="s">
        <v>171</v>
      </c>
      <c r="K38" s="1" t="s">
        <v>172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34.0</v>
      </c>
      <c r="C39" s="1">
        <v>34.0</v>
      </c>
      <c r="D39" s="1">
        <v>42.0</v>
      </c>
      <c r="E39" s="1">
        <v>41.0</v>
      </c>
      <c r="F39" s="1">
        <v>41.0</v>
      </c>
      <c r="G39" s="1">
        <v>48.0</v>
      </c>
      <c r="H39" s="1">
        <v>48.0</v>
      </c>
      <c r="I39" s="1">
        <v>49.0</v>
      </c>
      <c r="J39" s="1">
        <v>49.0</v>
      </c>
      <c r="K39" s="1">
        <v>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177</v>
      </c>
      <c r="B40" s="1" t="s">
        <v>163</v>
      </c>
      <c r="C40" s="1" t="s">
        <v>164</v>
      </c>
      <c r="D40" s="1" t="s">
        <v>165</v>
      </c>
      <c r="E40" s="1" t="s">
        <v>166</v>
      </c>
      <c r="F40" s="1" t="s">
        <v>167</v>
      </c>
      <c r="G40" s="1" t="s">
        <v>178</v>
      </c>
      <c r="H40" s="1" t="s">
        <v>169</v>
      </c>
      <c r="I40" s="1" t="s">
        <v>170</v>
      </c>
      <c r="J40" s="1" t="s">
        <v>179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 t="s">
        <v>163</v>
      </c>
      <c r="C41" s="1" t="s">
        <v>181</v>
      </c>
      <c r="D41" s="1" t="s">
        <v>175</v>
      </c>
      <c r="E41" s="1" t="s">
        <v>166</v>
      </c>
      <c r="F41" s="1" t="s">
        <v>167</v>
      </c>
      <c r="G41" s="1" t="s">
        <v>178</v>
      </c>
      <c r="H41" s="1" t="s">
        <v>169</v>
      </c>
      <c r="I41" s="1" t="s">
        <v>170</v>
      </c>
      <c r="J41" s="1" t="s">
        <v>179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1">
        <v>34.0</v>
      </c>
      <c r="C42" s="1">
        <v>42.0</v>
      </c>
      <c r="D42" s="1">
        <v>42.0</v>
      </c>
      <c r="E42" s="1">
        <v>41.0</v>
      </c>
      <c r="F42" s="1">
        <v>42.0</v>
      </c>
      <c r="G42" s="1">
        <v>48.0</v>
      </c>
      <c r="H42" s="1">
        <v>48.0</v>
      </c>
      <c r="I42" s="1">
        <v>49.0</v>
      </c>
      <c r="J42" s="1">
        <v>50.0</v>
      </c>
      <c r="K42" s="1">
        <v>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 t="s">
        <v>184</v>
      </c>
      <c r="C43" s="1" t="s">
        <v>185</v>
      </c>
      <c r="D43" s="1" t="s">
        <v>185</v>
      </c>
      <c r="E43" s="1" t="s">
        <v>186</v>
      </c>
      <c r="F43" s="1" t="s">
        <v>187</v>
      </c>
      <c r="G43" s="1">
        <v>1.0</v>
      </c>
      <c r="H43" s="1" t="s">
        <v>188</v>
      </c>
      <c r="I43" s="1" t="s">
        <v>189</v>
      </c>
      <c r="J43" s="1" t="s">
        <v>190</v>
      </c>
      <c r="K43" s="1" t="s">
        <v>191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 t="s">
        <v>184</v>
      </c>
      <c r="C44" s="1" t="s">
        <v>193</v>
      </c>
      <c r="D44" s="1" t="s">
        <v>185</v>
      </c>
      <c r="E44" s="1" t="s">
        <v>186</v>
      </c>
      <c r="F44" s="1" t="s">
        <v>187</v>
      </c>
      <c r="G44" s="1" t="s">
        <v>194</v>
      </c>
      <c r="H44" s="1" t="s">
        <v>195</v>
      </c>
      <c r="I44" s="1" t="s">
        <v>196</v>
      </c>
      <c r="J44" s="1" t="s">
        <v>190</v>
      </c>
      <c r="K44" s="1" t="s">
        <v>197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198</v>
      </c>
      <c r="B46" s="1">
        <v>49.0</v>
      </c>
      <c r="C46" s="1">
        <v>46.0</v>
      </c>
      <c r="D46" s="1">
        <v>22.0</v>
      </c>
      <c r="E46" s="1">
        <v>22.0</v>
      </c>
      <c r="F46" s="1">
        <v>44.0</v>
      </c>
      <c r="G46" s="1">
        <v>77.0</v>
      </c>
      <c r="H46" s="1">
        <v>164.0</v>
      </c>
      <c r="I46" s="1">
        <v>237.0</v>
      </c>
      <c r="J46" s="1">
        <v>229.0</v>
      </c>
      <c r="K46" s="1">
        <v>244.0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199</v>
      </c>
      <c r="B47" s="1">
        <v>-159.0</v>
      </c>
      <c r="C47" s="1">
        <v>36.0</v>
      </c>
      <c r="D47" s="1">
        <v>17.0</v>
      </c>
      <c r="E47" s="1">
        <v>17.0</v>
      </c>
      <c r="F47" s="1">
        <v>37.0</v>
      </c>
      <c r="G47" s="1">
        <v>72.0</v>
      </c>
      <c r="H47" s="1">
        <v>161.0</v>
      </c>
      <c r="I47" s="1">
        <v>234.0</v>
      </c>
      <c r="J47" s="1">
        <v>226.0</v>
      </c>
      <c r="K47" s="1">
        <v>241.0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200</v>
      </c>
      <c r="B48" s="1">
        <v>-159.0</v>
      </c>
      <c r="C48" s="1">
        <v>36.0</v>
      </c>
      <c r="D48" s="1">
        <v>17.0</v>
      </c>
      <c r="E48" s="1">
        <v>17.0</v>
      </c>
      <c r="F48" s="1">
        <v>37.0</v>
      </c>
      <c r="G48" s="1">
        <v>72.0</v>
      </c>
      <c r="H48" s="1">
        <v>161.0</v>
      </c>
      <c r="I48" s="1">
        <v>234.0</v>
      </c>
      <c r="J48" s="1">
        <v>226.0</v>
      </c>
      <c r="K48" s="1">
        <v>241.0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201</v>
      </c>
      <c r="B49" s="1">
        <v>53.0</v>
      </c>
      <c r="C49" s="1">
        <v>48.0</v>
      </c>
      <c r="D49" s="1">
        <v>23.0</v>
      </c>
      <c r="E49" s="1">
        <v>17.0</v>
      </c>
      <c r="F49" s="1">
        <v>44.0</v>
      </c>
      <c r="G49" s="1">
        <v>78.0</v>
      </c>
      <c r="H49" s="1">
        <v>165.0</v>
      </c>
      <c r="I49" s="1">
        <v>239.0</v>
      </c>
      <c r="J49" s="1">
        <v>232.0</v>
      </c>
      <c r="K49" s="1">
        <v>248.0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202</v>
      </c>
      <c r="B50" s="1">
        <v>262.0</v>
      </c>
      <c r="C50" s="1">
        <v>197.0</v>
      </c>
      <c r="D50" s="1">
        <v>114.0</v>
      </c>
      <c r="E50" s="1">
        <v>104.0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203</v>
      </c>
      <c r="B51" s="1" t="s">
        <v>204</v>
      </c>
      <c r="C51" s="1" t="s">
        <v>205</v>
      </c>
      <c r="D51" s="1" t="s">
        <v>206</v>
      </c>
      <c r="E51" s="1" t="s">
        <v>207</v>
      </c>
      <c r="F51" s="1" t="s">
        <v>208</v>
      </c>
      <c r="G51" s="1">
        <v>21.0</v>
      </c>
      <c r="H51" s="1" t="s">
        <v>209</v>
      </c>
      <c r="I51" s="1" t="s">
        <v>210</v>
      </c>
      <c r="J51" s="1" t="s">
        <v>211</v>
      </c>
      <c r="K51" s="1" t="s">
        <v>212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213</v>
      </c>
      <c r="B52" s="1">
        <v>-8.0</v>
      </c>
      <c r="C52" s="1">
        <v>16.0</v>
      </c>
      <c r="D52" s="1">
        <v>47.0</v>
      </c>
      <c r="E52" s="1">
        <v>-72.0</v>
      </c>
      <c r="F52" s="1" t="s">
        <v>214</v>
      </c>
      <c r="G52" s="1">
        <v>-6.0</v>
      </c>
      <c r="H52" s="1">
        <v>16.0</v>
      </c>
      <c r="I52" s="1">
        <v>44.0</v>
      </c>
      <c r="J52" s="1">
        <v>40.0</v>
      </c>
      <c r="K52" s="1">
        <v>49.0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-8.0</v>
      </c>
      <c r="C53" s="1">
        <v>16.0</v>
      </c>
      <c r="D53" s="1">
        <v>47.0</v>
      </c>
      <c r="E53" s="1">
        <v>-72.0</v>
      </c>
      <c r="F53" s="1" t="s">
        <v>214</v>
      </c>
      <c r="G53" s="1">
        <v>-6.0</v>
      </c>
      <c r="H53" s="1">
        <v>16.0</v>
      </c>
      <c r="I53" s="1">
        <v>44.0</v>
      </c>
      <c r="J53" s="1">
        <v>40.0</v>
      </c>
      <c r="K53" s="1">
        <v>49.0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41.0</v>
      </c>
      <c r="C54" s="1">
        <v>-1.0</v>
      </c>
      <c r="D54" s="1">
        <v>-1.0</v>
      </c>
      <c r="E54" s="1">
        <v>-33.0</v>
      </c>
      <c r="F54" s="1">
        <v>9.0</v>
      </c>
      <c r="G54" s="1">
        <v>23.0</v>
      </c>
      <c r="H54" s="1">
        <v>19.0</v>
      </c>
      <c r="I54" s="1">
        <v>12.0</v>
      </c>
      <c r="J54" s="1">
        <v>13.0</v>
      </c>
      <c r="K54" s="1">
        <v>16.0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1">
        <v>41.0</v>
      </c>
      <c r="C55" s="1">
        <v>-1.0</v>
      </c>
      <c r="D55" s="1">
        <v>-1.0</v>
      </c>
      <c r="E55" s="1">
        <v>-33.0</v>
      </c>
      <c r="F55" s="1">
        <v>9.0</v>
      </c>
      <c r="G55" s="1">
        <v>23.0</v>
      </c>
      <c r="H55" s="1">
        <v>19.0</v>
      </c>
      <c r="I55" s="1">
        <v>12.0</v>
      </c>
      <c r="J55" s="1">
        <v>13.0</v>
      </c>
      <c r="K55" s="1">
        <v>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218</v>
      </c>
      <c r="B56" s="1">
        <v>-110.0</v>
      </c>
      <c r="C56" s="1">
        <v>13.0</v>
      </c>
      <c r="D56" s="1">
        <v>16.0</v>
      </c>
      <c r="E56" s="1">
        <v>15.0</v>
      </c>
      <c r="F56" s="1">
        <v>23.0</v>
      </c>
      <c r="G56" s="1">
        <v>47.0</v>
      </c>
      <c r="H56" s="1">
        <v>101.0</v>
      </c>
      <c r="I56" s="1">
        <v>148.0</v>
      </c>
      <c r="J56" s="1">
        <v>150.0</v>
      </c>
      <c r="K56" s="1">
        <v>163.0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219</v>
      </c>
      <c r="B57" s="1">
        <v>0.0</v>
      </c>
      <c r="C57" s="1">
        <v>2.0</v>
      </c>
      <c r="D57" s="1">
        <v>1.0</v>
      </c>
      <c r="E57" s="1">
        <v>3.0</v>
      </c>
      <c r="F57" s="1">
        <v>25.0</v>
      </c>
      <c r="G57" s="1">
        <v>43.0</v>
      </c>
      <c r="H57" s="1">
        <v>41.0</v>
      </c>
      <c r="I57" s="1">
        <v>32.0</v>
      </c>
      <c r="J57" s="1">
        <v>32.0</v>
      </c>
      <c r="K57" s="1">
        <v>32.0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220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221</v>
      </c>
      <c r="B59" s="1">
        <v>23.0</v>
      </c>
      <c r="C59" s="1">
        <v>20.0</v>
      </c>
      <c r="D59" s="1">
        <v>14.0</v>
      </c>
      <c r="E59" s="1">
        <v>15.0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222</v>
      </c>
      <c r="B60" s="1">
        <v>64.0</v>
      </c>
      <c r="C60" s="1">
        <v>10.0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223</v>
      </c>
      <c r="B61" s="1">
        <v>3.0</v>
      </c>
      <c r="C61" s="1">
        <v>1.0</v>
      </c>
      <c r="D61" s="1">
        <v>84.0</v>
      </c>
      <c r="E61" s="1">
        <v>31.0</v>
      </c>
      <c r="F61" s="1">
        <v>70.0</v>
      </c>
      <c r="G61" s="1">
        <v>1.0</v>
      </c>
      <c r="H61" s="1">
        <v>1.0</v>
      </c>
      <c r="I61" s="1">
        <v>2.0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224</v>
      </c>
      <c r="B62" s="1">
        <v>2.0</v>
      </c>
      <c r="C62" s="1">
        <v>1.0</v>
      </c>
      <c r="D62" s="1">
        <v>63.0</v>
      </c>
      <c r="E62" s="1">
        <v>0.0</v>
      </c>
      <c r="F62" s="1">
        <v>49.0</v>
      </c>
      <c r="G62" s="1">
        <v>68.0</v>
      </c>
      <c r="H62" s="1">
        <v>83.0</v>
      </c>
      <c r="I62" s="1">
        <v>92.0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225</v>
      </c>
      <c r="B63" s="1">
        <v>1.0</v>
      </c>
      <c r="C63" s="1">
        <v>49.0</v>
      </c>
      <c r="D63" s="1">
        <v>21.0</v>
      </c>
      <c r="E63" s="1">
        <v>0.0</v>
      </c>
      <c r="F63" s="1">
        <v>20.0</v>
      </c>
      <c r="G63" s="1">
        <v>41.0</v>
      </c>
      <c r="H63" s="1">
        <v>86.0</v>
      </c>
      <c r="I63" s="1">
        <v>1.0</v>
      </c>
      <c r="J63" s="1">
        <v>1.0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226</v>
      </c>
      <c r="B64" s="1">
        <v>3.0</v>
      </c>
      <c r="C64" s="1">
        <v>4.0</v>
      </c>
      <c r="D64" s="1">
        <v>44.0</v>
      </c>
      <c r="E64" s="1">
        <v>49.0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227</v>
      </c>
      <c r="B65" s="1">
        <v>0.0</v>
      </c>
      <c r="C65" s="1">
        <v>0.0</v>
      </c>
      <c r="D65" s="1">
        <v>0.0</v>
      </c>
      <c r="E65" s="1">
        <v>0.0</v>
      </c>
      <c r="F65" s="1">
        <v>1.0</v>
      </c>
      <c r="G65" s="1">
        <v>2.0</v>
      </c>
      <c r="H65" s="1">
        <v>2.0</v>
      </c>
      <c r="I65" s="1">
        <v>3.0</v>
      </c>
      <c r="J65" s="1">
        <v>4.0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228</v>
      </c>
      <c r="B66" s="1">
        <v>2.0</v>
      </c>
      <c r="C66" s="1">
        <v>1.0</v>
      </c>
      <c r="D66" s="1">
        <v>7.0</v>
      </c>
      <c r="E66" s="1">
        <v>19.0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229</v>
      </c>
      <c r="B67" s="1">
        <v>5.0</v>
      </c>
      <c r="C67" s="1">
        <v>5.0</v>
      </c>
      <c r="D67" s="1">
        <v>7.0</v>
      </c>
      <c r="E67" s="1">
        <v>68.0</v>
      </c>
      <c r="F67" s="1">
        <v>1.0</v>
      </c>
      <c r="G67" s="1">
        <v>2.0</v>
      </c>
      <c r="H67" s="1">
        <v>2.0</v>
      </c>
      <c r="I67" s="1">
        <v>3.0</v>
      </c>
      <c r="J67" s="1">
        <v>4.0</v>
      </c>
      <c r="K67" s="1">
        <v>5.0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>
        <v>0.0</v>
      </c>
      <c r="F3" s="1">
        <v>2.0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196</v>
      </c>
      <c r="D4" s="1" t="s">
        <v>242</v>
      </c>
      <c r="E4" s="1">
        <v>0.0</v>
      </c>
      <c r="F4" s="1" t="s">
        <v>243</v>
      </c>
      <c r="G4" s="1" t="s">
        <v>244</v>
      </c>
      <c r="H4" s="1" t="s">
        <v>245</v>
      </c>
      <c r="I4" s="1" t="s">
        <v>246</v>
      </c>
      <c r="J4" s="1" t="s">
        <v>247</v>
      </c>
      <c r="K4" s="1" t="s">
        <v>248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249</v>
      </c>
      <c r="B5" s="1" t="s">
        <v>250</v>
      </c>
      <c r="C5" s="1" t="s">
        <v>251</v>
      </c>
      <c r="D5" s="1" t="s">
        <v>252</v>
      </c>
      <c r="E5" s="1">
        <v>0.0</v>
      </c>
      <c r="F5" s="1" t="s">
        <v>253</v>
      </c>
      <c r="G5" s="1" t="s">
        <v>254</v>
      </c>
      <c r="H5" s="1" t="s">
        <v>255</v>
      </c>
      <c r="I5" s="1" t="s">
        <v>256</v>
      </c>
      <c r="J5" s="1" t="s">
        <v>114</v>
      </c>
      <c r="K5" s="1" t="s">
        <v>257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258</v>
      </c>
      <c r="B6" s="1" t="s">
        <v>259</v>
      </c>
      <c r="C6" s="1" t="s">
        <v>260</v>
      </c>
      <c r="D6" s="1" t="s">
        <v>261</v>
      </c>
      <c r="E6" s="1">
        <v>0.0</v>
      </c>
      <c r="F6" s="1" t="s">
        <v>262</v>
      </c>
      <c r="G6" s="1" t="s">
        <v>263</v>
      </c>
      <c r="H6" s="1" t="s">
        <v>264</v>
      </c>
      <c r="I6" s="1" t="s">
        <v>265</v>
      </c>
      <c r="J6" s="1">
        <v>13.0</v>
      </c>
      <c r="K6" s="1" t="s">
        <v>266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268</v>
      </c>
      <c r="B8" s="1" t="s">
        <v>269</v>
      </c>
      <c r="C8" s="1" t="s">
        <v>270</v>
      </c>
      <c r="D8" s="1" t="s">
        <v>271</v>
      </c>
      <c r="E8" s="1" t="s">
        <v>272</v>
      </c>
      <c r="F8" s="1" t="s">
        <v>273</v>
      </c>
      <c r="G8" s="1" t="s">
        <v>274</v>
      </c>
      <c r="H8" s="1" t="s">
        <v>275</v>
      </c>
      <c r="I8" s="1" t="s">
        <v>276</v>
      </c>
      <c r="J8" s="1" t="s">
        <v>277</v>
      </c>
      <c r="K8" s="1" t="s">
        <v>278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280</v>
      </c>
      <c r="C9" s="1" t="s">
        <v>281</v>
      </c>
      <c r="D9" s="1" t="s">
        <v>282</v>
      </c>
      <c r="E9" s="1" t="s">
        <v>283</v>
      </c>
      <c r="F9" s="1" t="s">
        <v>284</v>
      </c>
      <c r="G9" s="1" t="s">
        <v>285</v>
      </c>
      <c r="H9" s="1" t="s">
        <v>286</v>
      </c>
      <c r="I9" s="1" t="s">
        <v>287</v>
      </c>
      <c r="J9" s="1" t="s">
        <v>288</v>
      </c>
      <c r="K9" s="1" t="s">
        <v>289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 t="s">
        <v>291</v>
      </c>
      <c r="C10" s="1" t="s">
        <v>292</v>
      </c>
      <c r="D10" s="1" t="s">
        <v>293</v>
      </c>
      <c r="E10" s="1" t="s">
        <v>294</v>
      </c>
      <c r="F10" s="1" t="s">
        <v>295</v>
      </c>
      <c r="G10" s="1" t="s">
        <v>296</v>
      </c>
      <c r="H10" s="1" t="s">
        <v>297</v>
      </c>
      <c r="I10" s="1" t="s">
        <v>298</v>
      </c>
      <c r="J10" s="1" t="s">
        <v>299</v>
      </c>
      <c r="K10" s="1" t="s">
        <v>300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301</v>
      </c>
      <c r="B11" s="1" t="s">
        <v>302</v>
      </c>
      <c r="C11" s="1" t="s">
        <v>303</v>
      </c>
      <c r="D11" s="1" t="s">
        <v>304</v>
      </c>
      <c r="E11" s="1" t="s">
        <v>305</v>
      </c>
      <c r="F11" s="1" t="s">
        <v>306</v>
      </c>
      <c r="G11" s="1" t="s">
        <v>307</v>
      </c>
      <c r="H11" s="1" t="s">
        <v>308</v>
      </c>
      <c r="I11" s="1" t="s">
        <v>309</v>
      </c>
      <c r="J11" s="1" t="s">
        <v>310</v>
      </c>
      <c r="K11" s="1" t="s">
        <v>311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302</v>
      </c>
      <c r="C12" s="1" t="s">
        <v>303</v>
      </c>
      <c r="D12" s="1" t="s">
        <v>304</v>
      </c>
      <c r="E12" s="1" t="s">
        <v>305</v>
      </c>
      <c r="F12" s="1" t="s">
        <v>306</v>
      </c>
      <c r="G12" s="1" t="s">
        <v>307</v>
      </c>
      <c r="H12" s="1" t="s">
        <v>308</v>
      </c>
      <c r="I12" s="1" t="s">
        <v>309</v>
      </c>
      <c r="J12" s="1" t="s">
        <v>310</v>
      </c>
      <c r="K12" s="1" t="s">
        <v>311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 t="s">
        <v>314</v>
      </c>
      <c r="C13" s="1" t="s">
        <v>315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324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321</v>
      </c>
      <c r="J14" s="1" t="s">
        <v>322</v>
      </c>
      <c r="K14" s="1" t="s">
        <v>323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332</v>
      </c>
      <c r="B15" s="1" t="s">
        <v>325</v>
      </c>
      <c r="C15" s="1" t="s">
        <v>333</v>
      </c>
      <c r="D15" s="1" t="s">
        <v>334</v>
      </c>
      <c r="E15" s="1" t="s">
        <v>328</v>
      </c>
      <c r="F15" s="1" t="s">
        <v>329</v>
      </c>
      <c r="G15" s="1" t="s">
        <v>330</v>
      </c>
      <c r="H15" s="1" t="s">
        <v>331</v>
      </c>
      <c r="I15" s="1" t="s">
        <v>321</v>
      </c>
      <c r="J15" s="1" t="s">
        <v>322</v>
      </c>
      <c r="K15" s="1" t="s">
        <v>323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337</v>
      </c>
      <c r="D16" s="1" t="s">
        <v>338</v>
      </c>
      <c r="E16" s="1" t="s">
        <v>339</v>
      </c>
      <c r="F16" s="1" t="s">
        <v>340</v>
      </c>
      <c r="G16" s="1" t="s">
        <v>341</v>
      </c>
      <c r="H16" s="1" t="s">
        <v>342</v>
      </c>
      <c r="I16" s="1" t="s">
        <v>343</v>
      </c>
      <c r="J16" s="1" t="s">
        <v>344</v>
      </c>
      <c r="K16" s="1" t="s">
        <v>345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346</v>
      </c>
      <c r="B17" s="1" t="s">
        <v>347</v>
      </c>
      <c r="C17" s="1" t="s">
        <v>348</v>
      </c>
      <c r="D17" s="1" t="s">
        <v>349</v>
      </c>
      <c r="E17" s="1">
        <v>0.0</v>
      </c>
      <c r="F17" s="1" t="s">
        <v>350</v>
      </c>
      <c r="G17" s="1" t="s">
        <v>351</v>
      </c>
      <c r="H17" s="1" t="s">
        <v>352</v>
      </c>
      <c r="I17" s="1" t="s">
        <v>353</v>
      </c>
      <c r="J17" s="1" t="s">
        <v>354</v>
      </c>
      <c r="K17" s="1" t="s">
        <v>355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 t="s">
        <v>357</v>
      </c>
      <c r="C18" s="1" t="s">
        <v>358</v>
      </c>
      <c r="D18" s="1" t="s">
        <v>359</v>
      </c>
      <c r="E18" s="1">
        <v>0.0</v>
      </c>
      <c r="F18" s="1" t="s">
        <v>350</v>
      </c>
      <c r="G18" s="1" t="s">
        <v>351</v>
      </c>
      <c r="H18" s="1" t="s">
        <v>352</v>
      </c>
      <c r="I18" s="1" t="s">
        <v>353</v>
      </c>
      <c r="J18" s="1" t="s">
        <v>354</v>
      </c>
      <c r="K18" s="1" t="s">
        <v>355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360</v>
      </c>
      <c r="B20" s="1" t="s">
        <v>361</v>
      </c>
      <c r="C20" s="1" t="s">
        <v>361</v>
      </c>
      <c r="D20" s="1" t="s">
        <v>362</v>
      </c>
      <c r="E20" s="1">
        <v>0.0</v>
      </c>
      <c r="F20" s="1" t="s">
        <v>186</v>
      </c>
      <c r="G20" s="1" t="s">
        <v>363</v>
      </c>
      <c r="H20" s="1" t="s">
        <v>364</v>
      </c>
      <c r="I20" s="1" t="s">
        <v>365</v>
      </c>
      <c r="J20" s="1" t="s">
        <v>366</v>
      </c>
      <c r="K20" s="1" t="s">
        <v>187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>
        <v>0.0</v>
      </c>
      <c r="F21" s="1" t="s">
        <v>371</v>
      </c>
      <c r="G21" s="1" t="s">
        <v>372</v>
      </c>
      <c r="H21" s="1" t="s">
        <v>373</v>
      </c>
      <c r="I21" s="1" t="s">
        <v>374</v>
      </c>
      <c r="J21" s="1" t="s">
        <v>375</v>
      </c>
      <c r="K21" s="1" t="s">
        <v>376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 t="s">
        <v>378</v>
      </c>
      <c r="C22" s="1">
        <v>0.0</v>
      </c>
      <c r="D22" s="1">
        <v>0.0</v>
      </c>
      <c r="E22" s="1">
        <v>0.0</v>
      </c>
      <c r="F22" s="1" t="s">
        <v>379</v>
      </c>
      <c r="G22" s="1">
        <v>0.0</v>
      </c>
      <c r="H22" s="1">
        <v>0.0</v>
      </c>
      <c r="I22" s="1" t="s">
        <v>380</v>
      </c>
      <c r="J22" s="1" t="s">
        <v>381</v>
      </c>
      <c r="K22" s="1" t="s">
        <v>382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384</v>
      </c>
      <c r="B24" s="1" t="s">
        <v>347</v>
      </c>
      <c r="C24" s="1" t="s">
        <v>385</v>
      </c>
      <c r="D24" s="1" t="s">
        <v>386</v>
      </c>
      <c r="E24" s="1" t="s">
        <v>387</v>
      </c>
      <c r="F24" s="1" t="s">
        <v>388</v>
      </c>
      <c r="G24" s="1" t="s">
        <v>389</v>
      </c>
      <c r="H24" s="1" t="s">
        <v>390</v>
      </c>
      <c r="I24" s="1" t="s">
        <v>391</v>
      </c>
      <c r="J24" s="1" t="s">
        <v>392</v>
      </c>
      <c r="K24" s="1" t="s">
        <v>393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394</v>
      </c>
      <c r="B25" s="1" t="s">
        <v>395</v>
      </c>
      <c r="C25" s="1" t="s">
        <v>396</v>
      </c>
      <c r="D25" s="1" t="s">
        <v>397</v>
      </c>
      <c r="E25" s="1" t="s">
        <v>398</v>
      </c>
      <c r="F25" s="1" t="s">
        <v>399</v>
      </c>
      <c r="G25" s="1" t="s">
        <v>400</v>
      </c>
      <c r="H25" s="1" t="s">
        <v>401</v>
      </c>
      <c r="I25" s="1" t="s">
        <v>402</v>
      </c>
      <c r="J25" s="1" t="s">
        <v>403</v>
      </c>
      <c r="K25" s="1" t="s">
        <v>404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 t="s">
        <v>406</v>
      </c>
      <c r="C26" s="1" t="s">
        <v>166</v>
      </c>
      <c r="D26" s="1" t="s">
        <v>407</v>
      </c>
      <c r="E26" s="1" t="s">
        <v>408</v>
      </c>
      <c r="F26" s="1" t="s">
        <v>409</v>
      </c>
      <c r="G26" s="1" t="s">
        <v>410</v>
      </c>
      <c r="H26" s="1" t="s">
        <v>411</v>
      </c>
      <c r="I26" s="1" t="s">
        <v>406</v>
      </c>
      <c r="J26" s="1" t="s">
        <v>412</v>
      </c>
      <c r="K26" s="1" t="s">
        <v>413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414</v>
      </c>
      <c r="B27" s="1" t="s">
        <v>415</v>
      </c>
      <c r="C27" s="1">
        <v>0.0</v>
      </c>
      <c r="D27" s="1">
        <v>0.0</v>
      </c>
      <c r="E27" s="1">
        <v>0.0</v>
      </c>
      <c r="F27" s="1" t="s">
        <v>416</v>
      </c>
      <c r="G27" s="1" t="s">
        <v>417</v>
      </c>
      <c r="H27" s="1" t="s">
        <v>418</v>
      </c>
      <c r="I27" s="1" t="s">
        <v>419</v>
      </c>
      <c r="J27" s="1" t="s">
        <v>420</v>
      </c>
      <c r="K27" s="1" t="s">
        <v>421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422</v>
      </c>
      <c r="B28" s="1" t="s">
        <v>423</v>
      </c>
      <c r="C28" s="1" t="s">
        <v>424</v>
      </c>
      <c r="D28" s="1" t="s">
        <v>425</v>
      </c>
      <c r="E28" s="1">
        <v>0.0</v>
      </c>
      <c r="F28" s="1" t="s">
        <v>426</v>
      </c>
      <c r="G28" s="1" t="s">
        <v>427</v>
      </c>
      <c r="H28" s="1" t="s">
        <v>428</v>
      </c>
      <c r="I28" s="1" t="s">
        <v>429</v>
      </c>
      <c r="J28" s="1" t="s">
        <v>430</v>
      </c>
      <c r="K28" s="1" t="s">
        <v>431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433</v>
      </c>
      <c r="B30" s="1" t="s">
        <v>434</v>
      </c>
      <c r="C30" s="1" t="s">
        <v>435</v>
      </c>
      <c r="D30" s="1" t="s">
        <v>436</v>
      </c>
      <c r="E30" s="1" t="s">
        <v>437</v>
      </c>
      <c r="F30" s="1" t="s">
        <v>438</v>
      </c>
      <c r="G30" s="1" t="s">
        <v>439</v>
      </c>
      <c r="H30" s="1" t="s">
        <v>440</v>
      </c>
      <c r="I30" s="1" t="s">
        <v>441</v>
      </c>
      <c r="J30" s="1" t="s">
        <v>442</v>
      </c>
      <c r="K30" s="1" t="s">
        <v>443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444</v>
      </c>
      <c r="B31" s="1" t="s">
        <v>445</v>
      </c>
      <c r="C31" s="1" t="s">
        <v>446</v>
      </c>
      <c r="D31" s="1" t="s">
        <v>447</v>
      </c>
      <c r="E31" s="1" t="s">
        <v>448</v>
      </c>
      <c r="F31" s="1" t="s">
        <v>449</v>
      </c>
      <c r="G31" s="1" t="s">
        <v>450</v>
      </c>
      <c r="H31" s="1" t="s">
        <v>451</v>
      </c>
      <c r="I31" s="1" t="s">
        <v>452</v>
      </c>
      <c r="J31" s="1" t="s">
        <v>453</v>
      </c>
      <c r="K31" s="1">
        <v>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454</v>
      </c>
      <c r="B32" s="1" t="s">
        <v>455</v>
      </c>
      <c r="C32" s="1" t="s">
        <v>435</v>
      </c>
      <c r="D32" s="1" t="s">
        <v>456</v>
      </c>
      <c r="E32" s="1" t="s">
        <v>437</v>
      </c>
      <c r="F32" s="1" t="s">
        <v>438</v>
      </c>
      <c r="G32" s="1" t="s">
        <v>439</v>
      </c>
      <c r="H32" s="1" t="s">
        <v>457</v>
      </c>
      <c r="I32" s="1" t="s">
        <v>458</v>
      </c>
      <c r="J32" s="1" t="s">
        <v>459</v>
      </c>
      <c r="K32" s="1" t="s">
        <v>460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461</v>
      </c>
      <c r="B33" s="1" t="s">
        <v>462</v>
      </c>
      <c r="C33" s="1" t="s">
        <v>446</v>
      </c>
      <c r="D33" s="1" t="s">
        <v>463</v>
      </c>
      <c r="E33" s="1" t="s">
        <v>448</v>
      </c>
      <c r="F33" s="1" t="s">
        <v>449</v>
      </c>
      <c r="G33" s="1" t="s">
        <v>450</v>
      </c>
      <c r="H33" s="1" t="s">
        <v>272</v>
      </c>
      <c r="I33" s="1" t="s">
        <v>464</v>
      </c>
      <c r="J33" s="1" t="s">
        <v>465</v>
      </c>
      <c r="K33" s="1" t="s">
        <v>466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467</v>
      </c>
      <c r="B34" s="1" t="s">
        <v>468</v>
      </c>
      <c r="C34" s="1" t="s">
        <v>469</v>
      </c>
      <c r="D34" s="1" t="s">
        <v>470</v>
      </c>
      <c r="E34" s="1" t="s">
        <v>471</v>
      </c>
      <c r="F34" s="1" t="s">
        <v>472</v>
      </c>
      <c r="G34" s="1" t="s">
        <v>473</v>
      </c>
      <c r="H34" s="1" t="s">
        <v>474</v>
      </c>
      <c r="I34" s="1" t="s">
        <v>475</v>
      </c>
      <c r="J34" s="1" t="s">
        <v>476</v>
      </c>
      <c r="K34" s="1" t="s">
        <v>477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478</v>
      </c>
      <c r="B35" s="1" t="s">
        <v>479</v>
      </c>
      <c r="C35" s="1" t="s">
        <v>480</v>
      </c>
      <c r="D35" s="1" t="s">
        <v>481</v>
      </c>
      <c r="E35" s="1" t="s">
        <v>482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483</v>
      </c>
      <c r="B36" s="1" t="s">
        <v>234</v>
      </c>
      <c r="C36" s="1" t="s">
        <v>484</v>
      </c>
      <c r="D36" s="1" t="s">
        <v>485</v>
      </c>
      <c r="E36" s="1" t="s">
        <v>486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487</v>
      </c>
      <c r="B37" s="1" t="s">
        <v>488</v>
      </c>
      <c r="C37" s="1" t="s">
        <v>489</v>
      </c>
      <c r="D37" s="1" t="s">
        <v>490</v>
      </c>
      <c r="E37" s="1" t="s">
        <v>491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492</v>
      </c>
      <c r="B38" s="1" t="s">
        <v>493</v>
      </c>
      <c r="C38" s="1" t="s">
        <v>490</v>
      </c>
      <c r="D38" s="1" t="s">
        <v>494</v>
      </c>
      <c r="E38" s="1" t="s">
        <v>495</v>
      </c>
      <c r="F38" s="1" t="s">
        <v>496</v>
      </c>
      <c r="G38" s="1" t="s">
        <v>497</v>
      </c>
      <c r="H38" s="1" t="s">
        <v>498</v>
      </c>
      <c r="I38" s="1" t="s">
        <v>499</v>
      </c>
      <c r="J38" s="1" t="s">
        <v>500</v>
      </c>
      <c r="K38" s="1" t="s">
        <v>501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502</v>
      </c>
      <c r="B39" s="1" t="s">
        <v>503</v>
      </c>
      <c r="C39" s="1" t="s">
        <v>504</v>
      </c>
      <c r="D39" s="1" t="s">
        <v>505</v>
      </c>
      <c r="E39" s="1" t="s">
        <v>506</v>
      </c>
      <c r="F39" s="1" t="s">
        <v>347</v>
      </c>
      <c r="G39" s="1" t="s">
        <v>507</v>
      </c>
      <c r="H39" s="1" t="s">
        <v>508</v>
      </c>
      <c r="I39" s="1" t="s">
        <v>174</v>
      </c>
      <c r="J39" s="1" t="s">
        <v>509</v>
      </c>
      <c r="K39" s="1" t="s">
        <v>390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510</v>
      </c>
      <c r="B40" s="1" t="s">
        <v>511</v>
      </c>
      <c r="C40" s="1" t="s">
        <v>512</v>
      </c>
      <c r="D40" s="1" t="s">
        <v>513</v>
      </c>
      <c r="E40" s="1" t="s">
        <v>514</v>
      </c>
      <c r="F40" s="1" t="s">
        <v>515</v>
      </c>
      <c r="G40" s="1" t="s">
        <v>516</v>
      </c>
      <c r="H40" s="1" t="s">
        <v>517</v>
      </c>
      <c r="I40" s="1" t="s">
        <v>500</v>
      </c>
      <c r="J40" s="1" t="s">
        <v>403</v>
      </c>
      <c r="K40" s="1" t="s">
        <v>518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519</v>
      </c>
      <c r="B41" s="1" t="s">
        <v>520</v>
      </c>
      <c r="C41" s="1" t="s">
        <v>521</v>
      </c>
      <c r="D41" s="1" t="s">
        <v>522</v>
      </c>
      <c r="E41" s="1" t="s">
        <v>523</v>
      </c>
      <c r="F41" s="1" t="s">
        <v>524</v>
      </c>
      <c r="G41" s="1" t="s">
        <v>525</v>
      </c>
      <c r="H41" s="1" t="s">
        <v>526</v>
      </c>
      <c r="I41" s="1" t="s">
        <v>527</v>
      </c>
      <c r="J41" s="1" t="s">
        <v>509</v>
      </c>
      <c r="K41" s="1" t="s">
        <v>528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530</v>
      </c>
      <c r="B43" s="1" t="s">
        <v>531</v>
      </c>
      <c r="C43" s="1" t="s">
        <v>532</v>
      </c>
      <c r="D43" s="1" t="s">
        <v>533</v>
      </c>
      <c r="E43" s="1">
        <v>0.0</v>
      </c>
      <c r="F43" s="1" t="s">
        <v>534</v>
      </c>
      <c r="G43" s="1" t="s">
        <v>535</v>
      </c>
      <c r="H43" s="1" t="s">
        <v>536</v>
      </c>
      <c r="I43" s="1" t="s">
        <v>537</v>
      </c>
      <c r="J43" s="1" t="s">
        <v>538</v>
      </c>
      <c r="K43" s="1" t="s">
        <v>539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540</v>
      </c>
      <c r="B44" s="1" t="s">
        <v>541</v>
      </c>
      <c r="C44" s="1" t="s">
        <v>542</v>
      </c>
      <c r="D44" s="1" t="s">
        <v>543</v>
      </c>
      <c r="E44" s="1">
        <v>0.0</v>
      </c>
      <c r="F44" s="1" t="s">
        <v>544</v>
      </c>
      <c r="G44" s="1" t="s">
        <v>545</v>
      </c>
      <c r="H44" s="1" t="s">
        <v>546</v>
      </c>
      <c r="I44" s="1" t="s">
        <v>547</v>
      </c>
      <c r="J44" s="1" t="s">
        <v>548</v>
      </c>
      <c r="K44" s="1" t="s">
        <v>549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550</v>
      </c>
      <c r="B45" s="1" t="s">
        <v>551</v>
      </c>
      <c r="C45" s="1" t="s">
        <v>552</v>
      </c>
      <c r="D45" s="1" t="s">
        <v>553</v>
      </c>
      <c r="E45" s="1">
        <v>0.0</v>
      </c>
      <c r="F45" s="1" t="s">
        <v>554</v>
      </c>
      <c r="G45" s="1" t="s">
        <v>555</v>
      </c>
      <c r="H45" s="1" t="s">
        <v>556</v>
      </c>
      <c r="I45" s="1" t="s">
        <v>557</v>
      </c>
      <c r="J45" s="1" t="s">
        <v>558</v>
      </c>
      <c r="K45" s="1" t="s">
        <v>559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560</v>
      </c>
      <c r="B46" s="1">
        <v>-1.0</v>
      </c>
      <c r="C46" s="1" t="s">
        <v>561</v>
      </c>
      <c r="D46" s="1" t="s">
        <v>562</v>
      </c>
      <c r="E46" s="1">
        <v>0.0</v>
      </c>
      <c r="F46" s="1" t="s">
        <v>563</v>
      </c>
      <c r="G46" s="1" t="s">
        <v>564</v>
      </c>
      <c r="H46" s="1" t="s">
        <v>565</v>
      </c>
      <c r="I46" s="1" t="s">
        <v>566</v>
      </c>
      <c r="J46" s="1" t="s">
        <v>567</v>
      </c>
      <c r="K46" s="1" t="s">
        <v>568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569</v>
      </c>
      <c r="B47" s="1">
        <v>-1.0</v>
      </c>
      <c r="C47" s="1" t="s">
        <v>561</v>
      </c>
      <c r="D47" s="1" t="s">
        <v>562</v>
      </c>
      <c r="E47" s="1">
        <v>0.0</v>
      </c>
      <c r="F47" s="1" t="s">
        <v>563</v>
      </c>
      <c r="G47" s="1" t="s">
        <v>564</v>
      </c>
      <c r="H47" s="1" t="s">
        <v>565</v>
      </c>
      <c r="I47" s="1" t="s">
        <v>566</v>
      </c>
      <c r="J47" s="1" t="s">
        <v>567</v>
      </c>
      <c r="K47" s="1" t="s">
        <v>568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570</v>
      </c>
      <c r="B48" s="1">
        <v>0.0</v>
      </c>
      <c r="C48" s="1" t="s">
        <v>571</v>
      </c>
      <c r="D48" s="1" t="s">
        <v>572</v>
      </c>
      <c r="E48" s="1">
        <v>0.0</v>
      </c>
      <c r="F48" s="1" t="s">
        <v>573</v>
      </c>
      <c r="G48" s="1" t="s">
        <v>574</v>
      </c>
      <c r="H48" s="1" t="s">
        <v>575</v>
      </c>
      <c r="I48" s="1" t="s">
        <v>576</v>
      </c>
      <c r="J48" s="1" t="s">
        <v>577</v>
      </c>
      <c r="K48" s="1" t="s">
        <v>578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579</v>
      </c>
      <c r="B49" s="1">
        <v>0.0</v>
      </c>
      <c r="C49" s="1" t="s">
        <v>580</v>
      </c>
      <c r="D49" s="1" t="s">
        <v>581</v>
      </c>
      <c r="E49" s="1">
        <v>0.0</v>
      </c>
      <c r="F49" s="1" t="s">
        <v>582</v>
      </c>
      <c r="G49" s="1" t="s">
        <v>583</v>
      </c>
      <c r="H49" s="1" t="s">
        <v>584</v>
      </c>
      <c r="I49" s="1" t="s">
        <v>585</v>
      </c>
      <c r="J49" s="1" t="s">
        <v>577</v>
      </c>
      <c r="K49" s="1" t="s">
        <v>578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586</v>
      </c>
      <c r="B50" s="1">
        <v>0.0</v>
      </c>
      <c r="C50" s="1" t="s">
        <v>587</v>
      </c>
      <c r="D50" s="1" t="s">
        <v>588</v>
      </c>
      <c r="E50" s="1">
        <v>0.0</v>
      </c>
      <c r="F50" s="1" t="s">
        <v>589</v>
      </c>
      <c r="G50" s="1" t="s">
        <v>590</v>
      </c>
      <c r="H50" s="1" t="s">
        <v>591</v>
      </c>
      <c r="I50" s="1" t="s">
        <v>592</v>
      </c>
      <c r="J50" s="1" t="s">
        <v>168</v>
      </c>
      <c r="K50" s="1" t="s">
        <v>593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594</v>
      </c>
      <c r="B51" s="1">
        <v>0.0</v>
      </c>
      <c r="C51" s="1" t="s">
        <v>595</v>
      </c>
      <c r="D51" s="1" t="s">
        <v>596</v>
      </c>
      <c r="E51" s="1">
        <v>0.0</v>
      </c>
      <c r="F51" s="1" t="s">
        <v>597</v>
      </c>
      <c r="G51" s="1" t="s">
        <v>598</v>
      </c>
      <c r="H51" s="1" t="s">
        <v>599</v>
      </c>
      <c r="I51" s="1" t="s">
        <v>600</v>
      </c>
      <c r="J51" s="1" t="s">
        <v>601</v>
      </c>
      <c r="K51" s="1" t="s">
        <v>602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603</v>
      </c>
      <c r="B52" s="1" t="s">
        <v>604</v>
      </c>
      <c r="C52" s="1">
        <v>0.0</v>
      </c>
      <c r="D52" s="1">
        <v>0.0</v>
      </c>
      <c r="E52" s="1">
        <v>0.0</v>
      </c>
      <c r="F52" s="1" t="s">
        <v>605</v>
      </c>
      <c r="G52" s="1" t="s">
        <v>606</v>
      </c>
      <c r="H52" s="1" t="s">
        <v>214</v>
      </c>
      <c r="I52" s="1">
        <v>0.0</v>
      </c>
      <c r="J52" s="1" t="s">
        <v>607</v>
      </c>
      <c r="K52" s="1" t="s">
        <v>608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609</v>
      </c>
      <c r="B53" s="1" t="s">
        <v>610</v>
      </c>
      <c r="C53" s="1" t="s">
        <v>611</v>
      </c>
      <c r="D53" s="1" t="s">
        <v>612</v>
      </c>
      <c r="E53" s="1">
        <v>0.0</v>
      </c>
      <c r="F53" s="1" t="s">
        <v>613</v>
      </c>
      <c r="G53" s="1" t="s">
        <v>614</v>
      </c>
      <c r="H53" s="1" t="s">
        <v>615</v>
      </c>
      <c r="I53" s="1" t="s">
        <v>616</v>
      </c>
      <c r="J53" s="1" t="s">
        <v>617</v>
      </c>
      <c r="K53" s="1" t="s">
        <v>618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619</v>
      </c>
      <c r="B54" s="1" t="s">
        <v>620</v>
      </c>
      <c r="C54" s="1" t="s">
        <v>621</v>
      </c>
      <c r="D54" s="1" t="s">
        <v>622</v>
      </c>
      <c r="E54" s="1">
        <v>0.0</v>
      </c>
      <c r="F54" s="1" t="s">
        <v>623</v>
      </c>
      <c r="G54" s="1" t="s">
        <v>624</v>
      </c>
      <c r="H54" s="1" t="s">
        <v>625</v>
      </c>
      <c r="I54" s="1" t="s">
        <v>626</v>
      </c>
      <c r="J54" s="1" t="s">
        <v>627</v>
      </c>
      <c r="K54" s="1" t="s">
        <v>628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629</v>
      </c>
      <c r="B55" s="1" t="s">
        <v>630</v>
      </c>
      <c r="C55" s="1" t="s">
        <v>631</v>
      </c>
      <c r="D55" s="1" t="s">
        <v>273</v>
      </c>
      <c r="E55" s="1">
        <v>0.0</v>
      </c>
      <c r="F55" s="1" t="s">
        <v>632</v>
      </c>
      <c r="G55" s="1" t="s">
        <v>633</v>
      </c>
      <c r="H55" s="1" t="s">
        <v>634</v>
      </c>
      <c r="I55" s="1" t="s">
        <v>635</v>
      </c>
      <c r="J55" s="1" t="s">
        <v>636</v>
      </c>
      <c r="K55" s="1" t="s">
        <v>637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638</v>
      </c>
      <c r="B56" s="1" t="s">
        <v>639</v>
      </c>
      <c r="C56" s="1" t="s">
        <v>321</v>
      </c>
      <c r="D56" s="1" t="s">
        <v>307</v>
      </c>
      <c r="E56" s="1">
        <v>0.0</v>
      </c>
      <c r="F56" s="1" t="s">
        <v>640</v>
      </c>
      <c r="G56" s="1" t="s">
        <v>633</v>
      </c>
      <c r="H56" s="1" t="s">
        <v>634</v>
      </c>
      <c r="I56" s="1" t="s">
        <v>635</v>
      </c>
      <c r="J56" s="1" t="s">
        <v>636</v>
      </c>
      <c r="K56" s="1" t="s">
        <v>637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641</v>
      </c>
      <c r="B57" s="1" t="s">
        <v>642</v>
      </c>
      <c r="C57" s="1" t="s">
        <v>643</v>
      </c>
      <c r="D57" s="1" t="s">
        <v>644</v>
      </c>
      <c r="E57" s="1">
        <v>0.0</v>
      </c>
      <c r="F57" s="1" t="s">
        <v>645</v>
      </c>
      <c r="G57" s="1" t="s">
        <v>646</v>
      </c>
      <c r="H57" s="1" t="s">
        <v>647</v>
      </c>
      <c r="I57" s="1" t="s">
        <v>648</v>
      </c>
      <c r="J57" s="1" t="s">
        <v>649</v>
      </c>
      <c r="K57" s="1" t="s">
        <v>650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651</v>
      </c>
      <c r="B58" s="1" t="s">
        <v>652</v>
      </c>
      <c r="C58" s="1" t="s">
        <v>653</v>
      </c>
      <c r="D58" s="1" t="s">
        <v>654</v>
      </c>
      <c r="E58" s="1">
        <v>0.0</v>
      </c>
      <c r="F58" s="1">
        <v>800.0</v>
      </c>
      <c r="G58" s="1" t="s">
        <v>655</v>
      </c>
      <c r="H58" s="1" t="s">
        <v>656</v>
      </c>
      <c r="I58" s="1" t="s">
        <v>657</v>
      </c>
      <c r="J58" s="1" t="s">
        <v>658</v>
      </c>
      <c r="K58" s="1" t="s">
        <v>659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660</v>
      </c>
      <c r="B59" s="1" t="s">
        <v>661</v>
      </c>
      <c r="C59" s="1" t="s">
        <v>662</v>
      </c>
      <c r="D59" s="1" t="s">
        <v>663</v>
      </c>
      <c r="E59" s="1">
        <v>0.0</v>
      </c>
      <c r="F59" s="1">
        <v>0.0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 t="s">
        <v>670</v>
      </c>
      <c r="C60" s="1" t="s">
        <v>671</v>
      </c>
      <c r="D60" s="1" t="s">
        <v>672</v>
      </c>
      <c r="E60" s="1">
        <v>0.0</v>
      </c>
      <c r="F60" s="1">
        <v>0.0</v>
      </c>
      <c r="G60" s="1" t="s">
        <v>664</v>
      </c>
      <c r="H60" s="1" t="s">
        <v>665</v>
      </c>
      <c r="I60" s="1" t="s">
        <v>666</v>
      </c>
      <c r="J60" s="1" t="s">
        <v>667</v>
      </c>
      <c r="K60" s="1" t="s">
        <v>668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674</v>
      </c>
      <c r="B62" s="1" t="s">
        <v>675</v>
      </c>
      <c r="C62" s="1" t="s">
        <v>676</v>
      </c>
      <c r="D62" s="1" t="s">
        <v>677</v>
      </c>
      <c r="E62" s="1">
        <v>0.0</v>
      </c>
      <c r="F62" s="1">
        <v>0.0</v>
      </c>
      <c r="G62" s="1" t="s">
        <v>678</v>
      </c>
      <c r="H62" s="1" t="s">
        <v>679</v>
      </c>
      <c r="I62" s="1" t="s">
        <v>680</v>
      </c>
      <c r="J62" s="1" t="s">
        <v>681</v>
      </c>
      <c r="K62" s="1" t="s">
        <v>682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683</v>
      </c>
      <c r="B63" s="1" t="s">
        <v>684</v>
      </c>
      <c r="C63" s="1" t="s">
        <v>685</v>
      </c>
      <c r="D63" s="1" t="s">
        <v>686</v>
      </c>
      <c r="E63" s="1">
        <v>0.0</v>
      </c>
      <c r="F63" s="1">
        <v>0.0</v>
      </c>
      <c r="G63" s="1" t="s">
        <v>687</v>
      </c>
      <c r="H63" s="1" t="s">
        <v>688</v>
      </c>
      <c r="I63" s="1" t="s">
        <v>689</v>
      </c>
      <c r="J63" s="1" t="s">
        <v>690</v>
      </c>
      <c r="K63" s="1" t="s">
        <v>691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692</v>
      </c>
      <c r="B64" s="1" t="s">
        <v>693</v>
      </c>
      <c r="C64" s="1" t="s">
        <v>694</v>
      </c>
      <c r="D64" s="1" t="s">
        <v>695</v>
      </c>
      <c r="E64" s="1">
        <v>0.0</v>
      </c>
      <c r="F64" s="1">
        <v>0.0</v>
      </c>
      <c r="G64" s="1" t="s">
        <v>696</v>
      </c>
      <c r="H64" s="1" t="s">
        <v>697</v>
      </c>
      <c r="I64" s="1" t="s">
        <v>698</v>
      </c>
      <c r="J64" s="1" t="s">
        <v>699</v>
      </c>
      <c r="K64" s="1" t="s">
        <v>234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700</v>
      </c>
      <c r="B65" s="1" t="s">
        <v>701</v>
      </c>
      <c r="C65" s="1" t="s">
        <v>702</v>
      </c>
      <c r="D65" s="1" t="s">
        <v>703</v>
      </c>
      <c r="E65" s="1">
        <v>0.0</v>
      </c>
      <c r="F65" s="1">
        <v>0.0</v>
      </c>
      <c r="G65" s="1" t="s">
        <v>704</v>
      </c>
      <c r="H65" s="1" t="s">
        <v>705</v>
      </c>
      <c r="I65" s="1" t="s">
        <v>706</v>
      </c>
      <c r="J65" s="1" t="s">
        <v>707</v>
      </c>
      <c r="K65" s="1" t="s">
        <v>708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709</v>
      </c>
      <c r="B66" s="1" t="s">
        <v>701</v>
      </c>
      <c r="C66" s="1" t="s">
        <v>702</v>
      </c>
      <c r="D66" s="1" t="s">
        <v>703</v>
      </c>
      <c r="E66" s="1">
        <v>0.0</v>
      </c>
      <c r="F66" s="1">
        <v>0.0</v>
      </c>
      <c r="G66" s="1" t="s">
        <v>704</v>
      </c>
      <c r="H66" s="1" t="s">
        <v>705</v>
      </c>
      <c r="I66" s="1" t="s">
        <v>706</v>
      </c>
      <c r="J66" s="1" t="s">
        <v>707</v>
      </c>
      <c r="K66" s="1" t="s">
        <v>708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710</v>
      </c>
      <c r="B67" s="1" t="s">
        <v>711</v>
      </c>
      <c r="C67" s="1" t="s">
        <v>712</v>
      </c>
      <c r="D67" s="1">
        <v>-51.0</v>
      </c>
      <c r="E67" s="1">
        <v>0.0</v>
      </c>
      <c r="F67" s="1">
        <v>0.0</v>
      </c>
      <c r="G67" s="1" t="s">
        <v>713</v>
      </c>
      <c r="H67" s="1" t="s">
        <v>714</v>
      </c>
      <c r="I67" s="1" t="s">
        <v>715</v>
      </c>
      <c r="J67" s="1" t="s">
        <v>716</v>
      </c>
      <c r="K67" s="1" t="s">
        <v>717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718</v>
      </c>
      <c r="B68" s="1" t="s">
        <v>719</v>
      </c>
      <c r="C68" s="1" t="s">
        <v>720</v>
      </c>
      <c r="D68" s="1" t="s">
        <v>721</v>
      </c>
      <c r="E68" s="1">
        <v>0.0</v>
      </c>
      <c r="F68" s="1">
        <v>0.0</v>
      </c>
      <c r="G68" s="1" t="s">
        <v>722</v>
      </c>
      <c r="H68" s="1" t="s">
        <v>723</v>
      </c>
      <c r="I68" s="1" t="s">
        <v>724</v>
      </c>
      <c r="J68" s="1" t="s">
        <v>725</v>
      </c>
      <c r="K68" s="1" t="s">
        <v>717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726</v>
      </c>
      <c r="B69" s="1" t="s">
        <v>727</v>
      </c>
      <c r="C69" s="1" t="s">
        <v>728</v>
      </c>
      <c r="D69" s="1" t="s">
        <v>729</v>
      </c>
      <c r="E69" s="1">
        <v>0.0</v>
      </c>
      <c r="F69" s="1">
        <v>0.0</v>
      </c>
      <c r="G69" s="1" t="s">
        <v>730</v>
      </c>
      <c r="H69" s="1" t="s">
        <v>731</v>
      </c>
      <c r="I69" s="1" t="s">
        <v>732</v>
      </c>
      <c r="J69" s="1" t="s">
        <v>733</v>
      </c>
      <c r="K69" s="1" t="s">
        <v>734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735</v>
      </c>
      <c r="B70" s="1" t="s">
        <v>736</v>
      </c>
      <c r="C70" s="1" t="s">
        <v>737</v>
      </c>
      <c r="D70" s="1" t="s">
        <v>738</v>
      </c>
      <c r="E70" s="1">
        <v>0.0</v>
      </c>
      <c r="F70" s="1">
        <v>0.0</v>
      </c>
      <c r="G70" s="1" t="s">
        <v>739</v>
      </c>
      <c r="H70" s="1" t="s">
        <v>740</v>
      </c>
      <c r="I70" s="1" t="s">
        <v>741</v>
      </c>
      <c r="J70" s="1" t="s">
        <v>742</v>
      </c>
      <c r="K70" s="1" t="s">
        <v>743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744</v>
      </c>
      <c r="B71" s="1" t="s">
        <v>745</v>
      </c>
      <c r="C71" s="1">
        <v>0.0</v>
      </c>
      <c r="D71" s="1">
        <v>0.0</v>
      </c>
      <c r="E71" s="1">
        <v>0.0</v>
      </c>
      <c r="F71" s="1">
        <v>0.0</v>
      </c>
      <c r="G71" s="1" t="s">
        <v>746</v>
      </c>
      <c r="H71" s="1" t="s">
        <v>747</v>
      </c>
      <c r="I71" s="1" t="s">
        <v>748</v>
      </c>
      <c r="J71" s="1" t="s">
        <v>749</v>
      </c>
      <c r="K71" s="1" t="s">
        <v>750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751</v>
      </c>
      <c r="B72" s="1" t="s">
        <v>752</v>
      </c>
      <c r="C72" s="1" t="s">
        <v>753</v>
      </c>
      <c r="D72" s="1" t="s">
        <v>754</v>
      </c>
      <c r="E72" s="1">
        <v>0.0</v>
      </c>
      <c r="F72" s="1">
        <v>0.0</v>
      </c>
      <c r="G72" s="1" t="s">
        <v>755</v>
      </c>
      <c r="H72" s="1" t="s">
        <v>756</v>
      </c>
      <c r="I72" s="1" t="s">
        <v>757</v>
      </c>
      <c r="J72" s="1" t="s">
        <v>758</v>
      </c>
      <c r="K72" s="1" t="s">
        <v>759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760</v>
      </c>
      <c r="B73" s="1" t="s">
        <v>761</v>
      </c>
      <c r="C73" s="1" t="s">
        <v>762</v>
      </c>
      <c r="D73" s="1" t="s">
        <v>763</v>
      </c>
      <c r="E73" s="1">
        <v>0.0</v>
      </c>
      <c r="F73" s="1">
        <v>0.0</v>
      </c>
      <c r="G73" s="1" t="s">
        <v>764</v>
      </c>
      <c r="H73" s="1" t="s">
        <v>765</v>
      </c>
      <c r="I73" s="1" t="s">
        <v>766</v>
      </c>
      <c r="J73" s="1" t="s">
        <v>767</v>
      </c>
      <c r="K73" s="1" t="s">
        <v>768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769</v>
      </c>
      <c r="B74" s="1" t="s">
        <v>770</v>
      </c>
      <c r="C74" s="1" t="s">
        <v>771</v>
      </c>
      <c r="D74" s="1" t="s">
        <v>772</v>
      </c>
      <c r="E74" s="1">
        <v>0.0</v>
      </c>
      <c r="F74" s="1">
        <v>0.0</v>
      </c>
      <c r="G74" s="1" t="s">
        <v>773</v>
      </c>
      <c r="H74" s="1" t="s">
        <v>774</v>
      </c>
      <c r="I74" s="1" t="s">
        <v>775</v>
      </c>
      <c r="J74" s="1" t="s">
        <v>256</v>
      </c>
      <c r="K74" s="1" t="s">
        <v>776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777</v>
      </c>
      <c r="B75" s="1" t="s">
        <v>778</v>
      </c>
      <c r="C75" s="1" t="s">
        <v>779</v>
      </c>
      <c r="D75" s="1" t="s">
        <v>780</v>
      </c>
      <c r="E75" s="1">
        <v>0.0</v>
      </c>
      <c r="F75" s="1">
        <v>0.0</v>
      </c>
      <c r="G75" s="1" t="s">
        <v>266</v>
      </c>
      <c r="H75" s="1" t="s">
        <v>774</v>
      </c>
      <c r="I75" s="1" t="s">
        <v>775</v>
      </c>
      <c r="J75" s="1" t="s">
        <v>256</v>
      </c>
      <c r="K75" s="1" t="s">
        <v>776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781</v>
      </c>
      <c r="B76" s="1" t="s">
        <v>782</v>
      </c>
      <c r="C76" s="1" t="s">
        <v>783</v>
      </c>
      <c r="D76" s="1" t="s">
        <v>784</v>
      </c>
      <c r="E76" s="1">
        <v>0.0</v>
      </c>
      <c r="F76" s="1">
        <v>0.0</v>
      </c>
      <c r="G76" s="1" t="s">
        <v>785</v>
      </c>
      <c r="H76" s="1" t="s">
        <v>786</v>
      </c>
      <c r="I76" s="1" t="s">
        <v>787</v>
      </c>
      <c r="J76" s="1" t="s">
        <v>739</v>
      </c>
      <c r="K76" s="1" t="s">
        <v>788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789</v>
      </c>
      <c r="B77" s="1" t="s">
        <v>790</v>
      </c>
      <c r="C77" s="1" t="s">
        <v>791</v>
      </c>
      <c r="D77" s="1" t="s">
        <v>792</v>
      </c>
      <c r="E77" s="1">
        <v>0.0</v>
      </c>
      <c r="F77" s="1">
        <v>0.0</v>
      </c>
      <c r="G77" s="1" t="s">
        <v>793</v>
      </c>
      <c r="H77" s="1" t="s">
        <v>794</v>
      </c>
      <c r="I77" s="1" t="s">
        <v>795</v>
      </c>
      <c r="J77" s="1" t="s">
        <v>796</v>
      </c>
      <c r="K77" s="1" t="s">
        <v>797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798</v>
      </c>
      <c r="B78" s="1" t="s">
        <v>799</v>
      </c>
      <c r="C78" s="1" t="s">
        <v>800</v>
      </c>
      <c r="D78" s="1" t="s">
        <v>801</v>
      </c>
      <c r="E78" s="1">
        <v>0.0</v>
      </c>
      <c r="F78" s="1">
        <v>0.0</v>
      </c>
      <c r="G78" s="1">
        <v>0.0</v>
      </c>
      <c r="H78" s="1" t="s">
        <v>802</v>
      </c>
      <c r="I78" s="1" t="s">
        <v>803</v>
      </c>
      <c r="J78" s="1" t="s">
        <v>804</v>
      </c>
      <c r="K78" s="1" t="s">
        <v>805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806</v>
      </c>
      <c r="B79" s="1" t="s">
        <v>807</v>
      </c>
      <c r="C79" s="1" t="s">
        <v>808</v>
      </c>
      <c r="D79" s="1" t="s">
        <v>263</v>
      </c>
      <c r="E79" s="1">
        <v>0.0</v>
      </c>
      <c r="F79" s="1">
        <v>0.0</v>
      </c>
      <c r="G79" s="1">
        <v>0.0</v>
      </c>
      <c r="H79" s="1" t="s">
        <v>802</v>
      </c>
      <c r="I79" s="1" t="s">
        <v>803</v>
      </c>
      <c r="J79" s="1" t="s">
        <v>804</v>
      </c>
      <c r="K79" s="1" t="s">
        <v>805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810</v>
      </c>
      <c r="B81" s="1" t="s">
        <v>811</v>
      </c>
      <c r="C81" s="1" t="s">
        <v>812</v>
      </c>
      <c r="D81" s="1" t="s">
        <v>813</v>
      </c>
      <c r="E81" s="1">
        <v>0.0</v>
      </c>
      <c r="F81" s="1">
        <v>0.0</v>
      </c>
      <c r="G81" s="1">
        <v>0.0</v>
      </c>
      <c r="H81" s="1" t="s">
        <v>814</v>
      </c>
      <c r="I81" s="1" t="s">
        <v>815</v>
      </c>
      <c r="J81" s="1" t="s">
        <v>816</v>
      </c>
      <c r="K81" s="1" t="s">
        <v>817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818</v>
      </c>
      <c r="B82" s="1" t="s">
        <v>819</v>
      </c>
      <c r="C82" s="1" t="s">
        <v>820</v>
      </c>
      <c r="D82" s="1" t="s">
        <v>821</v>
      </c>
      <c r="E82" s="1">
        <v>0.0</v>
      </c>
      <c r="F82" s="1">
        <v>0.0</v>
      </c>
      <c r="G82" s="1">
        <v>0.0</v>
      </c>
      <c r="H82" s="1" t="s">
        <v>822</v>
      </c>
      <c r="I82" s="1" t="s">
        <v>823</v>
      </c>
      <c r="J82" s="1" t="s">
        <v>824</v>
      </c>
      <c r="K82" s="1" t="s">
        <v>825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826</v>
      </c>
      <c r="B83" s="1" t="s">
        <v>827</v>
      </c>
      <c r="C83" s="1" t="s">
        <v>828</v>
      </c>
      <c r="D83" s="1" t="s">
        <v>829</v>
      </c>
      <c r="E83" s="1">
        <v>0.0</v>
      </c>
      <c r="F83" s="1">
        <v>0.0</v>
      </c>
      <c r="G83" s="1">
        <v>0.0</v>
      </c>
      <c r="H83" s="1" t="s">
        <v>830</v>
      </c>
      <c r="I83" s="1">
        <v>75.0</v>
      </c>
      <c r="J83" s="1" t="s">
        <v>831</v>
      </c>
      <c r="K83" s="1" t="s">
        <v>832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833</v>
      </c>
      <c r="B84" s="1" t="s">
        <v>834</v>
      </c>
      <c r="C84" s="1" t="s">
        <v>835</v>
      </c>
      <c r="D84" s="1" t="s">
        <v>836</v>
      </c>
      <c r="E84" s="1">
        <v>0.0</v>
      </c>
      <c r="F84" s="1">
        <v>0.0</v>
      </c>
      <c r="G84" s="1">
        <v>0.0</v>
      </c>
      <c r="H84" s="1" t="s">
        <v>837</v>
      </c>
      <c r="I84" s="1" t="s">
        <v>838</v>
      </c>
      <c r="J84" s="1" t="s">
        <v>839</v>
      </c>
      <c r="K84" s="1" t="s">
        <v>104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840</v>
      </c>
      <c r="B85" s="1" t="s">
        <v>834</v>
      </c>
      <c r="C85" s="1" t="s">
        <v>835</v>
      </c>
      <c r="D85" s="1" t="s">
        <v>836</v>
      </c>
      <c r="E85" s="1">
        <v>0.0</v>
      </c>
      <c r="F85" s="1">
        <v>0.0</v>
      </c>
      <c r="G85" s="1">
        <v>0.0</v>
      </c>
      <c r="H85" s="1" t="s">
        <v>837</v>
      </c>
      <c r="I85" s="1" t="s">
        <v>838</v>
      </c>
      <c r="J85" s="1" t="s">
        <v>839</v>
      </c>
      <c r="K85" s="1" t="s">
        <v>104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841</v>
      </c>
      <c r="B86" s="1" t="s">
        <v>842</v>
      </c>
      <c r="C86" s="1" t="s">
        <v>843</v>
      </c>
      <c r="D86" s="1" t="s">
        <v>844</v>
      </c>
      <c r="E86" s="1">
        <v>0.0</v>
      </c>
      <c r="F86" s="1">
        <v>0.0</v>
      </c>
      <c r="G86" s="1">
        <v>0.0</v>
      </c>
      <c r="H86" s="1" t="s">
        <v>845</v>
      </c>
      <c r="I86" s="1" t="s">
        <v>846</v>
      </c>
      <c r="J86" s="1" t="s">
        <v>847</v>
      </c>
      <c r="K86" s="1" t="s">
        <v>848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849</v>
      </c>
      <c r="B87" s="1" t="s">
        <v>850</v>
      </c>
      <c r="C87" s="1">
        <v>26.0</v>
      </c>
      <c r="D87" s="1" t="s">
        <v>851</v>
      </c>
      <c r="E87" s="1">
        <v>0.0</v>
      </c>
      <c r="F87" s="1">
        <v>0.0</v>
      </c>
      <c r="G87" s="1">
        <v>0.0</v>
      </c>
      <c r="H87" s="1" t="s">
        <v>852</v>
      </c>
      <c r="I87" s="1" t="s">
        <v>853</v>
      </c>
      <c r="J87" s="1" t="s">
        <v>854</v>
      </c>
      <c r="K87" s="1" t="s">
        <v>855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856</v>
      </c>
      <c r="B88" s="1" t="s">
        <v>857</v>
      </c>
      <c r="C88" s="1" t="s">
        <v>858</v>
      </c>
      <c r="D88" s="1" t="s">
        <v>859</v>
      </c>
      <c r="E88" s="1">
        <v>0.0</v>
      </c>
      <c r="F88" s="1">
        <v>0.0</v>
      </c>
      <c r="G88" s="1">
        <v>0.0</v>
      </c>
      <c r="H88" s="1" t="s">
        <v>860</v>
      </c>
      <c r="I88" s="1" t="s">
        <v>861</v>
      </c>
      <c r="J88" s="1" t="s">
        <v>862</v>
      </c>
      <c r="K88" s="1" t="s">
        <v>863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864</v>
      </c>
      <c r="B89" s="1" t="s">
        <v>865</v>
      </c>
      <c r="C89" s="1" t="s">
        <v>866</v>
      </c>
      <c r="D89" s="1" t="s">
        <v>867</v>
      </c>
      <c r="E89" s="1">
        <v>0.0</v>
      </c>
      <c r="F89" s="1">
        <v>0.0</v>
      </c>
      <c r="G89" s="1">
        <v>0.0</v>
      </c>
      <c r="H89" s="1" t="s">
        <v>868</v>
      </c>
      <c r="I89" s="1" t="s">
        <v>869</v>
      </c>
      <c r="J89" s="1" t="s">
        <v>870</v>
      </c>
      <c r="K89" s="1" t="s">
        <v>871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872</v>
      </c>
      <c r="B90" s="1" t="s">
        <v>873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 t="s">
        <v>874</v>
      </c>
      <c r="I90" s="1" t="s">
        <v>875</v>
      </c>
      <c r="J90" s="1" t="s">
        <v>876</v>
      </c>
      <c r="K90" s="1" t="s">
        <v>877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878</v>
      </c>
      <c r="B91" s="1" t="s">
        <v>879</v>
      </c>
      <c r="C91" s="1" t="s">
        <v>880</v>
      </c>
      <c r="D91" s="1" t="s">
        <v>881</v>
      </c>
      <c r="E91" s="1">
        <v>0.0</v>
      </c>
      <c r="F91" s="1">
        <v>0.0</v>
      </c>
      <c r="G91" s="1">
        <v>0.0</v>
      </c>
      <c r="H91" s="1" t="s">
        <v>882</v>
      </c>
      <c r="I91" s="1" t="s">
        <v>883</v>
      </c>
      <c r="J91" s="1" t="s">
        <v>884</v>
      </c>
      <c r="K91" s="1" t="s">
        <v>885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886</v>
      </c>
      <c r="B92" s="1" t="s">
        <v>887</v>
      </c>
      <c r="C92" s="1" t="s">
        <v>888</v>
      </c>
      <c r="D92" s="1" t="s">
        <v>889</v>
      </c>
      <c r="E92" s="1">
        <v>0.0</v>
      </c>
      <c r="F92" s="1">
        <v>0.0</v>
      </c>
      <c r="G92" s="1">
        <v>0.0</v>
      </c>
      <c r="H92" s="1" t="s">
        <v>890</v>
      </c>
      <c r="I92" s="1" t="s">
        <v>891</v>
      </c>
      <c r="J92" s="1" t="s">
        <v>892</v>
      </c>
      <c r="K92" s="1" t="s">
        <v>893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894</v>
      </c>
      <c r="B93" s="1" t="s">
        <v>895</v>
      </c>
      <c r="C93" s="1" t="s">
        <v>896</v>
      </c>
      <c r="D93" s="1" t="s">
        <v>897</v>
      </c>
      <c r="E93" s="1">
        <v>0.0</v>
      </c>
      <c r="F93" s="1">
        <v>0.0</v>
      </c>
      <c r="G93" s="1">
        <v>0.0</v>
      </c>
      <c r="H93" s="1" t="s">
        <v>898</v>
      </c>
      <c r="I93" s="1" t="s">
        <v>899</v>
      </c>
      <c r="J93" s="1" t="s">
        <v>900</v>
      </c>
      <c r="K93" s="1" t="s">
        <v>901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902</v>
      </c>
      <c r="B94" s="1" t="s">
        <v>903</v>
      </c>
      <c r="C94" s="1" t="s">
        <v>904</v>
      </c>
      <c r="D94" s="1" t="s">
        <v>905</v>
      </c>
      <c r="E94" s="1">
        <v>0.0</v>
      </c>
      <c r="F94" s="1">
        <v>0.0</v>
      </c>
      <c r="G94" s="1">
        <v>0.0</v>
      </c>
      <c r="H94" s="1" t="s">
        <v>906</v>
      </c>
      <c r="I94" s="1" t="s">
        <v>899</v>
      </c>
      <c r="J94" s="1" t="s">
        <v>900</v>
      </c>
      <c r="K94" s="1" t="s">
        <v>901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907</v>
      </c>
      <c r="B95" s="1" t="s">
        <v>908</v>
      </c>
      <c r="C95" s="1" t="s">
        <v>909</v>
      </c>
      <c r="D95" s="1" t="s">
        <v>910</v>
      </c>
      <c r="E95" s="1">
        <v>0.0</v>
      </c>
      <c r="F95" s="1">
        <v>0.0</v>
      </c>
      <c r="G95" s="1">
        <v>0.0</v>
      </c>
      <c r="H95" s="1" t="s">
        <v>911</v>
      </c>
      <c r="I95" s="1" t="s">
        <v>912</v>
      </c>
      <c r="J95" s="1" t="s">
        <v>913</v>
      </c>
      <c r="K95" s="1" t="s">
        <v>914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915</v>
      </c>
      <c r="B96" s="1" t="s">
        <v>916</v>
      </c>
      <c r="C96" s="1" t="s">
        <v>917</v>
      </c>
      <c r="D96" s="1" t="s">
        <v>918</v>
      </c>
      <c r="E96" s="1">
        <v>0.0</v>
      </c>
      <c r="F96" s="1">
        <v>0.0</v>
      </c>
      <c r="G96" s="1">
        <v>0.0</v>
      </c>
      <c r="H96" s="1" t="s">
        <v>919</v>
      </c>
      <c r="I96" s="1" t="s">
        <v>920</v>
      </c>
      <c r="J96" s="1" t="s">
        <v>921</v>
      </c>
      <c r="K96" s="1" t="s">
        <v>922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923</v>
      </c>
      <c r="B97" s="1" t="s">
        <v>924</v>
      </c>
      <c r="C97" s="1" t="s">
        <v>925</v>
      </c>
      <c r="D97" s="1" t="s">
        <v>926</v>
      </c>
      <c r="E97" s="1">
        <v>0.0</v>
      </c>
      <c r="F97" s="1">
        <v>0.0</v>
      </c>
      <c r="G97" s="1">
        <v>0.0</v>
      </c>
      <c r="H97" s="1">
        <v>0.0</v>
      </c>
      <c r="I97" s="1" t="s">
        <v>927</v>
      </c>
      <c r="J97" s="1" t="s">
        <v>928</v>
      </c>
      <c r="K97" s="1" t="s">
        <v>929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930</v>
      </c>
      <c r="B98" s="1" t="s">
        <v>334</v>
      </c>
      <c r="C98" s="1" t="s">
        <v>931</v>
      </c>
      <c r="D98" s="1" t="s">
        <v>932</v>
      </c>
      <c r="E98" s="1">
        <v>0.0</v>
      </c>
      <c r="F98" s="1">
        <v>0.0</v>
      </c>
      <c r="G98" s="1">
        <v>0.0</v>
      </c>
      <c r="H98" s="1">
        <v>0.0</v>
      </c>
      <c r="I98" s="1" t="s">
        <v>927</v>
      </c>
      <c r="J98" s="1" t="s">
        <v>928</v>
      </c>
      <c r="K98" s="1" t="s">
        <v>929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934</v>
      </c>
      <c r="B100" s="1" t="s">
        <v>935</v>
      </c>
      <c r="C100" s="1" t="s">
        <v>936</v>
      </c>
      <c r="D100" s="1" t="s">
        <v>937</v>
      </c>
      <c r="E100" s="1">
        <v>0.0</v>
      </c>
      <c r="F100" s="1">
        <v>0.0</v>
      </c>
      <c r="G100" s="1">
        <v>0.0</v>
      </c>
      <c r="H100" s="1">
        <v>0.0</v>
      </c>
      <c r="I100" s="1">
        <v>0.0</v>
      </c>
      <c r="J100" s="1" t="s">
        <v>938</v>
      </c>
      <c r="K100" s="1" t="s">
        <v>939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940</v>
      </c>
      <c r="B101" s="1" t="s">
        <v>941</v>
      </c>
      <c r="C101" s="1" t="s">
        <v>942</v>
      </c>
      <c r="D101" s="1" t="s">
        <v>943</v>
      </c>
      <c r="E101" s="1">
        <v>0.0</v>
      </c>
      <c r="F101" s="1">
        <v>0.0</v>
      </c>
      <c r="G101" s="1">
        <v>0.0</v>
      </c>
      <c r="H101" s="1">
        <v>0.0</v>
      </c>
      <c r="I101" s="1">
        <v>0.0</v>
      </c>
      <c r="J101" s="1" t="s">
        <v>944</v>
      </c>
      <c r="K101" s="1" t="s">
        <v>945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946</v>
      </c>
      <c r="B102" s="1" t="s">
        <v>755</v>
      </c>
      <c r="C102" s="1" t="s">
        <v>947</v>
      </c>
      <c r="D102" s="1" t="s">
        <v>948</v>
      </c>
      <c r="E102" s="1">
        <v>0.0</v>
      </c>
      <c r="F102" s="1">
        <v>0.0</v>
      </c>
      <c r="G102" s="1">
        <v>0.0</v>
      </c>
      <c r="H102" s="1">
        <v>0.0</v>
      </c>
      <c r="I102" s="1">
        <v>0.0</v>
      </c>
      <c r="J102" s="1" t="s">
        <v>949</v>
      </c>
      <c r="K102" s="1" t="s">
        <v>950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951</v>
      </c>
      <c r="B103" s="1" t="s">
        <v>952</v>
      </c>
      <c r="C103" s="1" t="s">
        <v>953</v>
      </c>
      <c r="D103" s="1" t="s">
        <v>954</v>
      </c>
      <c r="E103" s="1">
        <v>0.0</v>
      </c>
      <c r="F103" s="1">
        <v>0.0</v>
      </c>
      <c r="G103" s="1">
        <v>0.0</v>
      </c>
      <c r="H103" s="1">
        <v>0.0</v>
      </c>
      <c r="I103" s="1">
        <v>0.0</v>
      </c>
      <c r="J103" s="1" t="s">
        <v>955</v>
      </c>
      <c r="K103" s="1" t="s">
        <v>956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957</v>
      </c>
      <c r="B104" s="1" t="s">
        <v>952</v>
      </c>
      <c r="C104" s="1" t="s">
        <v>953</v>
      </c>
      <c r="D104" s="1" t="s">
        <v>954</v>
      </c>
      <c r="E104" s="1">
        <v>0.0</v>
      </c>
      <c r="F104" s="1">
        <v>0.0</v>
      </c>
      <c r="G104" s="1">
        <v>0.0</v>
      </c>
      <c r="H104" s="1">
        <v>0.0</v>
      </c>
      <c r="I104" s="1">
        <v>0.0</v>
      </c>
      <c r="J104" s="1" t="s">
        <v>955</v>
      </c>
      <c r="K104" s="1" t="s">
        <v>956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958</v>
      </c>
      <c r="B105" s="1" t="s">
        <v>959</v>
      </c>
      <c r="C105" s="1" t="s">
        <v>960</v>
      </c>
      <c r="D105" s="1" t="s">
        <v>961</v>
      </c>
      <c r="E105" s="1">
        <v>0.0</v>
      </c>
      <c r="F105" s="1">
        <v>0.0</v>
      </c>
      <c r="G105" s="1">
        <v>0.0</v>
      </c>
      <c r="H105" s="1">
        <v>0.0</v>
      </c>
      <c r="I105" s="1">
        <v>0.0</v>
      </c>
      <c r="J105" s="1" t="s">
        <v>962</v>
      </c>
      <c r="K105" s="1" t="s">
        <v>963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964</v>
      </c>
      <c r="B106" s="1" t="s">
        <v>965</v>
      </c>
      <c r="C106" s="1" t="s">
        <v>966</v>
      </c>
      <c r="D106" s="1" t="s">
        <v>967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 t="s">
        <v>968</v>
      </c>
      <c r="K106" s="1" t="s">
        <v>802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969</v>
      </c>
      <c r="B107" s="1" t="s">
        <v>970</v>
      </c>
      <c r="C107" s="1" t="s">
        <v>971</v>
      </c>
      <c r="D107" s="1" t="s">
        <v>972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 t="s">
        <v>973</v>
      </c>
      <c r="K107" s="1" t="s">
        <v>974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975</v>
      </c>
      <c r="B108" s="1" t="s">
        <v>976</v>
      </c>
      <c r="C108" s="1" t="s">
        <v>977</v>
      </c>
      <c r="D108" s="1" t="s">
        <v>978</v>
      </c>
      <c r="E108" s="1">
        <v>0.0</v>
      </c>
      <c r="F108" s="1">
        <v>0.0</v>
      </c>
      <c r="G108" s="1">
        <v>0.0</v>
      </c>
      <c r="H108" s="1">
        <v>0.0</v>
      </c>
      <c r="I108" s="1">
        <v>0.0</v>
      </c>
      <c r="J108" s="1" t="s">
        <v>979</v>
      </c>
      <c r="K108" s="1" t="s">
        <v>980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981</v>
      </c>
      <c r="B109" s="1" t="s">
        <v>982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 t="s">
        <v>438</v>
      </c>
      <c r="K109" s="1" t="s">
        <v>983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984</v>
      </c>
      <c r="B110" s="1" t="s">
        <v>985</v>
      </c>
      <c r="C110" s="1" t="s">
        <v>551</v>
      </c>
      <c r="D110" s="1" t="s">
        <v>986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 t="s">
        <v>987</v>
      </c>
      <c r="K110" s="1" t="s">
        <v>988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989</v>
      </c>
      <c r="B111" s="1" t="s">
        <v>990</v>
      </c>
      <c r="C111" s="1" t="s">
        <v>411</v>
      </c>
      <c r="D111" s="1" t="s">
        <v>991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 t="s">
        <v>992</v>
      </c>
      <c r="K111" s="1" t="s">
        <v>993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994</v>
      </c>
      <c r="B112" s="1" t="s">
        <v>995</v>
      </c>
      <c r="C112" s="1" t="s">
        <v>996</v>
      </c>
      <c r="D112" s="1" t="s">
        <v>997</v>
      </c>
      <c r="E112" s="1">
        <v>0.0</v>
      </c>
      <c r="F112" s="1">
        <v>0.0</v>
      </c>
      <c r="G112" s="1">
        <v>0.0</v>
      </c>
      <c r="H112" s="1">
        <v>0.0</v>
      </c>
      <c r="I112" s="1">
        <v>0.0</v>
      </c>
      <c r="J112" s="1" t="s">
        <v>998</v>
      </c>
      <c r="K112" s="1" t="s">
        <v>999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1000</v>
      </c>
      <c r="B113" s="1" t="s">
        <v>1001</v>
      </c>
      <c r="C113" s="1" t="s">
        <v>552</v>
      </c>
      <c r="D113" s="1" t="s">
        <v>1002</v>
      </c>
      <c r="E113" s="1">
        <v>0.0</v>
      </c>
      <c r="F113" s="1">
        <v>0.0</v>
      </c>
      <c r="G113" s="1">
        <v>0.0</v>
      </c>
      <c r="H113" s="1">
        <v>0.0</v>
      </c>
      <c r="I113" s="1">
        <v>0.0</v>
      </c>
      <c r="J113" s="1" t="s">
        <v>1003</v>
      </c>
      <c r="K113" s="1" t="s">
        <v>999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1004</v>
      </c>
      <c r="B114" s="1" t="s">
        <v>1005</v>
      </c>
      <c r="C114" s="1" t="s">
        <v>1006</v>
      </c>
      <c r="D114" s="1" t="s">
        <v>1007</v>
      </c>
      <c r="E114" s="1">
        <v>0.0</v>
      </c>
      <c r="F114" s="1">
        <v>0.0</v>
      </c>
      <c r="G114" s="1">
        <v>0.0</v>
      </c>
      <c r="H114" s="1">
        <v>0.0</v>
      </c>
      <c r="I114" s="1">
        <v>0.0</v>
      </c>
      <c r="J114" s="1" t="s">
        <v>170</v>
      </c>
      <c r="K114" s="1" t="s">
        <v>1008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1009</v>
      </c>
      <c r="B115" s="1" t="s">
        <v>1010</v>
      </c>
      <c r="C115" s="1" t="s">
        <v>1011</v>
      </c>
      <c r="D115" s="1" t="s">
        <v>1012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1013</v>
      </c>
      <c r="K115" s="1" t="s">
        <v>1014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1015</v>
      </c>
      <c r="B116" s="1" t="s">
        <v>1016</v>
      </c>
      <c r="C116" s="1" t="s">
        <v>1017</v>
      </c>
      <c r="D116" s="1" t="s">
        <v>1018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 t="s">
        <v>1019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1020</v>
      </c>
      <c r="B117" s="1" t="s">
        <v>1021</v>
      </c>
      <c r="C117" s="1" t="s">
        <v>1022</v>
      </c>
      <c r="D117" s="1" t="s">
        <v>1023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>
        <v>0.0</v>
      </c>
      <c r="K117" s="1" t="s">
        <v>1019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1024</v>
      </c>
      <c r="C1" s="1" t="s">
        <v>1025</v>
      </c>
      <c r="D1" s="1" t="s">
        <v>1026</v>
      </c>
      <c r="E1" s="1" t="s">
        <v>1027</v>
      </c>
      <c r="F1" s="1" t="s">
        <v>1028</v>
      </c>
      <c r="G1" s="1" t="s">
        <v>1029</v>
      </c>
      <c r="H1" s="1" t="s">
        <v>1030</v>
      </c>
      <c r="I1" s="1" t="s">
        <v>1031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1032</v>
      </c>
      <c r="B2" s="1" t="s">
        <v>1033</v>
      </c>
      <c r="C2" s="1" t="s">
        <v>1034</v>
      </c>
      <c r="D2" s="1" t="s">
        <v>1035</v>
      </c>
      <c r="E2" s="1" t="s">
        <v>1036</v>
      </c>
      <c r="F2" s="1" t="s">
        <v>1037</v>
      </c>
      <c r="G2" s="1" t="s">
        <v>1038</v>
      </c>
      <c r="H2" s="1" t="s">
        <v>1039</v>
      </c>
      <c r="I2" s="1" t="s">
        <v>1039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1040</v>
      </c>
      <c r="B3" s="1" t="s">
        <v>1039</v>
      </c>
      <c r="C3" s="1" t="s">
        <v>1041</v>
      </c>
      <c r="D3" s="1" t="s">
        <v>1042</v>
      </c>
      <c r="E3" s="1" t="s">
        <v>1043</v>
      </c>
      <c r="F3" s="1" t="s">
        <v>1044</v>
      </c>
      <c r="G3" s="1" t="s">
        <v>1045</v>
      </c>
      <c r="H3" s="1" t="s">
        <v>1039</v>
      </c>
      <c r="I3" s="1" t="s">
        <v>1039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1046</v>
      </c>
      <c r="B4" s="1" t="s">
        <v>1047</v>
      </c>
      <c r="C4" s="1" t="s">
        <v>1048</v>
      </c>
      <c r="D4" s="1" t="s">
        <v>1049</v>
      </c>
      <c r="E4" s="1" t="s">
        <v>1050</v>
      </c>
      <c r="F4" s="1" t="s">
        <v>1051</v>
      </c>
      <c r="G4" s="1" t="s">
        <v>1052</v>
      </c>
      <c r="H4" s="1" t="s">
        <v>1053</v>
      </c>
      <c r="I4" s="1" t="s">
        <v>1038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1040</v>
      </c>
      <c r="B5" s="1" t="s">
        <v>1039</v>
      </c>
      <c r="C5" s="1" t="s">
        <v>1054</v>
      </c>
      <c r="D5" s="1" t="s">
        <v>1055</v>
      </c>
      <c r="E5" s="1" t="s">
        <v>1056</v>
      </c>
      <c r="F5" s="1" t="s">
        <v>1057</v>
      </c>
      <c r="G5" s="1" t="s">
        <v>1058</v>
      </c>
      <c r="H5" s="1" t="s">
        <v>1059</v>
      </c>
      <c r="I5" s="1" t="s">
        <v>1060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1061</v>
      </c>
      <c r="B6" s="1" t="s">
        <v>1062</v>
      </c>
      <c r="C6" s="1" t="s">
        <v>1063</v>
      </c>
      <c r="D6" s="1" t="s">
        <v>1064</v>
      </c>
      <c r="E6" s="1" t="s">
        <v>1065</v>
      </c>
      <c r="F6" s="1" t="s">
        <v>1065</v>
      </c>
      <c r="G6" s="1" t="s">
        <v>1066</v>
      </c>
      <c r="H6" s="1" t="s">
        <v>1067</v>
      </c>
      <c r="I6" s="1" t="s">
        <v>1039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1068</v>
      </c>
      <c r="B7" s="1" t="s">
        <v>1069</v>
      </c>
      <c r="C7" s="1" t="s">
        <v>1070</v>
      </c>
      <c r="D7" s="1" t="s">
        <v>1071</v>
      </c>
      <c r="E7" s="1" t="s">
        <v>1069</v>
      </c>
      <c r="F7" s="1" t="s">
        <v>1072</v>
      </c>
      <c r="G7" s="1" t="s">
        <v>1073</v>
      </c>
      <c r="H7" s="1" t="s">
        <v>1074</v>
      </c>
      <c r="I7" s="1" t="s">
        <v>1039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1075</v>
      </c>
      <c r="B8" s="1" t="s">
        <v>1039</v>
      </c>
      <c r="C8" s="1" t="s">
        <v>1076</v>
      </c>
      <c r="D8" s="1" t="s">
        <v>1076</v>
      </c>
      <c r="E8" s="1" t="s">
        <v>1077</v>
      </c>
      <c r="F8" s="1" t="s">
        <v>1078</v>
      </c>
      <c r="G8" s="1" t="s">
        <v>1079</v>
      </c>
      <c r="H8" s="1" t="s">
        <v>1080</v>
      </c>
      <c r="I8" s="1" t="s">
        <v>1039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1081</v>
      </c>
      <c r="B9" s="1" t="s">
        <v>1070</v>
      </c>
      <c r="C9" s="1" t="s">
        <v>1082</v>
      </c>
      <c r="D9" s="1" t="s">
        <v>1083</v>
      </c>
      <c r="E9" s="1" t="s">
        <v>1084</v>
      </c>
      <c r="F9" s="1" t="s">
        <v>1085</v>
      </c>
      <c r="G9" s="1" t="s">
        <v>1086</v>
      </c>
      <c r="H9" s="1" t="s">
        <v>1087</v>
      </c>
      <c r="I9" s="1" t="s">
        <v>1088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1089</v>
      </c>
      <c r="B10" s="1" t="s">
        <v>1090</v>
      </c>
      <c r="C10" s="1" t="s">
        <v>1091</v>
      </c>
      <c r="D10" s="1" t="s">
        <v>1088</v>
      </c>
      <c r="E10" s="1" t="s">
        <v>1092</v>
      </c>
      <c r="F10" s="1" t="s">
        <v>1093</v>
      </c>
      <c r="G10" s="1" t="s">
        <v>1094</v>
      </c>
      <c r="H10" s="1" t="s">
        <v>1095</v>
      </c>
      <c r="I10" s="1" t="s">
        <v>1088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1096</v>
      </c>
      <c r="B11" s="1" t="s">
        <v>1097</v>
      </c>
      <c r="C11" s="1" t="s">
        <v>1098</v>
      </c>
      <c r="D11" s="1" t="s">
        <v>1099</v>
      </c>
      <c r="E11" s="1" t="s">
        <v>1100</v>
      </c>
      <c r="F11" s="1" t="s">
        <v>1101</v>
      </c>
      <c r="G11" s="1" t="s">
        <v>1102</v>
      </c>
      <c r="H11" s="1" t="s">
        <v>1103</v>
      </c>
      <c r="I11" s="1" t="s">
        <v>1104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1105</v>
      </c>
      <c r="B12" s="1" t="s">
        <v>1106</v>
      </c>
      <c r="C12" s="1" t="s">
        <v>1107</v>
      </c>
      <c r="D12" s="1" t="s">
        <v>1108</v>
      </c>
      <c r="E12" s="1" t="s">
        <v>1109</v>
      </c>
      <c r="F12" s="1" t="s">
        <v>1110</v>
      </c>
      <c r="G12" s="1" t="s">
        <v>1111</v>
      </c>
      <c r="H12" s="1" t="s">
        <v>1112</v>
      </c>
      <c r="I12" s="1" t="s">
        <v>1104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1113</v>
      </c>
      <c r="B13" s="1" t="s">
        <v>1114</v>
      </c>
      <c r="C13" s="1" t="s">
        <v>1115</v>
      </c>
      <c r="D13" s="1" t="s">
        <v>1116</v>
      </c>
      <c r="E13" s="1" t="s">
        <v>1117</v>
      </c>
      <c r="F13" s="1" t="s">
        <v>1118</v>
      </c>
      <c r="G13" s="1" t="s">
        <v>1119</v>
      </c>
      <c r="H13" s="1" t="s">
        <v>1120</v>
      </c>
      <c r="I13" s="1" t="s">
        <v>1039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1121</v>
      </c>
      <c r="B14" s="1" t="s">
        <v>1122</v>
      </c>
      <c r="C14" s="1" t="s">
        <v>1123</v>
      </c>
      <c r="D14" s="1" t="s">
        <v>1124</v>
      </c>
      <c r="E14" s="1" t="s">
        <v>1125</v>
      </c>
      <c r="F14" s="1" t="s">
        <v>1126</v>
      </c>
      <c r="G14" s="1" t="s">
        <v>1127</v>
      </c>
      <c r="H14" s="1" t="s">
        <v>1128</v>
      </c>
      <c r="I14" s="1" t="s">
        <v>1039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1129</v>
      </c>
      <c r="B15" s="1" t="s">
        <v>1039</v>
      </c>
      <c r="C15" s="1" t="s">
        <v>1039</v>
      </c>
      <c r="D15" s="1" t="s">
        <v>1039</v>
      </c>
      <c r="E15" s="1" t="s">
        <v>1039</v>
      </c>
      <c r="F15" s="1" t="s">
        <v>1039</v>
      </c>
      <c r="G15" s="1" t="s">
        <v>1039</v>
      </c>
      <c r="H15" s="1" t="s">
        <v>1039</v>
      </c>
      <c r="I15" s="1" t="s">
        <v>1039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1130</v>
      </c>
      <c r="B16" s="1" t="s">
        <v>1039</v>
      </c>
      <c r="C16" s="1" t="s">
        <v>1039</v>
      </c>
      <c r="D16" s="1" t="s">
        <v>1039</v>
      </c>
      <c r="E16" s="1" t="s">
        <v>1039</v>
      </c>
      <c r="F16" s="1" t="s">
        <v>1039</v>
      </c>
      <c r="G16" s="1" t="s">
        <v>1039</v>
      </c>
      <c r="H16" s="1" t="s">
        <v>1039</v>
      </c>
      <c r="I16" s="1" t="s">
        <v>1039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1131</v>
      </c>
      <c r="B17" s="1" t="s">
        <v>178</v>
      </c>
      <c r="C17" s="1" t="s">
        <v>169</v>
      </c>
      <c r="D17" s="1" t="s">
        <v>170</v>
      </c>
      <c r="E17" s="1" t="s">
        <v>179</v>
      </c>
      <c r="F17" s="1" t="s">
        <v>1132</v>
      </c>
      <c r="G17" s="1" t="s">
        <v>1133</v>
      </c>
      <c r="H17" s="1" t="s">
        <v>1134</v>
      </c>
      <c r="I17" s="1" t="s">
        <v>1039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1135</v>
      </c>
      <c r="B18" s="1" t="s">
        <v>1039</v>
      </c>
      <c r="C18" s="1" t="s">
        <v>1039</v>
      </c>
      <c r="D18" s="1" t="s">
        <v>1039</v>
      </c>
      <c r="E18" s="1" t="s">
        <v>1039</v>
      </c>
      <c r="F18" s="1" t="s">
        <v>1039</v>
      </c>
      <c r="G18" s="1" t="s">
        <v>1039</v>
      </c>
      <c r="H18" s="1" t="s">
        <v>1039</v>
      </c>
      <c r="I18" s="1" t="s">
        <v>1039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1136</v>
      </c>
      <c r="B19" s="1" t="s">
        <v>1137</v>
      </c>
      <c r="C19" s="1" t="s">
        <v>1138</v>
      </c>
      <c r="D19" s="1" t="s">
        <v>1139</v>
      </c>
      <c r="E19" s="1" t="s">
        <v>1140</v>
      </c>
      <c r="F19" s="1" t="s">
        <v>1141</v>
      </c>
      <c r="G19" s="1" t="s">
        <v>1142</v>
      </c>
      <c r="H19" s="1" t="s">
        <v>1143</v>
      </c>
      <c r="I19" s="1" t="s">
        <v>1144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1145</v>
      </c>
      <c r="B20" s="1" t="s">
        <v>1146</v>
      </c>
      <c r="C20" s="1" t="s">
        <v>1147</v>
      </c>
      <c r="D20" s="1" t="s">
        <v>1148</v>
      </c>
      <c r="E20" s="1" t="s">
        <v>1149</v>
      </c>
      <c r="F20" s="1" t="s">
        <v>1150</v>
      </c>
      <c r="G20" s="1" t="s">
        <v>1151</v>
      </c>
      <c r="H20" s="1" t="s">
        <v>1152</v>
      </c>
      <c r="I20" s="1" t="s">
        <v>1153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1154</v>
      </c>
      <c r="B21" s="1" t="s">
        <v>1155</v>
      </c>
      <c r="C21" s="1" t="s">
        <v>1156</v>
      </c>
      <c r="D21" s="1" t="s">
        <v>1157</v>
      </c>
      <c r="E21" s="1" t="s">
        <v>1158</v>
      </c>
      <c r="F21" s="1" t="s">
        <v>1159</v>
      </c>
      <c r="G21" s="1" t="s">
        <v>1160</v>
      </c>
      <c r="H21" s="1" t="s">
        <v>1161</v>
      </c>
      <c r="I21" s="1" t="s">
        <v>1153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1162</v>
      </c>
      <c r="B22" s="1" t="s">
        <v>1163</v>
      </c>
      <c r="C22" s="1" t="s">
        <v>1164</v>
      </c>
      <c r="D22" s="1" t="s">
        <v>1165</v>
      </c>
      <c r="E22" s="1" t="s">
        <v>1166</v>
      </c>
      <c r="F22" s="1" t="s">
        <v>1167</v>
      </c>
      <c r="G22" s="1" t="s">
        <v>1168</v>
      </c>
      <c r="H22" s="1" t="s">
        <v>1169</v>
      </c>
      <c r="I22" s="1" t="s">
        <v>1039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1170</v>
      </c>
      <c r="B23" s="1" t="s">
        <v>1171</v>
      </c>
      <c r="C23" s="1" t="s">
        <v>1172</v>
      </c>
      <c r="D23" s="1" t="s">
        <v>1173</v>
      </c>
      <c r="E23" s="1" t="s">
        <v>1174</v>
      </c>
      <c r="F23" s="1" t="s">
        <v>1175</v>
      </c>
      <c r="G23" s="1" t="s">
        <v>1176</v>
      </c>
      <c r="H23" s="1" t="s">
        <v>1177</v>
      </c>
      <c r="I23" s="1" t="s">
        <v>1039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1178</v>
      </c>
      <c r="B24" s="1" t="s">
        <v>1179</v>
      </c>
      <c r="C24" s="1" t="s">
        <v>1180</v>
      </c>
      <c r="D24" s="1" t="s">
        <v>1181</v>
      </c>
      <c r="E24" s="1" t="s">
        <v>1182</v>
      </c>
      <c r="F24" s="1" t="s">
        <v>1183</v>
      </c>
      <c r="G24" s="1" t="s">
        <v>1184</v>
      </c>
      <c r="H24" s="1" t="s">
        <v>1184</v>
      </c>
      <c r="I24" s="1" t="s">
        <v>1184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1185</v>
      </c>
      <c r="B25" s="1" t="s">
        <v>1186</v>
      </c>
      <c r="C25" s="1" t="s">
        <v>1187</v>
      </c>
      <c r="D25" s="1" t="s">
        <v>1188</v>
      </c>
      <c r="E25" s="1" t="s">
        <v>1189</v>
      </c>
      <c r="F25" s="1" t="s">
        <v>1190</v>
      </c>
      <c r="G25" s="1" t="s">
        <v>1191</v>
      </c>
      <c r="H25" s="1" t="s">
        <v>1039</v>
      </c>
      <c r="I25" s="1" t="s">
        <v>1039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1192</v>
      </c>
      <c r="B26" s="1" t="s">
        <v>1193</v>
      </c>
      <c r="C26" s="1" t="s">
        <v>1194</v>
      </c>
      <c r="D26" s="1" t="s">
        <v>1195</v>
      </c>
      <c r="E26" s="1" t="s">
        <v>1196</v>
      </c>
      <c r="F26" s="1" t="s">
        <v>1197</v>
      </c>
      <c r="G26" s="1" t="s">
        <v>1039</v>
      </c>
      <c r="H26" s="1" t="s">
        <v>1039</v>
      </c>
      <c r="I26" s="1" t="s">
        <v>1039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1198</v>
      </c>
      <c r="B2" s="1" t="s">
        <v>1199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1200</v>
      </c>
      <c r="B3" s="1" t="s">
        <v>1201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1202</v>
      </c>
      <c r="B4" s="1" t="s">
        <v>1203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1204</v>
      </c>
      <c r="B5" s="1" t="s">
        <v>1205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1206</v>
      </c>
      <c r="B6" s="1" t="s">
        <v>1207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1209</v>
      </c>
      <c r="B8" s="1" t="s">
        <v>1210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1211</v>
      </c>
      <c r="B9" s="4" t="s">
        <v>1212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1213</v>
      </c>
      <c r="B10" s="1" t="s">
        <v>1214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1215</v>
      </c>
      <c r="B11" s="1" t="s">
        <v>1216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1217</v>
      </c>
      <c r="B12" s="1" t="s">
        <v>1214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1218</v>
      </c>
      <c r="B13" s="1" t="s">
        <v>1219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1220</v>
      </c>
      <c r="B14" s="1" t="s">
        <v>1221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1222</v>
      </c>
      <c r="B15" s="1" t="s">
        <v>1219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1223</v>
      </c>
      <c r="B16" s="1" t="s">
        <v>1224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1225</v>
      </c>
      <c r="B17" s="1" t="s">
        <v>1226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1227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1228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1229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1230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1231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1232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1233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1236</v>
      </c>
      <c r="B27" s="1">
        <v>25.91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1237</v>
      </c>
      <c r="B28" s="1">
        <v>25.76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1238</v>
      </c>
      <c r="B29" s="1">
        <v>25.5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1239</v>
      </c>
      <c r="B30" s="1">
        <v>26.56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1240</v>
      </c>
      <c r="B31" s="1">
        <v>25.91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1241</v>
      </c>
      <c r="B32" s="1">
        <v>25.76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1242</v>
      </c>
      <c r="B33" s="1">
        <v>25.5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1243</v>
      </c>
      <c r="B34" s="1">
        <v>26.56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1244</v>
      </c>
      <c r="B35" s="1">
        <v>1.763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1245</v>
      </c>
      <c r="B36" s="1">
        <v>6.375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1246</v>
      </c>
      <c r="B37" s="1">
        <v>5.923648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1247</v>
      </c>
      <c r="B38" s="1">
        <v>159043.0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1248</v>
      </c>
      <c r="B39" s="1">
        <v>159043.0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1249</v>
      </c>
      <c r="B40" s="1">
        <v>123344.0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1250</v>
      </c>
      <c r="B41" s="1">
        <v>127560.0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1251</v>
      </c>
      <c r="B42" s="1">
        <v>127560.0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1252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1253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1254</v>
      </c>
      <c r="B45" s="1">
        <v>1.292082432E9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1255</v>
      </c>
      <c r="B46" s="1">
        <v>25.27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1256</v>
      </c>
      <c r="B47" s="1">
        <v>40.92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1257</v>
      </c>
      <c r="B48" s="1">
        <v>0.85602385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1258</v>
      </c>
      <c r="B49" s="1">
        <v>29.0668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1259</v>
      </c>
      <c r="B50" s="1">
        <v>31.77565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1260</v>
      </c>
      <c r="B51" s="1" t="s">
        <v>1261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1262</v>
      </c>
      <c r="B52" s="1">
        <v>1.517867776E9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1263</v>
      </c>
      <c r="B53" s="1">
        <v>0.13475999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1264</v>
      </c>
      <c r="B54" s="1">
        <v>1.8954591E7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1265</v>
      </c>
      <c r="B55" s="1">
        <v>5.06699E7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1266</v>
      </c>
      <c r="B56" s="1">
        <v>315711.0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1267</v>
      </c>
      <c r="B57" s="1">
        <v>322737.0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1268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1269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1270</v>
      </c>
      <c r="B60" s="1">
        <v>0.0062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1271</v>
      </c>
      <c r="B61" s="1">
        <v>0.62546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1272</v>
      </c>
      <c r="B62" s="1">
        <v>0.36528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1273</v>
      </c>
      <c r="B63" s="1">
        <v>2.4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1274</v>
      </c>
      <c r="B64" s="1">
        <v>0.0166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1275</v>
      </c>
      <c r="B65" s="1">
        <v>5.06699E7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1276</v>
      </c>
      <c r="B66" s="1">
        <v>31.471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1277</v>
      </c>
      <c r="B67" s="1">
        <v>0.8102698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1278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1279</v>
      </c>
      <c r="B69" s="1">
        <v>1.7591904E9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1280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1281</v>
      </c>
      <c r="B71" s="1">
        <v>0.127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1282</v>
      </c>
      <c r="B72" s="1">
        <v>2.034E8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1283</v>
      </c>
      <c r="B73" s="1">
        <v>4.0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1284</v>
      </c>
      <c r="B74" s="1">
        <v>4.26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1285</v>
      </c>
      <c r="B75" s="1">
        <v>1.006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1286</v>
      </c>
      <c r="B76" s="1">
        <v>6.224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1287</v>
      </c>
      <c r="B77" s="1">
        <v>-0.22840977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1288</v>
      </c>
      <c r="B78" s="1">
        <v>0.24933672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1289</v>
      </c>
      <c r="B79" s="1" t="s">
        <v>1290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1291</v>
      </c>
      <c r="B80" s="1" t="s">
        <v>1292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1293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1295</v>
      </c>
      <c r="B83" s="1" t="s">
        <v>1296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1297</v>
      </c>
      <c r="B84" s="1" t="s">
        <v>1298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1299</v>
      </c>
      <c r="B85" s="1">
        <v>1.1975562E9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1300</v>
      </c>
      <c r="B86" s="1" t="s">
        <v>1301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1302</v>
      </c>
      <c r="B87" s="1" t="s">
        <v>1303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1304</v>
      </c>
      <c r="B88" s="1" t="s">
        <v>1305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1306</v>
      </c>
      <c r="B89" s="1" t="s">
        <v>1307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1308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1309</v>
      </c>
      <c r="B91" s="1">
        <v>25.5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1310</v>
      </c>
      <c r="B92" s="1">
        <v>40.0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1311</v>
      </c>
      <c r="B93" s="1">
        <v>37.0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1312</v>
      </c>
      <c r="B94" s="1">
        <v>38.75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1313</v>
      </c>
      <c r="B95" s="1">
        <v>39.0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1314</v>
      </c>
      <c r="B96" s="1">
        <v>1.5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1315</v>
      </c>
      <c r="B97" s="1" t="s">
        <v>1316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1317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1318</v>
      </c>
      <c r="B99" s="1">
        <v>4.812E8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1319</v>
      </c>
      <c r="B100" s="1">
        <v>9.5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1320</v>
      </c>
      <c r="B101" s="1">
        <v>2.43866672E8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1321</v>
      </c>
      <c r="B102" s="1">
        <v>7.064E8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1322</v>
      </c>
      <c r="B103" s="1">
        <v>1.61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1323</v>
      </c>
      <c r="B104" s="1">
        <v>1.61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1324</v>
      </c>
      <c r="B105" s="1">
        <v>1.509400064E9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1325</v>
      </c>
      <c r="B106" s="1">
        <v>44.286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1326</v>
      </c>
      <c r="B107" s="1">
        <v>29.948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1327</v>
      </c>
      <c r="B108" s="1">
        <v>0.05668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1328</v>
      </c>
      <c r="B109" s="1">
        <v>0.1372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1329</v>
      </c>
      <c r="B110" s="1">
        <v>0.114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1330</v>
      </c>
      <c r="B111" s="1">
        <v>0.003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1331</v>
      </c>
      <c r="B112" s="1">
        <v>0.23804002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1332</v>
      </c>
      <c r="B113" s="1">
        <v>0.16157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1333</v>
      </c>
      <c r="B114" s="1">
        <v>0.18118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1334</v>
      </c>
      <c r="B115" s="1" t="s">
        <v>1261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1335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25.0</v>
      </c>
      <c r="C3" s="1">
        <v>97.0</v>
      </c>
      <c r="D3" s="1">
        <v>-172.0</v>
      </c>
      <c r="E3" s="1">
        <v>0.0</v>
      </c>
      <c r="F3" s="1">
        <v>86.0</v>
      </c>
      <c r="G3" s="1">
        <v>59.0</v>
      </c>
      <c r="H3" s="1">
        <v>178.0</v>
      </c>
      <c r="I3" s="1">
        <v>183.0</v>
      </c>
      <c r="J3" s="1">
        <v>112.0</v>
      </c>
      <c r="K3" s="1">
        <v>199.0</v>
      </c>
      <c r="L3" s="1">
        <f>IF(K3*FORECAST(L2,B3:K3,B2:K2)&gt;0,FORECAST(L2,B3:K3,B2:K2),K3)*$X$1</f>
        <v>208.4666667</v>
      </c>
      <c r="M3" s="1">
        <f>IF(L3*FORECAST(M2,B3:L3,B2:L2)&gt;0,FORECAST(M2,B3:L3,B2:L2),L3)*$X$1</f>
        <v>232.4242424</v>
      </c>
      <c r="N3" s="1">
        <f>IF(M3*FORECAST(N2,B3:M3,B2:M2)&gt;0,FORECAST(N2,B3:M3,B2:M2),M3)*$X$1</f>
        <v>256.3818182</v>
      </c>
      <c r="O3" s="1">
        <f>IF(N3*FORECAST(O2,B3:N3,B2:N2)&gt;0,FORECAST(O2,B3:N3,B2:N2),N3)*$X$1</f>
        <v>280.3393939</v>
      </c>
      <c r="P3" s="1">
        <f>IF(O3*FORECAST(P2,B3:O3,B2:O2)&gt;0,FORECAST(P2,B3:O3,B2:O2),O3)*$X$1</f>
        <v>304.2969697</v>
      </c>
      <c r="Q3" s="1">
        <f>IF(P3*FORECAST(Q2,B3:P3,B2:P2)&gt;0,FORECAST(Q2,B3:P3,B2:P2),P3)*$X$1</f>
        <v>328.2545455</v>
      </c>
      <c r="R3" s="1">
        <f>IF(Q3*FORECAST(R2,B3:Q3,B2:Q2)&gt;0,FORECAST(R2,B3:Q3,B2:Q2),Q3)*$X$1</f>
        <v>352.2121212</v>
      </c>
      <c r="S3" s="5">
        <f>IF(R3*FORECAST(S2,B3:R3,B2:R2)&gt;0,FORECAST(S2,B3:R3,B2:R2),R3)*$X$1</f>
        <v>376.169697</v>
      </c>
      <c r="T3" s="5">
        <f>IF(S3*FORECAST(T2,B3:S3,B2:S2)&gt;0,FORECAST(T2,B3:S3,B2:S2),S3)*$X$1</f>
        <v>400.1272727</v>
      </c>
      <c r="U3" s="5">
        <f>IF(T3*FORECAST(U2,B3:T3,B2:T2)&gt;0,FORECAST(U2,B3:T3,B2:T2),T3)*$X$1</f>
        <v>424.0848485</v>
      </c>
      <c r="V3" s="5">
        <f>IF(U3*FORECAST(V2,B3:U3,B2:U2)&gt;0,FORECAST(V2,B3:U3,B2:U2),U3)*$X$1</f>
        <v>448.0424242</v>
      </c>
      <c r="W3" s="5">
        <f>IF(V3*FORECAST(W2,B3:V3,B2:V2)&gt;0,FORECAST(W2,B3:V3,B2:V2),V3)*$X$1</f>
        <v>472</v>
      </c>
      <c r="X3" s="2"/>
      <c r="Y3" s="2"/>
      <c r="Z3" s="2"/>
    </row>
    <row r="4">
      <c r="A4" s="3" t="s">
        <v>118</v>
      </c>
      <c r="B4" s="1">
        <v>293.0</v>
      </c>
      <c r="C4" s="1">
        <v>-155.0</v>
      </c>
      <c r="D4" s="1">
        <v>-213.0</v>
      </c>
      <c r="E4" s="1">
        <v>-207.0</v>
      </c>
      <c r="F4" s="1">
        <v>77.0</v>
      </c>
      <c r="G4" s="1">
        <v>251.0</v>
      </c>
      <c r="H4" s="1">
        <v>558.0</v>
      </c>
      <c r="I4" s="1">
        <v>449.0</v>
      </c>
      <c r="J4" s="1">
        <v>87.0</v>
      </c>
      <c r="K4" s="1">
        <v>235.0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1336</v>
      </c>
      <c r="B5" s="1">
        <v>34.0</v>
      </c>
      <c r="C5" s="1">
        <v>42.0</v>
      </c>
      <c r="D5" s="1">
        <v>42.0</v>
      </c>
      <c r="E5" s="1">
        <v>41.0</v>
      </c>
      <c r="F5" s="1">
        <v>42.0</v>
      </c>
      <c r="G5" s="1">
        <v>48.0</v>
      </c>
      <c r="H5" s="1">
        <v>48.0</v>
      </c>
      <c r="I5" s="1">
        <v>49.0</v>
      </c>
      <c r="J5" s="1">
        <v>50.0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1337</v>
      </c>
      <c r="L7" s="1">
        <f>IF(W3*FORECAST(W2,B3:W3,B2:W2)&gt;0,FORECAST(W2,B3:W3,B2:W2),V3)*$X$1 * (1+0.02)/(0.0765-0.02)</f>
        <v>8521.061947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1338</v>
      </c>
      <c r="L8" s="6">
        <f t="array" ref="L8">NPV(0.0765,M3:W3)</f>
        <v>2430.839172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1339</v>
      </c>
      <c r="L9" s="6">
        <f t="array" ref="L9">NPV(0.0765,M16:W16)</f>
        <v>3787.384058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1340</v>
      </c>
      <c r="L10" s="6">
        <f>L8 + L9</f>
        <v>6218.22323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1341</v>
      </c>
      <c r="L12" s="6">
        <f>L10 - L11</f>
        <v>5983.22323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1342</v>
      </c>
      <c r="L13" s="1">
        <v>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119.6644646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8521.061947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-212.0</v>
      </c>
      <c r="C3" s="1">
        <v>60.0</v>
      </c>
      <c r="D3" s="1">
        <v>52.0</v>
      </c>
      <c r="E3" s="1">
        <v>93.0</v>
      </c>
      <c r="F3" s="1">
        <v>36.0</v>
      </c>
      <c r="G3" s="1">
        <v>61.0</v>
      </c>
      <c r="H3" s="1">
        <v>110.0</v>
      </c>
      <c r="I3" s="1">
        <v>179.0</v>
      </c>
      <c r="J3" s="1">
        <v>167.0</v>
      </c>
      <c r="K3" s="1">
        <v>203.0</v>
      </c>
      <c r="L3" s="1">
        <f>IF(K3*FORECAST(L2,B3:K3,B2:K2)&gt;0,FORECAST(L2,B3:K3,B2:K2),K3)*$X$1</f>
        <v>248.0666667</v>
      </c>
      <c r="M3" s="1">
        <f>IF(L3*FORECAST(M2,B3:L3,B2:L2)&gt;0,FORECAST(M2,B3:L3,B2:L2),L3)*$X$1</f>
        <v>279.5515152</v>
      </c>
      <c r="N3" s="1">
        <f>IF(M3*FORECAST(N2,B3:M3,B2:M2)&gt;0,FORECAST(N2,B3:M3,B2:M2),M3)*$X$1</f>
        <v>311.0363636</v>
      </c>
      <c r="O3" s="1">
        <f>IF(N3*FORECAST(O2,B3:N3,B2:N2)&gt;0,FORECAST(O2,B3:N3,B2:N2),N3)*$X$1</f>
        <v>342.5212121</v>
      </c>
      <c r="P3" s="1">
        <f>IF(O3*FORECAST(P2,B3:O3,B2:O2)&gt;0,FORECAST(P2,B3:O3,B2:O2),O3)*$X$1</f>
        <v>374.0060606</v>
      </c>
      <c r="Q3" s="1">
        <f>IF(P3*FORECAST(Q2,B3:P3,B2:P2)&gt;0,FORECAST(Q2,B3:P3,B2:P2),P3)*$X$1</f>
        <v>405.4909091</v>
      </c>
      <c r="R3" s="1">
        <f>IF(Q3*FORECAST(R2,B3:Q3,B2:Q2)&gt;0,FORECAST(R2,B3:Q3,B2:Q2),Q3)*$X$1</f>
        <v>436.9757576</v>
      </c>
      <c r="S3" s="5">
        <f>IF(R3*FORECAST(S2,B3:R3,B2:R2)&gt;0,FORECAST(S2,B3:R3,B2:R2),R3)*$X$1</f>
        <v>468.4606061</v>
      </c>
      <c r="T3" s="5">
        <f>IF(S3*FORECAST(T2,B3:S3,B2:S2)&gt;0,FORECAST(T2,B3:S3,B2:S2),S3)*$X$1</f>
        <v>499.9454545</v>
      </c>
      <c r="U3" s="5">
        <f>IF(T3*FORECAST(U2,B3:T3,B2:T2)&gt;0,FORECAST(U2,B3:T3,B2:T2),T3)*$X$1</f>
        <v>531.430303</v>
      </c>
      <c r="V3" s="5">
        <f>IF(U3*FORECAST(V2,B3:U3,B2:U2)&gt;0,FORECAST(V2,B3:U3,B2:U2),U3)*$X$1</f>
        <v>562.9151515</v>
      </c>
      <c r="W3" s="5">
        <f>IF(V3*FORECAST(W2,B3:V3,B2:V2)&gt;0,FORECAST(W2,B3:V3,B2:V2),V3)*$X$1</f>
        <v>594.4</v>
      </c>
      <c r="X3" s="2"/>
      <c r="Y3" s="2"/>
      <c r="Z3" s="2"/>
    </row>
    <row r="4">
      <c r="A4" s="3" t="s">
        <v>118</v>
      </c>
      <c r="B4" s="1">
        <v>293.0</v>
      </c>
      <c r="C4" s="1">
        <v>-155.0</v>
      </c>
      <c r="D4" s="1">
        <v>-213.0</v>
      </c>
      <c r="E4" s="1">
        <v>-207.0</v>
      </c>
      <c r="F4" s="1">
        <v>77.0</v>
      </c>
      <c r="G4" s="1">
        <v>251.0</v>
      </c>
      <c r="H4" s="1">
        <v>558.0</v>
      </c>
      <c r="I4" s="1">
        <v>449.0</v>
      </c>
      <c r="J4" s="1">
        <v>87.0</v>
      </c>
      <c r="K4" s="1">
        <v>235.0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1336</v>
      </c>
      <c r="B5" s="1">
        <v>34.0</v>
      </c>
      <c r="C5" s="1">
        <v>42.0</v>
      </c>
      <c r="D5" s="1">
        <v>42.0</v>
      </c>
      <c r="E5" s="1">
        <v>41.0</v>
      </c>
      <c r="F5" s="1">
        <v>42.0</v>
      </c>
      <c r="G5" s="1">
        <v>48.0</v>
      </c>
      <c r="H5" s="1">
        <v>48.0</v>
      </c>
      <c r="I5" s="1">
        <v>49.0</v>
      </c>
      <c r="J5" s="1">
        <v>50.0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1337</v>
      </c>
      <c r="L7" s="1">
        <f>IF(W3*FORECAST(W2,B3:W3,B2:W2)&gt;0,FORECAST(W2,B3:W3,B2:W2),V3)*$X$1 * (1+0.02)/(0.0765-0.02)</f>
        <v>10730.76106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1338</v>
      </c>
      <c r="L8" s="6">
        <f t="array" ref="L8">NPV(0.0765,M3:W3)</f>
        <v>3006.519332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1339</v>
      </c>
      <c r="L9" s="6">
        <f t="array" ref="L9">NPV(0.0765,M16:W16)</f>
        <v>4769.536195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1340</v>
      </c>
      <c r="L10" s="6">
        <f>L8 + L9</f>
        <v>7776.055527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235.0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1341</v>
      </c>
      <c r="L12" s="6">
        <f>L10 - L11</f>
        <v>7541.055527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1342</v>
      </c>
      <c r="L13" s="1">
        <v>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150.8211105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10730.76106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