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<sst xmlns="http://schemas.openxmlformats.org/spreadsheetml/2006/main" count="1733" uniqueCount="1391">
  <si>
    <t>ticker</t>
  </si>
  <si>
    <t>FLNG</t>
  </si>
  <si>
    <t>nombre</t>
  </si>
  <si>
    <t>FLEX LNG LTD</t>
  </si>
  <si>
    <t>empresa</t>
  </si>
  <si>
    <t>Oil &amp; Gas Transportation Services</t>
  </si>
  <si>
    <t>Open</t>
  </si>
  <si>
    <t>Target Price</t>
  </si>
  <si>
    <t>Upside</t>
  </si>
  <si>
    <t>37.19%</t>
  </si>
  <si>
    <t>Country</t>
  </si>
  <si>
    <t>Bermuda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</si>
  <si>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</si>
  <si>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</si>
  <si>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</si>
  <si>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</si>
  <si>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</si>
  <si>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</si>
  <si>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</si>
  <si>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</si>
  <si>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</si>
  <si>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</si>
  <si>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</si>
  <si>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</si>
  <si>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</si>
  <si>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</si>
  <si>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</si>
  <si>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</si>
  <si>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</si>
  <si>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</si>
  <si>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</si>
  <si>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</si>
  <si>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</si>
  <si>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</si>
  <si>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</si>
  <si>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</si>
  <si>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</si>
  <si>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</si>
  <si>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</si>
  <si>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</si>
  <si>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</si>
  <si>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</si>
  <si>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</si>
  <si>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</si>
  <si>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</si>
  <si>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</si>
  <si>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</si>
  <si>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</si>
  <si>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</si>
  <si>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</si>
  <si>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</si>
  <si>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</si>
  <si>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</si>
  <si>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</si>
  <si>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</si>
  <si>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</si>
  <si>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</si>
  <si>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</si>
  <si>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</si>
  <si>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</si>
  <si>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</si>
  <si>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</si>
  <si>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</si>
  <si>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</si>
  <si>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</si>
  <si>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</si>
  <si>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</si>
  <si>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</si>
  <si>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</si>
  <si>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</si>
  <si>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</si>
  <si>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</si>
  <si>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</si>
  <si>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</si>
  <si>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</si>
  <si>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</si>
  <si>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</si>
  <si>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</si>
  <si>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</si>
  <si>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</si>
  <si>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</si>
  <si>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</si>
  <si>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</si>
  <si>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</si>
  <si>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</si>
  <si>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</si>
  <si>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</si>
  <si>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</si>
  <si>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</si>
  <si>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</si>
  <si>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</si>
  <si>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</si>
  <si>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16.55</t>
  </si>
  <si>
    <t>16.24</t>
  </si>
  <si>
    <t>16.1</t>
  </si>
  <si>
    <t>14.13</t>
  </si>
  <si>
    <t>15.29</t>
  </si>
  <si>
    <t>15.51</t>
  </si>
  <si>
    <t>15.49</t>
  </si>
  <si>
    <t>16.74</t>
  </si>
  <si>
    <t>16.9</t>
  </si>
  <si>
    <t>15.77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</si>
  <si>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</si>
  <si>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</si>
  <si>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</si>
  <si>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</si>
  <si>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</si>
  <si>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</si>
  <si>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</si>
  <si>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</si>
  <si>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</si>
  <si>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</si>
  <si>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</si>
  <si>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</si>
  <si>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</si>
  <si>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</si>
  <si>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</si>
  <si>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</si>
  <si>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</si>
  <si>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</si>
  <si>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</si>
  <si>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</si>
  <si>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</si>
  <si>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</si>
  <si>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</si>
  <si>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</si>
  <si>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</si>
  <si>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</si>
  <si>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</si>
  <si>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</si>
  <si>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</si>
  <si>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</si>
  <si>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</si>
  <si>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</si>
  <si>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</si>
  <si>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</si>
  <si>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-0.21</t>
  </si>
  <si>
    <t>-0.19</t>
  </si>
  <si>
    <t>-0.14</t>
  </si>
  <si>
    <t>-0.34</t>
  </si>
  <si>
    <t>0.29</t>
  </si>
  <si>
    <t>0.31</t>
  </si>
  <si>
    <t>0.15</t>
  </si>
  <si>
    <t>3.04</t>
  </si>
  <si>
    <t>3.53</t>
  </si>
  <si>
    <t>2.24</t>
  </si>
  <si>
    <t>Basic EPS - Continuing Operations</t>
  </si>
  <si>
    <t>Basic Weighted Average Shares Outstanding</t>
  </si>
  <si>
    <t>Net EPS - Diluted</t>
  </si>
  <si>
    <t>-0.2</t>
  </si>
  <si>
    <t>3.51</t>
  </si>
  <si>
    <t>2.22</t>
  </si>
  <si>
    <t>Diluted EPS - Continuing Operations</t>
  </si>
  <si>
    <t>Diluted Weighted Average Shares Outstanding</t>
  </si>
  <si>
    <t>Normalized Basic EPS</t>
  </si>
  <si>
    <t>-0.12</t>
  </si>
  <si>
    <t>-0.09</t>
  </si>
  <si>
    <t>0.18</t>
  </si>
  <si>
    <t>0.2</t>
  </si>
  <si>
    <t>0.09</t>
  </si>
  <si>
    <t>1.9</t>
  </si>
  <si>
    <t>2.4</t>
  </si>
  <si>
    <t>1.52</t>
  </si>
  <si>
    <t>Normalized Diluted EPS</t>
  </si>
  <si>
    <t>2.38</t>
  </si>
  <si>
    <t>1.51</t>
  </si>
  <si>
    <t>Dividend Per Share</t>
  </si>
  <si>
    <t>0.4</t>
  </si>
  <si>
    <t>2.3</t>
  </si>
  <si>
    <t>Payout Ratio</t>
  </si>
  <si>
    <t>31.89</t>
  </si>
  <si>
    <t>133.47</t>
  </si>
  <si>
    <t>60.99</t>
  </si>
  <si>
    <t>84.83</t>
  </si>
  <si>
    <t>120.78</t>
  </si>
  <si>
    <t>EBITDA</t>
  </si>
  <si>
    <t>EBITA</t>
  </si>
  <si>
    <t>EBIT</t>
  </si>
  <si>
    <t>EBITDAR</t>
  </si>
  <si>
    <t>Effective Tax Rate - (Ratio)</t>
  </si>
  <si>
    <t>-0.5</t>
  </si>
  <si>
    <t>-0.28</t>
  </si>
  <si>
    <t>0.06</t>
  </si>
  <si>
    <t>-0.16</t>
  </si>
  <si>
    <t>-0.08</t>
  </si>
  <si>
    <t>1.06</t>
  </si>
  <si>
    <t>1.03</t>
  </si>
  <si>
    <t>0.05</t>
  </si>
  <si>
    <t>Current Foreign Taxes</t>
  </si>
  <si>
    <t>Total Current Taxes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</si>
  <si>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</si>
  <si>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</si>
  <si>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</si>
  <si>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</si>
  <si>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</si>
  <si>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</si>
  <si>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</si>
  <si>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</si>
  <si>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</si>
  <si>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</si>
  <si>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</si>
  <si>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</si>
  <si>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</si>
  <si>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-0.79</t>
  </si>
  <si>
    <t>-0.64</t>
  </si>
  <si>
    <t>-0.43</t>
  </si>
  <si>
    <t>-1.75</t>
  </si>
  <si>
    <t>1.83</t>
  </si>
  <si>
    <t>2.34</t>
  </si>
  <si>
    <t>5.16</t>
  </si>
  <si>
    <t>4.77</t>
  </si>
  <si>
    <t>5.04</t>
  </si>
  <si>
    <t>Return on Total Capital</t>
  </si>
  <si>
    <t>-0.65</t>
  </si>
  <si>
    <t>-1.77</t>
  </si>
  <si>
    <t>1.85</t>
  </si>
  <si>
    <t>2.37</t>
  </si>
  <si>
    <t>2.44</t>
  </si>
  <si>
    <t>5.25</t>
  </si>
  <si>
    <t>4.87</t>
  </si>
  <si>
    <t>5.14</t>
  </si>
  <si>
    <t>Return On Equity %</t>
  </si>
  <si>
    <t>-1.25</t>
  </si>
  <si>
    <t>-1.19</t>
  </si>
  <si>
    <t>-0.87</t>
  </si>
  <si>
    <t>-2.87</t>
  </si>
  <si>
    <t>1.75</t>
  </si>
  <si>
    <t>2.04</t>
  </si>
  <si>
    <t>0.97</t>
  </si>
  <si>
    <t>18.81</t>
  </si>
  <si>
    <t>20.93</t>
  </si>
  <si>
    <t>13.68</t>
  </si>
  <si>
    <t>Return on Common Equity</t>
  </si>
  <si>
    <t>Margin Analysis</t>
  </si>
  <si>
    <t>Gross Profit Margin %</t>
  </si>
  <si>
    <t>-33.67</t>
  </si>
  <si>
    <t>66.12</t>
  </si>
  <si>
    <t>76.07</t>
  </si>
  <si>
    <t>75.26</t>
  </si>
  <si>
    <t>81.2</t>
  </si>
  <si>
    <t>81.05</t>
  </si>
  <si>
    <t>81.12</t>
  </si>
  <si>
    <t>SG&amp;A Margin</t>
  </si>
  <si>
    <t>12.47</t>
  </si>
  <si>
    <t>6.01</t>
  </si>
  <si>
    <t>6.26</t>
  </si>
  <si>
    <t>3.83</t>
  </si>
  <si>
    <t>2.63</t>
  </si>
  <si>
    <t>2.82</t>
  </si>
  <si>
    <t>EBITDA Margin %</t>
  </si>
  <si>
    <t>-46.15</t>
  </si>
  <si>
    <t>58.2</t>
  </si>
  <si>
    <t>67.77</t>
  </si>
  <si>
    <t>69.19</t>
  </si>
  <si>
    <t>77.08</t>
  </si>
  <si>
    <t>76.55</t>
  </si>
  <si>
    <t>76.24</t>
  </si>
  <si>
    <t>EBITA Margin %</t>
  </si>
  <si>
    <t>-46.16</t>
  </si>
  <si>
    <t>37.56</t>
  </si>
  <si>
    <t>45.85</t>
  </si>
  <si>
    <t>45.98</t>
  </si>
  <si>
    <t>58.57</t>
  </si>
  <si>
    <t>57.66</t>
  </si>
  <si>
    <t>58.53</t>
  </si>
  <si>
    <t>EBIT Margin %</t>
  </si>
  <si>
    <t>Income From Continuing Operations Margin %</t>
  </si>
  <si>
    <t>-38.08</t>
  </si>
  <si>
    <t>15.26</t>
  </si>
  <si>
    <t>14.14</t>
  </si>
  <si>
    <t>4.93</t>
  </si>
  <si>
    <t>47.23</t>
  </si>
  <si>
    <t>54.05</t>
  </si>
  <si>
    <t>32.35</t>
  </si>
  <si>
    <t>Net Income Margin %</t>
  </si>
  <si>
    <t>Net Avail. For Common Margin %</t>
  </si>
  <si>
    <t>Normalized Net Income Margin</t>
  </si>
  <si>
    <t>-23.76</t>
  </si>
  <si>
    <t>9.53</t>
  </si>
  <si>
    <t>8.93</t>
  </si>
  <si>
    <t>3.11</t>
  </si>
  <si>
    <t>29.54</t>
  </si>
  <si>
    <t>36.69</t>
  </si>
  <si>
    <t>21.96</t>
  </si>
  <si>
    <t>Levered Free Cash Flow Margin</t>
  </si>
  <si>
    <t>-328.58</t>
  </si>
  <si>
    <t>-712.36</t>
  </si>
  <si>
    <t>-206.34</t>
  </si>
  <si>
    <t>-384.53</t>
  </si>
  <si>
    <t>-24.39</t>
  </si>
  <si>
    <t>62.88</t>
  </si>
  <si>
    <t>37.08</t>
  </si>
  <si>
    <t>Unlevered Free Cash Flow Margin</t>
  </si>
  <si>
    <t>-328.05</t>
  </si>
  <si>
    <t>-697.97</t>
  </si>
  <si>
    <t>-190.71</t>
  </si>
  <si>
    <t>-360.53</t>
  </si>
  <si>
    <t>-19.07</t>
  </si>
  <si>
    <t>61.16</t>
  </si>
  <si>
    <t>51.65</t>
  </si>
  <si>
    <t>Asset Turnover</t>
  </si>
  <si>
    <t>0.08</t>
  </si>
  <si>
    <t>0.14</t>
  </si>
  <si>
    <t>0.13</t>
  </si>
  <si>
    <t>Fixed Assets Turnover</t>
  </si>
  <si>
    <t>0.11</t>
  </si>
  <si>
    <t>0.12</t>
  </si>
  <si>
    <t>0.16</t>
  </si>
  <si>
    <t>0.17</t>
  </si>
  <si>
    <t>Receivables Turnover (Average Receivables)</t>
  </si>
  <si>
    <t>34.72</t>
  </si>
  <si>
    <t>73.7</t>
  </si>
  <si>
    <t>68.7</t>
  </si>
  <si>
    <t>139.85</t>
  </si>
  <si>
    <t>Inventory Turnover (Average Inventory)</t>
  </si>
  <si>
    <t>26.75</t>
  </si>
  <si>
    <t>15.94</t>
  </si>
  <si>
    <t>12.83</t>
  </si>
  <si>
    <t>12.77</t>
  </si>
  <si>
    <t>11.26</t>
  </si>
  <si>
    <t>13.53</t>
  </si>
  <si>
    <t>Short Term Liquidity</t>
  </si>
  <si>
    <t>Current Ratio</t>
  </si>
  <si>
    <t>8.08</t>
  </si>
  <si>
    <t>6.48</t>
  </si>
  <si>
    <t>1.39</t>
  </si>
  <si>
    <t>3.99</t>
  </si>
  <si>
    <t>1.7</t>
  </si>
  <si>
    <t>2.49</t>
  </si>
  <si>
    <t>1.2</t>
  </si>
  <si>
    <t>1.71</t>
  </si>
  <si>
    <t>2.31</t>
  </si>
  <si>
    <t>2.89</t>
  </si>
  <si>
    <t>Quick Ratio</t>
  </si>
  <si>
    <t>8.06</t>
  </si>
  <si>
    <t>1.25</t>
  </si>
  <si>
    <t>1.6</t>
  </si>
  <si>
    <t>1.08</t>
  </si>
  <si>
    <t>1.64</t>
  </si>
  <si>
    <t>2.81</t>
  </si>
  <si>
    <t>Operating Cash Flow to Current Liabilities</t>
  </si>
  <si>
    <t>-1.5</t>
  </si>
  <si>
    <t>-4.58</t>
  </si>
  <si>
    <t>-0.91</t>
  </si>
  <si>
    <t>-4.02</t>
  </si>
  <si>
    <t>1.01</t>
  </si>
  <si>
    <t>0.89</t>
  </si>
  <si>
    <t>0.68</t>
  </si>
  <si>
    <t>1.63</t>
  </si>
  <si>
    <t>1.44</t>
  </si>
  <si>
    <t>1.14</t>
  </si>
  <si>
    <t>Days Sales Outstanding (Average Receivables)</t>
  </si>
  <si>
    <t>10.54</t>
  </si>
  <si>
    <t>4.95</t>
  </si>
  <si>
    <t>5.31</t>
  </si>
  <si>
    <t>2.61</t>
  </si>
  <si>
    <t>Days Outstanding Inventory (Average Inventory)</t>
  </si>
  <si>
    <t>13.64</t>
  </si>
  <si>
    <t>22.89</t>
  </si>
  <si>
    <t>28.52</t>
  </si>
  <si>
    <t>28.57</t>
  </si>
  <si>
    <t>32.42</t>
  </si>
  <si>
    <t>26.97</t>
  </si>
  <si>
    <t>Average Days Payable Outstanding</t>
  </si>
  <si>
    <t>4.68</t>
  </si>
  <si>
    <t>7.03</t>
  </si>
  <si>
    <t>17.37</t>
  </si>
  <si>
    <t>14.6</t>
  </si>
  <si>
    <t>10.74</t>
  </si>
  <si>
    <t>13.85</t>
  </si>
  <si>
    <t>Cash Conversion Cycle (Average Days)</t>
  </si>
  <si>
    <t>21.69</t>
  </si>
  <si>
    <t>18.93</t>
  </si>
  <si>
    <t>26.99</t>
  </si>
  <si>
    <t>15.73</t>
  </si>
  <si>
    <t>Long Term Solvency</t>
  </si>
  <si>
    <t>Total Debt/Equity</t>
  </si>
  <si>
    <t>3.33</t>
  </si>
  <si>
    <t>3.37</t>
  </si>
  <si>
    <t>3.4</t>
  </si>
  <si>
    <t>30.76</t>
  </si>
  <si>
    <t>54.99</t>
  </si>
  <si>
    <t>93.08</t>
  </si>
  <si>
    <t>170.61</t>
  </si>
  <si>
    <t>184.19</t>
  </si>
  <si>
    <t>189.04</t>
  </si>
  <si>
    <t>213.78</t>
  </si>
  <si>
    <t>Total Debt / Total Capital</t>
  </si>
  <si>
    <t>3.23</t>
  </si>
  <si>
    <t>3.26</t>
  </si>
  <si>
    <t>3.29</t>
  </si>
  <si>
    <t>23.53</t>
  </si>
  <si>
    <t>35.48</t>
  </si>
  <si>
    <t>48.21</t>
  </si>
  <si>
    <t>63.05</t>
  </si>
  <si>
    <t>64.81</t>
  </si>
  <si>
    <t>65.4</t>
  </si>
  <si>
    <t>68.13</t>
  </si>
  <si>
    <t>LT Debt/Equity</t>
  </si>
  <si>
    <t>52.17</t>
  </si>
  <si>
    <t>88.68</t>
  </si>
  <si>
    <t>160.09</t>
  </si>
  <si>
    <t>174.5</t>
  </si>
  <si>
    <t>178.51</t>
  </si>
  <si>
    <t>201.53</t>
  </si>
  <si>
    <t>Long-Term Debt / Total Capital</t>
  </si>
  <si>
    <t>33.66</t>
  </si>
  <si>
    <t>45.93</t>
  </si>
  <si>
    <t>59.16</t>
  </si>
  <si>
    <t>61.4</t>
  </si>
  <si>
    <t>61.76</t>
  </si>
  <si>
    <t>64.23</t>
  </si>
  <si>
    <t>Total Liabilities / Total Assets</t>
  </si>
  <si>
    <t>3.6</t>
  </si>
  <si>
    <t>3.54</t>
  </si>
  <si>
    <t>24.02</t>
  </si>
  <si>
    <t>36.08</t>
  </si>
  <si>
    <t>48.87</t>
  </si>
  <si>
    <t>63.75</t>
  </si>
  <si>
    <t>65.43</t>
  </si>
  <si>
    <t>66.15</t>
  </si>
  <si>
    <t>68.71</t>
  </si>
  <si>
    <t>EBIT / Interest Expense</t>
  </si>
  <si>
    <t>-77.46</t>
  </si>
  <si>
    <t>-8.34</t>
  </si>
  <si>
    <t>-4.68</t>
  </si>
  <si>
    <t>-53.91</t>
  </si>
  <si>
    <t>1.48</t>
  </si>
  <si>
    <t>1.13</t>
  </si>
  <si>
    <t>5.15</t>
  </si>
  <si>
    <t>-65.01</t>
  </si>
  <si>
    <t>EBITDA / Interest Expense</t>
  </si>
  <si>
    <t>-77.43</t>
  </si>
  <si>
    <t>-8.33</t>
  </si>
  <si>
    <t>-53.9</t>
  </si>
  <si>
    <t>2.53</t>
  </si>
  <si>
    <t>2.18</t>
  </si>
  <si>
    <t>6.78</t>
  </si>
  <si>
    <t>-86.31</t>
  </si>
  <si>
    <t>3.13</t>
  </si>
  <si>
    <t>(EBITDA - Capex) / Interest Expense</t>
  </si>
  <si>
    <t>-92.94</t>
  </si>
  <si>
    <t>-9.12</t>
  </si>
  <si>
    <t>-8.51</t>
  </si>
  <si>
    <t>-386.01</t>
  </si>
  <si>
    <t>-30.34</t>
  </si>
  <si>
    <t>-5.64</t>
  </si>
  <si>
    <t>-8.62</t>
  </si>
  <si>
    <t>-0.03</t>
  </si>
  <si>
    <t>Total Debt / EBITDA</t>
  </si>
  <si>
    <t>-2.58</t>
  </si>
  <si>
    <t>-3.15</t>
  </si>
  <si>
    <t>-4.77</t>
  </si>
  <si>
    <t>-12.69</t>
  </si>
  <si>
    <t>10.13</t>
  </si>
  <si>
    <t>9.61</t>
  </si>
  <si>
    <t>12.52</t>
  </si>
  <si>
    <t>6.19</t>
  </si>
  <si>
    <t>6.44</t>
  </si>
  <si>
    <t>6.41</t>
  </si>
  <si>
    <t>Net Debt / EBITDA</t>
  </si>
  <si>
    <t>-0.1</t>
  </si>
  <si>
    <t>-1.47</t>
  </si>
  <si>
    <t>-3.79</t>
  </si>
  <si>
    <t>-11.9</t>
  </si>
  <si>
    <t>8.9</t>
  </si>
  <si>
    <t>8.02</t>
  </si>
  <si>
    <t>11.39</t>
  </si>
  <si>
    <t>5.43</t>
  </si>
  <si>
    <t>5.19</t>
  </si>
  <si>
    <t>4.96</t>
  </si>
  <si>
    <t>Total Debt / (EBITDA - Capex)</t>
  </si>
  <si>
    <t>-2.15</t>
  </si>
  <si>
    <t>-2.88</t>
  </si>
  <si>
    <t>-2.62</t>
  </si>
  <si>
    <t>-0.84</t>
  </si>
  <si>
    <t>-3.72</t>
  </si>
  <si>
    <t>-2.47</t>
  </si>
  <si>
    <t>Net Debt / (EBITDA - Capex)</t>
  </si>
  <si>
    <t>-1.35</t>
  </si>
  <si>
    <t>-2.08</t>
  </si>
  <si>
    <t>-1.66</t>
  </si>
  <si>
    <t>-0.74</t>
  </si>
  <si>
    <t>-3.1</t>
  </si>
  <si>
    <t>-2.24</t>
  </si>
  <si>
    <t>Growth Over Prior Year</t>
  </si>
  <si>
    <t>Total Revenues, 1 Yr. Growth %</t>
  </si>
  <si>
    <t>182.52</t>
  </si>
  <si>
    <t>55.38</t>
  </si>
  <si>
    <t>37.09</t>
  </si>
  <si>
    <t>108.83</t>
  </si>
  <si>
    <t>1.3</t>
  </si>
  <si>
    <t>6.64</t>
  </si>
  <si>
    <t>Gross Profit, 1 Yr. Growth %</t>
  </si>
  <si>
    <t>-654.69</t>
  </si>
  <si>
    <t>78.77</t>
  </si>
  <si>
    <t>35.62</t>
  </si>
  <si>
    <t>125.32</t>
  </si>
  <si>
    <t>1.11</t>
  </si>
  <si>
    <t>6.74</t>
  </si>
  <si>
    <t>EBITDA, 1 Yr. Growth %</t>
  </si>
  <si>
    <t>-40.5</t>
  </si>
  <si>
    <t>-17.9</t>
  </si>
  <si>
    <t>-34.02</t>
  </si>
  <si>
    <t>750.44</t>
  </si>
  <si>
    <t>-456.28</t>
  </si>
  <si>
    <t>80.93</t>
  </si>
  <si>
    <t>39.96</t>
  </si>
  <si>
    <t>132.65</t>
  </si>
  <si>
    <t>0.61</t>
  </si>
  <si>
    <t>6.21</t>
  </si>
  <si>
    <t>EBITA, 1 Yr. Growth %</t>
  </si>
  <si>
    <t>-40.9</t>
  </si>
  <si>
    <t>-17.82</t>
  </si>
  <si>
    <t>749.43</t>
  </si>
  <si>
    <t>-329.88</t>
  </si>
  <si>
    <t>89.7</t>
  </si>
  <si>
    <t>37.47</t>
  </si>
  <si>
    <t>166.01</t>
  </si>
  <si>
    <t>-0.27</t>
  </si>
  <si>
    <t>8.25</t>
  </si>
  <si>
    <t>EBIT, 1 Yr. Growth %</t>
  </si>
  <si>
    <t>Earnings From Cont. Operations, 1 Yr. Growth %</t>
  </si>
  <si>
    <t>-101.28</t>
  </si>
  <si>
    <t>-5.69</t>
  </si>
  <si>
    <t>-28.01</t>
  </si>
  <si>
    <t>481.78</t>
  </si>
  <si>
    <t>-213.17</t>
  </si>
  <si>
    <t>44.04</t>
  </si>
  <si>
    <t>-52.23</t>
  </si>
  <si>
    <t>15.93</t>
  </si>
  <si>
    <t>-36.16</t>
  </si>
  <si>
    <t>Net Income, 1 Yr. Growth %</t>
  </si>
  <si>
    <t>Normalized Net Income, 1 Yr. Growth %</t>
  </si>
  <si>
    <t>-38.26</t>
  </si>
  <si>
    <t>-10.15</t>
  </si>
  <si>
    <t>-27.83</t>
  </si>
  <si>
    <t>480.5</t>
  </si>
  <si>
    <t>-213.26</t>
  </si>
  <si>
    <t>45.71</t>
  </si>
  <si>
    <t>-52.25</t>
  </si>
  <si>
    <t>24.91</t>
  </si>
  <si>
    <t>-36.18</t>
  </si>
  <si>
    <t>Diluted EPS Before Extra, 1 Yr. Growth %</t>
  </si>
  <si>
    <t>-3.9</t>
  </si>
  <si>
    <t>-30.07</t>
  </si>
  <si>
    <t>141.91</t>
  </si>
  <si>
    <t>-185.29</t>
  </si>
  <si>
    <t>6.9</t>
  </si>
  <si>
    <t>-51.67</t>
  </si>
  <si>
    <t>15.46</t>
  </si>
  <si>
    <t>-36.75</t>
  </si>
  <si>
    <t>Accounts Receivable, 1 Yr. Growth %</t>
  </si>
  <si>
    <t>-25.35</t>
  </si>
  <si>
    <t>30.12</t>
  </si>
  <si>
    <t>-7.8</t>
  </si>
  <si>
    <t>-90.8</t>
  </si>
  <si>
    <t>Inventory, 1 Yr. Growth %</t>
  </si>
  <si>
    <t>-12.1</t>
  </si>
  <si>
    <t>193.55</t>
  </si>
  <si>
    <t>36.11</t>
  </si>
  <si>
    <t>76.5</t>
  </si>
  <si>
    <t>-18.49</t>
  </si>
  <si>
    <t>-3.21</t>
  </si>
  <si>
    <t>Net Property, Plant and Equip., 1 Yr. Growth %</t>
  </si>
  <si>
    <t>0</t>
  </si>
  <si>
    <t>-33.33</t>
  </si>
  <si>
    <t>36.57</t>
  </si>
  <si>
    <t>41.21</t>
  </si>
  <si>
    <t>61.81</t>
  </si>
  <si>
    <t>26.16</t>
  </si>
  <si>
    <t>-3.08</t>
  </si>
  <si>
    <t>-2.32</t>
  </si>
  <si>
    <t>Total Assets, 1 Yr. Growth %</t>
  </si>
  <si>
    <t>2.67</t>
  </si>
  <si>
    <t>-1.2</t>
  </si>
  <si>
    <t>-0.52</t>
  </si>
  <si>
    <t>219.67</t>
  </si>
  <si>
    <t>89.1</t>
  </si>
  <si>
    <t>26.8</t>
  </si>
  <si>
    <t>40.38</t>
  </si>
  <si>
    <t>11.67</t>
  </si>
  <si>
    <t>4.14</t>
  </si>
  <si>
    <t>Tangible Book Value, 1 Yr. Growth %</t>
  </si>
  <si>
    <t>-0.83</t>
  </si>
  <si>
    <t>-1.14</t>
  </si>
  <si>
    <t>-0.81</t>
  </si>
  <si>
    <t>152.55</t>
  </si>
  <si>
    <t>59.07</t>
  </si>
  <si>
    <t>-0.49</t>
  </si>
  <si>
    <t>6.49</t>
  </si>
  <si>
    <t>1.99</t>
  </si>
  <si>
    <t>-6.55</t>
  </si>
  <si>
    <t>Common Equity, 1 Yr. Growth %</t>
  </si>
  <si>
    <t>Cash From Operations, 1 Yr. Growth %</t>
  </si>
  <si>
    <t>-69.61</t>
  </si>
  <si>
    <t>122.58</t>
  </si>
  <si>
    <t>-61.59</t>
  </si>
  <si>
    <t>-301.18</t>
  </si>
  <si>
    <t>44.27</t>
  </si>
  <si>
    <t>73.32</t>
  </si>
  <si>
    <t>140.58</t>
  </si>
  <si>
    <t>-20.4</t>
  </si>
  <si>
    <t>Capital Expenditures, 1 Yr. Growth %</t>
  </si>
  <si>
    <t>3.43</t>
  </si>
  <si>
    <t>-61.51</t>
  </si>
  <si>
    <t>476.08</t>
  </si>
  <si>
    <t>652.03</t>
  </si>
  <si>
    <t>-50.12</t>
  </si>
  <si>
    <t>137.15</t>
  </si>
  <si>
    <t>-61.54</t>
  </si>
  <si>
    <t>Levered Free Cash Flow, 1 Yr. Growth %</t>
  </si>
  <si>
    <t>-60.59</t>
  </si>
  <si>
    <t>74.39</t>
  </si>
  <si>
    <t>-23.02</t>
  </si>
  <si>
    <t>512.49</t>
  </si>
  <si>
    <t>-54.98</t>
  </si>
  <si>
    <t>154.48</t>
  </si>
  <si>
    <t>-86.76</t>
  </si>
  <si>
    <t>-359.82</t>
  </si>
  <si>
    <t>-37.11</t>
  </si>
  <si>
    <t>Unlevered Free Cash Flow, 1 Yr. Growth %</t>
  </si>
  <si>
    <t>-61.31</t>
  </si>
  <si>
    <t>63.46</t>
  </si>
  <si>
    <t>-26.54</t>
  </si>
  <si>
    <t>501.1</t>
  </si>
  <si>
    <t>-57.55</t>
  </si>
  <si>
    <t>159.17</t>
  </si>
  <si>
    <t>-88.95</t>
  </si>
  <si>
    <t>-424.86</t>
  </si>
  <si>
    <t>-9.95</t>
  </si>
  <si>
    <t>Dividend Per Share, 1 Yr. Growth %</t>
  </si>
  <si>
    <t>30.43</t>
  </si>
  <si>
    <t>Compound Annual Growth Rate Over Two Years</t>
  </si>
  <si>
    <t>Total Revenues, 2 Yr. CAGR %</t>
  </si>
  <si>
    <t>109.52</t>
  </si>
  <si>
    <t>45.95</t>
  </si>
  <si>
    <t>69.2</t>
  </si>
  <si>
    <t>45.45</t>
  </si>
  <si>
    <t>3.94</t>
  </si>
  <si>
    <t>Gross Profit, 2 Yr. CAGR %</t>
  </si>
  <si>
    <t>214.9</t>
  </si>
  <si>
    <t>55.71</t>
  </si>
  <si>
    <t>74.81</t>
  </si>
  <si>
    <t>50.94</t>
  </si>
  <si>
    <t>3.89</t>
  </si>
  <si>
    <t>EBITDA, 2 Yr. CAGR %</t>
  </si>
  <si>
    <t>-7.53</t>
  </si>
  <si>
    <t>-30.11</t>
  </si>
  <si>
    <t>-26.4</t>
  </si>
  <si>
    <t>138.08</t>
  </si>
  <si>
    <t>450.45</t>
  </si>
  <si>
    <t>153.89</t>
  </si>
  <si>
    <t>56.58</t>
  </si>
  <si>
    <t>77.78</t>
  </si>
  <si>
    <t>50.58</t>
  </si>
  <si>
    <t>2.17</t>
  </si>
  <si>
    <t>EBITA, 2 Yr. CAGR %</t>
  </si>
  <si>
    <t>-5.77</t>
  </si>
  <si>
    <t>-30.31</t>
  </si>
  <si>
    <t>-26.36</t>
  </si>
  <si>
    <t>137.94</t>
  </si>
  <si>
    <t>341.89</t>
  </si>
  <si>
    <t>108.82</t>
  </si>
  <si>
    <t>61.49</t>
  </si>
  <si>
    <t>91.23</t>
  </si>
  <si>
    <t>3.9</t>
  </si>
  <si>
    <t>EBIT, 2 Yr. CAGR %</t>
  </si>
  <si>
    <t>Earnings From Cont. Operations, 2 Yr. CAGR %</t>
  </si>
  <si>
    <t>-90.61</t>
  </si>
  <si>
    <t>-17.6</t>
  </si>
  <si>
    <t>104.65</t>
  </si>
  <si>
    <t>156.6</t>
  </si>
  <si>
    <t>27.68</t>
  </si>
  <si>
    <t>-17.05</t>
  </si>
  <si>
    <t>209.19</t>
  </si>
  <si>
    <t>381.67</t>
  </si>
  <si>
    <t>-13.97</t>
  </si>
  <si>
    <t>Net Income, 2 Yr. CAGR %</t>
  </si>
  <si>
    <t>Normalized Net Income, 2 Yr. CAGR %</t>
  </si>
  <si>
    <t>-25.52</t>
  </si>
  <si>
    <t>-19.48</t>
  </si>
  <si>
    <t>104.73</t>
  </si>
  <si>
    <t>156.41</t>
  </si>
  <si>
    <t>28.47</t>
  </si>
  <si>
    <t>-16.58</t>
  </si>
  <si>
    <t>207.64</t>
  </si>
  <si>
    <t>399.41</t>
  </si>
  <si>
    <t>-10.71</t>
  </si>
  <si>
    <t>Diluted EPS Before Extra, 2 Yr. CAGR %</t>
  </si>
  <si>
    <t>-90.67</t>
  </si>
  <si>
    <t>-88.92</t>
  </si>
  <si>
    <t>-18.02</t>
  </si>
  <si>
    <t>30.06</t>
  </si>
  <si>
    <t>-4.51</t>
  </si>
  <si>
    <t>-28.12</t>
  </si>
  <si>
    <t>213.15</t>
  </si>
  <si>
    <t>384.03</t>
  </si>
  <si>
    <t>-14.54</t>
  </si>
  <si>
    <t>Accounts Receivable, 2 Yr. CAGR %</t>
  </si>
  <si>
    <t>-1.44</t>
  </si>
  <si>
    <t>-70.88</t>
  </si>
  <si>
    <t>Inventory, 2 Yr. CAGR %</t>
  </si>
  <si>
    <t>60.63</t>
  </si>
  <si>
    <t>99.89</t>
  </si>
  <si>
    <t>19.95</t>
  </si>
  <si>
    <t>-11.18</t>
  </si>
  <si>
    <t>Net Property, Plant and Equip., 2 Yr. CAGR %</t>
  </si>
  <si>
    <t>-80.26</t>
  </si>
  <si>
    <t>-18.35</t>
  </si>
  <si>
    <t>38.87</t>
  </si>
  <si>
    <t>51.16</t>
  </si>
  <si>
    <t>42.88</t>
  </si>
  <si>
    <t>10.58</t>
  </si>
  <si>
    <t>-2.7</t>
  </si>
  <si>
    <t>Total Assets, 2 Yr. CAGR %</t>
  </si>
  <si>
    <t>465.78</t>
  </si>
  <si>
    <t>0.72</t>
  </si>
  <si>
    <t>-0.86</t>
  </si>
  <si>
    <t>78.33</t>
  </si>
  <si>
    <t>145.86</t>
  </si>
  <si>
    <t>54.85</t>
  </si>
  <si>
    <t>33.42</t>
  </si>
  <si>
    <t>25.2</t>
  </si>
  <si>
    <t>7.84</t>
  </si>
  <si>
    <t>Tangible Book Value, 2 Yr. CAGR %</t>
  </si>
  <si>
    <t>507.81</t>
  </si>
  <si>
    <t>-0.98</t>
  </si>
  <si>
    <t>58.27</t>
  </si>
  <si>
    <t>100.43</t>
  </si>
  <si>
    <t>27.03</t>
  </si>
  <si>
    <t>0.47</t>
  </si>
  <si>
    <t>2.94</t>
  </si>
  <si>
    <t>4.22</t>
  </si>
  <si>
    <t>-2.37</t>
  </si>
  <si>
    <t>Common Equity, 2 Yr. CAGR %</t>
  </si>
  <si>
    <t>Cash From Operations, 2 Yr. CAGR %</t>
  </si>
  <si>
    <t>-61.53</t>
  </si>
  <si>
    <t>-17.76</t>
  </si>
  <si>
    <t>151.18</t>
  </si>
  <si>
    <t>475.32</t>
  </si>
  <si>
    <t>70.37</t>
  </si>
  <si>
    <t>58.13</t>
  </si>
  <si>
    <t>104.2</t>
  </si>
  <si>
    <t>56.91</t>
  </si>
  <si>
    <t>-9.74</t>
  </si>
  <si>
    <t>Capital Expenditures, 2 Yr. CAGR %</t>
  </si>
  <si>
    <t>385.89</t>
  </si>
  <si>
    <t>-36.91</t>
  </si>
  <si>
    <t>48.91</t>
  </si>
  <si>
    <t>93.69</t>
  </si>
  <si>
    <t>8.77</t>
  </si>
  <si>
    <t>-4.49</t>
  </si>
  <si>
    <t>-99.74</t>
  </si>
  <si>
    <t>Levered Free Cash Flow, 2 Yr. CAGR %</t>
  </si>
  <si>
    <t>-76.12</t>
  </si>
  <si>
    <t>-17.1</t>
  </si>
  <si>
    <t>15.87</t>
  </si>
  <si>
    <t>555.27</t>
  </si>
  <si>
    <t>66.03</t>
  </si>
  <si>
    <t>7.24</t>
  </si>
  <si>
    <t>-41.95</t>
  </si>
  <si>
    <t>-41.18</t>
  </si>
  <si>
    <t>27.82</t>
  </si>
  <si>
    <t>Unlevered Free Cash Flow, 2 Yr. CAGR %</t>
  </si>
  <si>
    <t>-76.34</t>
  </si>
  <si>
    <t>-20.47</t>
  </si>
  <si>
    <t>9.58</t>
  </si>
  <si>
    <t>582.53</t>
  </si>
  <si>
    <t>59.75</t>
  </si>
  <si>
    <t>4.9</t>
  </si>
  <si>
    <t>-46.49</t>
  </si>
  <si>
    <t>-40.09</t>
  </si>
  <si>
    <t>71.04</t>
  </si>
  <si>
    <t>Dividend Per Share, 2 Yr. CAGR %</t>
  </si>
  <si>
    <t>239.12</t>
  </si>
  <si>
    <t>173.86</t>
  </si>
  <si>
    <t>14.21</t>
  </si>
  <si>
    <t>Compound Annual Growth Rate Over Three Years</t>
  </si>
  <si>
    <t>Total Revenues, 3 Yr. CAGR %</t>
  </si>
  <si>
    <t>81.89</t>
  </si>
  <si>
    <t>64.46</t>
  </si>
  <si>
    <t>42.61</t>
  </si>
  <si>
    <t>31.15</t>
  </si>
  <si>
    <t>Gross Profit, 3 Yr. CAGR %</t>
  </si>
  <si>
    <t>137.81</t>
  </si>
  <si>
    <t>76.12</t>
  </si>
  <si>
    <t>45.65</t>
  </si>
  <si>
    <t>34.48</t>
  </si>
  <si>
    <t>EBITDA, 3 Yr. CAGR %</t>
  </si>
  <si>
    <t>-41.14</t>
  </si>
  <si>
    <t>-11.12</t>
  </si>
  <si>
    <t>-31.44</t>
  </si>
  <si>
    <t>66.96</t>
  </si>
  <si>
    <t>172.32</t>
  </si>
  <si>
    <t>279.88</t>
  </si>
  <si>
    <t>108.18</t>
  </si>
  <si>
    <t>78.67</t>
  </si>
  <si>
    <t>47.05</t>
  </si>
  <si>
    <t>34.04</t>
  </si>
  <si>
    <t>EBITA, 3 Yr. CAGR %</t>
  </si>
  <si>
    <t>-41.34</t>
  </si>
  <si>
    <t>-9.97</t>
  </si>
  <si>
    <t>-31.57</t>
  </si>
  <si>
    <t>66.95</t>
  </si>
  <si>
    <t>135.22</t>
  </si>
  <si>
    <t>233.35</t>
  </si>
  <si>
    <t>81.66</t>
  </si>
  <si>
    <t>90.72</t>
  </si>
  <si>
    <t>53.93</t>
  </si>
  <si>
    <t>42.14</t>
  </si>
  <si>
    <t>EBIT, 3 Yr. CAGR %</t>
  </si>
  <si>
    <t>Earnings From Cont. Operations, 3 Yr. CAGR %</t>
  </si>
  <si>
    <t>-73.14</t>
  </si>
  <si>
    <t>-79.74</t>
  </si>
  <si>
    <t>-79.43</t>
  </si>
  <si>
    <t>58.07</t>
  </si>
  <si>
    <t>67.98</t>
  </si>
  <si>
    <t>111.67</t>
  </si>
  <si>
    <t>139.69</t>
  </si>
  <si>
    <t>122.95</t>
  </si>
  <si>
    <t>145.58</t>
  </si>
  <si>
    <t>Net Income, 3 Yr. CAGR %</t>
  </si>
  <si>
    <t>Normalized Net Income, 3 Yr. CAGR %</t>
  </si>
  <si>
    <t>-51.09</t>
  </si>
  <si>
    <t>-1.96</t>
  </si>
  <si>
    <t>-26.3</t>
  </si>
  <si>
    <t>55.59</t>
  </si>
  <si>
    <t>68.07</t>
  </si>
  <si>
    <t>112.39</t>
  </si>
  <si>
    <t>-7.63</t>
  </si>
  <si>
    <t>139.81</t>
  </si>
  <si>
    <t>128.37</t>
  </si>
  <si>
    <t>151.55</t>
  </si>
  <si>
    <t>Diluted EPS Before Extra, 3 Yr. CAGR %</t>
  </si>
  <si>
    <t>-73.6</t>
  </si>
  <si>
    <t>-79.7</t>
  </si>
  <si>
    <t>-79.53</t>
  </si>
  <si>
    <t>17.58</t>
  </si>
  <si>
    <t>13.19</t>
  </si>
  <si>
    <t>30.39</t>
  </si>
  <si>
    <t>-23.9</t>
  </si>
  <si>
    <t>118.86</t>
  </si>
  <si>
    <t>124.55</t>
  </si>
  <si>
    <t>145.62</t>
  </si>
  <si>
    <t>Accounts Receivable, 3 Yr. CAGR %</t>
  </si>
  <si>
    <t>-3.61</t>
  </si>
  <si>
    <t>-52.03</t>
  </si>
  <si>
    <t>Inventory, 3 Yr. CAGR %</t>
  </si>
  <si>
    <t>91.77</t>
  </si>
  <si>
    <t>25.11</t>
  </si>
  <si>
    <t>Net Property, Plant and Equip., 3 Yr. CAGR %</t>
  </si>
  <si>
    <t>-74.36</t>
  </si>
  <si>
    <t>-66.1</t>
  </si>
  <si>
    <t>46.13</t>
  </si>
  <si>
    <t>42.32</t>
  </si>
  <si>
    <t>25.54</t>
  </si>
  <si>
    <t>6.1</t>
  </si>
  <si>
    <t>Total Assets, 3 Yr. CAGR %</t>
  </si>
  <si>
    <t>-15.29</t>
  </si>
  <si>
    <t>216.24</t>
  </si>
  <si>
    <t>0.3</t>
  </si>
  <si>
    <t>46.46</t>
  </si>
  <si>
    <t>81.85</t>
  </si>
  <si>
    <t>97.17</t>
  </si>
  <si>
    <t>49.87</t>
  </si>
  <si>
    <t>25.73</t>
  </si>
  <si>
    <t>17.75</t>
  </si>
  <si>
    <t>5.55</t>
  </si>
  <si>
    <t>Tangible Book Value, 3 Yr. CAGR %</t>
  </si>
  <si>
    <t>-12.77</t>
  </si>
  <si>
    <t>231.78</t>
  </si>
  <si>
    <t>-0.93</t>
  </si>
  <si>
    <t>35.29</t>
  </si>
  <si>
    <t>58.54</t>
  </si>
  <si>
    <t>59.73</t>
  </si>
  <si>
    <t>17.1</t>
  </si>
  <si>
    <t>2.62</t>
  </si>
  <si>
    <t>0.5</t>
  </si>
  <si>
    <t>Common Equity, 3 Yr. CAGR %</t>
  </si>
  <si>
    <t>Cash From Operations, 3 Yr. CAGR %</t>
  </si>
  <si>
    <t>28.41</t>
  </si>
  <si>
    <t>-30.94</t>
  </si>
  <si>
    <t>-36.19</t>
  </si>
  <si>
    <t>141.26</t>
  </si>
  <si>
    <t>133.4</t>
  </si>
  <si>
    <t>262.8</t>
  </si>
  <si>
    <t>71.35</t>
  </si>
  <si>
    <t>81.87</t>
  </si>
  <si>
    <t>62.2</t>
  </si>
  <si>
    <t>25.15</t>
  </si>
  <si>
    <t>Capital Expenditures, 3 Yr. CAGR %</t>
  </si>
  <si>
    <t>-52.35</t>
  </si>
  <si>
    <t>108.68</t>
  </si>
  <si>
    <t>31.87</t>
  </si>
  <si>
    <t>423.08</t>
  </si>
  <si>
    <t>523.29</t>
  </si>
  <si>
    <t>107.21</t>
  </si>
  <si>
    <t>-23.08</t>
  </si>
  <si>
    <t>-97.43</t>
  </si>
  <si>
    <t>-98.74</t>
  </si>
  <si>
    <t>Levered Free Cash Flow, 3 Yr. CAGR %</t>
  </si>
  <si>
    <t>-20.29</t>
  </si>
  <si>
    <t>-53.67</t>
  </si>
  <si>
    <t>-19.12</t>
  </si>
  <si>
    <t>321.49</t>
  </si>
  <si>
    <t>540.69</t>
  </si>
  <si>
    <t>434.68</t>
  </si>
  <si>
    <t>91.68</t>
  </si>
  <si>
    <t>-46.6</t>
  </si>
  <si>
    <t>-4.16</t>
  </si>
  <si>
    <t>-39.86</t>
  </si>
  <si>
    <t>Unlevered Free Cash Flow, 3 Yr. CAGR %</t>
  </si>
  <si>
    <t>-20.78</t>
  </si>
  <si>
    <t>-54.93</t>
  </si>
  <si>
    <t>-22.55</t>
  </si>
  <si>
    <t>323.85</t>
  </si>
  <si>
    <t>554.23</t>
  </si>
  <si>
    <t>443.74</t>
  </si>
  <si>
    <t>87.71</t>
  </si>
  <si>
    <t>-50.46</t>
  </si>
  <si>
    <t>-2.39</t>
  </si>
  <si>
    <t>-31.38</t>
  </si>
  <si>
    <t>Dividend Per Share, 3 Yr. CAGR %</t>
  </si>
  <si>
    <t>146.62</t>
  </si>
  <si>
    <t>95.74</t>
  </si>
  <si>
    <t>Compound Annual Growth Rate Over Five Years</t>
  </si>
  <si>
    <t>Total Revenues, 5 Yr. CAGR %</t>
  </si>
  <si>
    <t>66.33</t>
  </si>
  <si>
    <t>36.88</t>
  </si>
  <si>
    <t>Gross Profit, 5 Yr. CAGR %</t>
  </si>
  <si>
    <t>98.27</t>
  </si>
  <si>
    <t>42.6</t>
  </si>
  <si>
    <t>EBITDA, 5 Yr. CAGR %</t>
  </si>
  <si>
    <t>-23.6</t>
  </si>
  <si>
    <t>-25.96</t>
  </si>
  <si>
    <t>-35.63</t>
  </si>
  <si>
    <t>31.82</t>
  </si>
  <si>
    <t>58.06</t>
  </si>
  <si>
    <t>97.43</t>
  </si>
  <si>
    <t>119.66</t>
  </si>
  <si>
    <t>182.05</t>
  </si>
  <si>
    <t>84.05</t>
  </si>
  <si>
    <t>43.55</t>
  </si>
  <si>
    <t>EBITA, 5 Yr. CAGR %</t>
  </si>
  <si>
    <t>-23.96</t>
  </si>
  <si>
    <t>-26.25</t>
  </si>
  <si>
    <t>-35.76</t>
  </si>
  <si>
    <t>32.81</t>
  </si>
  <si>
    <t>44.6</t>
  </si>
  <si>
    <t>82.58</t>
  </si>
  <si>
    <t>102.37</t>
  </si>
  <si>
    <t>166.91</t>
  </si>
  <si>
    <t>73.9</t>
  </si>
  <si>
    <t>49.58</t>
  </si>
  <si>
    <t>EBIT, 5 Yr. CAGR %</t>
  </si>
  <si>
    <t>Earnings From Cont. Operations, 5 Yr. CAGR %</t>
  </si>
  <si>
    <t>-24.09</t>
  </si>
  <si>
    <t>-53.04</t>
  </si>
  <si>
    <t>-57.94</t>
  </si>
  <si>
    <t>-48.9</t>
  </si>
  <si>
    <t>-43.55</t>
  </si>
  <si>
    <t>45.13</t>
  </si>
  <si>
    <t>26.67</t>
  </si>
  <si>
    <t>146.32</t>
  </si>
  <si>
    <t>78.39</t>
  </si>
  <si>
    <t>59.09</t>
  </si>
  <si>
    <t>Net Income, 5 Yr. CAGR %</t>
  </si>
  <si>
    <t>-23.66</t>
  </si>
  <si>
    <t>-53.03</t>
  </si>
  <si>
    <t>Normalized Net Income, 5 Yr. CAGR %</t>
  </si>
  <si>
    <t>-22.4</t>
  </si>
  <si>
    <t>-25.24</t>
  </si>
  <si>
    <t>-40.29</t>
  </si>
  <si>
    <t>31.62</t>
  </si>
  <si>
    <t>21.37</t>
  </si>
  <si>
    <t>44.11</t>
  </si>
  <si>
    <t>81.43</t>
  </si>
  <si>
    <t>Diluted EPS Before Extra, 5 Yr. CAGR %</t>
  </si>
  <si>
    <t>-26.94</t>
  </si>
  <si>
    <t>-58.46</t>
  </si>
  <si>
    <t>-57.32</t>
  </si>
  <si>
    <t>-55.33</t>
  </si>
  <si>
    <t>8.3</t>
  </si>
  <si>
    <t>-5.61</t>
  </si>
  <si>
    <t>85.12</t>
  </si>
  <si>
    <t>59.5</t>
  </si>
  <si>
    <t>50.24</t>
  </si>
  <si>
    <t>Inventory, 5 Yr. CAGR %</t>
  </si>
  <si>
    <t>38.26</t>
  </si>
  <si>
    <t>40.95</t>
  </si>
  <si>
    <t>Net Property, Plant and Equip., 5 Yr. CAGR %</t>
  </si>
  <si>
    <t>-62.13</t>
  </si>
  <si>
    <t>-59.25</t>
  </si>
  <si>
    <t>-47.75</t>
  </si>
  <si>
    <t>30.71</t>
  </si>
  <si>
    <t>22.24</t>
  </si>
  <si>
    <t>Total Assets, 5 Yr. CAGR %</t>
  </si>
  <si>
    <t>-17.77</t>
  </si>
  <si>
    <t>-13.51</t>
  </si>
  <si>
    <t>-9.79</t>
  </si>
  <si>
    <t>151.48</t>
  </si>
  <si>
    <t>43.57</t>
  </si>
  <si>
    <t>49.76</t>
  </si>
  <si>
    <t>60.66</t>
  </si>
  <si>
    <t>64.42</t>
  </si>
  <si>
    <t>31.38</t>
  </si>
  <si>
    <t>15.92</t>
  </si>
  <si>
    <t>Tangible Book Value, 5 Yr. CAGR %</t>
  </si>
  <si>
    <t>-15.94</t>
  </si>
  <si>
    <t>-13.57</t>
  </si>
  <si>
    <t>-8.23</t>
  </si>
  <si>
    <t>146.76</t>
  </si>
  <si>
    <t>31.33</t>
  </si>
  <si>
    <t>31.93</t>
  </si>
  <si>
    <t>32.1</t>
  </si>
  <si>
    <t>33.99</t>
  </si>
  <si>
    <t>11.77</t>
  </si>
  <si>
    <t>0.49</t>
  </si>
  <si>
    <t>Common Equity, 5 Yr. CAGR %</t>
  </si>
  <si>
    <t>-17.11</t>
  </si>
  <si>
    <t>Cash From Operations, 5 Yr. CAGR %</t>
  </si>
  <si>
    <t>-38.9</t>
  </si>
  <si>
    <t>-17.96</t>
  </si>
  <si>
    <t>12.6</t>
  </si>
  <si>
    <t>15.75</t>
  </si>
  <si>
    <t>53.78</t>
  </si>
  <si>
    <t>109.99</t>
  </si>
  <si>
    <t>99.74</t>
  </si>
  <si>
    <t>188.28</t>
  </si>
  <si>
    <t>65.42</t>
  </si>
  <si>
    <t>37.42</t>
  </si>
  <si>
    <t>Capital Expenditures, 5 Yr. CAGR %</t>
  </si>
  <si>
    <t>-52.53</t>
  </si>
  <si>
    <t>-56.01</t>
  </si>
  <si>
    <t>-24.83</t>
  </si>
  <si>
    <t>407.87</t>
  </si>
  <si>
    <t>306.74</t>
  </si>
  <si>
    <t>251.54</t>
  </si>
  <si>
    <t>405.73</t>
  </si>
  <si>
    <t>194.33</t>
  </si>
  <si>
    <t>-85.5</t>
  </si>
  <si>
    <t>-92.14</t>
  </si>
  <si>
    <t>Levered Free Cash Flow, 5 Yr. CAGR %</t>
  </si>
  <si>
    <t>-48.37</t>
  </si>
  <si>
    <t>-34.97</t>
  </si>
  <si>
    <t>-7.43</t>
  </si>
  <si>
    <t>33.69</t>
  </si>
  <si>
    <t>182.76</t>
  </si>
  <si>
    <t>190.37</t>
  </si>
  <si>
    <t>213.41</t>
  </si>
  <si>
    <t>120.16</t>
  </si>
  <si>
    <t>19.5</t>
  </si>
  <si>
    <t>-24.2</t>
  </si>
  <si>
    <t>Unlevered Free Cash Flow, 5 Yr. CAGR %</t>
  </si>
  <si>
    <t>-48.56</t>
  </si>
  <si>
    <t>-36.04</t>
  </si>
  <si>
    <t>-9.8</t>
  </si>
  <si>
    <t>33.65</t>
  </si>
  <si>
    <t>181.61</t>
  </si>
  <si>
    <t>186.88</t>
  </si>
  <si>
    <t>214.59</t>
  </si>
  <si>
    <t>115.08</t>
  </si>
  <si>
    <t>18.87</t>
  </si>
  <si>
    <t>-18.68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</si>
  <si>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</si>
  <si>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</si>
  <si>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</si>
  <si>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</si>
  <si>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</si>
  <si>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</si>
  <si>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</si>
  <si>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</si>
  <si>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</si>
  <si>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589.7</t>
  </si>
  <si>
    <t>471.7</t>
  </si>
  <si>
    <t>1,248</t>
  </si>
  <si>
    <t>1,741</t>
  </si>
  <si>
    <t>1,562</t>
  </si>
  <si>
    <t>1,400</t>
  </si>
  <si>
    <t>-</t>
  </si>
  <si>
    <t>Change</t>
  </si>
  <si>
    <t>-20.01%</t>
  </si>
  <si>
    <t>164.59%</t>
  </si>
  <si>
    <t>39.54%</t>
  </si>
  <si>
    <t>-10.33%</t>
  </si>
  <si>
    <t>0%</t>
  </si>
  <si>
    <t>Enterprise Value (EV)
                                    1</t>
  </si>
  <si>
    <t>1,242</t>
  </si>
  <si>
    <t>1,744</t>
  </si>
  <si>
    <t>2,681</t>
  </si>
  <si>
    <t>3,124</t>
  </si>
  <si>
    <t>2,963</t>
  </si>
  <si>
    <t>2,774</t>
  </si>
  <si>
    <t>2,753</t>
  </si>
  <si>
    <t>2,708</t>
  </si>
  <si>
    <t>40.46%</t>
  </si>
  <si>
    <t>53.69%</t>
  </si>
  <si>
    <t>16.53%</t>
  </si>
  <si>
    <t>-5.14%</t>
  </si>
  <si>
    <t>-6.39%</t>
  </si>
  <si>
    <t>-0.74%</t>
  </si>
  <si>
    <t>-1.65%</t>
  </si>
  <si>
    <t>P/E ratio</t>
  </si>
  <si>
    <t>14x</t>
  </si>
  <si>
    <t>12.4x</t>
  </si>
  <si>
    <t>11.7x</t>
  </si>
  <si>
    <t>PBR</t>
  </si>
  <si>
    <t>PEG</t>
  </si>
  <si>
    <t>0.9x</t>
  </si>
  <si>
    <t>2.05x</t>
  </si>
  <si>
    <t>Capitalization / Revenue</t>
  </si>
  <si>
    <t>4.92x</t>
  </si>
  <si>
    <t>2.87x</t>
  </si>
  <si>
    <t>3.63x</t>
  </si>
  <si>
    <t>5.01x</t>
  </si>
  <si>
    <t>4.21x</t>
  </si>
  <si>
    <t>3.94x</t>
  </si>
  <si>
    <t>3.88x</t>
  </si>
  <si>
    <t>3.75x</t>
  </si>
  <si>
    <t>EV / Revenue</t>
  </si>
  <si>
    <t>10.4x</t>
  </si>
  <si>
    <t>10.6x</t>
  </si>
  <si>
    <t>7.81x</t>
  </si>
  <si>
    <t>8.98x</t>
  </si>
  <si>
    <t>7.99x</t>
  </si>
  <si>
    <t>7.62x</t>
  </si>
  <si>
    <t>7.25x</t>
  </si>
  <si>
    <t>EV / EBITDA</t>
  </si>
  <si>
    <t>14.8x</t>
  </si>
  <si>
    <t>14.9x</t>
  </si>
  <si>
    <t>9.9x</t>
  </si>
  <si>
    <t>11.5x</t>
  </si>
  <si>
    <t>10.2x</t>
  </si>
  <si>
    <t>10.1x</t>
  </si>
  <si>
    <t>9.83x</t>
  </si>
  <si>
    <t>9.27x</t>
  </si>
  <si>
    <t>EV / EBIT</t>
  </si>
  <si>
    <t>22.6x</t>
  </si>
  <si>
    <t>23.1x</t>
  </si>
  <si>
    <t>13.3x</t>
  </si>
  <si>
    <t>15.6x</t>
  </si>
  <si>
    <t>13.6x</t>
  </si>
  <si>
    <t>13.9x</t>
  </si>
  <si>
    <t>13.4x</t>
  </si>
  <si>
    <t>12.5x</t>
  </si>
  <si>
    <t>EV / FCF</t>
  </si>
  <si>
    <t>-5.17x</t>
  </si>
  <si>
    <t>-2.9x</t>
  </si>
  <si>
    <t>-52.5x</t>
  </si>
  <si>
    <t>14.2x</t>
  </si>
  <si>
    <t>16.9x</t>
  </si>
  <si>
    <t>FCF Yield</t>
  </si>
  <si>
    <t>-19.3%</t>
  </si>
  <si>
    <t>-34.5%</t>
  </si>
  <si>
    <t>-1.91%</t>
  </si>
  <si>
    <t>7.04%</t>
  </si>
  <si>
    <t>5.91%</t>
  </si>
  <si>
    <t>6.4%</t>
  </si>
  <si>
    <t>6.72%</t>
  </si>
  <si>
    <t>7.98%</t>
  </si>
  <si>
    <t>Dividend per Share
                                    2</t>
  </si>
  <si>
    <t>3.125</t>
  </si>
  <si>
    <t>3</t>
  </si>
  <si>
    <t>Rate of return</t>
  </si>
  <si>
    <t>10.8%</t>
  </si>
  <si>
    <t>11.6%</t>
  </si>
  <si>
    <t>EPS
                                    2</t>
  </si>
  <si>
    <t>2.1</t>
  </si>
  <si>
    <t>Distribution rate</t>
  </si>
  <si>
    <t>162%</t>
  </si>
  <si>
    <t>143%</t>
  </si>
  <si>
    <t>135%</t>
  </si>
  <si>
    <t>Net sales
                                    1</t>
  </si>
  <si>
    <t>120</t>
  </si>
  <si>
    <t>164.5</t>
  </si>
  <si>
    <t>343.4</t>
  </si>
  <si>
    <t>347.9</t>
  </si>
  <si>
    <t>371</t>
  </si>
  <si>
    <t>355.3</t>
  </si>
  <si>
    <t>361.3</t>
  </si>
  <si>
    <t>373.6</t>
  </si>
  <si>
    <t>EBITDA
                                    1</t>
  </si>
  <si>
    <t>83.93</t>
  </si>
  <si>
    <t>117.4</t>
  </si>
  <si>
    <t>270.8</t>
  </si>
  <si>
    <t>272.3</t>
  </si>
  <si>
    <t>289.6</t>
  </si>
  <si>
    <t>275</t>
  </si>
  <si>
    <t>280.2</t>
  </si>
  <si>
    <t>292.2</t>
  </si>
  <si>
    <t>EBIT
                                    1</t>
  </si>
  <si>
    <t>55.01</t>
  </si>
  <si>
    <t>75.62</t>
  </si>
  <si>
    <t>201.2</t>
  </si>
  <si>
    <t>200.6</t>
  </si>
  <si>
    <t>217.2</t>
  </si>
  <si>
    <t>199.9</t>
  </si>
  <si>
    <t>205.1</t>
  </si>
  <si>
    <t>Net income
                                    1</t>
  </si>
  <si>
    <t>17.04</t>
  </si>
  <si>
    <t>8.105</t>
  </si>
  <si>
    <t>162.2</t>
  </si>
  <si>
    <t>188</t>
  </si>
  <si>
    <t>103.2</t>
  </si>
  <si>
    <t>116.8</t>
  </si>
  <si>
    <t>138.8</t>
  </si>
  <si>
    <t>Net Debt
                                    1</t>
  </si>
  <si>
    <t>652.1</t>
  </si>
  <si>
    <t>1,273</t>
  </si>
  <si>
    <t>1,433</t>
  </si>
  <si>
    <t>1,382</t>
  </si>
  <si>
    <t>1,402</t>
  </si>
  <si>
    <t>1,374</t>
  </si>
  <si>
    <t>1,353</t>
  </si>
  <si>
    <t>1,308</t>
  </si>
  <si>
    <t>Reference price
                                    2</t>
  </si>
  <si>
    <t>10.90</t>
  </si>
  <si>
    <t>8.75</t>
  </si>
  <si>
    <t>23.49</t>
  </si>
  <si>
    <t>32.69</t>
  </si>
  <si>
    <t>29.06</t>
  </si>
  <si>
    <t>25.96</t>
  </si>
  <si>
    <t>Nbr of stocks (in thousands)</t>
  </si>
  <si>
    <t>54,111</t>
  </si>
  <si>
    <t>53,908</t>
  </si>
  <si>
    <t>53,131</t>
  </si>
  <si>
    <t>53,272</t>
  </si>
  <si>
    <t>53,736</t>
  </si>
  <si>
    <t>53,940</t>
  </si>
  <si>
    <t>Announcement Date</t>
  </si>
  <si>
    <t>2/26/20</t>
  </si>
  <si>
    <t>2/17/21</t>
  </si>
  <si>
    <t>2/16/22</t>
  </si>
  <si>
    <t>2/14/23</t>
  </si>
  <si>
    <t>2/7/24</t>
  </si>
  <si>
    <t>address1</t>
  </si>
  <si>
    <t>Par-La-Ville Place</t>
  </si>
  <si>
    <t>address2</t>
  </si>
  <si>
    <t>14 Par-La-Ville Road</t>
  </si>
  <si>
    <t>city</t>
  </si>
  <si>
    <t>Hamilton</t>
  </si>
  <si>
    <t>zip</t>
  </si>
  <si>
    <t>HM08</t>
  </si>
  <si>
    <t>country</t>
  </si>
  <si>
    <t>phone</t>
  </si>
  <si>
    <t>441 295 6935</t>
  </si>
  <si>
    <t>fax</t>
  </si>
  <si>
    <t>441 295 3494</t>
  </si>
  <si>
    <t>website</t>
  </si>
  <si>
    <t>https://www.flexlng.com</t>
  </si>
  <si>
    <t>industry</t>
  </si>
  <si>
    <t>Oil &amp; Gas Midstream</t>
  </si>
  <si>
    <t>industryKey</t>
  </si>
  <si>
    <t>oil-gas-midstream</t>
  </si>
  <si>
    <t>industryDisp</t>
  </si>
  <si>
    <t>sector</t>
  </si>
  <si>
    <t>Energy</t>
  </si>
  <si>
    <t>sectorKey</t>
  </si>
  <si>
    <t>energy</t>
  </si>
  <si>
    <t>sectorDisp</t>
  </si>
  <si>
    <t>longBusinessSummary</t>
  </si>
  <si>
    <t>FLEX LNG Ltd., together with its subsidiaries, engages in the seaborne transportation of liquefied natural gas (LNG) worldwide. The company owns and operates vessels with M-type electronically controlled gas injection LNG carriers; and vessels with generation X dual fuel propulsion systems. FLEX LNG Ltd. was incorporated in 2006 and is based in Hamilton, Bermuda.</t>
  </si>
  <si>
    <t>fullTimeEmployees</t>
  </si>
  <si>
    <t>companyOfficers</t>
  </si>
  <si>
    <t>[{'maxAge': 1, 'name': 'Mr. Oystein M. Kalleklev', 'age': 44, 'title': 'Principal Executive Officer', 'yearBorn': 1980, 'fiscalYear': 2023, 'totalPay': 729175, 'exercisedValue': 0, 'unexercisedValue': 0}, {'maxAge': 1, 'name': 'Mr. Knut  Traaholt', 'age': 46, 'title': 'Principal Financial Officer', 'yearBorn': 1978, 'fiscalYear': 2023, 'totalPay': 403354, 'exercisedValue': 0, 'unexercisedValue': 0}, {'maxAge': 1, 'name': 'Ms. Jannicke  Eilertsen', 'title': 'Compliance Officer', 'fiscalYear': 2023, 'exercisedValue': 0, 'unexercisedValue': 0}, {'maxAge': 1, 'name': 'Mr. H. Marius Foss', 'title': 'Chief Commercial Officer of Flex LNG Management AS', 'fiscalYear': 2023, 'exercisedValue': 0, 'unexercisedValue': 0}, {'maxAge': 1, 'name': 'Mr. Lars  Pedersen', 'title': 'Chief Technical Officer of Frontline Management &amp; MD of Flex Fleet Management', 'fiscalYear': 2023, 'exercisedValue': 0, 'unexercisedValue': 0}, {'maxAge': 1, 'name': 'Mr. Naren  Senaratne', 'title': 'Chief Accounting Officer of Flex LNG Management Ltd', 'fiscalYear': 2023, 'exercisedValue': 0, 'unexercisedValue': 0}, {'maxAge': 1, 'name': 'Mr. James  Ayers', 'age': 42, 'title': 'Company Secretary', 'yearBorn': 1982,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</si>
  <si>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</si>
  <si>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</si>
  <si>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</si>
  <si>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</si>
  <si>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</si>
  <si>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</si>
  <si>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</si>
  <si>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</si>
  <si>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</si>
  <si>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</si>
  <si>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</si>
  <si>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</si>
  <si>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</si>
  <si>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</si>
  <si>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</si>
  <si>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</si>
  <si>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</si>
  <si>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</si>
  <si>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</si>
  <si>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</si>
  <si>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</si>
  <si>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beta</t>
  </si>
  <si>
    <t>trailingPE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</si>
  <si>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</si>
  <si>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</si>
  <si>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</si>
  <si>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</si>
  <si>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</si>
  <si>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</si>
  <si>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</si>
  <si>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</si>
  <si>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</si>
  <si>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</si>
  <si>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</si>
  <si>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</si>
  <si>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</si>
  <si>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</si>
  <si>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</si>
  <si>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</si>
  <si>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</si>
  <si>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</si>
  <si>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</si>
  <si>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</si>
  <si>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forwardPE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</si>
  <si>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</si>
  <si>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</si>
  <si>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</si>
  <si>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</si>
  <si>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</si>
  <si>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</si>
  <si>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</si>
  <si>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</si>
  <si>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</si>
  <si>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</si>
  <si>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</si>
  <si>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</si>
  <si>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</si>
  <si>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</si>
  <si>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</si>
  <si>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</si>
  <si>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</si>
  <si>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</si>
  <si>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</si>
  <si>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</si>
  <si>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</si>
  <si>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</si>
  <si>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</si>
  <si>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</si>
  <si>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</si>
  <si>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</si>
  <si>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</si>
  <si>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</si>
  <si>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</si>
  <si>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</si>
  <si>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</si>
  <si>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</si>
  <si>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</si>
  <si>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</si>
  <si>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FLEX LNG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</si>
  <si>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</si>
  <si>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</si>
  <si>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</si>
  <si>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</si>
  <si>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</si>
  <si>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</si>
  <si>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</si>
  <si>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4c5721e5-197f-35b3-a809-6d5a0ce961eb</t>
  </si>
  <si>
    <t>messageBoardId</t>
  </si>
  <si>
    <t>finmb_36151890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</si>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</sst>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flexlng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25.18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34.54387795791953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1.40027712E9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14.826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12.361905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3.0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-2.0</v>
      </c>
      <c r="C2" s="1">
        <v>-2.0</v>
      </c>
      <c r="D2" s="1">
        <v>-1.0</v>
      </c>
      <c r="E2" s="1">
        <v>-10.0</v>
      </c>
      <c r="F2" s="1">
        <v>11.0</v>
      </c>
      <c r="G2" s="1">
        <v>16.0</v>
      </c>
      <c r="H2" s="1">
        <v>8.0</v>
      </c>
      <c r="I2" s="1">
        <v>162.0</v>
      </c>
      <c r="J2" s="1">
        <v>188.0</v>
      </c>
      <c r="K2" s="1">
        <v>120.0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0.0</v>
      </c>
      <c r="C3" s="1">
        <v>0.0</v>
      </c>
      <c r="D3" s="1">
        <v>0.0</v>
      </c>
      <c r="E3" s="1">
        <v>0.0</v>
      </c>
      <c r="F3" s="1">
        <v>15.0</v>
      </c>
      <c r="G3" s="1">
        <v>26.0</v>
      </c>
      <c r="H3" s="1">
        <v>38.0</v>
      </c>
      <c r="I3" s="1">
        <v>63.0</v>
      </c>
      <c r="J3" s="1">
        <v>65.0</v>
      </c>
      <c r="K3" s="1">
        <v>65.0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0.0</v>
      </c>
      <c r="C4" s="1">
        <v>0.0</v>
      </c>
      <c r="D4" s="1">
        <v>0.0</v>
      </c>
      <c r="E4" s="1">
        <v>0.0</v>
      </c>
      <c r="F4" s="1">
        <v>15.0</v>
      </c>
      <c r="G4" s="1">
        <v>26.0</v>
      </c>
      <c r="H4" s="1">
        <v>38.0</v>
      </c>
      <c r="I4" s="1">
        <v>63.0</v>
      </c>
      <c r="J4" s="1">
        <v>65.0</v>
      </c>
      <c r="K4" s="1">
        <v>65.0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0.0</v>
      </c>
      <c r="C5" s="1">
        <v>0.0</v>
      </c>
      <c r="D5" s="1">
        <v>0.0</v>
      </c>
      <c r="E5" s="1">
        <v>0.0</v>
      </c>
      <c r="F5" s="1">
        <v>1.0</v>
      </c>
      <c r="G5" s="1">
        <v>6.0</v>
      </c>
      <c r="H5" s="1">
        <v>6.0</v>
      </c>
      <c r="I5" s="1">
        <v>12.0</v>
      </c>
      <c r="J5" s="1">
        <v>10.0</v>
      </c>
      <c r="K5" s="1">
        <v>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31.0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54.0</v>
      </c>
      <c r="C7" s="1">
        <v>9.0</v>
      </c>
      <c r="D7" s="1">
        <v>9.0</v>
      </c>
      <c r="E7" s="1">
        <v>11.0</v>
      </c>
      <c r="F7" s="1">
        <v>20.0</v>
      </c>
      <c r="G7" s="1">
        <v>32.0</v>
      </c>
      <c r="H7" s="1">
        <v>28.0</v>
      </c>
      <c r="I7" s="1">
        <v>-1.0</v>
      </c>
      <c r="J7" s="1">
        <v>33.0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2.0</v>
      </c>
      <c r="C8" s="1">
        <v>0.0</v>
      </c>
      <c r="D8" s="1">
        <v>-17.0</v>
      </c>
      <c r="E8" s="1">
        <v>-2.0</v>
      </c>
      <c r="F8" s="1">
        <v>-49.0</v>
      </c>
      <c r="G8" s="1">
        <v>1.0</v>
      </c>
      <c r="H8" s="1">
        <v>27.0</v>
      </c>
      <c r="I8" s="1">
        <v>-28.0</v>
      </c>
      <c r="J8" s="1">
        <v>-59.0</v>
      </c>
      <c r="K8" s="1">
        <v>-3.0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5.0</v>
      </c>
      <c r="C9" s="1">
        <v>-20.0</v>
      </c>
      <c r="D9" s="1">
        <v>20.0</v>
      </c>
      <c r="E9" s="1">
        <v>-63.0</v>
      </c>
      <c r="F9" s="1">
        <v>-1.0</v>
      </c>
      <c r="G9" s="1">
        <v>-5.0</v>
      </c>
      <c r="H9" s="1">
        <v>1.0</v>
      </c>
      <c r="I9" s="1">
        <v>-1.0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0.0</v>
      </c>
      <c r="C10" s="1">
        <v>0.0</v>
      </c>
      <c r="D10" s="1">
        <v>0.0</v>
      </c>
      <c r="E10" s="1">
        <v>-1.0</v>
      </c>
      <c r="F10" s="1">
        <v>12.0</v>
      </c>
      <c r="G10" s="1">
        <v>-1.0</v>
      </c>
      <c r="H10" s="1">
        <v>-97.0</v>
      </c>
      <c r="I10" s="1">
        <v>-2.0</v>
      </c>
      <c r="J10" s="1">
        <v>1.0</v>
      </c>
      <c r="K10" s="1">
        <v>16.0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39.0</v>
      </c>
      <c r="C11" s="1">
        <v>-22.0</v>
      </c>
      <c r="D11" s="1">
        <v>57.0</v>
      </c>
      <c r="E11" s="1">
        <v>27.0</v>
      </c>
      <c r="F11" s="1">
        <v>51.0</v>
      </c>
      <c r="G11" s="1">
        <v>-1.0</v>
      </c>
      <c r="H11" s="1">
        <v>2.0</v>
      </c>
      <c r="I11" s="1">
        <v>-1.0</v>
      </c>
      <c r="J11" s="1">
        <v>-22.0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10.0</v>
      </c>
      <c r="H12" s="1">
        <v>12.0</v>
      </c>
      <c r="I12" s="1">
        <v>1.0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3.0</v>
      </c>
      <c r="C13" s="1">
        <v>1.0</v>
      </c>
      <c r="D13" s="1">
        <v>0.0</v>
      </c>
      <c r="E13" s="1">
        <v>-3.0</v>
      </c>
      <c r="F13" s="1">
        <v>7.0</v>
      </c>
      <c r="G13" s="1">
        <v>-3.0</v>
      </c>
      <c r="H13" s="1">
        <v>-6.0</v>
      </c>
      <c r="I13" s="1">
        <v>10.0</v>
      </c>
      <c r="J13" s="1">
        <v>13.0</v>
      </c>
      <c r="K13" s="1">
        <v>-21.0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-1.0</v>
      </c>
      <c r="C14" s="1">
        <v>-2.0</v>
      </c>
      <c r="D14" s="1">
        <v>-1.0</v>
      </c>
      <c r="E14" s="1">
        <v>-17.0</v>
      </c>
      <c r="F14" s="1">
        <v>35.0</v>
      </c>
      <c r="G14" s="1">
        <v>51.0</v>
      </c>
      <c r="H14" s="1">
        <v>89.0</v>
      </c>
      <c r="I14" s="1">
        <v>215.0</v>
      </c>
      <c r="J14" s="1">
        <v>220.0</v>
      </c>
      <c r="K14" s="1">
        <v>175.0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-54.0</v>
      </c>
      <c r="C15" s="1">
        <v>-20.0</v>
      </c>
      <c r="D15" s="1">
        <v>-1.0</v>
      </c>
      <c r="E15" s="1">
        <v>-77.0</v>
      </c>
      <c r="F15" s="1">
        <v>-584.0</v>
      </c>
      <c r="G15" s="1">
        <v>-292.0</v>
      </c>
      <c r="H15" s="1">
        <v>-691.0</v>
      </c>
      <c r="I15" s="1">
        <v>-266.0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-54.0</v>
      </c>
      <c r="C17" s="1">
        <v>-20.0</v>
      </c>
      <c r="D17" s="1">
        <v>-1.0</v>
      </c>
      <c r="E17" s="1">
        <v>-77.0</v>
      </c>
      <c r="F17" s="1">
        <v>-584.0</v>
      </c>
      <c r="G17" s="1">
        <v>-292.0</v>
      </c>
      <c r="H17" s="1">
        <v>-691.0</v>
      </c>
      <c r="I17" s="1">
        <v>-266.0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7.0</v>
      </c>
      <c r="C18" s="1">
        <v>0.0</v>
      </c>
      <c r="D18" s="1">
        <v>0.0</v>
      </c>
      <c r="E18" s="1">
        <v>0.0</v>
      </c>
      <c r="F18" s="1">
        <v>585.0</v>
      </c>
      <c r="G18" s="1">
        <v>698.0</v>
      </c>
      <c r="H18" s="1">
        <v>718.0</v>
      </c>
      <c r="I18" s="1">
        <v>724.0</v>
      </c>
      <c r="J18" s="1">
        <v>1410.0</v>
      </c>
      <c r="K18" s="1">
        <v>2410.0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7.0</v>
      </c>
      <c r="C19" s="1">
        <v>0.0</v>
      </c>
      <c r="D19" s="1">
        <v>0.0</v>
      </c>
      <c r="E19" s="1">
        <v>0.0</v>
      </c>
      <c r="F19" s="1">
        <v>585.0</v>
      </c>
      <c r="G19" s="1">
        <v>698.0</v>
      </c>
      <c r="H19" s="1">
        <v>718.0</v>
      </c>
      <c r="I19" s="1">
        <v>724.0</v>
      </c>
      <c r="J19" s="1">
        <v>1410.0</v>
      </c>
      <c r="K19" s="1">
        <v>2410.0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0.0</v>
      </c>
      <c r="D20" s="1">
        <v>0.0</v>
      </c>
      <c r="E20" s="1">
        <v>-117.0</v>
      </c>
      <c r="F20" s="1">
        <v>-286.0</v>
      </c>
      <c r="G20" s="1">
        <v>-373.0</v>
      </c>
      <c r="H20" s="1">
        <v>-84.0</v>
      </c>
      <c r="I20" s="1">
        <v>-490.0</v>
      </c>
      <c r="J20" s="1">
        <v>-1330.0</v>
      </c>
      <c r="K20" s="1">
        <v>-2310.0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0.0</v>
      </c>
      <c r="D21" s="1">
        <v>0.0</v>
      </c>
      <c r="E21" s="1">
        <v>-117.0</v>
      </c>
      <c r="F21" s="1">
        <v>-286.0</v>
      </c>
      <c r="G21" s="1">
        <v>-373.0</v>
      </c>
      <c r="H21" s="1">
        <v>-84.0</v>
      </c>
      <c r="I21" s="1">
        <v>-490.0</v>
      </c>
      <c r="J21" s="1">
        <v>-1330.0</v>
      </c>
      <c r="K21" s="1">
        <v>-2310.0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0.0</v>
      </c>
      <c r="D22" s="1">
        <v>0.0</v>
      </c>
      <c r="E22" s="1">
        <v>221.0</v>
      </c>
      <c r="F22" s="1">
        <v>295.0</v>
      </c>
      <c r="G22" s="1">
        <v>0.0</v>
      </c>
      <c r="H22" s="1">
        <v>0.0</v>
      </c>
      <c r="I22" s="1">
        <v>0.0</v>
      </c>
      <c r="J22" s="1">
        <v>15.0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-1.0</v>
      </c>
      <c r="I23" s="1">
        <v>-7.0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-5.0</v>
      </c>
      <c r="H24" s="1">
        <v>-10.0</v>
      </c>
      <c r="I24" s="1">
        <v>-98.0</v>
      </c>
      <c r="J24" s="1">
        <v>-160.0</v>
      </c>
      <c r="K24" s="1">
        <v>-145.0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-5.0</v>
      </c>
      <c r="H25" s="1">
        <v>-10.0</v>
      </c>
      <c r="I25" s="1">
        <v>-98.0</v>
      </c>
      <c r="J25" s="1">
        <v>-160.0</v>
      </c>
      <c r="K25" s="1">
        <v>-145.0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-26.0</v>
      </c>
      <c r="K26" s="1">
        <v>-36.0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0.0</v>
      </c>
      <c r="C27" s="1">
        <v>0.0</v>
      </c>
      <c r="D27" s="1">
        <v>0.0</v>
      </c>
      <c r="E27" s="1">
        <v>-2.0</v>
      </c>
      <c r="F27" s="1">
        <v>0.0</v>
      </c>
      <c r="G27" s="1">
        <v>-5.0</v>
      </c>
      <c r="H27" s="1">
        <v>-17.0</v>
      </c>
      <c r="I27" s="1">
        <v>-3.0</v>
      </c>
      <c r="J27" s="1">
        <v>1.0</v>
      </c>
      <c r="K27" s="1">
        <v>-9.0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7.0</v>
      </c>
      <c r="C28" s="1">
        <v>0.0</v>
      </c>
      <c r="D28" s="1">
        <v>0.0</v>
      </c>
      <c r="E28" s="1">
        <v>104.0</v>
      </c>
      <c r="F28" s="1">
        <v>594.0</v>
      </c>
      <c r="G28" s="1">
        <v>314.0</v>
      </c>
      <c r="H28" s="1">
        <v>603.0</v>
      </c>
      <c r="I28" s="1">
        <v>123.0</v>
      </c>
      <c r="J28" s="1">
        <v>-88.0</v>
      </c>
      <c r="K28" s="1">
        <v>-96.0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1.0</v>
      </c>
      <c r="H29" s="1">
        <v>-1.0</v>
      </c>
      <c r="I29" s="1">
        <v>19.0</v>
      </c>
      <c r="J29" s="1">
        <v>11.0</v>
      </c>
      <c r="K29" s="1">
        <v>-34.0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5.0</v>
      </c>
      <c r="C30" s="1">
        <v>-3.0</v>
      </c>
      <c r="D30" s="1">
        <v>-2.0</v>
      </c>
      <c r="E30" s="1">
        <v>8.0</v>
      </c>
      <c r="F30" s="1">
        <v>45.0</v>
      </c>
      <c r="G30" s="1">
        <v>74.0</v>
      </c>
      <c r="H30" s="1">
        <v>-13.0</v>
      </c>
      <c r="I30" s="1">
        <v>72.0</v>
      </c>
      <c r="J30" s="1">
        <v>131.0</v>
      </c>
      <c r="K30" s="1">
        <v>78.0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0.0</v>
      </c>
      <c r="C32" s="1">
        <v>26.0</v>
      </c>
      <c r="D32" s="1">
        <v>48.0</v>
      </c>
      <c r="E32" s="1">
        <v>6.0</v>
      </c>
      <c r="F32" s="1">
        <v>12.0</v>
      </c>
      <c r="G32" s="1">
        <v>35.0</v>
      </c>
      <c r="H32" s="1">
        <v>37.0</v>
      </c>
      <c r="I32" s="1">
        <v>49.0</v>
      </c>
      <c r="J32" s="1">
        <v>63.0</v>
      </c>
      <c r="K32" s="1">
        <v>113.0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2.0</v>
      </c>
      <c r="C33" s="1">
        <v>0.0</v>
      </c>
      <c r="D33" s="1">
        <v>0.0</v>
      </c>
      <c r="E33" s="1">
        <v>0.0</v>
      </c>
      <c r="F33" s="1">
        <v>0.0</v>
      </c>
      <c r="G33" s="1">
        <v>5.0</v>
      </c>
      <c r="H33" s="1">
        <v>17.0</v>
      </c>
      <c r="I33" s="1">
        <v>14.0</v>
      </c>
      <c r="J33" s="1">
        <v>10.0</v>
      </c>
      <c r="K33" s="1">
        <v>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-1.0</v>
      </c>
      <c r="C34" s="1">
        <v>-2.0</v>
      </c>
      <c r="D34" s="1">
        <v>-1.0</v>
      </c>
      <c r="E34" s="1">
        <v>-89.0</v>
      </c>
      <c r="F34" s="1">
        <v>-550.0</v>
      </c>
      <c r="G34" s="1">
        <v>-248.0</v>
      </c>
      <c r="H34" s="1">
        <v>-632.0</v>
      </c>
      <c r="I34" s="1">
        <v>-83.0</v>
      </c>
      <c r="J34" s="1">
        <v>219.0</v>
      </c>
      <c r="K34" s="1">
        <v>138.0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-1.0</v>
      </c>
      <c r="C35" s="1">
        <v>-1.0</v>
      </c>
      <c r="D35" s="1">
        <v>-1.0</v>
      </c>
      <c r="E35" s="1">
        <v>-89.0</v>
      </c>
      <c r="F35" s="1">
        <v>-539.0</v>
      </c>
      <c r="G35" s="1">
        <v>-229.0</v>
      </c>
      <c r="H35" s="1">
        <v>-593.0</v>
      </c>
      <c r="I35" s="1">
        <v>-65.0</v>
      </c>
      <c r="J35" s="1">
        <v>213.0</v>
      </c>
      <c r="K35" s="1">
        <v>192.0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-51.0</v>
      </c>
      <c r="C36" s="1">
        <v>41.0</v>
      </c>
      <c r="D36" s="1">
        <v>-61.0</v>
      </c>
      <c r="E36" s="1">
        <v>4.0</v>
      </c>
      <c r="F36" s="1">
        <v>-9.0</v>
      </c>
      <c r="G36" s="1">
        <v>69.0</v>
      </c>
      <c r="H36" s="1">
        <v>-9.0</v>
      </c>
      <c r="I36" s="1">
        <v>-6.0</v>
      </c>
      <c r="J36" s="1">
        <v>-14.0</v>
      </c>
      <c r="K36" s="1">
        <v>19.0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7.0</v>
      </c>
      <c r="C37" s="1">
        <v>0.0</v>
      </c>
      <c r="D37" s="1">
        <v>0.0</v>
      </c>
      <c r="E37" s="1">
        <v>-117.0</v>
      </c>
      <c r="F37" s="1">
        <v>299.0</v>
      </c>
      <c r="G37" s="1">
        <v>324.0</v>
      </c>
      <c r="H37" s="1">
        <v>633.0</v>
      </c>
      <c r="I37" s="1">
        <v>233.0</v>
      </c>
      <c r="J37" s="1">
        <v>80.0</v>
      </c>
      <c r="K37" s="1">
        <v>93.0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</v>
      </c>
      <c r="B3" s="1">
        <v>6.0</v>
      </c>
      <c r="C3" s="1">
        <v>3.0</v>
      </c>
      <c r="D3" s="1">
        <v>1.0</v>
      </c>
      <c r="E3" s="1">
        <v>9.0</v>
      </c>
      <c r="F3" s="1">
        <v>54.0</v>
      </c>
      <c r="G3" s="1">
        <v>129.0</v>
      </c>
      <c r="H3" s="1">
        <v>129.0</v>
      </c>
      <c r="I3" s="1">
        <v>201.0</v>
      </c>
      <c r="J3" s="1">
        <v>332.0</v>
      </c>
      <c r="K3" s="1">
        <v>410.0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</v>
      </c>
      <c r="B4" s="1">
        <v>6.0</v>
      </c>
      <c r="C4" s="1">
        <v>3.0</v>
      </c>
      <c r="D4" s="1">
        <v>1.0</v>
      </c>
      <c r="E4" s="1">
        <v>9.0</v>
      </c>
      <c r="F4" s="1">
        <v>54.0</v>
      </c>
      <c r="G4" s="1">
        <v>129.0</v>
      </c>
      <c r="H4" s="1">
        <v>129.0</v>
      </c>
      <c r="I4" s="1">
        <v>201.0</v>
      </c>
      <c r="J4" s="1">
        <v>332.0</v>
      </c>
      <c r="K4" s="1">
        <v>410.0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</v>
      </c>
      <c r="B5" s="1">
        <v>0.0</v>
      </c>
      <c r="C5" s="1">
        <v>0.0</v>
      </c>
      <c r="D5" s="1">
        <v>0.0</v>
      </c>
      <c r="E5" s="1">
        <v>48.0</v>
      </c>
      <c r="F5" s="1">
        <v>0.0</v>
      </c>
      <c r="G5" s="1">
        <v>5.0</v>
      </c>
      <c r="H5" s="1">
        <v>4.0</v>
      </c>
      <c r="I5" s="1">
        <v>5.0</v>
      </c>
      <c r="J5" s="1">
        <v>4.0</v>
      </c>
      <c r="K5" s="1">
        <v>44.0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</v>
      </c>
      <c r="B6" s="1">
        <v>4.0</v>
      </c>
      <c r="C6" s="1">
        <v>25.0</v>
      </c>
      <c r="D6" s="1">
        <v>4.0</v>
      </c>
      <c r="E6" s="1">
        <v>0.0</v>
      </c>
      <c r="F6" s="1">
        <v>1.0</v>
      </c>
      <c r="G6" s="1">
        <v>3.0</v>
      </c>
      <c r="H6" s="1">
        <v>9.0</v>
      </c>
      <c r="I6" s="1">
        <v>9.0</v>
      </c>
      <c r="J6" s="1">
        <v>3.0</v>
      </c>
      <c r="K6" s="1">
        <v>19.0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</v>
      </c>
      <c r="B7" s="1">
        <v>4.0</v>
      </c>
      <c r="C7" s="1">
        <v>25.0</v>
      </c>
      <c r="D7" s="1">
        <v>4.0</v>
      </c>
      <c r="E7" s="1">
        <v>48.0</v>
      </c>
      <c r="F7" s="1">
        <v>1.0</v>
      </c>
      <c r="G7" s="1">
        <v>9.0</v>
      </c>
      <c r="H7" s="1">
        <v>13.0</v>
      </c>
      <c r="I7" s="1">
        <v>14.0</v>
      </c>
      <c r="J7" s="1">
        <v>8.0</v>
      </c>
      <c r="K7" s="1">
        <v>19.0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</v>
      </c>
      <c r="B8" s="1">
        <v>0.0</v>
      </c>
      <c r="C8" s="1">
        <v>0.0</v>
      </c>
      <c r="D8" s="1">
        <v>0.0</v>
      </c>
      <c r="E8" s="1">
        <v>1.0</v>
      </c>
      <c r="F8" s="1">
        <v>91.0</v>
      </c>
      <c r="G8" s="1">
        <v>2.0</v>
      </c>
      <c r="H8" s="1">
        <v>3.0</v>
      </c>
      <c r="I8" s="1">
        <v>6.0</v>
      </c>
      <c r="J8" s="1">
        <v>5.0</v>
      </c>
      <c r="K8" s="1">
        <v>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</v>
      </c>
      <c r="B9" s="1">
        <v>1.0</v>
      </c>
      <c r="C9" s="1">
        <v>0.0</v>
      </c>
      <c r="D9" s="1">
        <v>17.0</v>
      </c>
      <c r="E9" s="1">
        <v>6.0</v>
      </c>
      <c r="F9" s="1">
        <v>2.0</v>
      </c>
      <c r="G9" s="1">
        <v>2.0</v>
      </c>
      <c r="H9" s="1">
        <v>11.0</v>
      </c>
      <c r="I9" s="1">
        <v>2.0</v>
      </c>
      <c r="J9" s="1">
        <v>7.0</v>
      </c>
      <c r="K9" s="1">
        <v>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</v>
      </c>
      <c r="B10" s="1">
        <v>0.0</v>
      </c>
      <c r="C10" s="1">
        <v>0.0</v>
      </c>
      <c r="D10" s="1">
        <v>0.0</v>
      </c>
      <c r="E10" s="1">
        <v>0.0</v>
      </c>
      <c r="F10" s="1">
        <v>16.0</v>
      </c>
      <c r="G10" s="1">
        <v>9.0</v>
      </c>
      <c r="H10" s="1">
        <v>8.0</v>
      </c>
      <c r="I10" s="1">
        <v>51.0</v>
      </c>
      <c r="J10" s="1">
        <v>7.0</v>
      </c>
      <c r="K10" s="1">
        <v>11.0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</v>
      </c>
      <c r="B11" s="1">
        <v>6.0</v>
      </c>
      <c r="C11" s="1">
        <v>3.0</v>
      </c>
      <c r="D11" s="1">
        <v>1.0</v>
      </c>
      <c r="E11" s="1">
        <v>17.0</v>
      </c>
      <c r="F11" s="1">
        <v>60.0</v>
      </c>
      <c r="G11" s="1">
        <v>144.0</v>
      </c>
      <c r="H11" s="1">
        <v>158.0</v>
      </c>
      <c r="I11" s="1">
        <v>225.0</v>
      </c>
      <c r="J11" s="1">
        <v>354.0</v>
      </c>
      <c r="K11" s="1">
        <v>443.0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</v>
      </c>
      <c r="B12" s="1">
        <v>11.0</v>
      </c>
      <c r="C12" s="1">
        <v>0.0</v>
      </c>
      <c r="D12" s="1">
        <v>0.0</v>
      </c>
      <c r="E12" s="1">
        <v>0.0</v>
      </c>
      <c r="F12" s="1">
        <v>830.0</v>
      </c>
      <c r="G12" s="1">
        <v>1190.0</v>
      </c>
      <c r="H12" s="1">
        <v>1940.0</v>
      </c>
      <c r="I12" s="1">
        <v>2500.0</v>
      </c>
      <c r="J12" s="1">
        <v>2500.0</v>
      </c>
      <c r="K12" s="1">
        <v>2510.0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</v>
      </c>
      <c r="B13" s="1">
        <v>-10.0</v>
      </c>
      <c r="C13" s="1">
        <v>0.0</v>
      </c>
      <c r="D13" s="1">
        <v>0.0</v>
      </c>
      <c r="E13" s="1">
        <v>0.0</v>
      </c>
      <c r="F13" s="1">
        <v>-17.0</v>
      </c>
      <c r="G13" s="1">
        <v>-46.0</v>
      </c>
      <c r="H13" s="1">
        <v>-87.0</v>
      </c>
      <c r="I13" s="1">
        <v>-158.0</v>
      </c>
      <c r="J13" s="1">
        <v>-230.0</v>
      </c>
      <c r="K13" s="1">
        <v>-293.0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</v>
      </c>
      <c r="B14" s="1">
        <v>0.0</v>
      </c>
      <c r="C14" s="1">
        <v>0.0</v>
      </c>
      <c r="D14" s="1">
        <v>0.0</v>
      </c>
      <c r="E14" s="1">
        <v>0.0</v>
      </c>
      <c r="F14" s="1">
        <v>812.0</v>
      </c>
      <c r="G14" s="1">
        <v>1150.0</v>
      </c>
      <c r="H14" s="1">
        <v>1860.0</v>
      </c>
      <c r="I14" s="1">
        <v>2340.0</v>
      </c>
      <c r="J14" s="1">
        <v>2270.0</v>
      </c>
      <c r="K14" s="1">
        <v>2220.0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63.0</v>
      </c>
      <c r="H15" s="1">
        <v>10.0</v>
      </c>
      <c r="I15" s="1">
        <v>5.0</v>
      </c>
      <c r="J15" s="1">
        <v>55.0</v>
      </c>
      <c r="K15" s="1">
        <v>48.0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</v>
      </c>
      <c r="B16" s="1">
        <v>1.0</v>
      </c>
      <c r="C16" s="1">
        <v>1.0</v>
      </c>
      <c r="D16" s="1">
        <v>2.0</v>
      </c>
      <c r="E16" s="1">
        <v>8.0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</v>
      </c>
      <c r="B17" s="1">
        <v>210.0</v>
      </c>
      <c r="C17" s="1">
        <v>210.0</v>
      </c>
      <c r="D17" s="1">
        <v>210.0</v>
      </c>
      <c r="E17" s="1">
        <v>658.0</v>
      </c>
      <c r="F17" s="1">
        <v>421.0</v>
      </c>
      <c r="G17" s="1">
        <v>349.0</v>
      </c>
      <c r="H17" s="1">
        <v>290.0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</v>
      </c>
      <c r="B18" s="1">
        <v>218.0</v>
      </c>
      <c r="C18" s="1">
        <v>215.0</v>
      </c>
      <c r="D18" s="1">
        <v>214.0</v>
      </c>
      <c r="E18" s="1">
        <v>685.0</v>
      </c>
      <c r="F18" s="1">
        <v>1290.0</v>
      </c>
      <c r="G18" s="1">
        <v>1640.0</v>
      </c>
      <c r="H18" s="1">
        <v>2300.0</v>
      </c>
      <c r="I18" s="1">
        <v>2570.0</v>
      </c>
      <c r="J18" s="1">
        <v>2680.0</v>
      </c>
      <c r="K18" s="1">
        <v>2710.0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</v>
      </c>
      <c r="B20" s="1">
        <v>40.0</v>
      </c>
      <c r="C20" s="1">
        <v>1.0</v>
      </c>
      <c r="D20" s="1">
        <v>4.0</v>
      </c>
      <c r="E20" s="1">
        <v>7.0</v>
      </c>
      <c r="F20" s="1">
        <v>59.0</v>
      </c>
      <c r="G20" s="1">
        <v>58.0</v>
      </c>
      <c r="H20" s="1">
        <v>3.0</v>
      </c>
      <c r="I20" s="1">
        <v>2.0</v>
      </c>
      <c r="J20" s="1">
        <v>1.0</v>
      </c>
      <c r="K20" s="1">
        <v>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</v>
      </c>
      <c r="B21" s="1">
        <v>43.0</v>
      </c>
      <c r="C21" s="1">
        <v>59.0</v>
      </c>
      <c r="D21" s="1">
        <v>1.0</v>
      </c>
      <c r="E21" s="1">
        <v>4.0</v>
      </c>
      <c r="F21" s="1">
        <v>6.0</v>
      </c>
      <c r="G21" s="1">
        <v>6.0</v>
      </c>
      <c r="H21" s="1">
        <v>14.0</v>
      </c>
      <c r="I21" s="1">
        <v>12.0</v>
      </c>
      <c r="J21" s="1">
        <v>21.0</v>
      </c>
      <c r="K21" s="1">
        <v>12.0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</v>
      </c>
      <c r="B22" s="1">
        <v>0.0</v>
      </c>
      <c r="C22" s="1">
        <v>0.0</v>
      </c>
      <c r="D22" s="1">
        <v>0.0</v>
      </c>
      <c r="E22" s="1">
        <v>0.0</v>
      </c>
      <c r="F22" s="1">
        <v>23.0</v>
      </c>
      <c r="G22" s="1">
        <v>36.0</v>
      </c>
      <c r="H22" s="1">
        <v>87.0</v>
      </c>
      <c r="I22" s="1">
        <v>86.0</v>
      </c>
      <c r="J22" s="1">
        <v>95.0</v>
      </c>
      <c r="K22" s="1">
        <v>104.0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</v>
      </c>
      <c r="B23" s="1">
        <v>0.0</v>
      </c>
      <c r="C23" s="1">
        <v>0.0</v>
      </c>
      <c r="D23" s="1">
        <v>0.0</v>
      </c>
      <c r="E23" s="1">
        <v>0.0</v>
      </c>
      <c r="F23" s="1">
        <v>2.0</v>
      </c>
      <c r="G23" s="1">
        <v>12.0</v>
      </c>
      <c r="H23" s="1">
        <v>25.0</v>
      </c>
      <c r="I23" s="1">
        <v>26.0</v>
      </c>
      <c r="J23" s="1">
        <v>32.0</v>
      </c>
      <c r="K23" s="1">
        <v>32.0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</v>
      </c>
      <c r="B24" s="1">
        <v>0.0</v>
      </c>
      <c r="C24" s="1">
        <v>0.0</v>
      </c>
      <c r="D24" s="1">
        <v>0.0</v>
      </c>
      <c r="E24" s="1">
        <v>0.0</v>
      </c>
      <c r="F24" s="1">
        <v>2.0</v>
      </c>
      <c r="G24" s="1">
        <v>71.0</v>
      </c>
      <c r="H24" s="1">
        <v>1.0</v>
      </c>
      <c r="I24" s="1">
        <v>3.0</v>
      </c>
      <c r="J24" s="1">
        <v>1.0</v>
      </c>
      <c r="K24" s="1">
        <v>50.0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</v>
      </c>
      <c r="B25" s="1">
        <v>84.0</v>
      </c>
      <c r="C25" s="1">
        <v>61.0</v>
      </c>
      <c r="D25" s="1">
        <v>1.0</v>
      </c>
      <c r="E25" s="1">
        <v>4.0</v>
      </c>
      <c r="F25" s="1">
        <v>35.0</v>
      </c>
      <c r="G25" s="1">
        <v>57.0</v>
      </c>
      <c r="H25" s="1">
        <v>132.0</v>
      </c>
      <c r="I25" s="1">
        <v>132.0</v>
      </c>
      <c r="J25" s="1">
        <v>153.0</v>
      </c>
      <c r="K25" s="1">
        <v>153.0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</v>
      </c>
      <c r="B26" s="1">
        <v>7.0</v>
      </c>
      <c r="C26" s="1">
        <v>7.0</v>
      </c>
      <c r="D26" s="1">
        <v>7.0</v>
      </c>
      <c r="E26" s="1">
        <v>160.0</v>
      </c>
      <c r="F26" s="1">
        <v>432.0</v>
      </c>
      <c r="G26" s="1">
        <v>302.0</v>
      </c>
      <c r="H26" s="1">
        <v>757.0</v>
      </c>
      <c r="I26" s="1">
        <v>842.0</v>
      </c>
      <c r="J26" s="1">
        <v>1020.0</v>
      </c>
      <c r="K26" s="1">
        <v>788.0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78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442.0</v>
      </c>
      <c r="H27" s="1">
        <v>580.0</v>
      </c>
      <c r="I27" s="1">
        <v>710.0</v>
      </c>
      <c r="J27" s="1">
        <v>598.0</v>
      </c>
      <c r="K27" s="1">
        <v>920.0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79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80</v>
      </c>
      <c r="B29" s="1">
        <v>7.0</v>
      </c>
      <c r="C29" s="1">
        <v>7.0</v>
      </c>
      <c r="D29" s="1">
        <v>8.0</v>
      </c>
      <c r="E29" s="1">
        <v>164.0</v>
      </c>
      <c r="F29" s="1">
        <v>467.0</v>
      </c>
      <c r="G29" s="1">
        <v>802.0</v>
      </c>
      <c r="H29" s="1">
        <v>1470.0</v>
      </c>
      <c r="I29" s="1">
        <v>1680.0</v>
      </c>
      <c r="J29" s="1">
        <v>1770.0</v>
      </c>
      <c r="K29" s="1">
        <v>1860.0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81</v>
      </c>
      <c r="B30" s="1">
        <v>1.0</v>
      </c>
      <c r="C30" s="1">
        <v>1.0</v>
      </c>
      <c r="D30" s="1">
        <v>1.0</v>
      </c>
      <c r="E30" s="1">
        <v>3.0</v>
      </c>
      <c r="F30" s="1">
        <v>5.0</v>
      </c>
      <c r="G30" s="1">
        <v>5.0</v>
      </c>
      <c r="H30" s="1">
        <v>5.0</v>
      </c>
      <c r="I30" s="1">
        <v>5.0</v>
      </c>
      <c r="J30" s="1">
        <v>5.0</v>
      </c>
      <c r="K30" s="1">
        <v>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82</v>
      </c>
      <c r="B31" s="1">
        <v>563.0</v>
      </c>
      <c r="C31" s="1">
        <v>563.0</v>
      </c>
      <c r="D31" s="1">
        <v>563.0</v>
      </c>
      <c r="E31" s="1">
        <v>885.0</v>
      </c>
      <c r="F31" s="1">
        <v>1190.0</v>
      </c>
      <c r="G31" s="1">
        <v>1190.0</v>
      </c>
      <c r="H31" s="1">
        <v>1190.0</v>
      </c>
      <c r="I31" s="1">
        <v>1190.0</v>
      </c>
      <c r="J31" s="1">
        <v>1200.0</v>
      </c>
      <c r="K31" s="1">
        <v>1200.0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83</v>
      </c>
      <c r="B32" s="1">
        <v>-365.0</v>
      </c>
      <c r="C32" s="1">
        <v>-367.0</v>
      </c>
      <c r="D32" s="1">
        <v>-369.0</v>
      </c>
      <c r="E32" s="1">
        <v>-380.0</v>
      </c>
      <c r="F32" s="1">
        <v>-368.0</v>
      </c>
      <c r="G32" s="1">
        <v>-356.0</v>
      </c>
      <c r="H32" s="1">
        <v>-359.0</v>
      </c>
      <c r="I32" s="1">
        <v>-296.0</v>
      </c>
      <c r="J32" s="1">
        <v>-294.0</v>
      </c>
      <c r="K32" s="1">
        <v>-355.0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84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-1.0</v>
      </c>
      <c r="I33" s="1">
        <v>-9.0</v>
      </c>
      <c r="J33" s="1">
        <v>-8.0</v>
      </c>
      <c r="K33" s="1">
        <v>-7.0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85</v>
      </c>
      <c r="B34" s="1">
        <v>10.0</v>
      </c>
      <c r="C34" s="1">
        <v>10.0</v>
      </c>
      <c r="D34" s="1">
        <v>10.0</v>
      </c>
      <c r="E34" s="1">
        <v>10.0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86</v>
      </c>
      <c r="B35" s="1">
        <v>210.0</v>
      </c>
      <c r="C35" s="1">
        <v>208.0</v>
      </c>
      <c r="D35" s="1">
        <v>206.0</v>
      </c>
      <c r="E35" s="1">
        <v>520.0</v>
      </c>
      <c r="F35" s="1">
        <v>827.0</v>
      </c>
      <c r="G35" s="1">
        <v>839.0</v>
      </c>
      <c r="H35" s="1">
        <v>835.0</v>
      </c>
      <c r="I35" s="1">
        <v>889.0</v>
      </c>
      <c r="J35" s="1">
        <v>907.0</v>
      </c>
      <c r="K35" s="1">
        <v>848.0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87</v>
      </c>
      <c r="B36" s="1">
        <v>210.0</v>
      </c>
      <c r="C36" s="1">
        <v>208.0</v>
      </c>
      <c r="D36" s="1">
        <v>206.0</v>
      </c>
      <c r="E36" s="1">
        <v>520.0</v>
      </c>
      <c r="F36" s="1">
        <v>827.0</v>
      </c>
      <c r="G36" s="1">
        <v>839.0</v>
      </c>
      <c r="H36" s="1">
        <v>835.0</v>
      </c>
      <c r="I36" s="1">
        <v>889.0</v>
      </c>
      <c r="J36" s="1">
        <v>907.0</v>
      </c>
      <c r="K36" s="1">
        <v>848.0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88</v>
      </c>
      <c r="B37" s="1">
        <v>218.0</v>
      </c>
      <c r="C37" s="1">
        <v>215.0</v>
      </c>
      <c r="D37" s="1">
        <v>214.0</v>
      </c>
      <c r="E37" s="1">
        <v>685.0</v>
      </c>
      <c r="F37" s="1">
        <v>1290.0</v>
      </c>
      <c r="G37" s="1">
        <v>1640.0</v>
      </c>
      <c r="H37" s="1">
        <v>2300.0</v>
      </c>
      <c r="I37" s="1">
        <v>2570.0</v>
      </c>
      <c r="J37" s="1">
        <v>2680.0</v>
      </c>
      <c r="K37" s="1">
        <v>2710.0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46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89</v>
      </c>
      <c r="B39" s="1">
        <v>12.0</v>
      </c>
      <c r="C39" s="1">
        <v>12.0</v>
      </c>
      <c r="D39" s="1">
        <v>12.0</v>
      </c>
      <c r="E39" s="1">
        <v>36.0</v>
      </c>
      <c r="F39" s="1">
        <v>54.0</v>
      </c>
      <c r="G39" s="1">
        <v>54.0</v>
      </c>
      <c r="H39" s="1">
        <v>53.0</v>
      </c>
      <c r="I39" s="1">
        <v>53.0</v>
      </c>
      <c r="J39" s="1">
        <v>53.0</v>
      </c>
      <c r="K39" s="1">
        <v>53.0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90</v>
      </c>
      <c r="B40" s="1">
        <v>12.0</v>
      </c>
      <c r="C40" s="1">
        <v>12.0</v>
      </c>
      <c r="D40" s="1">
        <v>12.0</v>
      </c>
      <c r="E40" s="1">
        <v>36.0</v>
      </c>
      <c r="F40" s="1">
        <v>54.0</v>
      </c>
      <c r="G40" s="1">
        <v>54.0</v>
      </c>
      <c r="H40" s="1">
        <v>53.0</v>
      </c>
      <c r="I40" s="1">
        <v>53.0</v>
      </c>
      <c r="J40" s="1">
        <v>53.0</v>
      </c>
      <c r="K40" s="1">
        <v>53.0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91</v>
      </c>
      <c r="B41" s="1" t="s">
        <v>92</v>
      </c>
      <c r="C41" s="1" t="s">
        <v>93</v>
      </c>
      <c r="D41" s="1" t="s">
        <v>94</v>
      </c>
      <c r="E41" s="1" t="s">
        <v>95</v>
      </c>
      <c r="F41" s="1" t="s">
        <v>96</v>
      </c>
      <c r="G41" s="1" t="s">
        <v>97</v>
      </c>
      <c r="H41" s="1" t="s">
        <v>98</v>
      </c>
      <c r="I41" s="1" t="s">
        <v>99</v>
      </c>
      <c r="J41" s="1" t="s">
        <v>100</v>
      </c>
      <c r="K41" s="1" t="s">
        <v>101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210.0</v>
      </c>
      <c r="C42" s="1">
        <v>208.0</v>
      </c>
      <c r="D42" s="1">
        <v>206.0</v>
      </c>
      <c r="E42" s="1">
        <v>520.0</v>
      </c>
      <c r="F42" s="1">
        <v>827.0</v>
      </c>
      <c r="G42" s="1">
        <v>839.0</v>
      </c>
      <c r="H42" s="1">
        <v>835.0</v>
      </c>
      <c r="I42" s="1">
        <v>889.0</v>
      </c>
      <c r="J42" s="1">
        <v>907.0</v>
      </c>
      <c r="K42" s="1">
        <v>848.0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 t="s">
        <v>92</v>
      </c>
      <c r="C43" s="1" t="s">
        <v>93</v>
      </c>
      <c r="D43" s="1" t="s">
        <v>94</v>
      </c>
      <c r="E43" s="1" t="s">
        <v>95</v>
      </c>
      <c r="F43" s="1" t="s">
        <v>96</v>
      </c>
      <c r="G43" s="1" t="s">
        <v>97</v>
      </c>
      <c r="H43" s="1" t="s">
        <v>98</v>
      </c>
      <c r="I43" s="1" t="s">
        <v>99</v>
      </c>
      <c r="J43" s="1" t="s">
        <v>100</v>
      </c>
      <c r="K43" s="1" t="s">
        <v>101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>
        <v>7.0</v>
      </c>
      <c r="C44" s="1">
        <v>7.0</v>
      </c>
      <c r="D44" s="1">
        <v>7.0</v>
      </c>
      <c r="E44" s="1">
        <v>160.0</v>
      </c>
      <c r="F44" s="1">
        <v>455.0</v>
      </c>
      <c r="G44" s="1">
        <v>781.0</v>
      </c>
      <c r="H44" s="1">
        <v>1420.0</v>
      </c>
      <c r="I44" s="1">
        <v>1640.0</v>
      </c>
      <c r="J44" s="1">
        <v>1710.0</v>
      </c>
      <c r="K44" s="1">
        <v>1810.0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26.0</v>
      </c>
      <c r="C45" s="1">
        <v>3.0</v>
      </c>
      <c r="D45" s="1">
        <v>5.0</v>
      </c>
      <c r="E45" s="1">
        <v>150.0</v>
      </c>
      <c r="F45" s="1">
        <v>400.0</v>
      </c>
      <c r="G45" s="1">
        <v>652.0</v>
      </c>
      <c r="H45" s="1">
        <v>1300.0</v>
      </c>
      <c r="I45" s="1">
        <v>1440.0</v>
      </c>
      <c r="J45" s="1">
        <v>1380.0</v>
      </c>
      <c r="K45" s="1">
        <v>1400.0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1.0</v>
      </c>
      <c r="C46" s="1">
        <v>36.0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>
        <v>3.0</v>
      </c>
      <c r="C47" s="1">
        <v>3.0</v>
      </c>
      <c r="D47" s="1">
        <v>3.0</v>
      </c>
      <c r="E47" s="1">
        <v>3.0</v>
      </c>
      <c r="F47" s="1">
        <v>5.0</v>
      </c>
      <c r="G47" s="1">
        <v>5.0</v>
      </c>
      <c r="H47" s="1">
        <v>5.0</v>
      </c>
      <c r="I47" s="1">
        <v>5.0</v>
      </c>
      <c r="J47" s="1">
        <v>5.0</v>
      </c>
      <c r="K47" s="1">
        <v>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108</v>
      </c>
      <c r="B48" s="1">
        <v>11.0</v>
      </c>
      <c r="C48" s="1">
        <v>0.0</v>
      </c>
      <c r="D48" s="1">
        <v>0.0</v>
      </c>
      <c r="E48" s="1">
        <v>0.0</v>
      </c>
      <c r="F48" s="1">
        <v>830.0</v>
      </c>
      <c r="G48" s="1">
        <v>1190.0</v>
      </c>
      <c r="H48" s="1">
        <v>1940.0</v>
      </c>
      <c r="I48" s="1">
        <v>2500.0</v>
      </c>
      <c r="J48" s="1">
        <v>2500.0</v>
      </c>
      <c r="K48" s="1">
        <v>2510.0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109</v>
      </c>
      <c r="B49" s="1">
        <v>6.0</v>
      </c>
      <c r="C49" s="1">
        <v>3.0</v>
      </c>
      <c r="D49" s="1">
        <v>1.0</v>
      </c>
      <c r="E49" s="1">
        <v>2.0</v>
      </c>
      <c r="F49" s="1">
        <v>6.0</v>
      </c>
      <c r="G49" s="1">
        <v>8.0</v>
      </c>
      <c r="H49" s="1">
        <v>9.0</v>
      </c>
      <c r="I49" s="1">
        <v>8.0</v>
      </c>
      <c r="J49" s="1">
        <v>9.0</v>
      </c>
      <c r="K49" s="1">
        <v>10.0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110</v>
      </c>
      <c r="B2" s="1">
        <v>0.0</v>
      </c>
      <c r="C2" s="1">
        <v>0.0</v>
      </c>
      <c r="D2" s="1">
        <v>0.0</v>
      </c>
      <c r="E2" s="1">
        <v>27.0</v>
      </c>
      <c r="F2" s="1">
        <v>77.0</v>
      </c>
      <c r="G2" s="1">
        <v>120.0</v>
      </c>
      <c r="H2" s="1">
        <v>164.0</v>
      </c>
      <c r="I2" s="1">
        <v>343.0</v>
      </c>
      <c r="J2" s="1">
        <v>348.0</v>
      </c>
      <c r="K2" s="1">
        <v>371.0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111</v>
      </c>
      <c r="B3" s="1">
        <v>0.0</v>
      </c>
      <c r="C3" s="1">
        <v>0.0</v>
      </c>
      <c r="D3" s="1">
        <v>0.0</v>
      </c>
      <c r="E3" s="1">
        <v>27.0</v>
      </c>
      <c r="F3" s="1">
        <v>77.0</v>
      </c>
      <c r="G3" s="1">
        <v>120.0</v>
      </c>
      <c r="H3" s="1">
        <v>164.0</v>
      </c>
      <c r="I3" s="1">
        <v>343.0</v>
      </c>
      <c r="J3" s="1">
        <v>348.0</v>
      </c>
      <c r="K3" s="1">
        <v>371.0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112</v>
      </c>
      <c r="B4" s="1">
        <v>0.0</v>
      </c>
      <c r="C4" s="1">
        <v>0.0</v>
      </c>
      <c r="D4" s="1">
        <v>0.0</v>
      </c>
      <c r="E4" s="1">
        <v>36.0</v>
      </c>
      <c r="F4" s="1">
        <v>26.0</v>
      </c>
      <c r="G4" s="1">
        <v>28.0</v>
      </c>
      <c r="H4" s="1">
        <v>40.0</v>
      </c>
      <c r="I4" s="1">
        <v>64.0</v>
      </c>
      <c r="J4" s="1">
        <v>65.0</v>
      </c>
      <c r="K4" s="1">
        <v>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113</v>
      </c>
      <c r="B5" s="1">
        <v>0.0</v>
      </c>
      <c r="C5" s="1">
        <v>0.0</v>
      </c>
      <c r="D5" s="1">
        <v>0.0</v>
      </c>
      <c r="E5" s="1">
        <v>-9.0</v>
      </c>
      <c r="F5" s="1">
        <v>51.0</v>
      </c>
      <c r="G5" s="1">
        <v>91.0</v>
      </c>
      <c r="H5" s="1">
        <v>124.0</v>
      </c>
      <c r="I5" s="1">
        <v>279.0</v>
      </c>
      <c r="J5" s="1">
        <v>282.0</v>
      </c>
      <c r="K5" s="1">
        <v>301.0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114</v>
      </c>
      <c r="B6" s="1">
        <v>2.0</v>
      </c>
      <c r="C6" s="1">
        <v>2.0</v>
      </c>
      <c r="D6" s="1">
        <v>1.0</v>
      </c>
      <c r="E6" s="1">
        <v>3.0</v>
      </c>
      <c r="F6" s="1">
        <v>4.0</v>
      </c>
      <c r="G6" s="1">
        <v>7.0</v>
      </c>
      <c r="H6" s="1">
        <v>6.0</v>
      </c>
      <c r="I6" s="1">
        <v>7.0</v>
      </c>
      <c r="J6" s="1">
        <v>9.0</v>
      </c>
      <c r="K6" s="1">
        <v>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115</v>
      </c>
      <c r="B7" s="1">
        <v>0.0</v>
      </c>
      <c r="C7" s="1">
        <v>0.0</v>
      </c>
      <c r="D7" s="1">
        <v>0.0</v>
      </c>
      <c r="E7" s="1">
        <v>0.0</v>
      </c>
      <c r="F7" s="1">
        <v>17.0</v>
      </c>
      <c r="G7" s="1">
        <v>28.0</v>
      </c>
      <c r="H7" s="1">
        <v>41.0</v>
      </c>
      <c r="I7" s="1">
        <v>69.0</v>
      </c>
      <c r="J7" s="1">
        <v>72.0</v>
      </c>
      <c r="K7" s="1">
        <v>73.0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116</v>
      </c>
      <c r="B8" s="1">
        <v>2.0</v>
      </c>
      <c r="C8" s="1">
        <v>2.0</v>
      </c>
      <c r="D8" s="1">
        <v>1.0</v>
      </c>
      <c r="E8" s="1">
        <v>3.0</v>
      </c>
      <c r="F8" s="1">
        <v>22.0</v>
      </c>
      <c r="G8" s="1">
        <v>36.0</v>
      </c>
      <c r="H8" s="1">
        <v>48.0</v>
      </c>
      <c r="I8" s="1">
        <v>77.0</v>
      </c>
      <c r="J8" s="1">
        <v>81.0</v>
      </c>
      <c r="K8" s="1">
        <v>83.0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117</v>
      </c>
      <c r="B9" s="1">
        <v>-2.0</v>
      </c>
      <c r="C9" s="1">
        <v>-2.0</v>
      </c>
      <c r="D9" s="1">
        <v>-1.0</v>
      </c>
      <c r="E9" s="1">
        <v>-12.0</v>
      </c>
      <c r="F9" s="1">
        <v>29.0</v>
      </c>
      <c r="G9" s="1">
        <v>55.0</v>
      </c>
      <c r="H9" s="1">
        <v>75.0</v>
      </c>
      <c r="I9" s="1">
        <v>201.0</v>
      </c>
      <c r="J9" s="1">
        <v>201.0</v>
      </c>
      <c r="K9" s="1">
        <v>217.0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118</v>
      </c>
      <c r="B10" s="1">
        <v>-3.0</v>
      </c>
      <c r="C10" s="1">
        <v>-26.0</v>
      </c>
      <c r="D10" s="1">
        <v>-31.0</v>
      </c>
      <c r="E10" s="1">
        <v>-23.0</v>
      </c>
      <c r="F10" s="1">
        <v>-17.0</v>
      </c>
      <c r="G10" s="1">
        <v>-37.0</v>
      </c>
      <c r="H10" s="1">
        <v>-66.0</v>
      </c>
      <c r="I10" s="1">
        <v>-39.0</v>
      </c>
      <c r="J10" s="1">
        <v>3.0</v>
      </c>
      <c r="K10" s="1">
        <v>-90.0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119</v>
      </c>
      <c r="B11" s="1">
        <v>0.0</v>
      </c>
      <c r="C11" s="1">
        <v>2.0</v>
      </c>
      <c r="D11" s="1">
        <v>0.0</v>
      </c>
      <c r="E11" s="1">
        <v>12.0</v>
      </c>
      <c r="F11" s="1">
        <v>60.0</v>
      </c>
      <c r="G11" s="1">
        <v>1.0</v>
      </c>
      <c r="H11" s="1">
        <v>32.0</v>
      </c>
      <c r="I11" s="1">
        <v>4.0</v>
      </c>
      <c r="J11" s="1">
        <v>2.0</v>
      </c>
      <c r="K11" s="1">
        <v>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120</v>
      </c>
      <c r="B12" s="1">
        <v>-3.0</v>
      </c>
      <c r="C12" s="1">
        <v>-24.0</v>
      </c>
      <c r="D12" s="1">
        <v>-30.0</v>
      </c>
      <c r="E12" s="1">
        <v>-11.0</v>
      </c>
      <c r="F12" s="1">
        <v>-17.0</v>
      </c>
      <c r="G12" s="1">
        <v>-36.0</v>
      </c>
      <c r="H12" s="1">
        <v>-66.0</v>
      </c>
      <c r="I12" s="1">
        <v>-38.0</v>
      </c>
      <c r="J12" s="1">
        <v>5.0</v>
      </c>
      <c r="K12" s="1">
        <v>-85.0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121</v>
      </c>
      <c r="B13" s="1">
        <v>-1.0</v>
      </c>
      <c r="C13" s="1">
        <v>0.0</v>
      </c>
      <c r="D13" s="1">
        <v>-1.0</v>
      </c>
      <c r="E13" s="1">
        <v>0.0</v>
      </c>
      <c r="F13" s="1">
        <v>-2.0</v>
      </c>
      <c r="G13" s="1">
        <v>-11.0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122</v>
      </c>
      <c r="B14" s="1">
        <v>0.0</v>
      </c>
      <c r="C14" s="1">
        <v>0.0</v>
      </c>
      <c r="D14" s="1">
        <v>0.0</v>
      </c>
      <c r="E14" s="1">
        <v>2.0</v>
      </c>
      <c r="F14" s="1">
        <v>-3.0</v>
      </c>
      <c r="G14" s="1">
        <v>-1.0</v>
      </c>
      <c r="H14" s="1">
        <v>-77.0</v>
      </c>
      <c r="I14" s="1">
        <v>13.0</v>
      </c>
      <c r="J14" s="1">
        <v>-1.0</v>
      </c>
      <c r="K14" s="1">
        <v>-1.0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123</v>
      </c>
      <c r="B15" s="1">
        <v>-2.0</v>
      </c>
      <c r="C15" s="1">
        <v>-2.0</v>
      </c>
      <c r="D15" s="1">
        <v>-1.0</v>
      </c>
      <c r="E15" s="1">
        <v>-10.0</v>
      </c>
      <c r="F15" s="1">
        <v>11.0</v>
      </c>
      <c r="G15" s="1">
        <v>17.0</v>
      </c>
      <c r="H15" s="1">
        <v>8.0</v>
      </c>
      <c r="I15" s="1">
        <v>162.0</v>
      </c>
      <c r="J15" s="1">
        <v>204.0</v>
      </c>
      <c r="K15" s="1">
        <v>130.0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124</v>
      </c>
      <c r="B16" s="1">
        <v>-31.0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125</v>
      </c>
      <c r="B17" s="1">
        <v>45.0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126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-16.0</v>
      </c>
      <c r="K18" s="1">
        <v>-10.0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127</v>
      </c>
      <c r="B19" s="1">
        <v>-2.0</v>
      </c>
      <c r="C19" s="1">
        <v>-2.0</v>
      </c>
      <c r="D19" s="1">
        <v>-1.0</v>
      </c>
      <c r="E19" s="1">
        <v>-10.0</v>
      </c>
      <c r="F19" s="1">
        <v>11.0</v>
      </c>
      <c r="G19" s="1">
        <v>17.0</v>
      </c>
      <c r="H19" s="1">
        <v>8.0</v>
      </c>
      <c r="I19" s="1">
        <v>162.0</v>
      </c>
      <c r="J19" s="1">
        <v>188.0</v>
      </c>
      <c r="K19" s="1">
        <v>120.0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128</v>
      </c>
      <c r="B20" s="1">
        <v>1.0</v>
      </c>
      <c r="C20" s="1">
        <v>0.0</v>
      </c>
      <c r="D20" s="1">
        <v>0.0</v>
      </c>
      <c r="E20" s="1">
        <v>1.0</v>
      </c>
      <c r="F20" s="1">
        <v>-1.0</v>
      </c>
      <c r="G20" s="1">
        <v>18.0</v>
      </c>
      <c r="H20" s="1">
        <v>8.0</v>
      </c>
      <c r="I20" s="1">
        <v>9.0</v>
      </c>
      <c r="J20" s="1">
        <v>9.0</v>
      </c>
      <c r="K20" s="1">
        <v>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129</v>
      </c>
      <c r="B21" s="1">
        <v>-2.0</v>
      </c>
      <c r="C21" s="1">
        <v>-2.0</v>
      </c>
      <c r="D21" s="1">
        <v>-1.0</v>
      </c>
      <c r="E21" s="1">
        <v>-10.0</v>
      </c>
      <c r="F21" s="1">
        <v>11.0</v>
      </c>
      <c r="G21" s="1">
        <v>16.0</v>
      </c>
      <c r="H21" s="1">
        <v>8.0</v>
      </c>
      <c r="I21" s="1">
        <v>162.0</v>
      </c>
      <c r="J21" s="1">
        <v>188.0</v>
      </c>
      <c r="K21" s="1">
        <v>120.0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130</v>
      </c>
      <c r="B22" s="1">
        <v>-2.0</v>
      </c>
      <c r="C22" s="1">
        <v>-2.0</v>
      </c>
      <c r="D22" s="1">
        <v>-1.0</v>
      </c>
      <c r="E22" s="1">
        <v>-10.0</v>
      </c>
      <c r="F22" s="1">
        <v>11.0</v>
      </c>
      <c r="G22" s="1">
        <v>16.0</v>
      </c>
      <c r="H22" s="1">
        <v>8.0</v>
      </c>
      <c r="I22" s="1">
        <v>162.0</v>
      </c>
      <c r="J22" s="1">
        <v>188.0</v>
      </c>
      <c r="K22" s="1">
        <v>120.0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131</v>
      </c>
      <c r="B23" s="1">
        <v>-2.0</v>
      </c>
      <c r="C23" s="1">
        <v>-2.0</v>
      </c>
      <c r="D23" s="1">
        <v>-1.0</v>
      </c>
      <c r="E23" s="1">
        <v>-10.0</v>
      </c>
      <c r="F23" s="1">
        <v>11.0</v>
      </c>
      <c r="G23" s="1">
        <v>16.0</v>
      </c>
      <c r="H23" s="1">
        <v>8.0</v>
      </c>
      <c r="I23" s="1">
        <v>162.0</v>
      </c>
      <c r="J23" s="1">
        <v>188.0</v>
      </c>
      <c r="K23" s="1">
        <v>120.0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132</v>
      </c>
      <c r="B24" s="1">
        <v>-2.0</v>
      </c>
      <c r="C24" s="1">
        <v>-2.0</v>
      </c>
      <c r="D24" s="1">
        <v>-1.0</v>
      </c>
      <c r="E24" s="1">
        <v>-10.0</v>
      </c>
      <c r="F24" s="1">
        <v>11.0</v>
      </c>
      <c r="G24" s="1">
        <v>16.0</v>
      </c>
      <c r="H24" s="1">
        <v>8.0</v>
      </c>
      <c r="I24" s="1">
        <v>162.0</v>
      </c>
      <c r="J24" s="1">
        <v>188.0</v>
      </c>
      <c r="K24" s="1">
        <v>120.0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133</v>
      </c>
      <c r="B25" s="1">
        <v>-2.0</v>
      </c>
      <c r="C25" s="1">
        <v>-2.0</v>
      </c>
      <c r="D25" s="1">
        <v>-1.0</v>
      </c>
      <c r="E25" s="1">
        <v>-10.0</v>
      </c>
      <c r="F25" s="1">
        <v>11.0</v>
      </c>
      <c r="G25" s="1">
        <v>16.0</v>
      </c>
      <c r="H25" s="1">
        <v>8.0</v>
      </c>
      <c r="I25" s="1">
        <v>162.0</v>
      </c>
      <c r="J25" s="1">
        <v>188.0</v>
      </c>
      <c r="K25" s="1">
        <v>120.0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134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135</v>
      </c>
      <c r="B27" s="1" t="s">
        <v>136</v>
      </c>
      <c r="C27" s="1" t="s">
        <v>137</v>
      </c>
      <c r="D27" s="1" t="s">
        <v>138</v>
      </c>
      <c r="E27" s="1" t="s">
        <v>139</v>
      </c>
      <c r="F27" s="1" t="s">
        <v>140</v>
      </c>
      <c r="G27" s="1" t="s">
        <v>141</v>
      </c>
      <c r="H27" s="1" t="s">
        <v>142</v>
      </c>
      <c r="I27" s="1" t="s">
        <v>143</v>
      </c>
      <c r="J27" s="1" t="s">
        <v>144</v>
      </c>
      <c r="K27" s="1" t="s">
        <v>145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146</v>
      </c>
      <c r="B28" s="1" t="s">
        <v>136</v>
      </c>
      <c r="C28" s="1" t="s">
        <v>137</v>
      </c>
      <c r="D28" s="1" t="s">
        <v>138</v>
      </c>
      <c r="E28" s="1" t="s">
        <v>139</v>
      </c>
      <c r="F28" s="1" t="s">
        <v>140</v>
      </c>
      <c r="G28" s="1" t="s">
        <v>141</v>
      </c>
      <c r="H28" s="1" t="s">
        <v>142</v>
      </c>
      <c r="I28" s="1" t="s">
        <v>143</v>
      </c>
      <c r="J28" s="1" t="s">
        <v>144</v>
      </c>
      <c r="K28" s="1" t="s">
        <v>145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147</v>
      </c>
      <c r="B29" s="1">
        <v>12.0</v>
      </c>
      <c r="C29" s="1">
        <v>12.0</v>
      </c>
      <c r="D29" s="1">
        <v>12.0</v>
      </c>
      <c r="E29" s="1">
        <v>30.0</v>
      </c>
      <c r="F29" s="1">
        <v>40.0</v>
      </c>
      <c r="G29" s="1">
        <v>54.0</v>
      </c>
      <c r="H29" s="1">
        <v>54.0</v>
      </c>
      <c r="I29" s="1">
        <v>53.0</v>
      </c>
      <c r="J29" s="1">
        <v>53.0</v>
      </c>
      <c r="K29" s="1">
        <v>53.0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148</v>
      </c>
      <c r="B30" s="1" t="s">
        <v>136</v>
      </c>
      <c r="C30" s="1" t="s">
        <v>149</v>
      </c>
      <c r="D30" s="1" t="s">
        <v>138</v>
      </c>
      <c r="E30" s="1" t="s">
        <v>139</v>
      </c>
      <c r="F30" s="1" t="s">
        <v>140</v>
      </c>
      <c r="G30" s="1" t="s">
        <v>141</v>
      </c>
      <c r="H30" s="1" t="s">
        <v>142</v>
      </c>
      <c r="I30" s="1" t="s">
        <v>143</v>
      </c>
      <c r="J30" s="1" t="s">
        <v>150</v>
      </c>
      <c r="K30" s="1" t="s">
        <v>151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152</v>
      </c>
      <c r="B31" s="1" t="s">
        <v>136</v>
      </c>
      <c r="C31" s="1" t="s">
        <v>149</v>
      </c>
      <c r="D31" s="1" t="s">
        <v>138</v>
      </c>
      <c r="E31" s="1" t="s">
        <v>139</v>
      </c>
      <c r="F31" s="1" t="s">
        <v>140</v>
      </c>
      <c r="G31" s="1" t="s">
        <v>141</v>
      </c>
      <c r="H31" s="1" t="s">
        <v>142</v>
      </c>
      <c r="I31" s="1" t="s">
        <v>143</v>
      </c>
      <c r="J31" s="1" t="s">
        <v>150</v>
      </c>
      <c r="K31" s="1" t="s">
        <v>151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153</v>
      </c>
      <c r="B32" s="1">
        <v>12.0</v>
      </c>
      <c r="C32" s="1">
        <v>12.0</v>
      </c>
      <c r="D32" s="1">
        <v>12.0</v>
      </c>
      <c r="E32" s="1">
        <v>30.0</v>
      </c>
      <c r="F32" s="1">
        <v>40.0</v>
      </c>
      <c r="G32" s="1">
        <v>54.0</v>
      </c>
      <c r="H32" s="1">
        <v>54.0</v>
      </c>
      <c r="I32" s="1">
        <v>53.0</v>
      </c>
      <c r="J32" s="1">
        <v>53.0</v>
      </c>
      <c r="K32" s="1">
        <v>53.0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154</v>
      </c>
      <c r="B33" s="1" t="s">
        <v>138</v>
      </c>
      <c r="C33" s="1" t="s">
        <v>155</v>
      </c>
      <c r="D33" s="1" t="s">
        <v>156</v>
      </c>
      <c r="E33" s="1" t="s">
        <v>136</v>
      </c>
      <c r="F33" s="1" t="s">
        <v>157</v>
      </c>
      <c r="G33" s="1" t="s">
        <v>158</v>
      </c>
      <c r="H33" s="1" t="s">
        <v>159</v>
      </c>
      <c r="I33" s="1" t="s">
        <v>160</v>
      </c>
      <c r="J33" s="1" t="s">
        <v>161</v>
      </c>
      <c r="K33" s="1" t="s">
        <v>162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163</v>
      </c>
      <c r="B34" s="1" t="s">
        <v>138</v>
      </c>
      <c r="C34" s="1" t="s">
        <v>155</v>
      </c>
      <c r="D34" s="1" t="s">
        <v>156</v>
      </c>
      <c r="E34" s="1" t="s">
        <v>136</v>
      </c>
      <c r="F34" s="1" t="s">
        <v>157</v>
      </c>
      <c r="G34" s="1" t="s">
        <v>158</v>
      </c>
      <c r="H34" s="1" t="s">
        <v>159</v>
      </c>
      <c r="I34" s="1" t="s">
        <v>160</v>
      </c>
      <c r="J34" s="1" t="s">
        <v>164</v>
      </c>
      <c r="K34" s="1" t="s">
        <v>165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166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158</v>
      </c>
      <c r="H35" s="1" t="s">
        <v>167</v>
      </c>
      <c r="I35" s="1" t="s">
        <v>168</v>
      </c>
      <c r="J35" s="1">
        <v>3.0</v>
      </c>
      <c r="K35" s="1">
        <v>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169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170</v>
      </c>
      <c r="H36" s="1" t="s">
        <v>171</v>
      </c>
      <c r="I36" s="1" t="s">
        <v>172</v>
      </c>
      <c r="J36" s="1" t="s">
        <v>173</v>
      </c>
      <c r="K36" s="1" t="s">
        <v>174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46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175</v>
      </c>
      <c r="B38" s="1">
        <v>-2.0</v>
      </c>
      <c r="C38" s="1">
        <v>-2.0</v>
      </c>
      <c r="D38" s="1">
        <v>-1.0</v>
      </c>
      <c r="E38" s="1">
        <v>-12.0</v>
      </c>
      <c r="F38" s="1">
        <v>44.0</v>
      </c>
      <c r="G38" s="1">
        <v>81.0</v>
      </c>
      <c r="H38" s="1">
        <v>114.0</v>
      </c>
      <c r="I38" s="1">
        <v>265.0</v>
      </c>
      <c r="J38" s="1">
        <v>266.0</v>
      </c>
      <c r="K38" s="1">
        <v>283.0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176</v>
      </c>
      <c r="B39" s="1">
        <v>-2.0</v>
      </c>
      <c r="C39" s="1">
        <v>-2.0</v>
      </c>
      <c r="D39" s="1">
        <v>-1.0</v>
      </c>
      <c r="E39" s="1">
        <v>-12.0</v>
      </c>
      <c r="F39" s="1">
        <v>29.0</v>
      </c>
      <c r="G39" s="1">
        <v>55.0</v>
      </c>
      <c r="H39" s="1">
        <v>75.0</v>
      </c>
      <c r="I39" s="1">
        <v>201.0</v>
      </c>
      <c r="J39" s="1">
        <v>201.0</v>
      </c>
      <c r="K39" s="1">
        <v>217.0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177</v>
      </c>
      <c r="B40" s="1">
        <v>-2.0</v>
      </c>
      <c r="C40" s="1">
        <v>-2.0</v>
      </c>
      <c r="D40" s="1">
        <v>-1.0</v>
      </c>
      <c r="E40" s="1">
        <v>-12.0</v>
      </c>
      <c r="F40" s="1">
        <v>29.0</v>
      </c>
      <c r="G40" s="1">
        <v>55.0</v>
      </c>
      <c r="H40" s="1">
        <v>75.0</v>
      </c>
      <c r="I40" s="1">
        <v>201.0</v>
      </c>
      <c r="J40" s="1">
        <v>201.0</v>
      </c>
      <c r="K40" s="1">
        <v>217.0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178</v>
      </c>
      <c r="B41" s="1">
        <v>-2.0</v>
      </c>
      <c r="C41" s="1">
        <v>-2.0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179</v>
      </c>
      <c r="B42" s="1" t="s">
        <v>180</v>
      </c>
      <c r="C42" s="1" t="s">
        <v>181</v>
      </c>
      <c r="D42" s="1" t="s">
        <v>182</v>
      </c>
      <c r="E42" s="1" t="s">
        <v>183</v>
      </c>
      <c r="F42" s="1" t="s">
        <v>184</v>
      </c>
      <c r="G42" s="1" t="s">
        <v>185</v>
      </c>
      <c r="H42" s="1" t="s">
        <v>186</v>
      </c>
      <c r="I42" s="1" t="s">
        <v>182</v>
      </c>
      <c r="J42" s="1" t="s">
        <v>187</v>
      </c>
      <c r="K42" s="1" t="s">
        <v>182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188</v>
      </c>
      <c r="B43" s="1">
        <v>1.0</v>
      </c>
      <c r="C43" s="1">
        <v>0.0</v>
      </c>
      <c r="D43" s="1">
        <v>0.0</v>
      </c>
      <c r="E43" s="1">
        <v>1.0</v>
      </c>
      <c r="F43" s="1">
        <v>-1.0</v>
      </c>
      <c r="G43" s="1">
        <v>18.0</v>
      </c>
      <c r="H43" s="1">
        <v>8.0</v>
      </c>
      <c r="I43" s="1">
        <v>9.0</v>
      </c>
      <c r="J43" s="1">
        <v>9.0</v>
      </c>
      <c r="K43" s="1">
        <v>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189</v>
      </c>
      <c r="B44" s="1">
        <v>1.0</v>
      </c>
      <c r="C44" s="1">
        <v>0.0</v>
      </c>
      <c r="D44" s="1">
        <v>0.0</v>
      </c>
      <c r="E44" s="1">
        <v>1.0</v>
      </c>
      <c r="F44" s="1">
        <v>-1.0</v>
      </c>
      <c r="G44" s="1">
        <v>18.0</v>
      </c>
      <c r="H44" s="1">
        <v>8.0</v>
      </c>
      <c r="I44" s="1">
        <v>9.0</v>
      </c>
      <c r="J44" s="1">
        <v>9.0</v>
      </c>
      <c r="K44" s="1">
        <v>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190</v>
      </c>
      <c r="B45" s="1">
        <v>-1.0</v>
      </c>
      <c r="C45" s="1">
        <v>-1.0</v>
      </c>
      <c r="D45" s="1">
        <v>-1.0</v>
      </c>
      <c r="E45" s="1">
        <v>-6.0</v>
      </c>
      <c r="F45" s="1">
        <v>7.0</v>
      </c>
      <c r="G45" s="1">
        <v>10.0</v>
      </c>
      <c r="H45" s="1">
        <v>5.0</v>
      </c>
      <c r="I45" s="1">
        <v>101.0</v>
      </c>
      <c r="J45" s="1">
        <v>128.0</v>
      </c>
      <c r="K45" s="1">
        <v>81.0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191</v>
      </c>
      <c r="B46" s="1">
        <v>0.0</v>
      </c>
      <c r="C46" s="1">
        <v>0.0</v>
      </c>
      <c r="D46" s="1">
        <v>0.0</v>
      </c>
      <c r="E46" s="1">
        <v>0.0</v>
      </c>
      <c r="F46" s="1">
        <v>2.0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192</v>
      </c>
      <c r="B47" s="1">
        <v>4.0</v>
      </c>
      <c r="C47" s="1">
        <v>28.0</v>
      </c>
      <c r="D47" s="1">
        <v>28.0</v>
      </c>
      <c r="E47" s="1">
        <v>23.0</v>
      </c>
      <c r="F47" s="1">
        <v>20.0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193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194</v>
      </c>
      <c r="B49" s="1">
        <v>2.0</v>
      </c>
      <c r="C49" s="1">
        <v>2.0</v>
      </c>
      <c r="D49" s="1">
        <v>1.0</v>
      </c>
      <c r="E49" s="1">
        <v>3.0</v>
      </c>
      <c r="F49" s="1">
        <v>4.0</v>
      </c>
      <c r="G49" s="1">
        <v>7.0</v>
      </c>
      <c r="H49" s="1">
        <v>6.0</v>
      </c>
      <c r="I49" s="1">
        <v>7.0</v>
      </c>
      <c r="J49" s="1">
        <v>9.0</v>
      </c>
      <c r="K49" s="1">
        <v>10.0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195</v>
      </c>
      <c r="B50" s="1">
        <v>14.0</v>
      </c>
      <c r="C50" s="1">
        <v>4.0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196</v>
      </c>
      <c r="B51" s="1">
        <v>0.0</v>
      </c>
      <c r="C51" s="1">
        <v>1.0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197</v>
      </c>
      <c r="B52" s="1">
        <v>0.0</v>
      </c>
      <c r="C52" s="1">
        <v>3.0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198</v>
      </c>
      <c r="B53" s="1">
        <v>54.0</v>
      </c>
      <c r="C53" s="1">
        <v>9.0</v>
      </c>
      <c r="D53" s="1">
        <v>9.0</v>
      </c>
      <c r="E53" s="1">
        <v>0.0</v>
      </c>
      <c r="F53" s="1">
        <v>10.0</v>
      </c>
      <c r="G53" s="1">
        <v>20.0</v>
      </c>
      <c r="H53" s="1">
        <v>28.0</v>
      </c>
      <c r="I53" s="1">
        <v>0.0</v>
      </c>
      <c r="J53" s="1">
        <v>33.0</v>
      </c>
      <c r="K53" s="1">
        <v>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199</v>
      </c>
      <c r="B54" s="1">
        <v>0.0</v>
      </c>
      <c r="C54" s="1">
        <v>0.0</v>
      </c>
      <c r="D54" s="1">
        <v>0.0</v>
      </c>
      <c r="E54" s="1">
        <v>11.0</v>
      </c>
      <c r="F54" s="1">
        <v>10.0</v>
      </c>
      <c r="G54" s="1">
        <v>12.0</v>
      </c>
      <c r="H54" s="1">
        <v>0.0</v>
      </c>
      <c r="I54" s="1">
        <v>-1.0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200</v>
      </c>
      <c r="B55" s="1">
        <v>54.0</v>
      </c>
      <c r="C55" s="1">
        <v>9.0</v>
      </c>
      <c r="D55" s="1">
        <v>9.0</v>
      </c>
      <c r="E55" s="1">
        <v>11.0</v>
      </c>
      <c r="F55" s="1">
        <v>20.0</v>
      </c>
      <c r="G55" s="1">
        <v>32.0</v>
      </c>
      <c r="H55" s="1">
        <v>28.0</v>
      </c>
      <c r="I55" s="1">
        <v>-1.0</v>
      </c>
      <c r="J55" s="1">
        <v>33.0</v>
      </c>
      <c r="K55" s="1">
        <v>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202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  <c r="G3" s="1" t="s">
        <v>208</v>
      </c>
      <c r="H3" s="1" t="s">
        <v>161</v>
      </c>
      <c r="I3" s="1" t="s">
        <v>209</v>
      </c>
      <c r="J3" s="1" t="s">
        <v>210</v>
      </c>
      <c r="K3" s="1" t="s">
        <v>211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212</v>
      </c>
      <c r="B4" s="1" t="s">
        <v>203</v>
      </c>
      <c r="C4" s="1" t="s">
        <v>213</v>
      </c>
      <c r="D4" s="1" t="s">
        <v>205</v>
      </c>
      <c r="E4" s="1" t="s">
        <v>214</v>
      </c>
      <c r="F4" s="1" t="s">
        <v>215</v>
      </c>
      <c r="G4" s="1" t="s">
        <v>216</v>
      </c>
      <c r="H4" s="1" t="s">
        <v>217</v>
      </c>
      <c r="I4" s="1" t="s">
        <v>218</v>
      </c>
      <c r="J4" s="1" t="s">
        <v>219</v>
      </c>
      <c r="K4" s="1" t="s">
        <v>220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221</v>
      </c>
      <c r="B5" s="1" t="s">
        <v>222</v>
      </c>
      <c r="C5" s="1" t="s">
        <v>223</v>
      </c>
      <c r="D5" s="1" t="s">
        <v>224</v>
      </c>
      <c r="E5" s="1" t="s">
        <v>225</v>
      </c>
      <c r="F5" s="1" t="s">
        <v>226</v>
      </c>
      <c r="G5" s="1" t="s">
        <v>227</v>
      </c>
      <c r="H5" s="1" t="s">
        <v>228</v>
      </c>
      <c r="I5" s="1" t="s">
        <v>229</v>
      </c>
      <c r="J5" s="1" t="s">
        <v>230</v>
      </c>
      <c r="K5" s="1" t="s">
        <v>231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232</v>
      </c>
      <c r="B6" s="1" t="s">
        <v>222</v>
      </c>
      <c r="C6" s="1" t="s">
        <v>223</v>
      </c>
      <c r="D6" s="1" t="s">
        <v>224</v>
      </c>
      <c r="E6" s="1" t="s">
        <v>225</v>
      </c>
      <c r="F6" s="1" t="s">
        <v>226</v>
      </c>
      <c r="G6" s="1" t="s">
        <v>227</v>
      </c>
      <c r="H6" s="1" t="s">
        <v>228</v>
      </c>
      <c r="I6" s="1" t="s">
        <v>229</v>
      </c>
      <c r="J6" s="1" t="s">
        <v>230</v>
      </c>
      <c r="K6" s="1" t="s">
        <v>231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234</v>
      </c>
      <c r="B8" s="1">
        <v>0.0</v>
      </c>
      <c r="C8" s="1">
        <v>0.0</v>
      </c>
      <c r="D8" s="1">
        <v>0.0</v>
      </c>
      <c r="E8" s="1" t="s">
        <v>235</v>
      </c>
      <c r="F8" s="1" t="s">
        <v>236</v>
      </c>
      <c r="G8" s="1" t="s">
        <v>237</v>
      </c>
      <c r="H8" s="1" t="s">
        <v>238</v>
      </c>
      <c r="I8" s="1" t="s">
        <v>239</v>
      </c>
      <c r="J8" s="1" t="s">
        <v>240</v>
      </c>
      <c r="K8" s="1" t="s">
        <v>241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242</v>
      </c>
      <c r="B9" s="1">
        <v>0.0</v>
      </c>
      <c r="C9" s="1">
        <v>0.0</v>
      </c>
      <c r="D9" s="1">
        <v>0.0</v>
      </c>
      <c r="E9" s="1" t="s">
        <v>243</v>
      </c>
      <c r="F9" s="1" t="s">
        <v>244</v>
      </c>
      <c r="G9" s="1" t="s">
        <v>245</v>
      </c>
      <c r="H9" s="1" t="s">
        <v>246</v>
      </c>
      <c r="I9" s="1" t="s">
        <v>168</v>
      </c>
      <c r="J9" s="1" t="s">
        <v>247</v>
      </c>
      <c r="K9" s="1" t="s">
        <v>248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249</v>
      </c>
      <c r="B10" s="1">
        <v>0.0</v>
      </c>
      <c r="C10" s="1">
        <v>0.0</v>
      </c>
      <c r="D10" s="1">
        <v>0.0</v>
      </c>
      <c r="E10" s="1" t="s">
        <v>250</v>
      </c>
      <c r="F10" s="1" t="s">
        <v>251</v>
      </c>
      <c r="G10" s="1" t="s">
        <v>252</v>
      </c>
      <c r="H10" s="1" t="s">
        <v>253</v>
      </c>
      <c r="I10" s="1" t="s">
        <v>254</v>
      </c>
      <c r="J10" s="1" t="s">
        <v>255</v>
      </c>
      <c r="K10" s="1" t="s">
        <v>256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257</v>
      </c>
      <c r="B11" s="1">
        <v>0.0</v>
      </c>
      <c r="C11" s="1">
        <v>0.0</v>
      </c>
      <c r="D11" s="1">
        <v>0.0</v>
      </c>
      <c r="E11" s="1" t="s">
        <v>258</v>
      </c>
      <c r="F11" s="1" t="s">
        <v>259</v>
      </c>
      <c r="G11" s="1" t="s">
        <v>260</v>
      </c>
      <c r="H11" s="1" t="s">
        <v>261</v>
      </c>
      <c r="I11" s="1" t="s">
        <v>262</v>
      </c>
      <c r="J11" s="1" t="s">
        <v>263</v>
      </c>
      <c r="K11" s="1" t="s">
        <v>264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265</v>
      </c>
      <c r="B12" s="1">
        <v>0.0</v>
      </c>
      <c r="C12" s="1">
        <v>0.0</v>
      </c>
      <c r="D12" s="1">
        <v>0.0</v>
      </c>
      <c r="E12" s="1" t="s">
        <v>258</v>
      </c>
      <c r="F12" s="1" t="s">
        <v>259</v>
      </c>
      <c r="G12" s="1" t="s">
        <v>260</v>
      </c>
      <c r="H12" s="1" t="s">
        <v>261</v>
      </c>
      <c r="I12" s="1" t="s">
        <v>262</v>
      </c>
      <c r="J12" s="1" t="s">
        <v>263</v>
      </c>
      <c r="K12" s="1" t="s">
        <v>264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266</v>
      </c>
      <c r="B13" s="1">
        <v>0.0</v>
      </c>
      <c r="C13" s="1">
        <v>0.0</v>
      </c>
      <c r="D13" s="1">
        <v>0.0</v>
      </c>
      <c r="E13" s="1" t="s">
        <v>267</v>
      </c>
      <c r="F13" s="1" t="s">
        <v>268</v>
      </c>
      <c r="G13" s="1" t="s">
        <v>269</v>
      </c>
      <c r="H13" s="1" t="s">
        <v>270</v>
      </c>
      <c r="I13" s="1" t="s">
        <v>271</v>
      </c>
      <c r="J13" s="1" t="s">
        <v>272</v>
      </c>
      <c r="K13" s="1" t="s">
        <v>273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274</v>
      </c>
      <c r="B14" s="1">
        <v>0.0</v>
      </c>
      <c r="C14" s="1">
        <v>0.0</v>
      </c>
      <c r="D14" s="1">
        <v>0.0</v>
      </c>
      <c r="E14" s="1" t="s">
        <v>267</v>
      </c>
      <c r="F14" s="1" t="s">
        <v>268</v>
      </c>
      <c r="G14" s="1" t="s">
        <v>269</v>
      </c>
      <c r="H14" s="1" t="s">
        <v>270</v>
      </c>
      <c r="I14" s="1" t="s">
        <v>271</v>
      </c>
      <c r="J14" s="1" t="s">
        <v>272</v>
      </c>
      <c r="K14" s="1" t="s">
        <v>273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275</v>
      </c>
      <c r="B15" s="1">
        <v>0.0</v>
      </c>
      <c r="C15" s="1">
        <v>0.0</v>
      </c>
      <c r="D15" s="1">
        <v>0.0</v>
      </c>
      <c r="E15" s="1" t="s">
        <v>267</v>
      </c>
      <c r="F15" s="1" t="s">
        <v>268</v>
      </c>
      <c r="G15" s="1" t="s">
        <v>269</v>
      </c>
      <c r="H15" s="1" t="s">
        <v>270</v>
      </c>
      <c r="I15" s="1" t="s">
        <v>271</v>
      </c>
      <c r="J15" s="1" t="s">
        <v>272</v>
      </c>
      <c r="K15" s="1" t="s">
        <v>273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276</v>
      </c>
      <c r="B16" s="1">
        <v>0.0</v>
      </c>
      <c r="C16" s="1">
        <v>0.0</v>
      </c>
      <c r="D16" s="1">
        <v>0.0</v>
      </c>
      <c r="E16" s="1" t="s">
        <v>277</v>
      </c>
      <c r="F16" s="1" t="s">
        <v>278</v>
      </c>
      <c r="G16" s="1" t="s">
        <v>279</v>
      </c>
      <c r="H16" s="1" t="s">
        <v>280</v>
      </c>
      <c r="I16" s="1" t="s">
        <v>281</v>
      </c>
      <c r="J16" s="1" t="s">
        <v>282</v>
      </c>
      <c r="K16" s="1" t="s">
        <v>283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284</v>
      </c>
      <c r="B17" s="1">
        <v>0.0</v>
      </c>
      <c r="C17" s="1">
        <v>0.0</v>
      </c>
      <c r="D17" s="1">
        <v>0.0</v>
      </c>
      <c r="E17" s="1" t="s">
        <v>285</v>
      </c>
      <c r="F17" s="1" t="s">
        <v>286</v>
      </c>
      <c r="G17" s="1" t="s">
        <v>287</v>
      </c>
      <c r="H17" s="1" t="s">
        <v>288</v>
      </c>
      <c r="I17" s="1" t="s">
        <v>289</v>
      </c>
      <c r="J17" s="1" t="s">
        <v>290</v>
      </c>
      <c r="K17" s="1" t="s">
        <v>291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292</v>
      </c>
      <c r="B18" s="1">
        <v>0.0</v>
      </c>
      <c r="C18" s="1">
        <v>0.0</v>
      </c>
      <c r="D18" s="1">
        <v>0.0</v>
      </c>
      <c r="E18" s="1" t="s">
        <v>293</v>
      </c>
      <c r="F18" s="1" t="s">
        <v>294</v>
      </c>
      <c r="G18" s="1" t="s">
        <v>295</v>
      </c>
      <c r="H18" s="1" t="s">
        <v>296</v>
      </c>
      <c r="I18" s="1" t="s">
        <v>297</v>
      </c>
      <c r="J18" s="1" t="s">
        <v>298</v>
      </c>
      <c r="K18" s="1" t="s">
        <v>299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300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300</v>
      </c>
      <c r="B20" s="1">
        <v>0.0</v>
      </c>
      <c r="C20" s="1">
        <v>0.0</v>
      </c>
      <c r="D20" s="1">
        <v>0.0</v>
      </c>
      <c r="E20" s="1" t="s">
        <v>182</v>
      </c>
      <c r="F20" s="1" t="s">
        <v>301</v>
      </c>
      <c r="G20" s="1" t="s">
        <v>301</v>
      </c>
      <c r="H20" s="1" t="s">
        <v>301</v>
      </c>
      <c r="I20" s="1" t="s">
        <v>302</v>
      </c>
      <c r="J20" s="1" t="s">
        <v>303</v>
      </c>
      <c r="K20" s="1" t="s">
        <v>302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304</v>
      </c>
      <c r="B21" s="1">
        <v>0.0</v>
      </c>
      <c r="C21" s="1">
        <v>0.0</v>
      </c>
      <c r="D21" s="1">
        <v>0.0</v>
      </c>
      <c r="E21" s="1">
        <v>1.0</v>
      </c>
      <c r="F21" s="1" t="s">
        <v>305</v>
      </c>
      <c r="G21" s="1" t="s">
        <v>306</v>
      </c>
      <c r="H21" s="1" t="s">
        <v>305</v>
      </c>
      <c r="I21" s="1" t="s">
        <v>307</v>
      </c>
      <c r="J21" s="1" t="s">
        <v>142</v>
      </c>
      <c r="K21" s="1" t="s">
        <v>308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309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 t="s">
        <v>310</v>
      </c>
      <c r="I22" s="1" t="s">
        <v>311</v>
      </c>
      <c r="J22" s="1" t="s">
        <v>312</v>
      </c>
      <c r="K22" s="1" t="s">
        <v>313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314</v>
      </c>
      <c r="B23" s="1">
        <v>0.0</v>
      </c>
      <c r="C23" s="1">
        <v>0.0</v>
      </c>
      <c r="D23" s="1">
        <v>0.0</v>
      </c>
      <c r="E23" s="1">
        <v>0.0</v>
      </c>
      <c r="F23" s="1" t="s">
        <v>315</v>
      </c>
      <c r="G23" s="1" t="s">
        <v>316</v>
      </c>
      <c r="H23" s="1" t="s">
        <v>317</v>
      </c>
      <c r="I23" s="1" t="s">
        <v>318</v>
      </c>
      <c r="J23" s="1" t="s">
        <v>319</v>
      </c>
      <c r="K23" s="1" t="s">
        <v>320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321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322</v>
      </c>
      <c r="B25" s="1" t="s">
        <v>323</v>
      </c>
      <c r="C25" s="1" t="s">
        <v>324</v>
      </c>
      <c r="D25" s="1" t="s">
        <v>325</v>
      </c>
      <c r="E25" s="1" t="s">
        <v>326</v>
      </c>
      <c r="F25" s="1" t="s">
        <v>327</v>
      </c>
      <c r="G25" s="1" t="s">
        <v>328</v>
      </c>
      <c r="H25" s="1" t="s">
        <v>329</v>
      </c>
      <c r="I25" s="1" t="s">
        <v>330</v>
      </c>
      <c r="J25" s="1" t="s">
        <v>331</v>
      </c>
      <c r="K25" s="1" t="s">
        <v>332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333</v>
      </c>
      <c r="B26" s="1" t="s">
        <v>334</v>
      </c>
      <c r="C26" s="1" t="s">
        <v>324</v>
      </c>
      <c r="D26" s="1" t="s">
        <v>335</v>
      </c>
      <c r="E26" s="1" t="s">
        <v>216</v>
      </c>
      <c r="F26" s="1" t="s">
        <v>336</v>
      </c>
      <c r="G26" s="1" t="s">
        <v>161</v>
      </c>
      <c r="H26" s="1" t="s">
        <v>337</v>
      </c>
      <c r="I26" s="1" t="s">
        <v>338</v>
      </c>
      <c r="J26" s="1" t="s">
        <v>151</v>
      </c>
      <c r="K26" s="1" t="s">
        <v>339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340</v>
      </c>
      <c r="B27" s="1" t="s">
        <v>341</v>
      </c>
      <c r="C27" s="1" t="s">
        <v>342</v>
      </c>
      <c r="D27" s="1" t="s">
        <v>343</v>
      </c>
      <c r="E27" s="1" t="s">
        <v>344</v>
      </c>
      <c r="F27" s="1" t="s">
        <v>345</v>
      </c>
      <c r="G27" s="1" t="s">
        <v>346</v>
      </c>
      <c r="H27" s="1" t="s">
        <v>347</v>
      </c>
      <c r="I27" s="1" t="s">
        <v>348</v>
      </c>
      <c r="J27" s="1" t="s">
        <v>349</v>
      </c>
      <c r="K27" s="1" t="s">
        <v>350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351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 t="s">
        <v>352</v>
      </c>
      <c r="I28" s="1" t="s">
        <v>353</v>
      </c>
      <c r="J28" s="1" t="s">
        <v>354</v>
      </c>
      <c r="K28" s="1" t="s">
        <v>355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356</v>
      </c>
      <c r="B29" s="1">
        <v>0.0</v>
      </c>
      <c r="C29" s="1">
        <v>0.0</v>
      </c>
      <c r="D29" s="1">
        <v>0.0</v>
      </c>
      <c r="E29" s="1">
        <v>0.0</v>
      </c>
      <c r="F29" s="1" t="s">
        <v>357</v>
      </c>
      <c r="G29" s="1" t="s">
        <v>358</v>
      </c>
      <c r="H29" s="1" t="s">
        <v>359</v>
      </c>
      <c r="I29" s="1" t="s">
        <v>360</v>
      </c>
      <c r="J29" s="1" t="s">
        <v>361</v>
      </c>
      <c r="K29" s="1" t="s">
        <v>362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363</v>
      </c>
      <c r="B30" s="1">
        <v>0.0</v>
      </c>
      <c r="C30" s="1">
        <v>0.0</v>
      </c>
      <c r="D30" s="1">
        <v>0.0</v>
      </c>
      <c r="E30" s="1">
        <v>0.0</v>
      </c>
      <c r="F30" s="1" t="s">
        <v>364</v>
      </c>
      <c r="G30" s="1" t="s">
        <v>365</v>
      </c>
      <c r="H30" s="1" t="s">
        <v>366</v>
      </c>
      <c r="I30" s="1" t="s">
        <v>367</v>
      </c>
      <c r="J30" s="1" t="s">
        <v>368</v>
      </c>
      <c r="K30" s="1" t="s">
        <v>369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370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 t="s">
        <v>371</v>
      </c>
      <c r="I31" s="1" t="s">
        <v>372</v>
      </c>
      <c r="J31" s="1" t="s">
        <v>373</v>
      </c>
      <c r="K31" s="1" t="s">
        <v>374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375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376</v>
      </c>
      <c r="B33" s="1" t="s">
        <v>377</v>
      </c>
      <c r="C33" s="1" t="s">
        <v>378</v>
      </c>
      <c r="D33" s="1" t="s">
        <v>379</v>
      </c>
      <c r="E33" s="1" t="s">
        <v>380</v>
      </c>
      <c r="F33" s="1" t="s">
        <v>381</v>
      </c>
      <c r="G33" s="1" t="s">
        <v>382</v>
      </c>
      <c r="H33" s="1" t="s">
        <v>383</v>
      </c>
      <c r="I33" s="1" t="s">
        <v>384</v>
      </c>
      <c r="J33" s="1" t="s">
        <v>385</v>
      </c>
      <c r="K33" s="1" t="s">
        <v>386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387</v>
      </c>
      <c r="B34" s="1" t="s">
        <v>388</v>
      </c>
      <c r="C34" s="1" t="s">
        <v>389</v>
      </c>
      <c r="D34" s="1" t="s">
        <v>390</v>
      </c>
      <c r="E34" s="1" t="s">
        <v>391</v>
      </c>
      <c r="F34" s="1" t="s">
        <v>392</v>
      </c>
      <c r="G34" s="1" t="s">
        <v>393</v>
      </c>
      <c r="H34" s="1" t="s">
        <v>394</v>
      </c>
      <c r="I34" s="1" t="s">
        <v>395</v>
      </c>
      <c r="J34" s="1" t="s">
        <v>396</v>
      </c>
      <c r="K34" s="1" t="s">
        <v>397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398</v>
      </c>
      <c r="B35" s="1" t="s">
        <v>377</v>
      </c>
      <c r="C35" s="1" t="s">
        <v>378</v>
      </c>
      <c r="D35" s="1" t="s">
        <v>379</v>
      </c>
      <c r="E35" s="1" t="s">
        <v>380</v>
      </c>
      <c r="F35" s="1" t="s">
        <v>399</v>
      </c>
      <c r="G35" s="1" t="s">
        <v>400</v>
      </c>
      <c r="H35" s="1" t="s">
        <v>401</v>
      </c>
      <c r="I35" s="1" t="s">
        <v>402</v>
      </c>
      <c r="J35" s="1" t="s">
        <v>403</v>
      </c>
      <c r="K35" s="1" t="s">
        <v>404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405</v>
      </c>
      <c r="B36" s="1" t="s">
        <v>388</v>
      </c>
      <c r="C36" s="1" t="s">
        <v>389</v>
      </c>
      <c r="D36" s="1" t="s">
        <v>390</v>
      </c>
      <c r="E36" s="1" t="s">
        <v>391</v>
      </c>
      <c r="F36" s="1" t="s">
        <v>406</v>
      </c>
      <c r="G36" s="1" t="s">
        <v>407</v>
      </c>
      <c r="H36" s="1" t="s">
        <v>408</v>
      </c>
      <c r="I36" s="1" t="s">
        <v>409</v>
      </c>
      <c r="J36" s="1" t="s">
        <v>410</v>
      </c>
      <c r="K36" s="1" t="s">
        <v>411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412</v>
      </c>
      <c r="B37" s="1" t="s">
        <v>413</v>
      </c>
      <c r="C37" s="1" t="s">
        <v>414</v>
      </c>
      <c r="D37" s="1" t="s">
        <v>246</v>
      </c>
      <c r="E37" s="1" t="s">
        <v>415</v>
      </c>
      <c r="F37" s="1" t="s">
        <v>416</v>
      </c>
      <c r="G37" s="1" t="s">
        <v>417</v>
      </c>
      <c r="H37" s="1" t="s">
        <v>418</v>
      </c>
      <c r="I37" s="1" t="s">
        <v>419</v>
      </c>
      <c r="J37" s="1" t="s">
        <v>420</v>
      </c>
      <c r="K37" s="1" t="s">
        <v>421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422</v>
      </c>
      <c r="B38" s="1" t="s">
        <v>423</v>
      </c>
      <c r="C38" s="1" t="s">
        <v>424</v>
      </c>
      <c r="D38" s="1" t="s">
        <v>425</v>
      </c>
      <c r="E38" s="1" t="s">
        <v>426</v>
      </c>
      <c r="F38" s="1" t="s">
        <v>348</v>
      </c>
      <c r="G38" s="1" t="s">
        <v>427</v>
      </c>
      <c r="H38" s="1" t="s">
        <v>428</v>
      </c>
      <c r="I38" s="1" t="s">
        <v>429</v>
      </c>
      <c r="J38" s="1" t="s">
        <v>430</v>
      </c>
      <c r="K38" s="1" t="s">
        <v>161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431</v>
      </c>
      <c r="B39" s="1" t="s">
        <v>432</v>
      </c>
      <c r="C39" s="1" t="s">
        <v>433</v>
      </c>
      <c r="D39" s="1" t="s">
        <v>425</v>
      </c>
      <c r="E39" s="1" t="s">
        <v>434</v>
      </c>
      <c r="F39" s="1" t="s">
        <v>435</v>
      </c>
      <c r="G39" s="1" t="s">
        <v>436</v>
      </c>
      <c r="H39" s="1" t="s">
        <v>327</v>
      </c>
      <c r="I39" s="1" t="s">
        <v>437</v>
      </c>
      <c r="J39" s="1" t="s">
        <v>438</v>
      </c>
      <c r="K39" s="1" t="s">
        <v>439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440</v>
      </c>
      <c r="B40" s="1" t="s">
        <v>441</v>
      </c>
      <c r="C40" s="1" t="s">
        <v>442</v>
      </c>
      <c r="D40" s="1" t="s">
        <v>443</v>
      </c>
      <c r="E40" s="1" t="s">
        <v>444</v>
      </c>
      <c r="F40" s="1" t="s">
        <v>445</v>
      </c>
      <c r="G40" s="1" t="s">
        <v>446</v>
      </c>
      <c r="H40" s="1" t="s">
        <v>447</v>
      </c>
      <c r="I40" s="1" t="s">
        <v>448</v>
      </c>
      <c r="J40" s="1" t="s">
        <v>438</v>
      </c>
      <c r="K40" s="1" t="s">
        <v>439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449</v>
      </c>
      <c r="B41" s="1" t="s">
        <v>450</v>
      </c>
      <c r="C41" s="1" t="s">
        <v>451</v>
      </c>
      <c r="D41" s="1" t="s">
        <v>452</v>
      </c>
      <c r="E41" s="1" t="s">
        <v>453</v>
      </c>
      <c r="F41" s="1" t="s">
        <v>454</v>
      </c>
      <c r="G41" s="1" t="s">
        <v>455</v>
      </c>
      <c r="H41" s="1" t="s">
        <v>456</v>
      </c>
      <c r="I41" s="1" t="s">
        <v>457</v>
      </c>
      <c r="J41" s="1" t="s">
        <v>458</v>
      </c>
      <c r="K41" s="1" t="s">
        <v>459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460</v>
      </c>
      <c r="B42" s="1" t="s">
        <v>461</v>
      </c>
      <c r="C42" s="1" t="s">
        <v>462</v>
      </c>
      <c r="D42" s="1" t="s">
        <v>463</v>
      </c>
      <c r="E42" s="1" t="s">
        <v>464</v>
      </c>
      <c r="F42" s="1" t="s">
        <v>465</v>
      </c>
      <c r="G42" s="1" t="s">
        <v>466</v>
      </c>
      <c r="H42" s="1" t="s">
        <v>467</v>
      </c>
      <c r="I42" s="1" t="s">
        <v>468</v>
      </c>
      <c r="J42" s="1" t="s">
        <v>469</v>
      </c>
      <c r="K42" s="1" t="s">
        <v>470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471</v>
      </c>
      <c r="B43" s="1" t="s">
        <v>472</v>
      </c>
      <c r="C43" s="1" t="s">
        <v>473</v>
      </c>
      <c r="D43" s="1" t="s">
        <v>474</v>
      </c>
      <c r="E43" s="1" t="s">
        <v>214</v>
      </c>
      <c r="F43" s="1" t="s">
        <v>475</v>
      </c>
      <c r="G43" s="1" t="s">
        <v>476</v>
      </c>
      <c r="H43" s="1" t="s">
        <v>477</v>
      </c>
      <c r="I43" s="1">
        <v>0.0</v>
      </c>
      <c r="J43" s="1" t="s">
        <v>458</v>
      </c>
      <c r="K43" s="1" t="s">
        <v>459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478</v>
      </c>
      <c r="B44" s="1" t="s">
        <v>184</v>
      </c>
      <c r="C44" s="1" t="s">
        <v>479</v>
      </c>
      <c r="D44" s="1" t="s">
        <v>480</v>
      </c>
      <c r="E44" s="1" t="s">
        <v>481</v>
      </c>
      <c r="F44" s="1" t="s">
        <v>482</v>
      </c>
      <c r="G44" s="1" t="s">
        <v>483</v>
      </c>
      <c r="H44" s="1" t="s">
        <v>484</v>
      </c>
      <c r="I44" s="1">
        <v>0.0</v>
      </c>
      <c r="J44" s="1" t="s">
        <v>469</v>
      </c>
      <c r="K44" s="1" t="s">
        <v>470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485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486</v>
      </c>
      <c r="B46" s="1">
        <v>0.0</v>
      </c>
      <c r="C46" s="1">
        <v>0.0</v>
      </c>
      <c r="D46" s="1">
        <v>0.0</v>
      </c>
      <c r="E46" s="1">
        <v>0.0</v>
      </c>
      <c r="F46" s="1" t="s">
        <v>487</v>
      </c>
      <c r="G46" s="1" t="s">
        <v>488</v>
      </c>
      <c r="H46" s="1" t="s">
        <v>489</v>
      </c>
      <c r="I46" s="1" t="s">
        <v>490</v>
      </c>
      <c r="J46" s="1" t="s">
        <v>491</v>
      </c>
      <c r="K46" s="1" t="s">
        <v>492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493</v>
      </c>
      <c r="B47" s="1">
        <v>0.0</v>
      </c>
      <c r="C47" s="1">
        <v>0.0</v>
      </c>
      <c r="D47" s="1">
        <v>0.0</v>
      </c>
      <c r="E47" s="1">
        <v>0.0</v>
      </c>
      <c r="F47" s="1" t="s">
        <v>494</v>
      </c>
      <c r="G47" s="1" t="s">
        <v>495</v>
      </c>
      <c r="H47" s="1" t="s">
        <v>496</v>
      </c>
      <c r="I47" s="1" t="s">
        <v>497</v>
      </c>
      <c r="J47" s="1" t="s">
        <v>498</v>
      </c>
      <c r="K47" s="1" t="s">
        <v>499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500</v>
      </c>
      <c r="B48" s="1" t="s">
        <v>501</v>
      </c>
      <c r="C48" s="1" t="s">
        <v>502</v>
      </c>
      <c r="D48" s="1" t="s">
        <v>503</v>
      </c>
      <c r="E48" s="1" t="s">
        <v>504</v>
      </c>
      <c r="F48" s="1" t="s">
        <v>505</v>
      </c>
      <c r="G48" s="1" t="s">
        <v>506</v>
      </c>
      <c r="H48" s="1" t="s">
        <v>507</v>
      </c>
      <c r="I48" s="1" t="s">
        <v>508</v>
      </c>
      <c r="J48" s="1" t="s">
        <v>509</v>
      </c>
      <c r="K48" s="1" t="s">
        <v>510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511</v>
      </c>
      <c r="B49" s="1" t="s">
        <v>512</v>
      </c>
      <c r="C49" s="1" t="s">
        <v>513</v>
      </c>
      <c r="D49" s="1" t="s">
        <v>503</v>
      </c>
      <c r="E49" s="1" t="s">
        <v>514</v>
      </c>
      <c r="F49" s="1" t="s">
        <v>515</v>
      </c>
      <c r="G49" s="1" t="s">
        <v>516</v>
      </c>
      <c r="H49" s="1" t="s">
        <v>517</v>
      </c>
      <c r="I49" s="1" t="s">
        <v>518</v>
      </c>
      <c r="J49" s="1" t="s">
        <v>519</v>
      </c>
      <c r="K49" s="1" t="s">
        <v>520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521</v>
      </c>
      <c r="B50" s="1" t="s">
        <v>512</v>
      </c>
      <c r="C50" s="1" t="s">
        <v>513</v>
      </c>
      <c r="D50" s="1" t="s">
        <v>503</v>
      </c>
      <c r="E50" s="1" t="s">
        <v>514</v>
      </c>
      <c r="F50" s="1" t="s">
        <v>515</v>
      </c>
      <c r="G50" s="1" t="s">
        <v>516</v>
      </c>
      <c r="H50" s="1" t="s">
        <v>517</v>
      </c>
      <c r="I50" s="1" t="s">
        <v>518</v>
      </c>
      <c r="J50" s="1" t="s">
        <v>519</v>
      </c>
      <c r="K50" s="1" t="s">
        <v>520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522</v>
      </c>
      <c r="B51" s="1" t="s">
        <v>523</v>
      </c>
      <c r="C51" s="1" t="s">
        <v>524</v>
      </c>
      <c r="D51" s="1" t="s">
        <v>525</v>
      </c>
      <c r="E51" s="1" t="s">
        <v>526</v>
      </c>
      <c r="F51" s="1" t="s">
        <v>527</v>
      </c>
      <c r="G51" s="1" t="s">
        <v>528</v>
      </c>
      <c r="H51" s="1" t="s">
        <v>529</v>
      </c>
      <c r="I51" s="1">
        <v>0.0</v>
      </c>
      <c r="J51" s="1" t="s">
        <v>530</v>
      </c>
      <c r="K51" s="1" t="s">
        <v>531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532</v>
      </c>
      <c r="B52" s="1" t="s">
        <v>523</v>
      </c>
      <c r="C52" s="1" t="s">
        <v>524</v>
      </c>
      <c r="D52" s="1" t="s">
        <v>525</v>
      </c>
      <c r="E52" s="1" t="s">
        <v>526</v>
      </c>
      <c r="F52" s="1" t="s">
        <v>527</v>
      </c>
      <c r="G52" s="1" t="s">
        <v>528</v>
      </c>
      <c r="H52" s="1" t="s">
        <v>529</v>
      </c>
      <c r="I52" s="1">
        <v>0.0</v>
      </c>
      <c r="J52" s="1" t="s">
        <v>530</v>
      </c>
      <c r="K52" s="1" t="s">
        <v>531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533</v>
      </c>
      <c r="B53" s="1" t="s">
        <v>534</v>
      </c>
      <c r="C53" s="1" t="s">
        <v>535</v>
      </c>
      <c r="D53" s="1" t="s">
        <v>536</v>
      </c>
      <c r="E53" s="1" t="s">
        <v>537</v>
      </c>
      <c r="F53" s="1" t="s">
        <v>538</v>
      </c>
      <c r="G53" s="1" t="s">
        <v>539</v>
      </c>
      <c r="H53" s="1" t="s">
        <v>540</v>
      </c>
      <c r="I53" s="1">
        <v>0.0</v>
      </c>
      <c r="J53" s="1" t="s">
        <v>541</v>
      </c>
      <c r="K53" s="1" t="s">
        <v>542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543</v>
      </c>
      <c r="B54" s="1" t="s">
        <v>523</v>
      </c>
      <c r="C54" s="1" t="s">
        <v>544</v>
      </c>
      <c r="D54" s="1" t="s">
        <v>545</v>
      </c>
      <c r="E54" s="1" t="s">
        <v>546</v>
      </c>
      <c r="F54" s="1" t="s">
        <v>547</v>
      </c>
      <c r="G54" s="1" t="s">
        <v>548</v>
      </c>
      <c r="H54" s="1" t="s">
        <v>549</v>
      </c>
      <c r="I54" s="1">
        <v>0.0</v>
      </c>
      <c r="J54" s="1" t="s">
        <v>550</v>
      </c>
      <c r="K54" s="1" t="s">
        <v>551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552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 t="s">
        <v>553</v>
      </c>
      <c r="I55" s="1" t="s">
        <v>554</v>
      </c>
      <c r="J55" s="1" t="s">
        <v>555</v>
      </c>
      <c r="K55" s="1" t="s">
        <v>556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557</v>
      </c>
      <c r="B56" s="1">
        <v>0.0</v>
      </c>
      <c r="C56" s="1">
        <v>0.0</v>
      </c>
      <c r="D56" s="1">
        <v>0.0</v>
      </c>
      <c r="E56" s="1">
        <v>0.0</v>
      </c>
      <c r="F56" s="1" t="s">
        <v>558</v>
      </c>
      <c r="G56" s="1" t="s">
        <v>559</v>
      </c>
      <c r="H56" s="1" t="s">
        <v>560</v>
      </c>
      <c r="I56" s="1" t="s">
        <v>561</v>
      </c>
      <c r="J56" s="1" t="s">
        <v>562</v>
      </c>
      <c r="K56" s="1" t="s">
        <v>563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564</v>
      </c>
      <c r="B57" s="1">
        <v>0.0</v>
      </c>
      <c r="C57" s="1" t="s">
        <v>565</v>
      </c>
      <c r="D57" s="1" t="s">
        <v>566</v>
      </c>
      <c r="E57" s="1">
        <v>50.0</v>
      </c>
      <c r="F57" s="1" t="s">
        <v>567</v>
      </c>
      <c r="G57" s="1" t="s">
        <v>568</v>
      </c>
      <c r="H57" s="1" t="s">
        <v>569</v>
      </c>
      <c r="I57" s="1" t="s">
        <v>570</v>
      </c>
      <c r="J57" s="1" t="s">
        <v>571</v>
      </c>
      <c r="K57" s="1" t="s">
        <v>572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573</v>
      </c>
      <c r="B58" s="1" t="s">
        <v>574</v>
      </c>
      <c r="C58" s="1" t="s">
        <v>575</v>
      </c>
      <c r="D58" s="1" t="s">
        <v>576</v>
      </c>
      <c r="E58" s="1" t="s">
        <v>577</v>
      </c>
      <c r="F58" s="1" t="s">
        <v>578</v>
      </c>
      <c r="G58" s="1" t="s">
        <v>579</v>
      </c>
      <c r="H58" s="1" t="s">
        <v>580</v>
      </c>
      <c r="I58" s="1" t="s">
        <v>581</v>
      </c>
      <c r="J58" s="1" t="s">
        <v>582</v>
      </c>
      <c r="K58" s="1" t="s">
        <v>498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583</v>
      </c>
      <c r="B59" s="1" t="s">
        <v>584</v>
      </c>
      <c r="C59" s="1" t="s">
        <v>585</v>
      </c>
      <c r="D59" s="1" t="s">
        <v>586</v>
      </c>
      <c r="E59" s="1" t="s">
        <v>587</v>
      </c>
      <c r="F59" s="1" t="s">
        <v>588</v>
      </c>
      <c r="G59" s="1" t="s">
        <v>349</v>
      </c>
      <c r="H59" s="1" t="s">
        <v>589</v>
      </c>
      <c r="I59" s="1" t="s">
        <v>590</v>
      </c>
      <c r="J59" s="1" t="s">
        <v>591</v>
      </c>
      <c r="K59" s="1" t="s">
        <v>592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593</v>
      </c>
      <c r="B60" s="1" t="s">
        <v>584</v>
      </c>
      <c r="C60" s="1" t="s">
        <v>585</v>
      </c>
      <c r="D60" s="1" t="s">
        <v>586</v>
      </c>
      <c r="E60" s="1" t="s">
        <v>587</v>
      </c>
      <c r="F60" s="1" t="s">
        <v>588</v>
      </c>
      <c r="G60" s="1" t="s">
        <v>349</v>
      </c>
      <c r="H60" s="1" t="s">
        <v>589</v>
      </c>
      <c r="I60" s="1" t="s">
        <v>590</v>
      </c>
      <c r="J60" s="1" t="s">
        <v>591</v>
      </c>
      <c r="K60" s="1" t="s">
        <v>592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594</v>
      </c>
      <c r="B61" s="1" t="s">
        <v>595</v>
      </c>
      <c r="C61" s="1" t="s">
        <v>596</v>
      </c>
      <c r="D61" s="1" t="s">
        <v>597</v>
      </c>
      <c r="E61" s="1">
        <v>0.0</v>
      </c>
      <c r="F61" s="1" t="s">
        <v>598</v>
      </c>
      <c r="G61" s="1" t="s">
        <v>599</v>
      </c>
      <c r="H61" s="1" t="s">
        <v>600</v>
      </c>
      <c r="I61" s="1" t="s">
        <v>601</v>
      </c>
      <c r="J61" s="1" t="s">
        <v>208</v>
      </c>
      <c r="K61" s="1" t="s">
        <v>602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603</v>
      </c>
      <c r="B62" s="1" t="s">
        <v>604</v>
      </c>
      <c r="C62" s="1" t="s">
        <v>605</v>
      </c>
      <c r="D62" s="1" t="s">
        <v>606</v>
      </c>
      <c r="E62" s="1">
        <v>0.0</v>
      </c>
      <c r="F62" s="1" t="s">
        <v>607</v>
      </c>
      <c r="G62" s="1" t="s">
        <v>608</v>
      </c>
      <c r="H62" s="1" t="s">
        <v>609</v>
      </c>
      <c r="I62" s="1" t="s">
        <v>610</v>
      </c>
      <c r="J62" s="1">
        <v>-100.0</v>
      </c>
      <c r="K62" s="1">
        <v>-60.0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611</v>
      </c>
      <c r="B63" s="1" t="s">
        <v>612</v>
      </c>
      <c r="C63" s="1" t="s">
        <v>613</v>
      </c>
      <c r="D63" s="1" t="s">
        <v>614</v>
      </c>
      <c r="E63" s="1">
        <v>0.0</v>
      </c>
      <c r="F63" s="1" t="s">
        <v>615</v>
      </c>
      <c r="G63" s="1" t="s">
        <v>616</v>
      </c>
      <c r="H63" s="1" t="s">
        <v>617</v>
      </c>
      <c r="I63" s="1" t="s">
        <v>618</v>
      </c>
      <c r="J63" s="1" t="s">
        <v>619</v>
      </c>
      <c r="K63" s="1" t="s">
        <v>620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621</v>
      </c>
      <c r="B64" s="1" t="s">
        <v>622</v>
      </c>
      <c r="C64" s="1" t="s">
        <v>623</v>
      </c>
      <c r="D64" s="1" t="s">
        <v>624</v>
      </c>
      <c r="E64" s="1">
        <v>0.0</v>
      </c>
      <c r="F64" s="1" t="s">
        <v>625</v>
      </c>
      <c r="G64" s="1" t="s">
        <v>626</v>
      </c>
      <c r="H64" s="1" t="s">
        <v>627</v>
      </c>
      <c r="I64" s="1" t="s">
        <v>628</v>
      </c>
      <c r="J64" s="1" t="s">
        <v>629</v>
      </c>
      <c r="K64" s="1" t="s">
        <v>630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631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>
        <v>0.0</v>
      </c>
      <c r="H65" s="1">
        <v>100.0</v>
      </c>
      <c r="I65" s="1">
        <v>475.0</v>
      </c>
      <c r="J65" s="1" t="s">
        <v>632</v>
      </c>
      <c r="K65" s="1" t="s">
        <v>565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633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634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 t="s">
        <v>635</v>
      </c>
      <c r="H67" s="1" t="s">
        <v>636</v>
      </c>
      <c r="I67" s="1" t="s">
        <v>637</v>
      </c>
      <c r="J67" s="1" t="s">
        <v>638</v>
      </c>
      <c r="K67" s="1" t="s">
        <v>639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640</v>
      </c>
      <c r="B68" s="1">
        <v>0.0</v>
      </c>
      <c r="C68" s="1">
        <v>0.0</v>
      </c>
      <c r="D68" s="1">
        <v>0.0</v>
      </c>
      <c r="E68" s="1">
        <v>0.0</v>
      </c>
      <c r="F68" s="1">
        <v>0.0</v>
      </c>
      <c r="G68" s="1" t="s">
        <v>641</v>
      </c>
      <c r="H68" s="1" t="s">
        <v>642</v>
      </c>
      <c r="I68" s="1" t="s">
        <v>643</v>
      </c>
      <c r="J68" s="1" t="s">
        <v>644</v>
      </c>
      <c r="K68" s="1" t="s">
        <v>645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646</v>
      </c>
      <c r="B69" s="1" t="s">
        <v>647</v>
      </c>
      <c r="C69" s="1" t="s">
        <v>648</v>
      </c>
      <c r="D69" s="1" t="s">
        <v>649</v>
      </c>
      <c r="E69" s="1" t="s">
        <v>650</v>
      </c>
      <c r="F69" s="1" t="s">
        <v>651</v>
      </c>
      <c r="G69" s="1" t="s">
        <v>652</v>
      </c>
      <c r="H69" s="1" t="s">
        <v>653</v>
      </c>
      <c r="I69" s="1" t="s">
        <v>654</v>
      </c>
      <c r="J69" s="1" t="s">
        <v>655</v>
      </c>
      <c r="K69" s="1" t="s">
        <v>656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657</v>
      </c>
      <c r="B70" s="1" t="s">
        <v>658</v>
      </c>
      <c r="C70" s="1" t="s">
        <v>659</v>
      </c>
      <c r="D70" s="1" t="s">
        <v>660</v>
      </c>
      <c r="E70" s="1" t="s">
        <v>661</v>
      </c>
      <c r="F70" s="1" t="s">
        <v>662</v>
      </c>
      <c r="G70" s="1" t="s">
        <v>663</v>
      </c>
      <c r="H70" s="1" t="s">
        <v>664</v>
      </c>
      <c r="I70" s="1" t="s">
        <v>665</v>
      </c>
      <c r="J70" s="1" t="s">
        <v>290</v>
      </c>
      <c r="K70" s="1" t="s">
        <v>666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667</v>
      </c>
      <c r="B71" s="1" t="s">
        <v>658</v>
      </c>
      <c r="C71" s="1" t="s">
        <v>659</v>
      </c>
      <c r="D71" s="1" t="s">
        <v>660</v>
      </c>
      <c r="E71" s="1" t="s">
        <v>661</v>
      </c>
      <c r="F71" s="1" t="s">
        <v>662</v>
      </c>
      <c r="G71" s="1" t="s">
        <v>663</v>
      </c>
      <c r="H71" s="1" t="s">
        <v>664</v>
      </c>
      <c r="I71" s="1" t="s">
        <v>665</v>
      </c>
      <c r="J71" s="1" t="s">
        <v>290</v>
      </c>
      <c r="K71" s="1" t="s">
        <v>666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668</v>
      </c>
      <c r="B72" s="1" t="s">
        <v>669</v>
      </c>
      <c r="C72" s="1">
        <v>-89.0</v>
      </c>
      <c r="D72" s="1" t="s">
        <v>670</v>
      </c>
      <c r="E72" s="1" t="s">
        <v>671</v>
      </c>
      <c r="F72" s="1" t="s">
        <v>672</v>
      </c>
      <c r="G72" s="1" t="s">
        <v>673</v>
      </c>
      <c r="H72" s="1" t="s">
        <v>674</v>
      </c>
      <c r="I72" s="1" t="s">
        <v>675</v>
      </c>
      <c r="J72" s="1" t="s">
        <v>676</v>
      </c>
      <c r="K72" s="1" t="s">
        <v>677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678</v>
      </c>
      <c r="B73" s="1" t="s">
        <v>669</v>
      </c>
      <c r="C73" s="1">
        <v>-89.0</v>
      </c>
      <c r="D73" s="1" t="s">
        <v>670</v>
      </c>
      <c r="E73" s="1" t="s">
        <v>671</v>
      </c>
      <c r="F73" s="1" t="s">
        <v>672</v>
      </c>
      <c r="G73" s="1" t="s">
        <v>673</v>
      </c>
      <c r="H73" s="1" t="s">
        <v>674</v>
      </c>
      <c r="I73" s="1" t="s">
        <v>675</v>
      </c>
      <c r="J73" s="1" t="s">
        <v>676</v>
      </c>
      <c r="K73" s="1" t="s">
        <v>677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679</v>
      </c>
      <c r="B74" s="1" t="s">
        <v>161</v>
      </c>
      <c r="C74" s="1" t="s">
        <v>680</v>
      </c>
      <c r="D74" s="1" t="s">
        <v>681</v>
      </c>
      <c r="E74" s="1" t="s">
        <v>682</v>
      </c>
      <c r="F74" s="1" t="s">
        <v>683</v>
      </c>
      <c r="G74" s="1" t="s">
        <v>684</v>
      </c>
      <c r="H74" s="1" t="s">
        <v>685</v>
      </c>
      <c r="I74" s="1" t="s">
        <v>686</v>
      </c>
      <c r="J74" s="1" t="s">
        <v>687</v>
      </c>
      <c r="K74" s="1" t="s">
        <v>688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689</v>
      </c>
      <c r="B75" s="1" t="s">
        <v>690</v>
      </c>
      <c r="C75" s="1" t="s">
        <v>691</v>
      </c>
      <c r="D75" s="1" t="s">
        <v>692</v>
      </c>
      <c r="E75" s="1" t="s">
        <v>693</v>
      </c>
      <c r="F75" s="1">
        <v>44.0</v>
      </c>
      <c r="G75" s="1" t="s">
        <v>694</v>
      </c>
      <c r="H75" s="1" t="s">
        <v>695</v>
      </c>
      <c r="I75" s="1" t="s">
        <v>696</v>
      </c>
      <c r="J75" s="1" t="s">
        <v>697</v>
      </c>
      <c r="K75" s="1" t="s">
        <v>698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699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>
        <v>0.0</v>
      </c>
      <c r="H76" s="1">
        <v>0.0</v>
      </c>
      <c r="I76" s="1" t="s">
        <v>700</v>
      </c>
      <c r="J76" s="1" t="s">
        <v>278</v>
      </c>
      <c r="K76" s="1" t="s">
        <v>701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702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703</v>
      </c>
      <c r="H77" s="1" t="s">
        <v>704</v>
      </c>
      <c r="I77" s="1">
        <v>55.0</v>
      </c>
      <c r="J77" s="1" t="s">
        <v>705</v>
      </c>
      <c r="K77" s="1" t="s">
        <v>706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707</v>
      </c>
      <c r="B78" s="1" t="s">
        <v>708</v>
      </c>
      <c r="C78" s="1">
        <v>0.0</v>
      </c>
      <c r="D78" s="1" t="s">
        <v>709</v>
      </c>
      <c r="E78" s="1" t="s">
        <v>565</v>
      </c>
      <c r="F78" s="1">
        <v>6.0</v>
      </c>
      <c r="G78" s="1" t="s">
        <v>710</v>
      </c>
      <c r="H78" s="1" t="s">
        <v>711</v>
      </c>
      <c r="I78" s="1" t="s">
        <v>712</v>
      </c>
      <c r="J78" s="1" t="s">
        <v>713</v>
      </c>
      <c r="K78" s="1" t="s">
        <v>714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715</v>
      </c>
      <c r="B79" s="1" t="s">
        <v>716</v>
      </c>
      <c r="C79" s="1" t="s">
        <v>717</v>
      </c>
      <c r="D79" s="1" t="s">
        <v>718</v>
      </c>
      <c r="E79" s="1" t="s">
        <v>719</v>
      </c>
      <c r="F79" s="1" t="s">
        <v>720</v>
      </c>
      <c r="G79" s="1" t="s">
        <v>721</v>
      </c>
      <c r="H79" s="1" t="s">
        <v>722</v>
      </c>
      <c r="I79" s="1" t="s">
        <v>723</v>
      </c>
      <c r="J79" s="1" t="s">
        <v>724</v>
      </c>
      <c r="K79" s="1" t="s">
        <v>355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725</v>
      </c>
      <c r="B80" s="1" t="s">
        <v>726</v>
      </c>
      <c r="C80" s="1" t="s">
        <v>727</v>
      </c>
      <c r="D80" s="1" t="s">
        <v>727</v>
      </c>
      <c r="E80" s="1" t="s">
        <v>728</v>
      </c>
      <c r="F80" s="1" t="s">
        <v>729</v>
      </c>
      <c r="G80" s="1" t="s">
        <v>730</v>
      </c>
      <c r="H80" s="1" t="s">
        <v>731</v>
      </c>
      <c r="I80" s="1" t="s">
        <v>732</v>
      </c>
      <c r="J80" s="1" t="s">
        <v>733</v>
      </c>
      <c r="K80" s="1" t="s">
        <v>734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735</v>
      </c>
      <c r="B81" s="1" t="s">
        <v>726</v>
      </c>
      <c r="C81" s="1" t="s">
        <v>727</v>
      </c>
      <c r="D81" s="1" t="s">
        <v>727</v>
      </c>
      <c r="E81" s="1" t="s">
        <v>728</v>
      </c>
      <c r="F81" s="1" t="s">
        <v>729</v>
      </c>
      <c r="G81" s="1" t="s">
        <v>730</v>
      </c>
      <c r="H81" s="1" t="s">
        <v>731</v>
      </c>
      <c r="I81" s="1" t="s">
        <v>732</v>
      </c>
      <c r="J81" s="1" t="s">
        <v>733</v>
      </c>
      <c r="K81" s="1" t="s">
        <v>734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736</v>
      </c>
      <c r="B82" s="1" t="s">
        <v>737</v>
      </c>
      <c r="C82" s="1" t="s">
        <v>738</v>
      </c>
      <c r="D82" s="1" t="s">
        <v>647</v>
      </c>
      <c r="E82" s="1" t="s">
        <v>739</v>
      </c>
      <c r="F82" s="1" t="s">
        <v>740</v>
      </c>
      <c r="G82" s="1" t="s">
        <v>741</v>
      </c>
      <c r="H82" s="1" t="s">
        <v>742</v>
      </c>
      <c r="I82" s="1" t="s">
        <v>743</v>
      </c>
      <c r="J82" s="1" t="s">
        <v>744</v>
      </c>
      <c r="K82" s="1" t="s">
        <v>745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746</v>
      </c>
      <c r="B83" s="1" t="s">
        <v>747</v>
      </c>
      <c r="C83" s="1" t="s">
        <v>748</v>
      </c>
      <c r="D83" s="1" t="s">
        <v>749</v>
      </c>
      <c r="E83" s="1">
        <v>0.0</v>
      </c>
      <c r="F83" s="1">
        <v>0.0</v>
      </c>
      <c r="G83" s="1" t="s">
        <v>750</v>
      </c>
      <c r="H83" s="1" t="s">
        <v>751</v>
      </c>
      <c r="I83" s="1" t="s">
        <v>752</v>
      </c>
      <c r="J83" s="1" t="s">
        <v>753</v>
      </c>
      <c r="K83" s="1" t="s">
        <v>753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754</v>
      </c>
      <c r="B84" s="1" t="s">
        <v>755</v>
      </c>
      <c r="C84" s="1" t="s">
        <v>756</v>
      </c>
      <c r="D84" s="1" t="s">
        <v>757</v>
      </c>
      <c r="E84" s="1" t="s">
        <v>758</v>
      </c>
      <c r="F84" s="1">
        <v>0.0</v>
      </c>
      <c r="G84" s="1" t="s">
        <v>759</v>
      </c>
      <c r="H84" s="1" t="s">
        <v>760</v>
      </c>
      <c r="I84" s="1" t="s">
        <v>761</v>
      </c>
      <c r="J84" s="1" t="s">
        <v>762</v>
      </c>
      <c r="K84" s="1" t="s">
        <v>763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764</v>
      </c>
      <c r="B85" s="1" t="s">
        <v>765</v>
      </c>
      <c r="C85" s="1" t="s">
        <v>766</v>
      </c>
      <c r="D85" s="1" t="s">
        <v>767</v>
      </c>
      <c r="E85" s="1" t="s">
        <v>768</v>
      </c>
      <c r="F85" s="1">
        <v>0.0</v>
      </c>
      <c r="G85" s="1" t="s">
        <v>769</v>
      </c>
      <c r="H85" s="1" t="s">
        <v>770</v>
      </c>
      <c r="I85" s="1" t="s">
        <v>771</v>
      </c>
      <c r="J85" s="1" t="s">
        <v>772</v>
      </c>
      <c r="K85" s="1" t="s">
        <v>773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774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>
        <v>0.0</v>
      </c>
      <c r="I86" s="1" t="s">
        <v>775</v>
      </c>
      <c r="J86" s="1" t="s">
        <v>776</v>
      </c>
      <c r="K86" s="1" t="s">
        <v>777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778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779</v>
      </c>
      <c r="B88" s="1">
        <v>0.0</v>
      </c>
      <c r="C88" s="1">
        <v>0.0</v>
      </c>
      <c r="D88" s="1">
        <v>0.0</v>
      </c>
      <c r="E88" s="1">
        <v>0.0</v>
      </c>
      <c r="F88" s="1">
        <v>0.0</v>
      </c>
      <c r="G88" s="1">
        <v>0.0</v>
      </c>
      <c r="H88" s="1" t="s">
        <v>780</v>
      </c>
      <c r="I88" s="1" t="s">
        <v>781</v>
      </c>
      <c r="J88" s="1" t="s">
        <v>782</v>
      </c>
      <c r="K88" s="1" t="s">
        <v>783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784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>
        <v>0.0</v>
      </c>
      <c r="H89" s="1" t="s">
        <v>785</v>
      </c>
      <c r="I89" s="1" t="s">
        <v>786</v>
      </c>
      <c r="J89" s="1" t="s">
        <v>787</v>
      </c>
      <c r="K89" s="1" t="s">
        <v>788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789</v>
      </c>
      <c r="B90" s="1" t="s">
        <v>790</v>
      </c>
      <c r="C90" s="1" t="s">
        <v>791</v>
      </c>
      <c r="D90" s="1" t="s">
        <v>792</v>
      </c>
      <c r="E90" s="1" t="s">
        <v>793</v>
      </c>
      <c r="F90" s="1" t="s">
        <v>794</v>
      </c>
      <c r="G90" s="1" t="s">
        <v>795</v>
      </c>
      <c r="H90" s="1" t="s">
        <v>796</v>
      </c>
      <c r="I90" s="1" t="s">
        <v>797</v>
      </c>
      <c r="J90" s="1" t="s">
        <v>798</v>
      </c>
      <c r="K90" s="1" t="s">
        <v>799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800</v>
      </c>
      <c r="B91" s="1" t="s">
        <v>801</v>
      </c>
      <c r="C91" s="1" t="s">
        <v>802</v>
      </c>
      <c r="D91" s="1" t="s">
        <v>803</v>
      </c>
      <c r="E91" s="1" t="s">
        <v>804</v>
      </c>
      <c r="F91" s="1" t="s">
        <v>805</v>
      </c>
      <c r="G91" s="1" t="s">
        <v>806</v>
      </c>
      <c r="H91" s="1" t="s">
        <v>807</v>
      </c>
      <c r="I91" s="1" t="s">
        <v>808</v>
      </c>
      <c r="J91" s="1" t="s">
        <v>809</v>
      </c>
      <c r="K91" s="1" t="s">
        <v>810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811</v>
      </c>
      <c r="B92" s="1" t="s">
        <v>801</v>
      </c>
      <c r="C92" s="1" t="s">
        <v>802</v>
      </c>
      <c r="D92" s="1" t="s">
        <v>803</v>
      </c>
      <c r="E92" s="1" t="s">
        <v>804</v>
      </c>
      <c r="F92" s="1" t="s">
        <v>805</v>
      </c>
      <c r="G92" s="1" t="s">
        <v>806</v>
      </c>
      <c r="H92" s="1" t="s">
        <v>807</v>
      </c>
      <c r="I92" s="1" t="s">
        <v>808</v>
      </c>
      <c r="J92" s="1" t="s">
        <v>809</v>
      </c>
      <c r="K92" s="1" t="s">
        <v>810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812</v>
      </c>
      <c r="B93" s="1" t="s">
        <v>813</v>
      </c>
      <c r="C93" s="1" t="s">
        <v>814</v>
      </c>
      <c r="D93" s="1" t="s">
        <v>815</v>
      </c>
      <c r="E93" s="1" t="s">
        <v>816</v>
      </c>
      <c r="F93" s="1" t="s">
        <v>817</v>
      </c>
      <c r="G93" s="1" t="s">
        <v>818</v>
      </c>
      <c r="H93" s="1">
        <v>-8.0</v>
      </c>
      <c r="I93" s="1" t="s">
        <v>819</v>
      </c>
      <c r="J93" s="1" t="s">
        <v>820</v>
      </c>
      <c r="K93" s="1" t="s">
        <v>821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822</v>
      </c>
      <c r="B94" s="1" t="s">
        <v>813</v>
      </c>
      <c r="C94" s="1" t="s">
        <v>814</v>
      </c>
      <c r="D94" s="1" t="s">
        <v>815</v>
      </c>
      <c r="E94" s="1" t="s">
        <v>816</v>
      </c>
      <c r="F94" s="1" t="s">
        <v>817</v>
      </c>
      <c r="G94" s="1" t="s">
        <v>818</v>
      </c>
      <c r="H94" s="1">
        <v>-8.0</v>
      </c>
      <c r="I94" s="1" t="s">
        <v>819</v>
      </c>
      <c r="J94" s="1" t="s">
        <v>820</v>
      </c>
      <c r="K94" s="1" t="s">
        <v>821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823</v>
      </c>
      <c r="B95" s="1" t="s">
        <v>824</v>
      </c>
      <c r="C95" s="1" t="s">
        <v>825</v>
      </c>
      <c r="D95" s="1" t="s">
        <v>826</v>
      </c>
      <c r="E95" s="1" t="s">
        <v>827</v>
      </c>
      <c r="F95" s="1" t="s">
        <v>828</v>
      </c>
      <c r="G95" s="1" t="s">
        <v>829</v>
      </c>
      <c r="H95" s="1" t="s">
        <v>830</v>
      </c>
      <c r="I95" s="1" t="s">
        <v>831</v>
      </c>
      <c r="J95" s="1" t="s">
        <v>832</v>
      </c>
      <c r="K95" s="1" t="s">
        <v>833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834</v>
      </c>
      <c r="B96" s="1" t="s">
        <v>835</v>
      </c>
      <c r="C96" s="1" t="s">
        <v>836</v>
      </c>
      <c r="D96" s="1" t="s">
        <v>837</v>
      </c>
      <c r="E96" s="1" t="s">
        <v>838</v>
      </c>
      <c r="F96" s="1" t="s">
        <v>839</v>
      </c>
      <c r="G96" s="1" t="s">
        <v>840</v>
      </c>
      <c r="H96" s="1" t="s">
        <v>841</v>
      </c>
      <c r="I96" s="1" t="s">
        <v>842</v>
      </c>
      <c r="J96" s="1" t="s">
        <v>843</v>
      </c>
      <c r="K96" s="1" t="s">
        <v>844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845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>
        <v>0.0</v>
      </c>
      <c r="H97" s="1">
        <v>0.0</v>
      </c>
      <c r="I97" s="1">
        <v>0.0</v>
      </c>
      <c r="J97" s="1" t="s">
        <v>846</v>
      </c>
      <c r="K97" s="1" t="s">
        <v>847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848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>
        <v>0.0</v>
      </c>
      <c r="H98" s="1">
        <v>52.0</v>
      </c>
      <c r="I98" s="1" t="s">
        <v>849</v>
      </c>
      <c r="J98" s="1" t="s">
        <v>850</v>
      </c>
      <c r="K98" s="1" t="s">
        <v>581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851</v>
      </c>
      <c r="B99" s="1" t="s">
        <v>852</v>
      </c>
      <c r="C99" s="1" t="s">
        <v>853</v>
      </c>
      <c r="D99" s="1">
        <v>0.0</v>
      </c>
      <c r="E99" s="1" t="s">
        <v>565</v>
      </c>
      <c r="F99" s="1">
        <v>0.0</v>
      </c>
      <c r="G99" s="1">
        <v>0.0</v>
      </c>
      <c r="H99" s="1" t="s">
        <v>854</v>
      </c>
      <c r="I99" s="1" t="s">
        <v>855</v>
      </c>
      <c r="J99" s="1" t="s">
        <v>856</v>
      </c>
      <c r="K99" s="1" t="s">
        <v>857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858</v>
      </c>
      <c r="B100" s="1" t="s">
        <v>859</v>
      </c>
      <c r="C100" s="1" t="s">
        <v>860</v>
      </c>
      <c r="D100" s="1" t="s">
        <v>861</v>
      </c>
      <c r="E100" s="1" t="s">
        <v>862</v>
      </c>
      <c r="F100" s="1" t="s">
        <v>863</v>
      </c>
      <c r="G100" s="1" t="s">
        <v>864</v>
      </c>
      <c r="H100" s="1" t="s">
        <v>865</v>
      </c>
      <c r="I100" s="1" t="s">
        <v>866</v>
      </c>
      <c r="J100" s="1" t="s">
        <v>867</v>
      </c>
      <c r="K100" s="1" t="s">
        <v>868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869</v>
      </c>
      <c r="B101" s="1" t="s">
        <v>870</v>
      </c>
      <c r="C101" s="1" t="s">
        <v>871</v>
      </c>
      <c r="D101" s="1" t="s">
        <v>872</v>
      </c>
      <c r="E101" s="1" t="s">
        <v>873</v>
      </c>
      <c r="F101" s="1" t="s">
        <v>874</v>
      </c>
      <c r="G101" s="1" t="s">
        <v>875</v>
      </c>
      <c r="H101" s="1" t="s">
        <v>876</v>
      </c>
      <c r="I101" s="1" t="s">
        <v>217</v>
      </c>
      <c r="J101" s="1" t="s">
        <v>877</v>
      </c>
      <c r="K101" s="1" t="s">
        <v>878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879</v>
      </c>
      <c r="B102" s="1" t="s">
        <v>870</v>
      </c>
      <c r="C102" s="1" t="s">
        <v>871</v>
      </c>
      <c r="D102" s="1" t="s">
        <v>872</v>
      </c>
      <c r="E102" s="1" t="s">
        <v>873</v>
      </c>
      <c r="F102" s="1" t="s">
        <v>874</v>
      </c>
      <c r="G102" s="1" t="s">
        <v>875</v>
      </c>
      <c r="H102" s="1" t="s">
        <v>876</v>
      </c>
      <c r="I102" s="1" t="s">
        <v>217</v>
      </c>
      <c r="J102" s="1" t="s">
        <v>877</v>
      </c>
      <c r="K102" s="1" t="s">
        <v>878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880</v>
      </c>
      <c r="B103" s="1" t="s">
        <v>881</v>
      </c>
      <c r="C103" s="1" t="s">
        <v>882</v>
      </c>
      <c r="D103" s="1" t="s">
        <v>883</v>
      </c>
      <c r="E103" s="1" t="s">
        <v>884</v>
      </c>
      <c r="F103" s="1" t="s">
        <v>885</v>
      </c>
      <c r="G103" s="1" t="s">
        <v>886</v>
      </c>
      <c r="H103" s="1" t="s">
        <v>887</v>
      </c>
      <c r="I103" s="1" t="s">
        <v>888</v>
      </c>
      <c r="J103" s="1" t="s">
        <v>889</v>
      </c>
      <c r="K103" s="1" t="s">
        <v>890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891</v>
      </c>
      <c r="B104" s="1" t="s">
        <v>892</v>
      </c>
      <c r="C104" s="1" t="s">
        <v>893</v>
      </c>
      <c r="D104" s="1" t="s">
        <v>894</v>
      </c>
      <c r="E104" s="1" t="s">
        <v>895</v>
      </c>
      <c r="F104" s="1">
        <v>0.0</v>
      </c>
      <c r="G104" s="1" t="s">
        <v>896</v>
      </c>
      <c r="H104" s="1" t="s">
        <v>897</v>
      </c>
      <c r="I104" s="1" t="s">
        <v>898</v>
      </c>
      <c r="J104" s="1" t="s">
        <v>899</v>
      </c>
      <c r="K104" s="1" t="s">
        <v>900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901</v>
      </c>
      <c r="B105" s="1" t="s">
        <v>902</v>
      </c>
      <c r="C105" s="1" t="s">
        <v>903</v>
      </c>
      <c r="D105" s="1" t="s">
        <v>904</v>
      </c>
      <c r="E105" s="1" t="s">
        <v>905</v>
      </c>
      <c r="F105" s="1" t="s">
        <v>906</v>
      </c>
      <c r="G105" s="1" t="s">
        <v>907</v>
      </c>
      <c r="H105" s="1" t="s">
        <v>908</v>
      </c>
      <c r="I105" s="1" t="s">
        <v>909</v>
      </c>
      <c r="J105" s="1" t="s">
        <v>910</v>
      </c>
      <c r="K105" s="1" t="s">
        <v>911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912</v>
      </c>
      <c r="B106" s="1" t="s">
        <v>913</v>
      </c>
      <c r="C106" s="1" t="s">
        <v>914</v>
      </c>
      <c r="D106" s="1" t="s">
        <v>915</v>
      </c>
      <c r="E106" s="1" t="s">
        <v>916</v>
      </c>
      <c r="F106" s="1" t="s">
        <v>917</v>
      </c>
      <c r="G106" s="1" t="s">
        <v>918</v>
      </c>
      <c r="H106" s="1" t="s">
        <v>919</v>
      </c>
      <c r="I106" s="1" t="s">
        <v>920</v>
      </c>
      <c r="J106" s="1" t="s">
        <v>921</v>
      </c>
      <c r="K106" s="1" t="s">
        <v>922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923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>
        <v>0.0</v>
      </c>
      <c r="I107" s="1">
        <v>0.0</v>
      </c>
      <c r="J107" s="1" t="s">
        <v>924</v>
      </c>
      <c r="K107" s="1" t="s">
        <v>925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926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927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>
        <v>0.0</v>
      </c>
      <c r="H109" s="1">
        <v>0.0</v>
      </c>
      <c r="I109" s="1">
        <v>0.0</v>
      </c>
      <c r="J109" s="1" t="s">
        <v>928</v>
      </c>
      <c r="K109" s="1" t="s">
        <v>929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930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>
        <v>0.0</v>
      </c>
      <c r="H110" s="1">
        <v>0.0</v>
      </c>
      <c r="I110" s="1">
        <v>0.0</v>
      </c>
      <c r="J110" s="1" t="s">
        <v>931</v>
      </c>
      <c r="K110" s="1" t="s">
        <v>932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933</v>
      </c>
      <c r="B111" s="1" t="s">
        <v>934</v>
      </c>
      <c r="C111" s="1" t="s">
        <v>935</v>
      </c>
      <c r="D111" s="1" t="s">
        <v>936</v>
      </c>
      <c r="E111" s="1" t="s">
        <v>937</v>
      </c>
      <c r="F111" s="1" t="s">
        <v>938</v>
      </c>
      <c r="G111" s="1" t="s">
        <v>939</v>
      </c>
      <c r="H111" s="1" t="s">
        <v>940</v>
      </c>
      <c r="I111" s="1" t="s">
        <v>941</v>
      </c>
      <c r="J111" s="1" t="s">
        <v>942</v>
      </c>
      <c r="K111" s="1" t="s">
        <v>943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944</v>
      </c>
      <c r="B112" s="1" t="s">
        <v>945</v>
      </c>
      <c r="C112" s="1" t="s">
        <v>946</v>
      </c>
      <c r="D112" s="1" t="s">
        <v>947</v>
      </c>
      <c r="E112" s="1" t="s">
        <v>948</v>
      </c>
      <c r="F112" s="1" t="s">
        <v>949</v>
      </c>
      <c r="G112" s="1" t="s">
        <v>950</v>
      </c>
      <c r="H112" s="1" t="s">
        <v>951</v>
      </c>
      <c r="I112" s="1" t="s">
        <v>952</v>
      </c>
      <c r="J112" s="1" t="s">
        <v>953</v>
      </c>
      <c r="K112" s="1" t="s">
        <v>954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955</v>
      </c>
      <c r="B113" s="1" t="s">
        <v>945</v>
      </c>
      <c r="C113" s="1" t="s">
        <v>946</v>
      </c>
      <c r="D113" s="1" t="s">
        <v>947</v>
      </c>
      <c r="E113" s="1" t="s">
        <v>948</v>
      </c>
      <c r="F113" s="1" t="s">
        <v>949</v>
      </c>
      <c r="G113" s="1" t="s">
        <v>950</v>
      </c>
      <c r="H113" s="1" t="s">
        <v>951</v>
      </c>
      <c r="I113" s="1" t="s">
        <v>952</v>
      </c>
      <c r="J113" s="1" t="s">
        <v>953</v>
      </c>
      <c r="K113" s="1" t="s">
        <v>954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956</v>
      </c>
      <c r="B114" s="1" t="s">
        <v>957</v>
      </c>
      <c r="C114" s="1" t="s">
        <v>958</v>
      </c>
      <c r="D114" s="1" t="s">
        <v>959</v>
      </c>
      <c r="E114" s="1" t="s">
        <v>960</v>
      </c>
      <c r="F114" s="1" t="s">
        <v>961</v>
      </c>
      <c r="G114" s="1" t="s">
        <v>962</v>
      </c>
      <c r="H114" s="1" t="s">
        <v>963</v>
      </c>
      <c r="I114" s="1" t="s">
        <v>964</v>
      </c>
      <c r="J114" s="1" t="s">
        <v>965</v>
      </c>
      <c r="K114" s="1" t="s">
        <v>966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967</v>
      </c>
      <c r="B115" s="1" t="s">
        <v>968</v>
      </c>
      <c r="C115" s="1" t="s">
        <v>969</v>
      </c>
      <c r="D115" s="1" t="s">
        <v>959</v>
      </c>
      <c r="E115" s="1" t="s">
        <v>960</v>
      </c>
      <c r="F115" s="1" t="s">
        <v>961</v>
      </c>
      <c r="G115" s="1" t="s">
        <v>962</v>
      </c>
      <c r="H115" s="1" t="s">
        <v>963</v>
      </c>
      <c r="I115" s="1" t="s">
        <v>964</v>
      </c>
      <c r="J115" s="1" t="s">
        <v>965</v>
      </c>
      <c r="K115" s="1" t="s">
        <v>966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970</v>
      </c>
      <c r="B116" s="1" t="s">
        <v>971</v>
      </c>
      <c r="C116" s="1" t="s">
        <v>972</v>
      </c>
      <c r="D116" s="1" t="s">
        <v>973</v>
      </c>
      <c r="E116" s="1" t="s">
        <v>974</v>
      </c>
      <c r="F116" s="1" t="s">
        <v>975</v>
      </c>
      <c r="G116" s="1" t="s">
        <v>976</v>
      </c>
      <c r="H116" s="1">
        <v>27.0</v>
      </c>
      <c r="I116" s="1" t="s">
        <v>964</v>
      </c>
      <c r="J116" s="1" t="s">
        <v>977</v>
      </c>
      <c r="K116" s="1" t="s">
        <v>410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978</v>
      </c>
      <c r="B117" s="1" t="s">
        <v>979</v>
      </c>
      <c r="C117" s="1" t="s">
        <v>426</v>
      </c>
      <c r="D117" s="1" t="s">
        <v>980</v>
      </c>
      <c r="E117" s="1" t="s">
        <v>981</v>
      </c>
      <c r="F117" s="1" t="s">
        <v>982</v>
      </c>
      <c r="G117" s="1" t="s">
        <v>983</v>
      </c>
      <c r="H117" s="1" t="s">
        <v>984</v>
      </c>
      <c r="I117" s="1" t="s">
        <v>985</v>
      </c>
      <c r="J117" s="1" t="s">
        <v>986</v>
      </c>
      <c r="K117" s="1" t="s">
        <v>987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988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>
        <v>0.0</v>
      </c>
      <c r="H118" s="1">
        <v>0.0</v>
      </c>
      <c r="I118" s="1">
        <v>0.0</v>
      </c>
      <c r="J118" s="1" t="s">
        <v>989</v>
      </c>
      <c r="K118" s="1" t="s">
        <v>990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991</v>
      </c>
      <c r="B119" s="1" t="s">
        <v>992</v>
      </c>
      <c r="C119" s="1" t="s">
        <v>993</v>
      </c>
      <c r="D119" s="1" t="s">
        <v>993</v>
      </c>
      <c r="E119" s="1" t="s">
        <v>994</v>
      </c>
      <c r="F119" s="1">
        <v>0.0</v>
      </c>
      <c r="G119" s="1">
        <v>0.0</v>
      </c>
      <c r="H119" s="1">
        <v>0.0</v>
      </c>
      <c r="I119" s="1">
        <v>0.0</v>
      </c>
      <c r="J119" s="1" t="s">
        <v>995</v>
      </c>
      <c r="K119" s="1" t="s">
        <v>996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997</v>
      </c>
      <c r="B120" s="1" t="s">
        <v>998</v>
      </c>
      <c r="C120" s="1" t="s">
        <v>999</v>
      </c>
      <c r="D120" s="1" t="s">
        <v>1000</v>
      </c>
      <c r="E120" s="1" t="s">
        <v>1001</v>
      </c>
      <c r="F120" s="1" t="s">
        <v>1002</v>
      </c>
      <c r="G120" s="1" t="s">
        <v>1003</v>
      </c>
      <c r="H120" s="1" t="s">
        <v>1004</v>
      </c>
      <c r="I120" s="1" t="s">
        <v>1005</v>
      </c>
      <c r="J120" s="1" t="s">
        <v>1006</v>
      </c>
      <c r="K120" s="1" t="s">
        <v>1007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1008</v>
      </c>
      <c r="B121" s="1" t="s">
        <v>1009</v>
      </c>
      <c r="C121" s="1" t="s">
        <v>1010</v>
      </c>
      <c r="D121" s="1" t="s">
        <v>1011</v>
      </c>
      <c r="E121" s="1" t="s">
        <v>1012</v>
      </c>
      <c r="F121" s="1" t="s">
        <v>1013</v>
      </c>
      <c r="G121" s="1" t="s">
        <v>1014</v>
      </c>
      <c r="H121" s="1" t="s">
        <v>1015</v>
      </c>
      <c r="I121" s="1" t="s">
        <v>1016</v>
      </c>
      <c r="J121" s="1" t="s">
        <v>1017</v>
      </c>
      <c r="K121" s="1" t="s">
        <v>1018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1019</v>
      </c>
      <c r="B122" s="1" t="s">
        <v>1020</v>
      </c>
      <c r="C122" s="1" t="s">
        <v>1010</v>
      </c>
      <c r="D122" s="1" t="s">
        <v>1011</v>
      </c>
      <c r="E122" s="1" t="s">
        <v>1012</v>
      </c>
      <c r="F122" s="1" t="s">
        <v>1013</v>
      </c>
      <c r="G122" s="1" t="s">
        <v>1014</v>
      </c>
      <c r="H122" s="1" t="s">
        <v>1015</v>
      </c>
      <c r="I122" s="1" t="s">
        <v>1016</v>
      </c>
      <c r="J122" s="1" t="s">
        <v>1017</v>
      </c>
      <c r="K122" s="1" t="s">
        <v>1018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1021</v>
      </c>
      <c r="B123" s="1" t="s">
        <v>1022</v>
      </c>
      <c r="C123" s="1" t="s">
        <v>1023</v>
      </c>
      <c r="D123" s="1" t="s">
        <v>1024</v>
      </c>
      <c r="E123" s="1" t="s">
        <v>1025</v>
      </c>
      <c r="F123" s="1" t="s">
        <v>1026</v>
      </c>
      <c r="G123" s="1" t="s">
        <v>1027</v>
      </c>
      <c r="H123" s="1" t="s">
        <v>1028</v>
      </c>
      <c r="I123" s="1" t="s">
        <v>1029</v>
      </c>
      <c r="J123" s="1" t="s">
        <v>1030</v>
      </c>
      <c r="K123" s="1" t="s">
        <v>1031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1032</v>
      </c>
      <c r="B124" s="1" t="s">
        <v>1033</v>
      </c>
      <c r="C124" s="1" t="s">
        <v>1034</v>
      </c>
      <c r="D124" s="1" t="s">
        <v>1035</v>
      </c>
      <c r="E124" s="1" t="s">
        <v>1036</v>
      </c>
      <c r="F124" s="1" t="s">
        <v>1037</v>
      </c>
      <c r="G124" s="1" t="s">
        <v>1038</v>
      </c>
      <c r="H124" s="1" t="s">
        <v>1039</v>
      </c>
      <c r="I124" s="1" t="s">
        <v>1040</v>
      </c>
      <c r="J124" s="1" t="s">
        <v>1041</v>
      </c>
      <c r="K124" s="1" t="s">
        <v>1042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1043</v>
      </c>
      <c r="B125" s="1" t="s">
        <v>1044</v>
      </c>
      <c r="C125" s="1" t="s">
        <v>1045</v>
      </c>
      <c r="D125" s="1" t="s">
        <v>1046</v>
      </c>
      <c r="E125" s="1" t="s">
        <v>1047</v>
      </c>
      <c r="F125" s="1" t="s">
        <v>1048</v>
      </c>
      <c r="G125" s="1" t="s">
        <v>1049</v>
      </c>
      <c r="H125" s="1" t="s">
        <v>1050</v>
      </c>
      <c r="I125" s="1" t="s">
        <v>1051</v>
      </c>
      <c r="J125" s="1" t="s">
        <v>1052</v>
      </c>
      <c r="K125" s="1" t="s">
        <v>1053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1054</v>
      </c>
      <c r="B126" s="1" t="s">
        <v>1055</v>
      </c>
      <c r="C126" s="1" t="s">
        <v>1056</v>
      </c>
      <c r="D126" s="1" t="s">
        <v>1057</v>
      </c>
      <c r="E126" s="1" t="s">
        <v>1058</v>
      </c>
      <c r="F126" s="1" t="s">
        <v>1059</v>
      </c>
      <c r="G126" s="1" t="s">
        <v>1060</v>
      </c>
      <c r="H126" s="1" t="s">
        <v>1061</v>
      </c>
      <c r="I126" s="1" t="s">
        <v>1062</v>
      </c>
      <c r="J126" s="1" t="s">
        <v>1063</v>
      </c>
      <c r="K126" s="1" t="s">
        <v>1064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1065</v>
      </c>
      <c r="C1" s="1" t="s">
        <v>1066</v>
      </c>
      <c r="D1" s="1" t="s">
        <v>1067</v>
      </c>
      <c r="E1" s="1" t="s">
        <v>1068</v>
      </c>
      <c r="F1" s="1" t="s">
        <v>1069</v>
      </c>
      <c r="G1" s="1" t="s">
        <v>1070</v>
      </c>
      <c r="H1" s="1" t="s">
        <v>1071</v>
      </c>
      <c r="I1" s="1" t="s">
        <v>1072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1073</v>
      </c>
      <c r="B2" s="1" t="s">
        <v>1074</v>
      </c>
      <c r="C2" s="1" t="s">
        <v>1075</v>
      </c>
      <c r="D2" s="1" t="s">
        <v>1076</v>
      </c>
      <c r="E2" s="1" t="s">
        <v>1077</v>
      </c>
      <c r="F2" s="1" t="s">
        <v>1078</v>
      </c>
      <c r="G2" s="1" t="s">
        <v>1079</v>
      </c>
      <c r="H2" s="1" t="s">
        <v>1079</v>
      </c>
      <c r="I2" s="1" t="s">
        <v>1080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1081</v>
      </c>
      <c r="B3" s="1" t="s">
        <v>1080</v>
      </c>
      <c r="C3" s="1" t="s">
        <v>1082</v>
      </c>
      <c r="D3" s="1" t="s">
        <v>1083</v>
      </c>
      <c r="E3" s="1" t="s">
        <v>1084</v>
      </c>
      <c r="F3" s="1" t="s">
        <v>1085</v>
      </c>
      <c r="G3" s="1" t="s">
        <v>1085</v>
      </c>
      <c r="H3" s="1" t="s">
        <v>1086</v>
      </c>
      <c r="I3" s="1" t="s">
        <v>1080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1087</v>
      </c>
      <c r="B4" s="1" t="s">
        <v>1088</v>
      </c>
      <c r="C4" s="1" t="s">
        <v>1089</v>
      </c>
      <c r="D4" s="1" t="s">
        <v>1090</v>
      </c>
      <c r="E4" s="1" t="s">
        <v>1091</v>
      </c>
      <c r="F4" s="1" t="s">
        <v>1092</v>
      </c>
      <c r="G4" s="1" t="s">
        <v>1093</v>
      </c>
      <c r="H4" s="1" t="s">
        <v>1094</v>
      </c>
      <c r="I4" s="1" t="s">
        <v>1095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1081</v>
      </c>
      <c r="B5" s="1" t="s">
        <v>1080</v>
      </c>
      <c r="C5" s="1" t="s">
        <v>1096</v>
      </c>
      <c r="D5" s="1" t="s">
        <v>1097</v>
      </c>
      <c r="E5" s="1" t="s">
        <v>1098</v>
      </c>
      <c r="F5" s="1" t="s">
        <v>1099</v>
      </c>
      <c r="G5" s="1" t="s">
        <v>1100</v>
      </c>
      <c r="H5" s="1" t="s">
        <v>1101</v>
      </c>
      <c r="I5" s="1" t="s">
        <v>1102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1103</v>
      </c>
      <c r="B6" s="1" t="s">
        <v>1080</v>
      </c>
      <c r="C6" s="1" t="s">
        <v>1080</v>
      </c>
      <c r="D6" s="1" t="s">
        <v>1080</v>
      </c>
      <c r="E6" s="1" t="s">
        <v>1080</v>
      </c>
      <c r="F6" s="1" t="s">
        <v>1080</v>
      </c>
      <c r="G6" s="1" t="s">
        <v>1104</v>
      </c>
      <c r="H6" s="1" t="s">
        <v>1105</v>
      </c>
      <c r="I6" s="1" t="s">
        <v>1106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1107</v>
      </c>
      <c r="B7" s="1" t="s">
        <v>1080</v>
      </c>
      <c r="C7" s="1" t="s">
        <v>1080</v>
      </c>
      <c r="D7" s="1" t="s">
        <v>1080</v>
      </c>
      <c r="E7" s="1" t="s">
        <v>1080</v>
      </c>
      <c r="F7" s="1" t="s">
        <v>1080</v>
      </c>
      <c r="G7" s="1" t="s">
        <v>1080</v>
      </c>
      <c r="H7" s="1" t="s">
        <v>1080</v>
      </c>
      <c r="I7" s="1" t="s">
        <v>1080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1108</v>
      </c>
      <c r="B8" s="1" t="s">
        <v>1080</v>
      </c>
      <c r="C8" s="1" t="s">
        <v>1080</v>
      </c>
      <c r="D8" s="1" t="s">
        <v>1080</v>
      </c>
      <c r="E8" s="1" t="s">
        <v>1080</v>
      </c>
      <c r="F8" s="1" t="s">
        <v>1080</v>
      </c>
      <c r="G8" s="1" t="s">
        <v>1080</v>
      </c>
      <c r="H8" s="1" t="s">
        <v>1109</v>
      </c>
      <c r="I8" s="1" t="s">
        <v>1110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1111</v>
      </c>
      <c r="B9" s="1" t="s">
        <v>1112</v>
      </c>
      <c r="C9" s="1" t="s">
        <v>1113</v>
      </c>
      <c r="D9" s="1" t="s">
        <v>1114</v>
      </c>
      <c r="E9" s="1" t="s">
        <v>1115</v>
      </c>
      <c r="F9" s="1" t="s">
        <v>1116</v>
      </c>
      <c r="G9" s="1" t="s">
        <v>1117</v>
      </c>
      <c r="H9" s="1" t="s">
        <v>1118</v>
      </c>
      <c r="I9" s="1" t="s">
        <v>1119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1120</v>
      </c>
      <c r="B10" s="1" t="s">
        <v>1121</v>
      </c>
      <c r="C10" s="1" t="s">
        <v>1122</v>
      </c>
      <c r="D10" s="1" t="s">
        <v>1123</v>
      </c>
      <c r="E10" s="1" t="s">
        <v>1124</v>
      </c>
      <c r="F10" s="1" t="s">
        <v>1125</v>
      </c>
      <c r="G10" s="1" t="s">
        <v>1123</v>
      </c>
      <c r="H10" s="1" t="s">
        <v>1126</v>
      </c>
      <c r="I10" s="1" t="s">
        <v>1127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1128</v>
      </c>
      <c r="B11" s="1" t="s">
        <v>1129</v>
      </c>
      <c r="C11" s="1" t="s">
        <v>1130</v>
      </c>
      <c r="D11" s="1" t="s">
        <v>1131</v>
      </c>
      <c r="E11" s="1" t="s">
        <v>1132</v>
      </c>
      <c r="F11" s="1" t="s">
        <v>1133</v>
      </c>
      <c r="G11" s="1" t="s">
        <v>1134</v>
      </c>
      <c r="H11" s="1" t="s">
        <v>1135</v>
      </c>
      <c r="I11" s="1" t="s">
        <v>1136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1137</v>
      </c>
      <c r="B12" s="1" t="s">
        <v>1138</v>
      </c>
      <c r="C12" s="1" t="s">
        <v>1139</v>
      </c>
      <c r="D12" s="1" t="s">
        <v>1140</v>
      </c>
      <c r="E12" s="1" t="s">
        <v>1141</v>
      </c>
      <c r="F12" s="1" t="s">
        <v>1142</v>
      </c>
      <c r="G12" s="1" t="s">
        <v>1143</v>
      </c>
      <c r="H12" s="1" t="s">
        <v>1144</v>
      </c>
      <c r="I12" s="1" t="s">
        <v>1145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1146</v>
      </c>
      <c r="B13" s="1" t="s">
        <v>1147</v>
      </c>
      <c r="C13" s="1" t="s">
        <v>1148</v>
      </c>
      <c r="D13" s="1" t="s">
        <v>1149</v>
      </c>
      <c r="E13" s="1" t="s">
        <v>1150</v>
      </c>
      <c r="F13" s="1" t="s">
        <v>1151</v>
      </c>
      <c r="G13" s="1" t="s">
        <v>1141</v>
      </c>
      <c r="H13" s="1" t="s">
        <v>1130</v>
      </c>
      <c r="I13" s="1" t="s">
        <v>1145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1152</v>
      </c>
      <c r="B14" s="1" t="s">
        <v>1153</v>
      </c>
      <c r="C14" s="1" t="s">
        <v>1154</v>
      </c>
      <c r="D14" s="1" t="s">
        <v>1155</v>
      </c>
      <c r="E14" s="1" t="s">
        <v>1156</v>
      </c>
      <c r="F14" s="1" t="s">
        <v>1157</v>
      </c>
      <c r="G14" s="1" t="s">
        <v>1158</v>
      </c>
      <c r="H14" s="1" t="s">
        <v>1159</v>
      </c>
      <c r="I14" s="1" t="s">
        <v>1160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1161</v>
      </c>
      <c r="B15" s="1" t="s">
        <v>1080</v>
      </c>
      <c r="C15" s="1" t="s">
        <v>1080</v>
      </c>
      <c r="D15" s="1" t="s">
        <v>1080</v>
      </c>
      <c r="E15" s="1" t="s">
        <v>1080</v>
      </c>
      <c r="F15" s="1" t="s">
        <v>1162</v>
      </c>
      <c r="G15" s="1" t="s">
        <v>1163</v>
      </c>
      <c r="H15" s="1" t="s">
        <v>1163</v>
      </c>
      <c r="I15" s="1" t="s">
        <v>1163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1164</v>
      </c>
      <c r="B16" s="1" t="s">
        <v>1080</v>
      </c>
      <c r="C16" s="1" t="s">
        <v>1080</v>
      </c>
      <c r="D16" s="1" t="s">
        <v>1080</v>
      </c>
      <c r="E16" s="1" t="s">
        <v>1080</v>
      </c>
      <c r="F16" s="1" t="s">
        <v>1165</v>
      </c>
      <c r="G16" s="1" t="s">
        <v>1166</v>
      </c>
      <c r="H16" s="1" t="s">
        <v>1166</v>
      </c>
      <c r="I16" s="1" t="s">
        <v>1166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1167</v>
      </c>
      <c r="B17" s="1" t="s">
        <v>1080</v>
      </c>
      <c r="C17" s="1" t="s">
        <v>1080</v>
      </c>
      <c r="D17" s="1" t="s">
        <v>1080</v>
      </c>
      <c r="E17" s="1" t="s">
        <v>1080</v>
      </c>
      <c r="F17" s="1" t="s">
        <v>1080</v>
      </c>
      <c r="G17" s="1" t="s">
        <v>215</v>
      </c>
      <c r="H17" s="1" t="s">
        <v>1168</v>
      </c>
      <c r="I17" s="1" t="s">
        <v>151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1169</v>
      </c>
      <c r="B18" s="1" t="s">
        <v>1080</v>
      </c>
      <c r="C18" s="1" t="s">
        <v>1080</v>
      </c>
      <c r="D18" s="1" t="s">
        <v>1080</v>
      </c>
      <c r="E18" s="1" t="s">
        <v>1080</v>
      </c>
      <c r="F18" s="1" t="s">
        <v>1080</v>
      </c>
      <c r="G18" s="1" t="s">
        <v>1170</v>
      </c>
      <c r="H18" s="1" t="s">
        <v>1171</v>
      </c>
      <c r="I18" s="1" t="s">
        <v>1172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1173</v>
      </c>
      <c r="B19" s="1" t="s">
        <v>1174</v>
      </c>
      <c r="C19" s="1" t="s">
        <v>1175</v>
      </c>
      <c r="D19" s="1" t="s">
        <v>1176</v>
      </c>
      <c r="E19" s="1" t="s">
        <v>1177</v>
      </c>
      <c r="F19" s="1" t="s">
        <v>1178</v>
      </c>
      <c r="G19" s="1" t="s">
        <v>1179</v>
      </c>
      <c r="H19" s="1" t="s">
        <v>1180</v>
      </c>
      <c r="I19" s="1" t="s">
        <v>1181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1182</v>
      </c>
      <c r="B20" s="1" t="s">
        <v>1183</v>
      </c>
      <c r="C20" s="1" t="s">
        <v>1184</v>
      </c>
      <c r="D20" s="1" t="s">
        <v>1185</v>
      </c>
      <c r="E20" s="1" t="s">
        <v>1186</v>
      </c>
      <c r="F20" s="1" t="s">
        <v>1187</v>
      </c>
      <c r="G20" s="1" t="s">
        <v>1188</v>
      </c>
      <c r="H20" s="1" t="s">
        <v>1189</v>
      </c>
      <c r="I20" s="1" t="s">
        <v>1190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1191</v>
      </c>
      <c r="B21" s="1" t="s">
        <v>1192</v>
      </c>
      <c r="C21" s="1" t="s">
        <v>1193</v>
      </c>
      <c r="D21" s="1" t="s">
        <v>1194</v>
      </c>
      <c r="E21" s="1" t="s">
        <v>1195</v>
      </c>
      <c r="F21" s="1" t="s">
        <v>1196</v>
      </c>
      <c r="G21" s="1" t="s">
        <v>1197</v>
      </c>
      <c r="H21" s="1" t="s">
        <v>1198</v>
      </c>
      <c r="I21" s="1" t="s">
        <v>1196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1199</v>
      </c>
      <c r="B22" s="1" t="s">
        <v>1200</v>
      </c>
      <c r="C22" s="1" t="s">
        <v>1201</v>
      </c>
      <c r="D22" s="1" t="s">
        <v>1202</v>
      </c>
      <c r="E22" s="1" t="s">
        <v>1203</v>
      </c>
      <c r="F22" s="1" t="s">
        <v>1174</v>
      </c>
      <c r="G22" s="1" t="s">
        <v>1204</v>
      </c>
      <c r="H22" s="1" t="s">
        <v>1205</v>
      </c>
      <c r="I22" s="1" t="s">
        <v>1206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1207</v>
      </c>
      <c r="B23" s="1" t="s">
        <v>1208</v>
      </c>
      <c r="C23" s="1" t="s">
        <v>1209</v>
      </c>
      <c r="D23" s="1" t="s">
        <v>1210</v>
      </c>
      <c r="E23" s="1" t="s">
        <v>1211</v>
      </c>
      <c r="F23" s="1" t="s">
        <v>1212</v>
      </c>
      <c r="G23" s="1" t="s">
        <v>1213</v>
      </c>
      <c r="H23" s="1" t="s">
        <v>1214</v>
      </c>
      <c r="I23" s="1" t="s">
        <v>1215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1216</v>
      </c>
      <c r="B24" s="1" t="s">
        <v>1217</v>
      </c>
      <c r="C24" s="1" t="s">
        <v>1218</v>
      </c>
      <c r="D24" s="1" t="s">
        <v>1219</v>
      </c>
      <c r="E24" s="1" t="s">
        <v>1220</v>
      </c>
      <c r="F24" s="1" t="s">
        <v>1221</v>
      </c>
      <c r="G24" s="1" t="s">
        <v>1222</v>
      </c>
      <c r="H24" s="1" t="s">
        <v>1222</v>
      </c>
      <c r="I24" s="1" t="s">
        <v>1222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1223</v>
      </c>
      <c r="B25" s="1" t="s">
        <v>1224</v>
      </c>
      <c r="C25" s="1" t="s">
        <v>1225</v>
      </c>
      <c r="D25" s="1" t="s">
        <v>1226</v>
      </c>
      <c r="E25" s="1" t="s">
        <v>1227</v>
      </c>
      <c r="F25" s="1" t="s">
        <v>1228</v>
      </c>
      <c r="G25" s="1" t="s">
        <v>1229</v>
      </c>
      <c r="H25" s="1" t="s">
        <v>1229</v>
      </c>
      <c r="I25" s="1" t="s">
        <v>1080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1230</v>
      </c>
      <c r="B26" s="1" t="s">
        <v>1231</v>
      </c>
      <c r="C26" s="1" t="s">
        <v>1232</v>
      </c>
      <c r="D26" s="1" t="s">
        <v>1233</v>
      </c>
      <c r="E26" s="1" t="s">
        <v>1234</v>
      </c>
      <c r="F26" s="1" t="s">
        <v>1235</v>
      </c>
      <c r="G26" s="1" t="s">
        <v>1080</v>
      </c>
      <c r="H26" s="1" t="s">
        <v>1080</v>
      </c>
      <c r="I26" s="1" t="s">
        <v>1080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1236</v>
      </c>
      <c r="B2" s="1" t="s">
        <v>1237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1238</v>
      </c>
      <c r="B3" s="1" t="s">
        <v>1239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1240</v>
      </c>
      <c r="B4" s="1" t="s">
        <v>1241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1242</v>
      </c>
      <c r="B5" s="1" t="s">
        <v>1243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1244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1245</v>
      </c>
      <c r="B7" s="1" t="s">
        <v>1246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1247</v>
      </c>
      <c r="B8" s="1" t="s">
        <v>1248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1249</v>
      </c>
      <c r="B9" s="4" t="s">
        <v>1250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1251</v>
      </c>
      <c r="B10" s="1" t="s">
        <v>1252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1253</v>
      </c>
      <c r="B11" s="1" t="s">
        <v>1254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1255</v>
      </c>
      <c r="B12" s="1" t="s">
        <v>1252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1256</v>
      </c>
      <c r="B13" s="1" t="s">
        <v>1257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1258</v>
      </c>
      <c r="B14" s="1" t="s">
        <v>1259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1260</v>
      </c>
      <c r="B15" s="1" t="s">
        <v>1257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1261</v>
      </c>
      <c r="B16" s="1" t="s">
        <v>1262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1263</v>
      </c>
      <c r="B17" s="1">
        <v>10.0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1264</v>
      </c>
      <c r="B18" s="1" t="s">
        <v>1265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1266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1267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1268</v>
      </c>
      <c r="B21" s="1">
        <v>5.0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1269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1270</v>
      </c>
      <c r="B23" s="1">
        <v>4.0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1271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1272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1273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1274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1275</v>
      </c>
      <c r="B28" s="1">
        <v>24.55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1276</v>
      </c>
      <c r="B29" s="1">
        <v>25.18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1277</v>
      </c>
      <c r="B30" s="1">
        <v>25.085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1278</v>
      </c>
      <c r="B31" s="1">
        <v>26.07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1279</v>
      </c>
      <c r="B32" s="1">
        <v>24.55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1280</v>
      </c>
      <c r="B33" s="1">
        <v>25.18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1281</v>
      </c>
      <c r="B34" s="1">
        <v>25.085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1282</v>
      </c>
      <c r="B35" s="1">
        <v>26.07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1283</v>
      </c>
      <c r="B36" s="1">
        <v>3.0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1284</v>
      </c>
      <c r="B37" s="1">
        <v>0.115600005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1285</v>
      </c>
      <c r="B38" s="1">
        <v>1.7326656E9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1286</v>
      </c>
      <c r="B39" s="1">
        <v>1.7751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1287</v>
      </c>
      <c r="B40" s="1">
        <v>0.73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1288</v>
      </c>
      <c r="B41" s="1">
        <v>15.360946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1289</v>
      </c>
      <c r="B42" s="1">
        <v>796466.0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1290</v>
      </c>
      <c r="B43" s="1">
        <v>796466.0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1291</v>
      </c>
      <c r="B44" s="1">
        <v>405988.0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1292</v>
      </c>
      <c r="B45" s="1">
        <v>464040.0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1293</v>
      </c>
      <c r="B46" s="1">
        <v>464040.0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1294</v>
      </c>
      <c r="B47" s="1">
        <v>25.85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1295</v>
      </c>
      <c r="B48" s="1">
        <v>25.99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1296</v>
      </c>
      <c r="B49" s="1">
        <v>1000.0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1297</v>
      </c>
      <c r="B50" s="1">
        <v>800.0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1298</v>
      </c>
      <c r="B51" s="1">
        <v>1.40027712E9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1299</v>
      </c>
      <c r="B52" s="1">
        <v>20.85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1300</v>
      </c>
      <c r="B53" s="1">
        <v>30.67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1301</v>
      </c>
      <c r="B54" s="1">
        <v>3.8612463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1302</v>
      </c>
      <c r="B55" s="1">
        <v>23.7116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1303</v>
      </c>
      <c r="B56" s="1">
        <v>25.87735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1304</v>
      </c>
      <c r="B57" s="1">
        <v>3.0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1305</v>
      </c>
      <c r="B58" s="1">
        <v>0.122199595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1306</v>
      </c>
      <c r="B59" s="1" t="s">
        <v>1307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1308</v>
      </c>
      <c r="B60" s="1">
        <v>2.788027392E9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1309</v>
      </c>
      <c r="B61" s="1">
        <v>12.361905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1310</v>
      </c>
      <c r="B62" s="1">
        <v>0.2533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1311</v>
      </c>
      <c r="B63" s="1">
        <v>3.0530382E7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1312</v>
      </c>
      <c r="B64" s="1">
        <v>5.39398E7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1313</v>
      </c>
      <c r="B65" s="1">
        <v>2123984.0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1314</v>
      </c>
      <c r="B66" s="1">
        <v>2168910.0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1315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1316</v>
      </c>
      <c r="B68" s="1">
        <v>1.734048E9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1317</v>
      </c>
      <c r="B69" s="1">
        <v>0.0394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1318</v>
      </c>
      <c r="B70" s="1">
        <v>0.4309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1319</v>
      </c>
      <c r="B71" s="1">
        <v>0.23208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1320</v>
      </c>
      <c r="B72" s="1">
        <v>5.01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1321</v>
      </c>
      <c r="B73" s="1">
        <v>0.0696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1322</v>
      </c>
      <c r="B74" s="1">
        <v>5.47664E7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1323</v>
      </c>
      <c r="B75" s="1">
        <v>14.826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1324</v>
      </c>
      <c r="B76" s="1">
        <v>1.7509779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1325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1326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1327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1328</v>
      </c>
      <c r="B80" s="1">
        <v>-0.614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1329</v>
      </c>
      <c r="B81" s="1">
        <v>9.1858E7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1330</v>
      </c>
      <c r="B82" s="1">
        <v>1.69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1331</v>
      </c>
      <c r="B83" s="1">
        <v>7.688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1332</v>
      </c>
      <c r="B84" s="1">
        <v>10.477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1333</v>
      </c>
      <c r="B85" s="1">
        <v>-0.12710154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1334</v>
      </c>
      <c r="B86" s="1">
        <v>0.22263205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1335</v>
      </c>
      <c r="B87" s="1">
        <v>0.75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1336</v>
      </c>
      <c r="B88" s="1">
        <v>1.7248032E9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1337</v>
      </c>
      <c r="B89" s="1" t="s">
        <v>1338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1339</v>
      </c>
      <c r="B90" s="1" t="s">
        <v>1340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1341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1342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1343</v>
      </c>
      <c r="B93" s="1" t="s">
        <v>1344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1345</v>
      </c>
      <c r="B94" s="1" t="s">
        <v>1344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1346</v>
      </c>
      <c r="B95" s="1">
        <v>1.5607782E9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1347</v>
      </c>
      <c r="B96" s="1" t="s">
        <v>1348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1349</v>
      </c>
      <c r="B97" s="1" t="s">
        <v>1350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1351</v>
      </c>
      <c r="B98" s="1" t="s">
        <v>1352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1353</v>
      </c>
      <c r="B99" s="1" t="s">
        <v>1354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1355</v>
      </c>
      <c r="B100" s="1">
        <v>-1.8E7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1356</v>
      </c>
      <c r="B101" s="1">
        <v>25.96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1357</v>
      </c>
      <c r="B102" s="1">
        <v>30.0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1358</v>
      </c>
      <c r="B103" s="1">
        <v>24.0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1359</v>
      </c>
      <c r="B104" s="1">
        <v>26.33333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1360</v>
      </c>
      <c r="B105" s="1">
        <v>25.0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1361</v>
      </c>
      <c r="B106" s="1" t="s">
        <v>1362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1363</v>
      </c>
      <c r="B107" s="1">
        <v>3.0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1364</v>
      </c>
      <c r="B108" s="1">
        <v>2.89519008E8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1365</v>
      </c>
      <c r="B109" s="1">
        <v>5.353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1366</v>
      </c>
      <c r="B110" s="1">
        <v>2.66099008E8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1367</v>
      </c>
      <c r="B111" s="1">
        <v>1.673427968E9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1368</v>
      </c>
      <c r="B112" s="1">
        <v>2.116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1369</v>
      </c>
      <c r="B113" s="1">
        <v>2.215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1370</v>
      </c>
      <c r="B114" s="1">
        <v>3.62648992E8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1371</v>
      </c>
      <c r="B115" s="1">
        <v>208.676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1372</v>
      </c>
      <c r="B116" s="1">
        <v>6.741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1373</v>
      </c>
      <c r="B117" s="1">
        <v>0.04851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1374</v>
      </c>
      <c r="B118" s="1">
        <v>0.109560005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1375</v>
      </c>
      <c r="B119" s="1">
        <v>1.26239128E8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1376</v>
      </c>
      <c r="B120" s="1">
        <v>1.84776E8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1377</v>
      </c>
      <c r="B121" s="1">
        <v>-0.619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1378</v>
      </c>
      <c r="B122" s="1">
        <v>-0.043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1379</v>
      </c>
      <c r="B123" s="1">
        <v>0.79997003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1380</v>
      </c>
      <c r="B124" s="1">
        <v>0.73376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1381</v>
      </c>
      <c r="B125" s="1">
        <v>0.56901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1382</v>
      </c>
      <c r="B126" s="1" t="s">
        <v>1307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1383</v>
      </c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50</v>
      </c>
      <c r="B3" s="1">
        <v>-1.0</v>
      </c>
      <c r="C3" s="1">
        <v>-1.0</v>
      </c>
      <c r="D3" s="1">
        <v>-1.0</v>
      </c>
      <c r="E3" s="1">
        <v>-89.0</v>
      </c>
      <c r="F3" s="1">
        <v>-539.0</v>
      </c>
      <c r="G3" s="1">
        <v>-229.0</v>
      </c>
      <c r="H3" s="1">
        <v>-593.0</v>
      </c>
      <c r="I3" s="1">
        <v>-65.0</v>
      </c>
      <c r="J3" s="1">
        <v>213.0</v>
      </c>
      <c r="K3" s="1">
        <v>192.0</v>
      </c>
      <c r="L3" s="1">
        <f>IF(K3*FORECAST(L2,B3:K3,B2:K2)&gt;0,FORECAST(L2,B3:K3,B2:K2),K3)*$X$1</f>
        <v>192</v>
      </c>
      <c r="M3" s="1">
        <f>IF(L3*FORECAST(M2,B3:L3,B2:L2)&gt;0,FORECAST(M2,B3:L3,B2:L2),L3)*$X$1</f>
        <v>45.70909091</v>
      </c>
      <c r="N3" s="1">
        <f>IF(M3*FORECAST(N2,B3:M3,B2:M2)&gt;0,FORECAST(N2,B3:M3,B2:M2),M3)*$X$1</f>
        <v>67.28181818</v>
      </c>
      <c r="O3" s="1">
        <f>IF(N3*FORECAST(O2,B3:N3,B2:N2)&gt;0,FORECAST(O2,B3:N3,B2:N2),N3)*$X$1</f>
        <v>88.85454545</v>
      </c>
      <c r="P3" s="1">
        <f>IF(O3*FORECAST(P2,B3:O3,B2:O2)&gt;0,FORECAST(P2,B3:O3,B2:O2),O3)*$X$1</f>
        <v>110.4272727</v>
      </c>
      <c r="Q3" s="1">
        <f>IF(P3*FORECAST(Q2,B3:P3,B2:P2)&gt;0,FORECAST(Q2,B3:P3,B2:P2),P3)*$X$1</f>
        <v>132</v>
      </c>
      <c r="R3" s="1">
        <f>IF(Q3*FORECAST(R2,B3:Q3,B2:Q2)&gt;0,FORECAST(R2,B3:Q3,B2:Q2),Q3)*$X$1</f>
        <v>153.5727273</v>
      </c>
      <c r="S3" s="5">
        <f>IF(R3*FORECAST(S2,B3:R3,B2:R2)&gt;0,FORECAST(S2,B3:R3,B2:R2),R3)*$X$1</f>
        <v>175.1454545</v>
      </c>
      <c r="T3" s="5">
        <f>IF(S3*FORECAST(T2,B3:S3,B2:S2)&gt;0,FORECAST(T2,B3:S3,B2:S2),S3)*$X$1</f>
        <v>196.7181818</v>
      </c>
      <c r="U3" s="5">
        <f>IF(T3*FORECAST(U2,B3:T3,B2:T2)&gt;0,FORECAST(U2,B3:T3,B2:T2),T3)*$X$1</f>
        <v>218.2909091</v>
      </c>
      <c r="V3" s="5">
        <f>IF(U3*FORECAST(V2,B3:U3,B2:U2)&gt;0,FORECAST(V2,B3:U3,B2:U2),U3)*$X$1</f>
        <v>239.8636364</v>
      </c>
      <c r="W3" s="5">
        <f>IF(V3*FORECAST(W2,B3:V3,B2:V2)&gt;0,FORECAST(W2,B3:V3,B2:V2),V3)*$X$1</f>
        <v>261.4363636</v>
      </c>
      <c r="X3" s="2"/>
      <c r="Y3" s="2"/>
      <c r="Z3" s="2"/>
    </row>
    <row r="4">
      <c r="A4" s="3" t="s">
        <v>104</v>
      </c>
      <c r="B4" s="1">
        <v>26.0</v>
      </c>
      <c r="C4" s="1">
        <v>3.0</v>
      </c>
      <c r="D4" s="1">
        <v>5.0</v>
      </c>
      <c r="E4" s="1">
        <v>150.0</v>
      </c>
      <c r="F4" s="1">
        <v>400.0</v>
      </c>
      <c r="G4" s="1">
        <v>652.0</v>
      </c>
      <c r="H4" s="1">
        <v>1300.0</v>
      </c>
      <c r="I4" s="1">
        <v>1440.0</v>
      </c>
      <c r="J4" s="1">
        <v>1380.0</v>
      </c>
      <c r="K4" s="1">
        <v>1400.0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1384</v>
      </c>
      <c r="B5" s="1">
        <v>12.0</v>
      </c>
      <c r="C5" s="1">
        <v>12.0</v>
      </c>
      <c r="D5" s="1">
        <v>12.0</v>
      </c>
      <c r="E5" s="1">
        <v>30.0</v>
      </c>
      <c r="F5" s="1">
        <v>40.0</v>
      </c>
      <c r="G5" s="1">
        <v>54.0</v>
      </c>
      <c r="H5" s="1">
        <v>54.0</v>
      </c>
      <c r="I5" s="1">
        <v>53.0</v>
      </c>
      <c r="J5" s="1">
        <v>53.0</v>
      </c>
      <c r="K5" s="1">
        <v>53.0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1385</v>
      </c>
      <c r="L7" s="1">
        <f>IF(W3*FORECAST(W2,B3:W3,B2:W2)&gt;0,FORECAST(W2,B3:W3,B2:W2),V3)*$X$1 * (1+0.02)/(0.0781-0.02)</f>
        <v>4589.760601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1386</v>
      </c>
      <c r="L8" s="6">
        <f t="array" ref="L8">NPV(0.0781,M3:W3)</f>
        <v>990.9620401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1387</v>
      </c>
      <c r="L9" s="6">
        <f t="array" ref="L9">NPV(0.0781,M16:W16)</f>
        <v>2006.968366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1388</v>
      </c>
      <c r="L10" s="6">
        <f>L8 + L9</f>
        <v>2997.930406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105</v>
      </c>
      <c r="L11" s="1">
        <v>1400.0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1389</v>
      </c>
      <c r="L12" s="6">
        <f>L10 - L11</f>
        <v>1597.930406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1390</v>
      </c>
      <c r="L13" s="1">
        <v>53.0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30.1496303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(1+0.02)/(0.0781-0.02)</f>
        <v>4589.760601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-2.0</v>
      </c>
      <c r="C3" s="1">
        <v>-2.0</v>
      </c>
      <c r="D3" s="1">
        <v>-1.0</v>
      </c>
      <c r="E3" s="1">
        <v>-10.0</v>
      </c>
      <c r="F3" s="1">
        <v>11.0</v>
      </c>
      <c r="G3" s="1">
        <v>16.0</v>
      </c>
      <c r="H3" s="1">
        <v>8.0</v>
      </c>
      <c r="I3" s="1">
        <v>162.0</v>
      </c>
      <c r="J3" s="1">
        <v>188.0</v>
      </c>
      <c r="K3" s="1">
        <v>120.0</v>
      </c>
      <c r="L3" s="1">
        <f>IF(K3*FORECAST(L2,B3:K3,B2:K2)&gt;0,FORECAST(L2,B3:K3,B2:K2),K3)*$X$1</f>
        <v>159.0666667</v>
      </c>
      <c r="M3" s="1">
        <f>IF(L3*FORECAST(M2,B3:L3,B2:L2)&gt;0,FORECAST(M2,B3:L3,B2:L2),L3)*$X$1</f>
        <v>179.0787879</v>
      </c>
      <c r="N3" s="1">
        <f>IF(M3*FORECAST(N2,B3:M3,B2:M2)&gt;0,FORECAST(N2,B3:M3,B2:M2),M3)*$X$1</f>
        <v>199.0909091</v>
      </c>
      <c r="O3" s="1">
        <f>IF(N3*FORECAST(O2,B3:N3,B2:N2)&gt;0,FORECAST(O2,B3:N3,B2:N2),N3)*$X$1</f>
        <v>219.1030303</v>
      </c>
      <c r="P3" s="1">
        <f>IF(O3*FORECAST(P2,B3:O3,B2:O2)&gt;0,FORECAST(P2,B3:O3,B2:O2),O3)*$X$1</f>
        <v>239.1151515</v>
      </c>
      <c r="Q3" s="1">
        <f>IF(P3*FORECAST(Q2,B3:P3,B2:P2)&gt;0,FORECAST(Q2,B3:P3,B2:P2),P3)*$X$1</f>
        <v>259.1272727</v>
      </c>
      <c r="R3" s="1">
        <f>IF(Q3*FORECAST(R2,B3:Q3,B2:Q2)&gt;0,FORECAST(R2,B3:Q3,B2:Q2),Q3)*$X$1</f>
        <v>279.1393939</v>
      </c>
      <c r="S3" s="5">
        <f>IF(R3*FORECAST(S2,B3:R3,B2:R2)&gt;0,FORECAST(S2,B3:R3,B2:R2),R3)*$X$1</f>
        <v>299.1515152</v>
      </c>
      <c r="T3" s="5">
        <f>IF(S3*FORECAST(T2,B3:S3,B2:S2)&gt;0,FORECAST(T2,B3:S3,B2:S2),S3)*$X$1</f>
        <v>319.1636364</v>
      </c>
      <c r="U3" s="5">
        <f>IF(T3*FORECAST(U2,B3:T3,B2:T2)&gt;0,FORECAST(U2,B3:T3,B2:T2),T3)*$X$1</f>
        <v>339.1757576</v>
      </c>
      <c r="V3" s="5">
        <f>IF(U3*FORECAST(V2,B3:U3,B2:U2)&gt;0,FORECAST(V2,B3:U3,B2:U2),U3)*$X$1</f>
        <v>359.1878788</v>
      </c>
      <c r="W3" s="5">
        <f>IF(V3*FORECAST(W2,B3:V3,B2:V2)&gt;0,FORECAST(W2,B3:V3,B2:V2),V3)*$X$1</f>
        <v>379.2</v>
      </c>
      <c r="X3" s="2"/>
      <c r="Y3" s="2"/>
      <c r="Z3" s="2"/>
    </row>
    <row r="4">
      <c r="A4" s="3" t="s">
        <v>104</v>
      </c>
      <c r="B4" s="1">
        <v>26.0</v>
      </c>
      <c r="C4" s="1">
        <v>3.0</v>
      </c>
      <c r="D4" s="1">
        <v>5.0</v>
      </c>
      <c r="E4" s="1">
        <v>150.0</v>
      </c>
      <c r="F4" s="1">
        <v>400.0</v>
      </c>
      <c r="G4" s="1">
        <v>652.0</v>
      </c>
      <c r="H4" s="1">
        <v>1300.0</v>
      </c>
      <c r="I4" s="1">
        <v>1440.0</v>
      </c>
      <c r="J4" s="1">
        <v>1380.0</v>
      </c>
      <c r="K4" s="1">
        <v>1400.0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1384</v>
      </c>
      <c r="B5" s="1">
        <v>12.0</v>
      </c>
      <c r="C5" s="1">
        <v>12.0</v>
      </c>
      <c r="D5" s="1">
        <v>12.0</v>
      </c>
      <c r="E5" s="1">
        <v>30.0</v>
      </c>
      <c r="F5" s="1">
        <v>40.0</v>
      </c>
      <c r="G5" s="1">
        <v>54.0</v>
      </c>
      <c r="H5" s="1">
        <v>54.0</v>
      </c>
      <c r="I5" s="1">
        <v>53.0</v>
      </c>
      <c r="J5" s="1">
        <v>53.0</v>
      </c>
      <c r="K5" s="1">
        <v>53.0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1385</v>
      </c>
      <c r="L7" s="1">
        <f>IF(W3*FORECAST(W2,B3:W3,B2:W2)&gt;0,FORECAST(W2,B3:W3,B2:W2),V3)*$X$1 * (1+0.02)/(0.0781-0.02)</f>
        <v>6657.211704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1386</v>
      </c>
      <c r="L8" s="6">
        <f t="array" ref="L8">NPV(0.0781,M3:W3)</f>
        <v>1904.060158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1387</v>
      </c>
      <c r="L9" s="6">
        <f t="array" ref="L9">NPV(0.0781,M16:W16)</f>
        <v>2911.004398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1388</v>
      </c>
      <c r="L10" s="6">
        <f>L8 + L9</f>
        <v>4815.064556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105</v>
      </c>
      <c r="L11" s="1">
        <v>1400.0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1389</v>
      </c>
      <c r="L12" s="6">
        <f>L10 - L11</f>
        <v>3415.064556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1390</v>
      </c>
      <c r="L13" s="1">
        <v>53.0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64.43518031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(1+0.02)/(0.0781-0.02)</f>
        <v>6657.211704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