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<sst xmlns="http://schemas.openxmlformats.org/spreadsheetml/2006/main" count="970" uniqueCount="827">
  <si>
    <t>ticker</t>
  </si>
  <si>
    <t>FLGC</t>
  </si>
  <si>
    <t>nombre</t>
  </si>
  <si>
    <t>FLORA GROWTH CORP</t>
  </si>
  <si>
    <t>empresa</t>
  </si>
  <si>
    <t>Healthcare Facilities &amp; Services</t>
  </si>
  <si>
    <t>Open</t>
  </si>
  <si>
    <t>Target Price</t>
  </si>
  <si>
    <t>Upside</t>
  </si>
  <si>
    <t>29566.25%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</si>
  <si>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</si>
  <si>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</si>
  <si>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</si>
  <si>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</si>
  <si>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</si>
  <si>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</si>
  <si>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</si>
  <si>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</si>
  <si>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-107.14%</t>
  </si>
  <si>
    <t>Total Assets Growth</t>
  </si>
  <si>
    <t>-94.74%</t>
  </si>
  <si>
    <t>Net Property, Plant and Equipment Growth</t>
  </si>
  <si>
    <t>-40.28%</t>
  </si>
  <si>
    <t>EBITDA Growth</t>
  </si>
  <si>
    <t>-108.45%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</si>
  <si>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</si>
  <si>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</si>
  <si>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</si>
  <si>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</si>
  <si>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</si>
  <si>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</si>
  <si>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</si>
  <si>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</si>
  <si>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</si>
  <si>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</si>
  <si>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</si>
  <si>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</si>
  <si>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</si>
  <si>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</si>
  <si>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</si>
  <si>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</si>
  <si>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</si>
  <si>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</si>
  <si>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</si>
  <si>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Net (Increase) Decrease in Loans Originated / Sold - Investing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</si>
  <si>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</si>
  <si>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</si>
  <si>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</si>
  <si>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</si>
  <si>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</si>
  <si>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</si>
  <si>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</si>
  <si>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</si>
  <si>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</si>
  <si>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</si>
  <si>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</si>
  <si>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</si>
  <si>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</si>
  <si>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</si>
  <si>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</si>
  <si>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</si>
  <si>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</si>
  <si>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</si>
  <si>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</si>
  <si>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</si>
  <si>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</si>
  <si>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</si>
  <si>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</si>
  <si>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</si>
  <si>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</si>
  <si>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</si>
  <si>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</si>
  <si>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</si>
  <si>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</si>
  <si>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</si>
  <si>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</si>
  <si>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</si>
  <si>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</si>
  <si>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</si>
  <si>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</si>
  <si>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</si>
  <si>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0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</si>
  <si>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</si>
  <si>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</si>
  <si>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</si>
  <si>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</si>
  <si>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</si>
  <si>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</si>
  <si>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</si>
  <si>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</si>
  <si>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</si>
  <si>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</si>
  <si>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</si>
  <si>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</si>
  <si>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</si>
  <si>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</si>
  <si>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</si>
  <si>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</si>
  <si>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</si>
  <si>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</si>
  <si>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</si>
  <si>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</si>
  <si>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</si>
  <si>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</si>
  <si>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</si>
  <si>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</si>
  <si>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</si>
  <si>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</si>
  <si>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</si>
  <si>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-1.11</t>
  </si>
  <si>
    <t>8.53</t>
  </si>
  <si>
    <t>23.56</t>
  </si>
  <si>
    <t>8.38</t>
  </si>
  <si>
    <t>0.72</t>
  </si>
  <si>
    <t>Tangible Book Value</t>
  </si>
  <si>
    <t>Tangible Book Value Per Share</t>
  </si>
  <si>
    <t>-1.35</t>
  </si>
  <si>
    <t>7.96</t>
  </si>
  <si>
    <t>14.46</t>
  </si>
  <si>
    <t>2.27</t>
  </si>
  <si>
    <t>0.61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</si>
  <si>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</si>
  <si>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</si>
  <si>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</si>
  <si>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</si>
  <si>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</si>
  <si>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</si>
  <si>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</si>
  <si>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</si>
  <si>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</si>
  <si>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</si>
  <si>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</si>
  <si>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</si>
  <si>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</si>
  <si>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</si>
  <si>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</si>
  <si>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</si>
  <si>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</si>
  <si>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</si>
  <si>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</si>
  <si>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</si>
  <si>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Stock-Based Compensation (IS)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</si>
  <si>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</si>
  <si>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</si>
  <si>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</si>
  <si>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</si>
  <si>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</si>
  <si>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</si>
  <si>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</si>
  <si>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</si>
  <si>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</si>
  <si>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</si>
  <si>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</si>
  <si>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</si>
  <si>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</si>
  <si>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</si>
  <si>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Asset Writedown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</si>
  <si>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</si>
  <si>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</si>
  <si>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</si>
  <si>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</si>
  <si>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</si>
  <si>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</si>
  <si>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</si>
  <si>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</si>
  <si>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</si>
  <si>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</si>
  <si>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-4.55</t>
  </si>
  <si>
    <t>-9.48</t>
  </si>
  <si>
    <t>-9.67</t>
  </si>
  <si>
    <t>-13.68</t>
  </si>
  <si>
    <t>-7.75</t>
  </si>
  <si>
    <t>Basic EPS - Continuing Operations</t>
  </si>
  <si>
    <t>-6.44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</si>
  <si>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</si>
  <si>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</si>
  <si>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</si>
  <si>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</si>
  <si>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</si>
  <si>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-2.83</t>
  </si>
  <si>
    <t>-5.07</t>
  </si>
  <si>
    <t>-5.37</t>
  </si>
  <si>
    <t>-4.4</t>
  </si>
  <si>
    <t>-1.01</t>
  </si>
  <si>
    <t>Normalized Diluted EPS</t>
  </si>
  <si>
    <t>EBITDA</t>
  </si>
  <si>
    <t>EBITA</t>
  </si>
  <si>
    <t>EBIT</t>
  </si>
  <si>
    <t>EBITDAR</t>
  </si>
  <si>
    <t>Effective Tax Rate - (Ratio)</t>
  </si>
  <si>
    <t>0.46</t>
  </si>
  <si>
    <t>2.84</t>
  </si>
  <si>
    <t>3.37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</si>
  <si>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</si>
  <si>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</si>
  <si>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</si>
  <si>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</si>
  <si>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</si>
  <si>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</si>
  <si>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</si>
  <si>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</si>
  <si>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</si>
  <si>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</si>
  <si>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</si>
  <si>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</si>
  <si>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</si>
  <si>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</si>
  <si>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</si>
  <si>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</si>
  <si>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</si>
  <si>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</si>
  <si>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</si>
  <si>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</si>
  <si>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</si>
  <si>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-75.12</t>
  </si>
  <si>
    <t>-21.26</t>
  </si>
  <si>
    <t>-20.33</t>
  </si>
  <si>
    <t>-12.96</t>
  </si>
  <si>
    <t>Return on Total Capital</t>
  </si>
  <si>
    <t>-91.55</t>
  </si>
  <si>
    <t>-23.44</t>
  </si>
  <si>
    <t>-24.37</t>
  </si>
  <si>
    <t>-19.3</t>
  </si>
  <si>
    <t>Return On Equity %</t>
  </si>
  <si>
    <t>-191.82</t>
  </si>
  <si>
    <t>-45.84</t>
  </si>
  <si>
    <t>-78.93</t>
  </si>
  <si>
    <t>-148.59</t>
  </si>
  <si>
    <t>Return on Common Equity</t>
  </si>
  <si>
    <t>-188.07</t>
  </si>
  <si>
    <t>-45.44</t>
  </si>
  <si>
    <t>-78.24</t>
  </si>
  <si>
    <t>-149.8</t>
  </si>
  <si>
    <t>Margin Analysis</t>
  </si>
  <si>
    <t>Gross Profit Margin %</t>
  </si>
  <si>
    <t>66.98</t>
  </si>
  <si>
    <t>38.78</t>
  </si>
  <si>
    <t>23.32</t>
  </si>
  <si>
    <t>SG&amp;A Margin</t>
  </si>
  <si>
    <t>83.2</t>
  </si>
  <si>
    <t>29.13</t>
  </si>
  <si>
    <t>EBITDA Margin %</t>
  </si>
  <si>
    <t>-193.36</t>
  </si>
  <si>
    <t>-65.76</t>
  </si>
  <si>
    <t>-10.99</t>
  </si>
  <si>
    <t>EBITA Margin %</t>
  </si>
  <si>
    <t>-196.1</t>
  </si>
  <si>
    <t>-67.19</t>
  </si>
  <si>
    <t>-11.47</t>
  </si>
  <si>
    <t>EBIT Margin %</t>
  </si>
  <si>
    <t>-198.78</t>
  </si>
  <si>
    <t>-72.83</t>
  </si>
  <si>
    <t>-14.26</t>
  </si>
  <si>
    <t>Income From Continuing Operations Margin %</t>
  </si>
  <si>
    <t>-237.87</t>
  </si>
  <si>
    <t>-141.59</t>
  </si>
  <si>
    <t>-61.35</t>
  </si>
  <si>
    <t>Net Income Margin %</t>
  </si>
  <si>
    <t>-236.63</t>
  </si>
  <si>
    <t>-141.01</t>
  </si>
  <si>
    <t>-74.98</t>
  </si>
  <si>
    <t>Net Avail. For Common Margin %</t>
  </si>
  <si>
    <t>-62.25</t>
  </si>
  <si>
    <t>Normalized Net Income Margin</t>
  </si>
  <si>
    <t>-131.43</t>
  </si>
  <si>
    <t>-45.39</t>
  </si>
  <si>
    <t>-9.76</t>
  </si>
  <si>
    <t>Levered Free Cash Flow Margin</t>
  </si>
  <si>
    <t>-200.78</t>
  </si>
  <si>
    <t>-37.63</t>
  </si>
  <si>
    <t>0.68</t>
  </si>
  <si>
    <t>Unlevered Free Cash Flow Margin</t>
  </si>
  <si>
    <t>-200.19</t>
  </si>
  <si>
    <t>0.75</t>
  </si>
  <si>
    <t>Asset Turnover</t>
  </si>
  <si>
    <t>0.01</t>
  </si>
  <si>
    <t>0.17</t>
  </si>
  <si>
    <t>0.45</t>
  </si>
  <si>
    <t>1.45</t>
  </si>
  <si>
    <t>Fixed Assets Turnover</t>
  </si>
  <si>
    <t>0.18</t>
  </si>
  <si>
    <t>3.15</t>
  </si>
  <si>
    <t>6.03</t>
  </si>
  <si>
    <t>33.28</t>
  </si>
  <si>
    <t>Receivables Turnover (Average Receivables)</t>
  </si>
  <si>
    <t>3.93</t>
  </si>
  <si>
    <t>6.45</t>
  </si>
  <si>
    <t>13.27</t>
  </si>
  <si>
    <t>Inventory Turnover (Average Inventory)</t>
  </si>
  <si>
    <t>3.71</t>
  </si>
  <si>
    <t>3.47</t>
  </si>
  <si>
    <t>6.76</t>
  </si>
  <si>
    <t>Short Term Liquidity</t>
  </si>
  <si>
    <t>Current Ratio</t>
  </si>
  <si>
    <t>0.21</t>
  </si>
  <si>
    <t>6.43</t>
  </si>
  <si>
    <t>7.84</t>
  </si>
  <si>
    <t>1.79</t>
  </si>
  <si>
    <t>1.31</t>
  </si>
  <si>
    <t>Quick Ratio</t>
  </si>
  <si>
    <t>0.07</t>
  </si>
  <si>
    <t>7.02</t>
  </si>
  <si>
    <t>1.14</t>
  </si>
  <si>
    <t>0.7</t>
  </si>
  <si>
    <t>Operating Cash Flow to Current Liabilities</t>
  </si>
  <si>
    <t>-0.24</t>
  </si>
  <si>
    <t>-3.07</t>
  </si>
  <si>
    <t>-3.37</t>
  </si>
  <si>
    <t>-0.91</t>
  </si>
  <si>
    <t>-0.52</t>
  </si>
  <si>
    <t>Days Sales Outstanding (Average Receivables)</t>
  </si>
  <si>
    <t>92.81</t>
  </si>
  <si>
    <t>56.56</t>
  </si>
  <si>
    <t>27.51</t>
  </si>
  <si>
    <t>Days Outstanding Inventory (Average Inventory)</t>
  </si>
  <si>
    <t>98.36</t>
  </si>
  <si>
    <t>105.21</t>
  </si>
  <si>
    <t>53.98</t>
  </si>
  <si>
    <t>Average Days Payable Outstanding</t>
  </si>
  <si>
    <t>149.88</t>
  </si>
  <si>
    <t>62.21</t>
  </si>
  <si>
    <t>40.66</t>
  </si>
  <si>
    <t>Cash Conversion Cycle (Average Days)</t>
  </si>
  <si>
    <t>41.3</t>
  </si>
  <si>
    <t>99.57</t>
  </si>
  <si>
    <t>40.84</t>
  </si>
  <si>
    <t>Long Term Solvency</t>
  </si>
  <si>
    <t>Total Debt/Equity</t>
  </si>
  <si>
    <t>-101.79</t>
  </si>
  <si>
    <t>3.99</t>
  </si>
  <si>
    <t>1.74</t>
  </si>
  <si>
    <t>7.34</t>
  </si>
  <si>
    <t>57.34</t>
  </si>
  <si>
    <t>Total Debt / Total Capital</t>
  </si>
  <si>
    <t>3.84</t>
  </si>
  <si>
    <t>1.71</t>
  </si>
  <si>
    <t>6.84</t>
  </si>
  <si>
    <t>36.44</t>
  </si>
  <si>
    <t>LT Debt/Equity</t>
  </si>
  <si>
    <t>-18.83</t>
  </si>
  <si>
    <t>1.97</t>
  </si>
  <si>
    <t>1.18</t>
  </si>
  <si>
    <t>3.31</t>
  </si>
  <si>
    <t>14.71</t>
  </si>
  <si>
    <t>Long-Term Debt / Total Capital</t>
  </si>
  <si>
    <t>1.89</t>
  </si>
  <si>
    <t>1.16</t>
  </si>
  <si>
    <t>3.09</t>
  </si>
  <si>
    <t>9.35</t>
  </si>
  <si>
    <t>Total Liabilities / Total Assets</t>
  </si>
  <si>
    <t>211.29</t>
  </si>
  <si>
    <t>16.46</t>
  </si>
  <si>
    <t>9.99</t>
  </si>
  <si>
    <t>30.34</t>
  </si>
  <si>
    <t>72.89</t>
  </si>
  <si>
    <t>EBIT / Interest Expense</t>
  </si>
  <si>
    <t>-144.65</t>
  </si>
  <si>
    <t>-413.17</t>
  </si>
  <si>
    <t>-212.5</t>
  </si>
  <si>
    <t>-117.9</t>
  </si>
  <si>
    <t>EBITDA / Interest Expense</t>
  </si>
  <si>
    <t>-143.32</t>
  </si>
  <si>
    <t>-409.4</t>
  </si>
  <si>
    <t>-203.39</t>
  </si>
  <si>
    <t>-90.9</t>
  </si>
  <si>
    <t>(EBITDA - Capex) / Interest Expense</t>
  </si>
  <si>
    <t>-150.52</t>
  </si>
  <si>
    <t>-417.2</t>
  </si>
  <si>
    <t>-250.81</t>
  </si>
  <si>
    <t>-93.45</t>
  </si>
  <si>
    <t>Total Debt / EBITDA</t>
  </si>
  <si>
    <t>-0.4</t>
  </si>
  <si>
    <t>-0.05</t>
  </si>
  <si>
    <t>-0.08</t>
  </si>
  <si>
    <t>-0.17</t>
  </si>
  <si>
    <t>-0.44</t>
  </si>
  <si>
    <t>Net Debt / EBITDA</t>
  </si>
  <si>
    <t>-0.35</t>
  </si>
  <si>
    <t>1.21</t>
  </si>
  <si>
    <t>2.12</t>
  </si>
  <si>
    <t>0.22</t>
  </si>
  <si>
    <t>0.08</t>
  </si>
  <si>
    <t>Total Debt / (EBITDA - Capex)</t>
  </si>
  <si>
    <t>-0.38</t>
  </si>
  <si>
    <t>-0.06</t>
  </si>
  <si>
    <t>-0.16</t>
  </si>
  <si>
    <t>-0.43</t>
  </si>
  <si>
    <t>Net Debt / (EBITDA - Capex)</t>
  </si>
  <si>
    <t>-0.34</t>
  </si>
  <si>
    <t>1.19</t>
  </si>
  <si>
    <t>1.72</t>
  </si>
  <si>
    <t>Growth Over Prior Year</t>
  </si>
  <si>
    <t>Total Revenues, 1 Yr. Growth %</t>
  </si>
  <si>
    <t>313.93</t>
  </si>
  <si>
    <t>127.75</t>
  </si>
  <si>
    <t>Gross Profit, 1 Yr. Growth %</t>
  </si>
  <si>
    <t>494.39</t>
  </si>
  <si>
    <t>33.86</t>
  </si>
  <si>
    <t>EBITDA, 1 Yr. Growth %</t>
  </si>
  <si>
    <t>40.9</t>
  </si>
  <si>
    <t>32.48</t>
  </si>
  <si>
    <t>-53.31</t>
  </si>
  <si>
    <t>EBITA, 1 Yr. Growth %</t>
  </si>
  <si>
    <t>266.27</t>
  </si>
  <si>
    <t>42.68</t>
  </si>
  <si>
    <t>33.47</t>
  </si>
  <si>
    <t>-53.07</t>
  </si>
  <si>
    <t>EBIT, 1 Yr. Growth %</t>
  </si>
  <si>
    <t>266.41</t>
  </si>
  <si>
    <t>44.01</t>
  </si>
  <si>
    <t>42.84</t>
  </si>
  <si>
    <t>-47.19</t>
  </si>
  <si>
    <t>Earnings From Cont. Operations, 1 Yr. Growth %</t>
  </si>
  <si>
    <t>320.01</t>
  </si>
  <si>
    <t>49.02</t>
  </si>
  <si>
    <t>146.38</t>
  </si>
  <si>
    <t>-0.07</t>
  </si>
  <si>
    <t>Net Income, 1 Yr. Growth %</t>
  </si>
  <si>
    <t>318.14</t>
  </si>
  <si>
    <t>49.96</t>
  </si>
  <si>
    <t>146.67</t>
  </si>
  <si>
    <t>8.82</t>
  </si>
  <si>
    <t>Normalized Net Income, 1 Yr. Growth %</t>
  </si>
  <si>
    <t>259.28</t>
  </si>
  <si>
    <t>54.08</t>
  </si>
  <si>
    <t>42.96</t>
  </si>
  <si>
    <t>-42.01</t>
  </si>
  <si>
    <t>Diluted EPS Before Extra, 1 Yr. Growth %</t>
  </si>
  <si>
    <t>108.25</t>
  </si>
  <si>
    <t>2.01</t>
  </si>
  <si>
    <t>41.44</t>
  </si>
  <si>
    <t>-46.94</t>
  </si>
  <si>
    <t>Accounts Receivable, 1 Yr. Growth %</t>
  </si>
  <si>
    <t>67.12</t>
  </si>
  <si>
    <t>-18.87</t>
  </si>
  <si>
    <t>Inventory, 1 Yr. Growth %</t>
  </si>
  <si>
    <t>454.26</t>
  </si>
  <si>
    <t>232.97</t>
  </si>
  <si>
    <t>-2.73</t>
  </si>
  <si>
    <t>Net Property, Plant and Equip., 1 Yr. Growth %</t>
  </si>
  <si>
    <t>67.59</t>
  </si>
  <si>
    <t>582.99</t>
  </si>
  <si>
    <t>47.56</t>
  </si>
  <si>
    <t>-62.95</t>
  </si>
  <si>
    <t>Total Assets, 1 Yr. Growth %</t>
  </si>
  <si>
    <t>339.44</t>
  </si>
  <si>
    <t>-5.26</t>
  </si>
  <si>
    <t>-70.83</t>
  </si>
  <si>
    <t>Tangible Book Value, 1 Yr. Growth %</t>
  </si>
  <si>
    <t>210.17</t>
  </si>
  <si>
    <t>-67.59</t>
  </si>
  <si>
    <t>-65.26</t>
  </si>
  <si>
    <t>Common Equity, 1 Yr. Growth %</t>
  </si>
  <si>
    <t>371.59</t>
  </si>
  <si>
    <t>-26.36</t>
  </si>
  <si>
    <t>-88.73</t>
  </si>
  <si>
    <t>Cash From Operations, 1 Yr. Growth %</t>
  </si>
  <si>
    <t>145.2</t>
  </si>
  <si>
    <t>-23.9</t>
  </si>
  <si>
    <t>-47.31</t>
  </si>
  <si>
    <t>Capital Expenditures, 1 Yr. Growth %</t>
  </si>
  <si>
    <t>39.29</t>
  </si>
  <si>
    <t>-67.51</t>
  </si>
  <si>
    <t>-81.92</t>
  </si>
  <si>
    <t>Levered Free Cash Flow, 1 Yr. Growth %</t>
  </si>
  <si>
    <t>413.58</t>
  </si>
  <si>
    <t>-26.2</t>
  </si>
  <si>
    <t>-104.94</t>
  </si>
  <si>
    <t>Unlevered Free Cash Flow, 1 Yr. Growth %</t>
  </si>
  <si>
    <t>414.83</t>
  </si>
  <si>
    <t>-26.12</t>
  </si>
  <si>
    <t>-105.49</t>
  </si>
  <si>
    <t>Compound Annual Growth Rate Over Two Years</t>
  </si>
  <si>
    <t>Total Revenues, 2 Yr. CAGR %</t>
  </si>
  <si>
    <t>191.05</t>
  </si>
  <si>
    <t>Gross Profit, 2 Yr. CAGR %</t>
  </si>
  <si>
    <t>170.46</t>
  </si>
  <si>
    <t>EBITDA, 2 Yr. CAGR %</t>
  </si>
  <si>
    <t>127.61</t>
  </si>
  <si>
    <t>40.83</t>
  </si>
  <si>
    <t>-32.68</t>
  </si>
  <si>
    <t>EBITA, 2 Yr. CAGR %</t>
  </si>
  <si>
    <t>128.16</t>
  </si>
  <si>
    <t>42.25</t>
  </si>
  <si>
    <t>-31.7</t>
  </si>
  <si>
    <t>EBIT, 2 Yr. CAGR %</t>
  </si>
  <si>
    <t>129.71</t>
  </si>
  <si>
    <t>47.79</t>
  </si>
  <si>
    <t>-24.35</t>
  </si>
  <si>
    <t>Earnings From Cont. Operations, 2 Yr. CAGR %</t>
  </si>
  <si>
    <t>150.18</t>
  </si>
  <si>
    <t>91.61</t>
  </si>
  <si>
    <t>47.81</t>
  </si>
  <si>
    <t>Net Income, 2 Yr. CAGR %</t>
  </si>
  <si>
    <t>150.41</t>
  </si>
  <si>
    <t>92.33</t>
  </si>
  <si>
    <t>63.83</t>
  </si>
  <si>
    <t>Normalized Net Income, 2 Yr. CAGR %</t>
  </si>
  <si>
    <t>136.56</t>
  </si>
  <si>
    <t>48.42</t>
  </si>
  <si>
    <t>-20.67</t>
  </si>
  <si>
    <t>Diluted EPS Before Extra, 2 Yr. CAGR %</t>
  </si>
  <si>
    <t>45.76</t>
  </si>
  <si>
    <t>20.12</t>
  </si>
  <si>
    <t>-18.4</t>
  </si>
  <si>
    <t>Accounts Receivable, 2 Yr. CAGR %</t>
  </si>
  <si>
    <t>432.71</t>
  </si>
  <si>
    <t>9.14</t>
  </si>
  <si>
    <t>Inventory, 2 Yr. CAGR %</t>
  </si>
  <si>
    <t>332.24</t>
  </si>
  <si>
    <t>67.57</t>
  </si>
  <si>
    <t>Net Property, Plant and Equip., 2 Yr. CAGR %</t>
  </si>
  <si>
    <t>238.32</t>
  </si>
  <si>
    <t>217.46</t>
  </si>
  <si>
    <t>-50.18</t>
  </si>
  <si>
    <t>Total Assets, 2 Yr. CAGR %</t>
  </si>
  <si>
    <t>753.65</t>
  </si>
  <si>
    <t>104.04</t>
  </si>
  <si>
    <t>-47.43</t>
  </si>
  <si>
    <t>Tangible Book Value, 2 Yr. CAGR %</t>
  </si>
  <si>
    <t>449.15</t>
  </si>
  <si>
    <t>0.26</t>
  </si>
  <si>
    <t>-66.06</t>
  </si>
  <si>
    <t>Common Equity, 2 Yr. CAGR %</t>
  </si>
  <si>
    <t>672.23</t>
  </si>
  <si>
    <t>86.35</t>
  </si>
  <si>
    <t>-71.19</t>
  </si>
  <si>
    <t>Cash From Operations, 2 Yr. CAGR %</t>
  </si>
  <si>
    <t>515.63</t>
  </si>
  <si>
    <t>37.56</t>
  </si>
  <si>
    <t>-36.68</t>
  </si>
  <si>
    <t>Capital Expenditures, 2 Yr. CAGR %</t>
  </si>
  <si>
    <t>386.91</t>
  </si>
  <si>
    <t>135.16</t>
  </si>
  <si>
    <t>-75.76</t>
  </si>
  <si>
    <t>Levered Free Cash Flow, 2 Yr. CAGR %</t>
  </si>
  <si>
    <t>99.6</t>
  </si>
  <si>
    <t>-83.51</t>
  </si>
  <si>
    <t>Unlevered Free Cash Flow, 2 Yr. CAGR %</t>
  </si>
  <si>
    <t>100.13</t>
  </si>
  <si>
    <t>-82.61</t>
  </si>
  <si>
    <t>Compound Annual Growth Rate Over Three Years</t>
  </si>
  <si>
    <t>Total Revenues, 3 Yr. CAGR %</t>
  </si>
  <si>
    <t>795.31</t>
  </si>
  <si>
    <t>Gross Profit, 3 Yr. CAGR %</t>
  </si>
  <si>
    <t>529.82</t>
  </si>
  <si>
    <t>EBITDA, 3 Yr. CAGR %</t>
  </si>
  <si>
    <t>93.93</t>
  </si>
  <si>
    <t>-12.12</t>
  </si>
  <si>
    <t>EBITA, 3 Yr. CAGR %</t>
  </si>
  <si>
    <t>94.72</t>
  </si>
  <si>
    <t>-10.91</t>
  </si>
  <si>
    <t>EBIT, 3 Yr. CAGR %</t>
  </si>
  <si>
    <t>100.02</t>
  </si>
  <si>
    <t>-4.35</t>
  </si>
  <si>
    <t>Earnings From Cont. Operations, 3 Yr. CAGR %</t>
  </si>
  <si>
    <t>148.91</t>
  </si>
  <si>
    <t>48.21</t>
  </si>
  <si>
    <t>Net Income, 3 Yr. CAGR %</t>
  </si>
  <si>
    <t>149.16</t>
  </si>
  <si>
    <t>59.07</t>
  </si>
  <si>
    <t>Normalized Net Income, 3 Yr. CAGR %</t>
  </si>
  <si>
    <t>-1.02</t>
  </si>
  <si>
    <t>Diluted EPS Before Extra, 3 Yr. CAGR %</t>
  </si>
  <si>
    <t>44.3</t>
  </si>
  <si>
    <t>-12.1</t>
  </si>
  <si>
    <t>Accounts Receivable, 3 Yr. CAGR %</t>
  </si>
  <si>
    <t>172.45</t>
  </si>
  <si>
    <t>Inventory, 3 Yr. CAGR %</t>
  </si>
  <si>
    <t>150.69</t>
  </si>
  <si>
    <t>Net Property, Plant and Equip., 3 Yr. CAGR %</t>
  </si>
  <si>
    <t>156.57</t>
  </si>
  <si>
    <t>19.24</t>
  </si>
  <si>
    <t>Total Assets, 3 Yr. CAGR %</t>
  </si>
  <si>
    <t>310.24</t>
  </si>
  <si>
    <t>6.69</t>
  </si>
  <si>
    <t>Tangible Book Value, 3 Yr. CAGR %</t>
  </si>
  <si>
    <t>113.81</t>
  </si>
  <si>
    <t>-29.04</t>
  </si>
  <si>
    <t>Common Equity, 3 Yr. CAGR %</t>
  </si>
  <si>
    <t>252.8</t>
  </si>
  <si>
    <t>-26.85</t>
  </si>
  <si>
    <t>Cash From Operations, 3 Yr. CAGR %</t>
  </si>
  <si>
    <t>208.11</t>
  </si>
  <si>
    <t>-0.1</t>
  </si>
  <si>
    <t>Capital Expenditures, 3 Yr. CAGR %</t>
  </si>
  <si>
    <t>97.49</t>
  </si>
  <si>
    <t>Levered Free Cash Flow, 3 Yr. CAGR %</t>
  </si>
  <si>
    <t>-47.26</t>
  </si>
  <si>
    <t>Unlevered Free Cash Flow, 3 Yr. CAGR %</t>
  </si>
  <si>
    <t>-45.26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</si>
  <si>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</si>
  <si>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</si>
  <si>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</si>
  <si>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</si>
  <si>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</si>
  <si>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</si>
  <si>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</si>
  <si>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92.6</t>
  </si>
  <si>
    <t>30.36</t>
  </si>
  <si>
    <t>11.03</t>
  </si>
  <si>
    <t>17.77</t>
  </si>
  <si>
    <t>-</t>
  </si>
  <si>
    <t>Change</t>
  </si>
  <si>
    <t>-67.21%</t>
  </si>
  <si>
    <t>-63.68%</t>
  </si>
  <si>
    <t>61.15%</t>
  </si>
  <si>
    <t>0%</t>
  </si>
  <si>
    <t>Enterprise Value (EV)</t>
  </si>
  <si>
    <t>P/E ratio</t>
  </si>
  <si>
    <t>-3.71x</t>
  </si>
  <si>
    <t>-0.33x</t>
  </si>
  <si>
    <t>-0.17x</t>
  </si>
  <si>
    <t>-0.89x</t>
  </si>
  <si>
    <t>21.3x</t>
  </si>
  <si>
    <t>-2.59x</t>
  </si>
  <si>
    <t>PBR</t>
  </si>
  <si>
    <t>PEG</t>
  </si>
  <si>
    <t>-0x</t>
  </si>
  <si>
    <t>0x</t>
  </si>
  <si>
    <t>Capitalization / Revenue</t>
  </si>
  <si>
    <t>10.3x</t>
  </si>
  <si>
    <t>0.82x</t>
  </si>
  <si>
    <t>0.14x</t>
  </si>
  <si>
    <t>0.3x</t>
  </si>
  <si>
    <t>0.27x</t>
  </si>
  <si>
    <t>EV / Revenue</t>
  </si>
  <si>
    <t>EV / EBITDA</t>
  </si>
  <si>
    <t>-2.05x</t>
  </si>
  <si>
    <t>12.5x</t>
  </si>
  <si>
    <t>EV / EBIT</t>
  </si>
  <si>
    <t>-1.46x</t>
  </si>
  <si>
    <t>26.6x</t>
  </si>
  <si>
    <t>-3.48x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</si>
  <si>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</si>
  <si>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</si>
  <si>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</si>
  <si>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</si>
  <si>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</si>
  <si>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-9.6</t>
  </si>
  <si>
    <t>-13.6</t>
  </si>
  <si>
    <t>-1.08</t>
  </si>
  <si>
    <t>0.045</t>
  </si>
  <si>
    <t>-0.37</t>
  </si>
  <si>
    <t>Distribution rate</t>
  </si>
  <si>
    <t>Net sales
                                    1</t>
  </si>
  <si>
    <t>8.98</t>
  </si>
  <si>
    <t>37.17</t>
  </si>
  <si>
    <t>76.07</t>
  </si>
  <si>
    <t>59.69</t>
  </si>
  <si>
    <t>66.1</t>
  </si>
  <si>
    <t>65.2</t>
  </si>
  <si>
    <t>EBITDA
                                    1</t>
  </si>
  <si>
    <t>-16.87</t>
  </si>
  <si>
    <t>-18.31</t>
  </si>
  <si>
    <t>-6.876</t>
  </si>
  <si>
    <t>-8.68</t>
  </si>
  <si>
    <t>1.425</t>
  </si>
  <si>
    <t>EBIT
                                    1</t>
  </si>
  <si>
    <t>-17.64</t>
  </si>
  <si>
    <t>-50.35</t>
  </si>
  <si>
    <t>-12.21</t>
  </si>
  <si>
    <t>0.6669</t>
  </si>
  <si>
    <t>-5.104</t>
  </si>
  <si>
    <t>Net income
                                    1</t>
  </si>
  <si>
    <t>-21.25</t>
  </si>
  <si>
    <t>-52.42</t>
  </si>
  <si>
    <t>-57.04</t>
  </si>
  <si>
    <t>-12.82</t>
  </si>
  <si>
    <t>0.5464</t>
  </si>
  <si>
    <t>-5.424</t>
  </si>
  <si>
    <t>Reference price
                                    2</t>
  </si>
  <si>
    <t>35.6000</t>
  </si>
  <si>
    <t>4.5520</t>
  </si>
  <si>
    <t>1.3500</t>
  </si>
  <si>
    <t>0.9600</t>
  </si>
  <si>
    <t>Nbr of stocks (in thousands)</t>
  </si>
  <si>
    <t>2,601</t>
  </si>
  <si>
    <t>6,670</t>
  </si>
  <si>
    <t>8,169</t>
  </si>
  <si>
    <t>18,512</t>
  </si>
  <si>
    <t>Announcement Date</t>
  </si>
  <si>
    <t>5/9/22</t>
  </si>
  <si>
    <t>3/31/23</t>
  </si>
  <si>
    <t>3/28/24</t>
  </si>
  <si>
    <t>address1</t>
  </si>
  <si>
    <t>3406 SW 26th Terrace</t>
  </si>
  <si>
    <t>address2</t>
  </si>
  <si>
    <t>Suite C-1</t>
  </si>
  <si>
    <t>city</t>
  </si>
  <si>
    <t>Fort Lauderdale</t>
  </si>
  <si>
    <t>state</t>
  </si>
  <si>
    <t>FL</t>
  </si>
  <si>
    <t>zip</t>
  </si>
  <si>
    <t>33132</t>
  </si>
  <si>
    <t>country</t>
  </si>
  <si>
    <t>phone</t>
  </si>
  <si>
    <t>954 842 4989</t>
  </si>
  <si>
    <t>website</t>
  </si>
  <si>
    <t>https://www.floragrowth.com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</si>
  <si>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</si>
  <si>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</si>
  <si>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</si>
  <si>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</si>
  <si>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</si>
  <si>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</si>
  <si>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</si>
  <si>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</si>
  <si>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</si>
  <si>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</si>
  <si>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</si>
  <si>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Flora Growth Corp., together with its subsidiaries, engages in the growth, cultivation, and development of medicinal cannabis and medicinal cannabis derivative products worldwide. It operates through three segments: House of Brands, Commercial and Wholesale, and Pharmaceuticals. The company cultivates, processes, and supplies medicinal-grade cannabis flower, and cannabis derived medical and wellness products. It also offers food and beverage, nutraceuticals, cannabis accessories and technology, personal care, and wellness; cannabidiol (CBD) derived products, such as gummies, topicals, tinctures, and vape products; cannabis consumption accessories, personal storage, and travel accessories for the vape and dry herbs. In addition, the company manufactures and distributes pharmaceutical goods and medical cannabis products to treat a variety of health indications, including drugs related to cancer therapies, attention-deficit/hyperactivity disorder, multiple sclerosis, and anti-depressants. The company sells its products under the JustCBD, Vessel, and Phatebo brands. Flora Growth Corp. was incorporated in 2019 and is based in Fort Lauderdale, Florida.</t>
  </si>
  <si>
    <t>fullTimeEmployees</t>
  </si>
  <si>
    <t>companyOfficers</t>
  </si>
  <si>
    <t>[{'maxAge': 1, 'name': 'Mr. Clifford A. Starke', 'age': 39, 'title': 'CEO &amp; Chairman', 'yearBorn': 1984, 'fiscalYear': 2023, 'totalPay': 379349, 'exercisedValue': 0, 'unexercisedValue': 0}, {'maxAge': 1, 'name': 'Mr. Dany  Vaiman', 'age': 37, 'title': 'Chief Financial Officer', 'yearBorn': 1986, 'fiscalYear': 2023, 'totalPay': 266753, 'exercisedValue': 0, 'unexercisedValue': 0}, {'maxAge': 1, 'name': 'Dr. Manfred  Ziegler', 'age': 62, 'title': 'Managing Director', 'yearBorn': 1961, 'fiscalYear': 2023, 'exercisedValue': 0, 'unexercisedValue': 0}, {'maxAge': 1, 'name': 'Mr. Aaron  Atin', 'age': 38, 'title': 'Corporate Secretary', 'yearBorn': 1985,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</si>
  <si>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</si>
  <si>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</si>
  <si>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</si>
  <si>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</si>
  <si>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</si>
  <si>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</si>
  <si>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</si>
  <si>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</si>
  <si>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</si>
  <si>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</si>
  <si>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</si>
  <si>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</si>
  <si>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</si>
  <si>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</si>
  <si>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</si>
  <si>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</si>
  <si>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</si>
  <si>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</si>
  <si>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</si>
  <si>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</si>
  <si>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</si>
  <si>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</si>
  <si>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</si>
  <si>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</si>
  <si>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</si>
  <si>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</si>
  <si>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</si>
  <si>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</si>
  <si>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</si>
  <si>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</si>
  <si>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</si>
  <si>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</si>
  <si>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</si>
  <si>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</si>
  <si>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</si>
  <si>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</si>
  <si>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</si>
  <si>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</si>
  <si>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</si>
  <si>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</si>
  <si>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</si>
  <si>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</si>
  <si>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</si>
  <si>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</si>
  <si>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</si>
  <si>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</si>
  <si>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</si>
  <si>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</si>
  <si>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</si>
  <si>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</si>
  <si>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</si>
  <si>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</si>
  <si>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</si>
  <si>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</si>
  <si>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</si>
  <si>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</si>
  <si>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</si>
  <si>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</si>
  <si>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</si>
  <si>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</si>
  <si>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</si>
  <si>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</si>
  <si>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</si>
  <si>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</si>
  <si>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</si>
  <si>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</si>
  <si>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Flora Growth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</si>
  <si>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</si>
  <si>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</si>
  <si>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</si>
  <si>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</si>
  <si>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</si>
  <si>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</si>
  <si>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</si>
  <si>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5a352867-09e2-38be-b2af-4f54e3d76276</t>
  </si>
  <si>
    <t>messageBoardId</t>
  </si>
  <si>
    <t>finmb_640432033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</si>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</sst>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loragrowt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299.6291228097261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1.6585824E7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13.714285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-3.0</v>
      </c>
      <c r="C2" s="1">
        <v>-14.0</v>
      </c>
      <c r="D2" s="1">
        <v>-21.0</v>
      </c>
      <c r="E2" s="1">
        <v>-52.0</v>
      </c>
      <c r="F2" s="1">
        <v>-57.0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6.0</v>
      </c>
      <c r="D3" s="1">
        <v>52.0</v>
      </c>
      <c r="E3" s="1">
        <v>53.0</v>
      </c>
      <c r="F3" s="1">
        <v>36.0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5.0</v>
      </c>
      <c r="D4" s="1">
        <v>24.0</v>
      </c>
      <c r="E4" s="1">
        <v>2.0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11.0</v>
      </c>
      <c r="D5" s="1">
        <v>76.0</v>
      </c>
      <c r="E5" s="1">
        <v>2.0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2.0</v>
      </c>
      <c r="E6" s="1">
        <v>59.0</v>
      </c>
      <c r="F6" s="1">
        <v>-1.0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1.0</v>
      </c>
      <c r="D7" s="1">
        <v>5.0</v>
      </c>
      <c r="E7" s="1">
        <v>26.0</v>
      </c>
      <c r="F7" s="1">
        <v>44.0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4.0</v>
      </c>
      <c r="D8" s="1">
        <v>1.0</v>
      </c>
      <c r="E8" s="1">
        <v>3.0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1.0</v>
      </c>
      <c r="E9" s="1">
        <v>1.0</v>
      </c>
      <c r="F9" s="1">
        <v>80.0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586.0</v>
      </c>
      <c r="C11" s="1">
        <v>-13.0</v>
      </c>
      <c r="D11" s="1">
        <v>-12.0</v>
      </c>
      <c r="E11" s="1">
        <v>-1.0</v>
      </c>
      <c r="F11" s="1">
        <v>-92.0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-2.0</v>
      </c>
      <c r="C12" s="1">
        <v>-54.0</v>
      </c>
      <c r="D12" s="1">
        <v>-5.0</v>
      </c>
      <c r="E12" s="1">
        <v>14.0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-5.0</v>
      </c>
      <c r="D13" s="1">
        <v>-1.0</v>
      </c>
      <c r="E13" s="1">
        <v>1.0</v>
      </c>
      <c r="F13" s="1">
        <v>57.0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1.0</v>
      </c>
      <c r="C14" s="1">
        <v>-32.0</v>
      </c>
      <c r="D14" s="1">
        <v>3.0</v>
      </c>
      <c r="E14" s="1">
        <v>1.0</v>
      </c>
      <c r="F14" s="1">
        <v>-2.0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-20.0</v>
      </c>
      <c r="C15" s="1">
        <v>-2.0</v>
      </c>
      <c r="D15" s="1">
        <v>-1.0</v>
      </c>
      <c r="E15" s="1">
        <v>1.0</v>
      </c>
      <c r="F15" s="1">
        <v>-41.0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-54.0</v>
      </c>
      <c r="C16" s="1">
        <v>-8.0</v>
      </c>
      <c r="D16" s="1">
        <v>-20.0</v>
      </c>
      <c r="E16" s="1">
        <v>-15.0</v>
      </c>
      <c r="F16" s="1">
        <v>-8.0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-16.0</v>
      </c>
      <c r="C17" s="1">
        <v>-23.0</v>
      </c>
      <c r="D17" s="1">
        <v>-3.0</v>
      </c>
      <c r="E17" s="1">
        <v>-1.0</v>
      </c>
      <c r="F17" s="1">
        <v>-23.0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11.0</v>
      </c>
      <c r="C18" s="1">
        <v>-73.0</v>
      </c>
      <c r="D18" s="1">
        <v>-8.0</v>
      </c>
      <c r="E18" s="1">
        <v>-14.0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-2.0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-46.0</v>
      </c>
      <c r="C20" s="1">
        <v>-1.0</v>
      </c>
      <c r="D20" s="1">
        <v>2.0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-51.0</v>
      </c>
      <c r="C21" s="1">
        <v>-2.0</v>
      </c>
      <c r="D21" s="1">
        <v>-14.0</v>
      </c>
      <c r="E21" s="1">
        <v>-15.0</v>
      </c>
      <c r="F21" s="1">
        <v>-23.0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1.0</v>
      </c>
      <c r="C22" s="1">
        <v>0.0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19.0</v>
      </c>
      <c r="F23" s="1">
        <v>99.0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1.0</v>
      </c>
      <c r="C24" s="1">
        <v>0.0</v>
      </c>
      <c r="D24" s="1">
        <v>0.0</v>
      </c>
      <c r="E24" s="1">
        <v>19.0</v>
      </c>
      <c r="F24" s="1">
        <v>99.0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-1.0</v>
      </c>
      <c r="D25" s="1">
        <v>-30.0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-6.0</v>
      </c>
      <c r="D26" s="1">
        <v>-21.0</v>
      </c>
      <c r="E26" s="1">
        <v>-19.0</v>
      </c>
      <c r="F26" s="1">
        <v>-18.0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-1.0</v>
      </c>
      <c r="D27" s="1">
        <v>-51.0</v>
      </c>
      <c r="E27" s="1">
        <v>-19.0</v>
      </c>
      <c r="F27" s="1">
        <v>-18.0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25.0</v>
      </c>
      <c r="D28" s="1">
        <v>55.0</v>
      </c>
      <c r="E28" s="1">
        <v>4.0</v>
      </c>
      <c r="F28" s="1">
        <v>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-25.0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1.0</v>
      </c>
      <c r="D30" s="1">
        <v>3.0</v>
      </c>
      <c r="E30" s="1">
        <v>-7.0</v>
      </c>
      <c r="F30" s="1">
        <v>-39.0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1.0</v>
      </c>
      <c r="C31" s="1">
        <v>25.0</v>
      </c>
      <c r="D31" s="1">
        <v>58.0</v>
      </c>
      <c r="E31" s="1">
        <v>4.0</v>
      </c>
      <c r="F31" s="1">
        <v>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2.0</v>
      </c>
      <c r="C32" s="1">
        <v>15.0</v>
      </c>
      <c r="D32" s="1">
        <v>-81.0</v>
      </c>
      <c r="E32" s="1">
        <v>-75.0</v>
      </c>
      <c r="F32" s="1">
        <v>93.0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16.0</v>
      </c>
      <c r="C33" s="1">
        <v>15.0</v>
      </c>
      <c r="D33" s="1">
        <v>22.0</v>
      </c>
      <c r="E33" s="1">
        <v>-28.0</v>
      </c>
      <c r="F33" s="1">
        <v>-4.0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3.0</v>
      </c>
      <c r="D35" s="1">
        <v>7.0</v>
      </c>
      <c r="E35" s="1">
        <v>0.0</v>
      </c>
      <c r="F35" s="1">
        <v>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-3.0</v>
      </c>
      <c r="D36" s="1">
        <v>-18.0</v>
      </c>
      <c r="E36" s="1">
        <v>-13.0</v>
      </c>
      <c r="F36" s="1">
        <v>51.0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-3.0</v>
      </c>
      <c r="D37" s="1">
        <v>-17.0</v>
      </c>
      <c r="E37" s="1">
        <v>-13.0</v>
      </c>
      <c r="F37" s="1">
        <v>57.0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52.0</v>
      </c>
      <c r="D38" s="1">
        <v>4.0</v>
      </c>
      <c r="E38" s="1">
        <v>1.0</v>
      </c>
      <c r="F38" s="1">
        <v>-3.0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1.0</v>
      </c>
      <c r="C39" s="1">
        <v>-1.0</v>
      </c>
      <c r="D39" s="1">
        <v>-51.0</v>
      </c>
      <c r="E39" s="1">
        <v>0.0</v>
      </c>
      <c r="F39" s="1">
        <v>80.0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14.0</v>
      </c>
      <c r="C3" s="1">
        <v>15.0</v>
      </c>
      <c r="D3" s="1">
        <v>37.0</v>
      </c>
      <c r="E3" s="1">
        <v>9.0</v>
      </c>
      <c r="F3" s="1">
        <v>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14.0</v>
      </c>
      <c r="C4" s="1">
        <v>15.0</v>
      </c>
      <c r="D4" s="1">
        <v>37.0</v>
      </c>
      <c r="E4" s="1">
        <v>9.0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0.0</v>
      </c>
      <c r="C5" s="1">
        <v>25.0</v>
      </c>
      <c r="D5" s="1">
        <v>4.0</v>
      </c>
      <c r="E5" s="1">
        <v>7.0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2.0</v>
      </c>
      <c r="C6" s="1">
        <v>66.0</v>
      </c>
      <c r="D6" s="1">
        <v>1.0</v>
      </c>
      <c r="E6" s="1">
        <v>3.0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9.0</v>
      </c>
      <c r="C7" s="1">
        <v>22.0</v>
      </c>
      <c r="D7" s="1">
        <v>27.0</v>
      </c>
      <c r="E7" s="1">
        <v>27.0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11.0</v>
      </c>
      <c r="C8" s="1">
        <v>1.0</v>
      </c>
      <c r="D8" s="1">
        <v>5.0</v>
      </c>
      <c r="E8" s="1">
        <v>10.0</v>
      </c>
      <c r="F8" s="1">
        <v>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0.0</v>
      </c>
      <c r="C9" s="1">
        <v>54.0</v>
      </c>
      <c r="D9" s="1">
        <v>2.0</v>
      </c>
      <c r="E9" s="1">
        <v>10.0</v>
      </c>
      <c r="F9" s="1">
        <v>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15.0</v>
      </c>
      <c r="C10" s="1">
        <v>34.0</v>
      </c>
      <c r="D10" s="1">
        <v>1.0</v>
      </c>
      <c r="E10" s="1">
        <v>97.0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0.0</v>
      </c>
      <c r="D11" s="1">
        <v>0.0</v>
      </c>
      <c r="E11" s="1">
        <v>0.0</v>
      </c>
      <c r="F11" s="1">
        <v>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5.0</v>
      </c>
      <c r="C12" s="1">
        <v>7.0</v>
      </c>
      <c r="D12" s="1">
        <v>3.0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46.0</v>
      </c>
      <c r="C13" s="1">
        <v>17.0</v>
      </c>
      <c r="D13" s="1">
        <v>47.0</v>
      </c>
      <c r="E13" s="1">
        <v>31.0</v>
      </c>
      <c r="F13" s="1">
        <v>21.0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45.0</v>
      </c>
      <c r="C14" s="1">
        <v>81.0</v>
      </c>
      <c r="D14" s="1">
        <v>5.0</v>
      </c>
      <c r="E14" s="1">
        <v>7.0</v>
      </c>
      <c r="F14" s="1">
        <v>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-1.0</v>
      </c>
      <c r="C15" s="1">
        <v>-8.0</v>
      </c>
      <c r="D15" s="1">
        <v>-52.0</v>
      </c>
      <c r="E15" s="1">
        <v>-62.0</v>
      </c>
      <c r="F15" s="1">
        <v>-26.0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43.0</v>
      </c>
      <c r="C16" s="1">
        <v>72.0</v>
      </c>
      <c r="D16" s="1">
        <v>4.0</v>
      </c>
      <c r="E16" s="1">
        <v>7.0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0.0</v>
      </c>
      <c r="D17" s="1">
        <v>2.0</v>
      </c>
      <c r="E17" s="1">
        <v>73.0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0.0</v>
      </c>
      <c r="C18" s="1">
        <v>43.0</v>
      </c>
      <c r="D18" s="1">
        <v>20.0</v>
      </c>
      <c r="E18" s="1">
        <v>23.0</v>
      </c>
      <c r="F18" s="1" t="s">
        <v>81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27.0</v>
      </c>
      <c r="C19" s="1">
        <v>65.0</v>
      </c>
      <c r="D19" s="1">
        <v>9.0</v>
      </c>
      <c r="E19" s="1">
        <v>18.0</v>
      </c>
      <c r="F19" s="1">
        <v>94.0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0.0</v>
      </c>
      <c r="C20" s="1">
        <v>0.0</v>
      </c>
      <c r="D20" s="1">
        <v>9.0</v>
      </c>
      <c r="E20" s="1">
        <v>28.0</v>
      </c>
      <c r="F20" s="1">
        <v>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1.0</v>
      </c>
      <c r="C21" s="1">
        <v>19.0</v>
      </c>
      <c r="D21" s="1">
        <v>85.0</v>
      </c>
      <c r="E21" s="1">
        <v>80.0</v>
      </c>
      <c r="F21" s="1">
        <v>23.0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32.0</v>
      </c>
      <c r="C23" s="1">
        <v>1.0</v>
      </c>
      <c r="D23" s="1">
        <v>5.0</v>
      </c>
      <c r="E23" s="1">
        <v>7.0</v>
      </c>
      <c r="F23" s="1">
        <v>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82.0</v>
      </c>
      <c r="C24" s="1">
        <v>2.0</v>
      </c>
      <c r="D24" s="1">
        <v>7.0</v>
      </c>
      <c r="E24" s="1">
        <v>2.0</v>
      </c>
      <c r="F24" s="1">
        <v>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1.0</v>
      </c>
      <c r="C25" s="1">
        <v>0.0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25.0</v>
      </c>
      <c r="D26" s="1">
        <v>1.0</v>
      </c>
      <c r="E26" s="1">
        <v>1.0</v>
      </c>
      <c r="F26" s="1">
        <v>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5.0</v>
      </c>
      <c r="C27" s="1">
        <v>7.0</v>
      </c>
      <c r="D27" s="1">
        <v>41.0</v>
      </c>
      <c r="E27" s="1">
        <v>1.0</v>
      </c>
      <c r="F27" s="1">
        <v>79.0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60.0</v>
      </c>
      <c r="D28" s="1">
        <v>0.0</v>
      </c>
      <c r="E28" s="1">
        <v>5.0</v>
      </c>
      <c r="F28" s="1">
        <v>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2.0</v>
      </c>
      <c r="C29" s="1">
        <v>2.0</v>
      </c>
      <c r="D29" s="1">
        <v>6.0</v>
      </c>
      <c r="E29" s="1">
        <v>17.0</v>
      </c>
      <c r="F29" s="1">
        <v>16.0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6.0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24.0</v>
      </c>
      <c r="C31" s="1">
        <v>25.0</v>
      </c>
      <c r="D31" s="1">
        <v>90.0</v>
      </c>
      <c r="E31" s="1">
        <v>1.0</v>
      </c>
      <c r="F31" s="1">
        <v>94.0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13.0</v>
      </c>
      <c r="D32" s="1">
        <v>1.0</v>
      </c>
      <c r="E32" s="1">
        <v>1.0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0.0</v>
      </c>
      <c r="C33" s="1">
        <v>0.0</v>
      </c>
      <c r="D33" s="1">
        <v>0.0</v>
      </c>
      <c r="E33" s="1">
        <v>3.0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2.0</v>
      </c>
      <c r="C34" s="1">
        <v>3.0</v>
      </c>
      <c r="D34" s="1">
        <v>8.0</v>
      </c>
      <c r="E34" s="1">
        <v>24.0</v>
      </c>
      <c r="F34" s="1">
        <v>17.0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1.0</v>
      </c>
      <c r="C35" s="1">
        <v>27.0</v>
      </c>
      <c r="D35" s="1">
        <v>102.0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0.0</v>
      </c>
      <c r="C36" s="1">
        <v>0.0</v>
      </c>
      <c r="D36" s="1">
        <v>0.0</v>
      </c>
      <c r="E36" s="1">
        <v>150.0</v>
      </c>
      <c r="F36" s="1">
        <v>149.0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-2.0</v>
      </c>
      <c r="C37" s="1">
        <v>-17.0</v>
      </c>
      <c r="D37" s="1">
        <v>-38.0</v>
      </c>
      <c r="E37" s="1">
        <v>-90.0</v>
      </c>
      <c r="F37" s="1">
        <v>-143.0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13.0</v>
      </c>
      <c r="C38" s="1">
        <v>6.0</v>
      </c>
      <c r="D38" s="1">
        <v>13.0</v>
      </c>
      <c r="E38" s="1">
        <v>-2.0</v>
      </c>
      <c r="F38" s="1">
        <v>-14.0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-1.0</v>
      </c>
      <c r="C39" s="1">
        <v>16.0</v>
      </c>
      <c r="D39" s="1">
        <v>77.0</v>
      </c>
      <c r="E39" s="1">
        <v>56.0</v>
      </c>
      <c r="F39" s="1">
        <v>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-1.0</v>
      </c>
      <c r="C40" s="1">
        <v>-11.0</v>
      </c>
      <c r="D40" s="1">
        <v>-22.0</v>
      </c>
      <c r="E40" s="1">
        <v>-41.0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-1.0</v>
      </c>
      <c r="C41" s="1">
        <v>16.0</v>
      </c>
      <c r="D41" s="1">
        <v>76.0</v>
      </c>
      <c r="E41" s="1">
        <v>56.0</v>
      </c>
      <c r="F41" s="1">
        <v>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1.0</v>
      </c>
      <c r="C42" s="1">
        <v>19.0</v>
      </c>
      <c r="D42" s="1">
        <v>85.0</v>
      </c>
      <c r="E42" s="1">
        <v>80.0</v>
      </c>
      <c r="F42" s="1">
        <v>23.0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1.0</v>
      </c>
      <c r="C44" s="1">
        <v>1.0</v>
      </c>
      <c r="D44" s="1">
        <v>3.0</v>
      </c>
      <c r="E44" s="1">
        <v>6.0</v>
      </c>
      <c r="F44" s="1">
        <v>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1.0</v>
      </c>
      <c r="C45" s="1">
        <v>1.0</v>
      </c>
      <c r="D45" s="1">
        <v>3.0</v>
      </c>
      <c r="E45" s="1">
        <v>6.0</v>
      </c>
      <c r="F45" s="1">
        <v>8.0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 t="s">
        <v>109</v>
      </c>
      <c r="C46" s="1" t="s">
        <v>110</v>
      </c>
      <c r="D46" s="1" t="s">
        <v>111</v>
      </c>
      <c r="E46" s="1" t="s">
        <v>112</v>
      </c>
      <c r="F46" s="1" t="s">
        <v>113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-1.0</v>
      </c>
      <c r="C47" s="1">
        <v>15.0</v>
      </c>
      <c r="D47" s="1">
        <v>47.0</v>
      </c>
      <c r="E47" s="1">
        <v>15.0</v>
      </c>
      <c r="F47" s="1">
        <v>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 t="s">
        <v>116</v>
      </c>
      <c r="C48" s="1" t="s">
        <v>117</v>
      </c>
      <c r="D48" s="1" t="s">
        <v>118</v>
      </c>
      <c r="E48" s="1" t="s">
        <v>119</v>
      </c>
      <c r="F48" s="1" t="s">
        <v>120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>
        <v>1.0</v>
      </c>
      <c r="C49" s="1">
        <v>64.0</v>
      </c>
      <c r="D49" s="1">
        <v>1.0</v>
      </c>
      <c r="E49" s="1">
        <v>4.0</v>
      </c>
      <c r="F49" s="1">
        <v>3.0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>
        <v>1.0</v>
      </c>
      <c r="C50" s="1">
        <v>-14.0</v>
      </c>
      <c r="D50" s="1">
        <v>-36.0</v>
      </c>
      <c r="E50" s="1">
        <v>-5.0</v>
      </c>
      <c r="F50" s="1">
        <v>-67.0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0.0</v>
      </c>
      <c r="C51" s="1">
        <v>0.0</v>
      </c>
      <c r="D51" s="1">
        <v>11.0</v>
      </c>
      <c r="E51" s="1">
        <v>9.0</v>
      </c>
      <c r="F51" s="1">
        <v>11.0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-1.0</v>
      </c>
      <c r="C52" s="1">
        <v>-11.0</v>
      </c>
      <c r="D52" s="1">
        <v>-22.0</v>
      </c>
      <c r="E52" s="1">
        <v>-41.0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3.0</v>
      </c>
      <c r="C53" s="1">
        <v>6.0</v>
      </c>
      <c r="D53" s="1">
        <v>0.0</v>
      </c>
      <c r="E53" s="1">
        <v>6.0</v>
      </c>
      <c r="F53" s="1">
        <v>6.0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0.0</v>
      </c>
      <c r="C54" s="1">
        <v>18.0</v>
      </c>
      <c r="D54" s="1">
        <v>89.0</v>
      </c>
      <c r="E54" s="1">
        <v>3.0</v>
      </c>
      <c r="F54" s="1">
        <v>1.0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0.0</v>
      </c>
      <c r="C55" s="1">
        <v>0.0</v>
      </c>
      <c r="D55" s="1">
        <v>13.0</v>
      </c>
      <c r="E55" s="1">
        <v>12.0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128</v>
      </c>
      <c r="B56" s="1">
        <v>0.0</v>
      </c>
      <c r="C56" s="1">
        <v>35.0</v>
      </c>
      <c r="D56" s="1">
        <v>1.0</v>
      </c>
      <c r="E56" s="1">
        <v>6.0</v>
      </c>
      <c r="F56" s="1">
        <v>7.0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129</v>
      </c>
      <c r="B57" s="1">
        <v>0.0</v>
      </c>
      <c r="C57" s="1">
        <v>13.0</v>
      </c>
      <c r="D57" s="1">
        <v>11.0</v>
      </c>
      <c r="E57" s="1">
        <v>63.0</v>
      </c>
      <c r="F57" s="1">
        <v>29.0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130</v>
      </c>
      <c r="B58" s="1">
        <v>0.0</v>
      </c>
      <c r="C58" s="1">
        <v>0.0</v>
      </c>
      <c r="D58" s="1">
        <v>92.0</v>
      </c>
      <c r="E58" s="1">
        <v>1.0</v>
      </c>
      <c r="F58" s="1">
        <v>7.0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131</v>
      </c>
      <c r="B59" s="1">
        <v>4.0</v>
      </c>
      <c r="C59" s="1">
        <v>16.0</v>
      </c>
      <c r="D59" s="1">
        <v>2.0</v>
      </c>
      <c r="E59" s="1">
        <v>2.0</v>
      </c>
      <c r="F59" s="1">
        <v>73.0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132</v>
      </c>
      <c r="B60" s="1">
        <v>5.0</v>
      </c>
      <c r="C60" s="1">
        <v>0.0</v>
      </c>
      <c r="D60" s="1">
        <v>277.0</v>
      </c>
      <c r="E60" s="1">
        <v>337.0</v>
      </c>
      <c r="F60" s="1">
        <v>97.0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133</v>
      </c>
      <c r="B61" s="1">
        <v>0.0</v>
      </c>
      <c r="C61" s="1">
        <v>0.0</v>
      </c>
      <c r="D61" s="1">
        <v>0.0</v>
      </c>
      <c r="E61" s="1">
        <v>6.0</v>
      </c>
      <c r="F61" s="1">
        <v>11.0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134</v>
      </c>
      <c r="B62" s="1">
        <v>0.0</v>
      </c>
      <c r="C62" s="1">
        <v>11.0</v>
      </c>
      <c r="D62" s="1">
        <v>1.0</v>
      </c>
      <c r="E62" s="1">
        <v>2.0</v>
      </c>
      <c r="F62" s="1">
        <v>31.0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0.0</v>
      </c>
      <c r="C2" s="1">
        <v>10.0</v>
      </c>
      <c r="D2" s="1">
        <v>8.0</v>
      </c>
      <c r="E2" s="1">
        <v>37.0</v>
      </c>
      <c r="F2" s="1">
        <v>76.0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0.0</v>
      </c>
      <c r="C3" s="1">
        <v>10.0</v>
      </c>
      <c r="D3" s="1">
        <v>8.0</v>
      </c>
      <c r="E3" s="1">
        <v>37.0</v>
      </c>
      <c r="F3" s="1">
        <v>76.0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0.0</v>
      </c>
      <c r="C4" s="1">
        <v>3.0</v>
      </c>
      <c r="D4" s="1">
        <v>6.0</v>
      </c>
      <c r="E4" s="1">
        <v>22.0</v>
      </c>
      <c r="F4" s="1">
        <v>58.0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0.0</v>
      </c>
      <c r="C5" s="1">
        <v>7.0</v>
      </c>
      <c r="D5" s="1">
        <v>2.0</v>
      </c>
      <c r="E5" s="1">
        <v>14.0</v>
      </c>
      <c r="F5" s="1">
        <v>17.0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3.0</v>
      </c>
      <c r="C6" s="1">
        <v>7.0</v>
      </c>
      <c r="D6" s="1">
        <v>16.0</v>
      </c>
      <c r="E6" s="1">
        <v>30.0</v>
      </c>
      <c r="F6" s="1">
        <v>22.0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0.0</v>
      </c>
      <c r="C7" s="1">
        <v>0.0</v>
      </c>
      <c r="D7" s="1">
        <v>1.0</v>
      </c>
      <c r="E7" s="1">
        <v>1.0</v>
      </c>
      <c r="F7" s="1">
        <v>23.0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12.0</v>
      </c>
      <c r="C8" s="1">
        <v>4.0</v>
      </c>
      <c r="D8" s="1">
        <v>1.0</v>
      </c>
      <c r="E8" s="1">
        <v>3.0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2.0</v>
      </c>
      <c r="C9" s="1">
        <v>7.0</v>
      </c>
      <c r="D9" s="1">
        <v>13.0</v>
      </c>
      <c r="E9" s="1">
        <v>43.0</v>
      </c>
      <c r="F9" s="1">
        <v>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3.0</v>
      </c>
      <c r="C10" s="1">
        <v>11.0</v>
      </c>
      <c r="D10" s="1">
        <v>76.0</v>
      </c>
      <c r="E10" s="1">
        <v>2.0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0.0</v>
      </c>
      <c r="C11" s="1">
        <v>0.0</v>
      </c>
      <c r="D11" s="1">
        <v>0.0</v>
      </c>
      <c r="E11" s="1">
        <v>2.0</v>
      </c>
      <c r="F11" s="1">
        <v>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3.0</v>
      </c>
      <c r="C12" s="1">
        <v>12.0</v>
      </c>
      <c r="D12" s="1">
        <v>20.0</v>
      </c>
      <c r="E12" s="1">
        <v>41.0</v>
      </c>
      <c r="F12" s="1">
        <v>28.0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-3.0</v>
      </c>
      <c r="C13" s="1">
        <v>-12.0</v>
      </c>
      <c r="D13" s="1">
        <v>-17.0</v>
      </c>
      <c r="E13" s="1">
        <v>-27.0</v>
      </c>
      <c r="F13" s="1">
        <v>-10.0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-2.0</v>
      </c>
      <c r="C14" s="1">
        <v>-3.0</v>
      </c>
      <c r="D14" s="1">
        <v>-8.0</v>
      </c>
      <c r="E14" s="1">
        <v>0.0</v>
      </c>
      <c r="F14" s="1">
        <v>-9.0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0.0</v>
      </c>
      <c r="C15" s="1">
        <v>0.0</v>
      </c>
      <c r="D15" s="1">
        <v>0.0</v>
      </c>
      <c r="E15" s="1">
        <v>5.0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-2.0</v>
      </c>
      <c r="C16" s="1">
        <v>-3.0</v>
      </c>
      <c r="D16" s="1">
        <v>-8.0</v>
      </c>
      <c r="E16" s="1">
        <v>5.0</v>
      </c>
      <c r="F16" s="1">
        <v>-9.0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0.0</v>
      </c>
      <c r="C17" s="1">
        <v>-2.0</v>
      </c>
      <c r="D17" s="1">
        <v>-7.0</v>
      </c>
      <c r="E17" s="1">
        <v>-32.0</v>
      </c>
      <c r="F17" s="1">
        <v>15.0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0.0</v>
      </c>
      <c r="C18" s="1">
        <v>5.0</v>
      </c>
      <c r="D18" s="1">
        <v>-1.0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-3.0</v>
      </c>
      <c r="C19" s="1">
        <v>-12.0</v>
      </c>
      <c r="D19" s="1">
        <v>-19.0</v>
      </c>
      <c r="E19" s="1">
        <v>-27.0</v>
      </c>
      <c r="F19" s="1">
        <v>-10.0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0.0</v>
      </c>
      <c r="C20" s="1">
        <v>-13.0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0.0</v>
      </c>
      <c r="C21" s="1">
        <v>-1.0</v>
      </c>
      <c r="D21" s="1">
        <v>-5.0</v>
      </c>
      <c r="E21" s="1">
        <v>-25.0</v>
      </c>
      <c r="F21" s="1">
        <v>-23.0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0.0</v>
      </c>
      <c r="C22" s="1">
        <v>0.0</v>
      </c>
      <c r="D22" s="1">
        <v>-2.0</v>
      </c>
      <c r="E22" s="1">
        <v>-59.0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0.0</v>
      </c>
      <c r="C23" s="1">
        <v>0.0</v>
      </c>
      <c r="D23" s="1">
        <v>0.0</v>
      </c>
      <c r="E23" s="1">
        <v>-78.0</v>
      </c>
      <c r="F23" s="1">
        <v>-16.0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-3.0</v>
      </c>
      <c r="C24" s="1">
        <v>-14.0</v>
      </c>
      <c r="D24" s="1">
        <v>-21.0</v>
      </c>
      <c r="E24" s="1">
        <v>-54.0</v>
      </c>
      <c r="F24" s="1">
        <v>-48.0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0.0</v>
      </c>
      <c r="C25" s="1">
        <v>0.0</v>
      </c>
      <c r="D25" s="1">
        <v>-9.0</v>
      </c>
      <c r="E25" s="1">
        <v>-1.0</v>
      </c>
      <c r="F25" s="1">
        <v>-1.0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-3.0</v>
      </c>
      <c r="C26" s="1">
        <v>-14.0</v>
      </c>
      <c r="D26" s="1">
        <v>-21.0</v>
      </c>
      <c r="E26" s="1">
        <v>-52.0</v>
      </c>
      <c r="F26" s="1">
        <v>-46.0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0.0</v>
      </c>
      <c r="C27" s="1">
        <v>0.0</v>
      </c>
      <c r="D27" s="1">
        <v>0.0</v>
      </c>
      <c r="E27" s="1">
        <v>0.0</v>
      </c>
      <c r="F27" s="1">
        <v>-9.0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>
        <v>-3.0</v>
      </c>
      <c r="C28" s="1">
        <v>-14.0</v>
      </c>
      <c r="D28" s="1">
        <v>-21.0</v>
      </c>
      <c r="E28" s="1">
        <v>-52.0</v>
      </c>
      <c r="F28" s="1">
        <v>-56.0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103</v>
      </c>
      <c r="B29" s="1">
        <v>2.0</v>
      </c>
      <c r="C29" s="1">
        <v>16.0</v>
      </c>
      <c r="D29" s="1">
        <v>11.0</v>
      </c>
      <c r="E29" s="1">
        <v>21.0</v>
      </c>
      <c r="F29" s="1">
        <v>-68.0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>
        <v>-3.0</v>
      </c>
      <c r="C30" s="1">
        <v>-14.0</v>
      </c>
      <c r="D30" s="1">
        <v>-21.0</v>
      </c>
      <c r="E30" s="1">
        <v>-52.0</v>
      </c>
      <c r="F30" s="1">
        <v>-57.0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>
        <v>-3.0</v>
      </c>
      <c r="C31" s="1">
        <v>-14.0</v>
      </c>
      <c r="D31" s="1">
        <v>-21.0</v>
      </c>
      <c r="E31" s="1">
        <v>-52.0</v>
      </c>
      <c r="F31" s="1">
        <v>-57.0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>
        <v>-3.0</v>
      </c>
      <c r="C32" s="1">
        <v>-14.0</v>
      </c>
      <c r="D32" s="1">
        <v>-21.0</v>
      </c>
      <c r="E32" s="1">
        <v>-52.0</v>
      </c>
      <c r="F32" s="1">
        <v>-47.0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 t="s">
        <v>167</v>
      </c>
      <c r="C34" s="1" t="s">
        <v>168</v>
      </c>
      <c r="D34" s="1" t="s">
        <v>169</v>
      </c>
      <c r="E34" s="1" t="s">
        <v>170</v>
      </c>
      <c r="F34" s="1" t="s">
        <v>171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 t="s">
        <v>167</v>
      </c>
      <c r="C35" s="1" t="s">
        <v>168</v>
      </c>
      <c r="D35" s="1" t="s">
        <v>169</v>
      </c>
      <c r="E35" s="1" t="s">
        <v>170</v>
      </c>
      <c r="F35" s="1" t="s">
        <v>173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>
        <v>74.0</v>
      </c>
      <c r="C36" s="1">
        <v>1.0</v>
      </c>
      <c r="D36" s="1">
        <v>2.0</v>
      </c>
      <c r="E36" s="1">
        <v>3.0</v>
      </c>
      <c r="F36" s="1">
        <v>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 t="s">
        <v>167</v>
      </c>
      <c r="C37" s="1" t="s">
        <v>168</v>
      </c>
      <c r="D37" s="1" t="s">
        <v>169</v>
      </c>
      <c r="E37" s="1" t="s">
        <v>170</v>
      </c>
      <c r="F37" s="1" t="s">
        <v>171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 t="s">
        <v>167</v>
      </c>
      <c r="C38" s="1" t="s">
        <v>168</v>
      </c>
      <c r="D38" s="1" t="s">
        <v>169</v>
      </c>
      <c r="E38" s="1" t="s">
        <v>170</v>
      </c>
      <c r="F38" s="1" t="s">
        <v>173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74.0</v>
      </c>
      <c r="C39" s="1">
        <v>1.0</v>
      </c>
      <c r="D39" s="1">
        <v>2.0</v>
      </c>
      <c r="E39" s="1">
        <v>3.0</v>
      </c>
      <c r="F39" s="1">
        <v>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 t="s">
        <v>179</v>
      </c>
      <c r="C40" s="1" t="s">
        <v>180</v>
      </c>
      <c r="D40" s="1" t="s">
        <v>181</v>
      </c>
      <c r="E40" s="1" t="s">
        <v>182</v>
      </c>
      <c r="F40" s="1" t="s">
        <v>183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 t="s">
        <v>179</v>
      </c>
      <c r="C41" s="1" t="s">
        <v>180</v>
      </c>
      <c r="D41" s="1" t="s">
        <v>181</v>
      </c>
      <c r="E41" s="1" t="s">
        <v>182</v>
      </c>
      <c r="F41" s="1" t="s">
        <v>183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185</v>
      </c>
      <c r="B43" s="1">
        <v>-3.0</v>
      </c>
      <c r="C43" s="1">
        <v>-12.0</v>
      </c>
      <c r="D43" s="1">
        <v>-17.0</v>
      </c>
      <c r="E43" s="1">
        <v>-24.0</v>
      </c>
      <c r="F43" s="1">
        <v>-8.0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186</v>
      </c>
      <c r="B44" s="1">
        <v>-3.0</v>
      </c>
      <c r="C44" s="1">
        <v>-12.0</v>
      </c>
      <c r="D44" s="1">
        <v>-17.0</v>
      </c>
      <c r="E44" s="1">
        <v>-24.0</v>
      </c>
      <c r="F44" s="1">
        <v>-8.0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187</v>
      </c>
      <c r="B45" s="1">
        <v>-3.0</v>
      </c>
      <c r="C45" s="1">
        <v>-12.0</v>
      </c>
      <c r="D45" s="1">
        <v>-17.0</v>
      </c>
      <c r="E45" s="1">
        <v>-27.0</v>
      </c>
      <c r="F45" s="1">
        <v>-10.0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0.0</v>
      </c>
      <c r="C46" s="1">
        <v>0.0</v>
      </c>
      <c r="D46" s="1">
        <v>-17.0</v>
      </c>
      <c r="E46" s="1">
        <v>-23.0</v>
      </c>
      <c r="F46" s="1">
        <v>-6.0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1">
        <v>0.0</v>
      </c>
      <c r="C47" s="1">
        <v>0.0</v>
      </c>
      <c r="D47" s="1" t="s">
        <v>190</v>
      </c>
      <c r="E47" s="1" t="s">
        <v>191</v>
      </c>
      <c r="F47" s="1" t="s">
        <v>192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193</v>
      </c>
      <c r="B48" s="1">
        <v>0.0</v>
      </c>
      <c r="C48" s="1">
        <v>0.0</v>
      </c>
      <c r="D48" s="1">
        <v>0.0</v>
      </c>
      <c r="E48" s="1">
        <v>0.0</v>
      </c>
      <c r="F48" s="1">
        <v>2.0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194</v>
      </c>
      <c r="B49" s="1">
        <v>0.0</v>
      </c>
      <c r="C49" s="1">
        <v>0.0</v>
      </c>
      <c r="D49" s="1">
        <v>0.0</v>
      </c>
      <c r="E49" s="1">
        <v>0.0</v>
      </c>
      <c r="F49" s="1">
        <v>10.0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195</v>
      </c>
      <c r="B50" s="1">
        <v>0.0</v>
      </c>
      <c r="C50" s="1">
        <v>0.0</v>
      </c>
      <c r="D50" s="1">
        <v>0.0</v>
      </c>
      <c r="E50" s="1">
        <v>0.0</v>
      </c>
      <c r="F50" s="1">
        <v>12.0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196</v>
      </c>
      <c r="B51" s="1">
        <v>0.0</v>
      </c>
      <c r="C51" s="1">
        <v>0.0</v>
      </c>
      <c r="D51" s="1">
        <v>0.0</v>
      </c>
      <c r="E51" s="1">
        <v>-1.0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197</v>
      </c>
      <c r="B52" s="1">
        <v>0.0</v>
      </c>
      <c r="C52" s="1">
        <v>0.0</v>
      </c>
      <c r="D52" s="1">
        <v>0.0</v>
      </c>
      <c r="E52" s="1">
        <v>-17.0</v>
      </c>
      <c r="F52" s="1">
        <v>-1.0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198</v>
      </c>
      <c r="B53" s="1">
        <v>0.0</v>
      </c>
      <c r="C53" s="1">
        <v>0.0</v>
      </c>
      <c r="D53" s="1">
        <v>-9.0</v>
      </c>
      <c r="E53" s="1">
        <v>-1.0</v>
      </c>
      <c r="F53" s="1">
        <v>-1.0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199</v>
      </c>
      <c r="B54" s="1">
        <v>-2.0</v>
      </c>
      <c r="C54" s="1">
        <v>-7.0</v>
      </c>
      <c r="D54" s="1">
        <v>-11.0</v>
      </c>
      <c r="E54" s="1">
        <v>-16.0</v>
      </c>
      <c r="F54" s="1">
        <v>-7.0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200</v>
      </c>
      <c r="B55" s="1">
        <v>0.0</v>
      </c>
      <c r="C55" s="1">
        <v>1.0</v>
      </c>
      <c r="D55" s="1">
        <v>5.0</v>
      </c>
      <c r="E55" s="1">
        <v>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201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202</v>
      </c>
      <c r="B57" s="1">
        <v>0.0</v>
      </c>
      <c r="C57" s="1">
        <v>0.0</v>
      </c>
      <c r="D57" s="1">
        <v>0.0</v>
      </c>
      <c r="E57" s="1">
        <v>8.0</v>
      </c>
      <c r="F57" s="1">
        <v>4.0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203</v>
      </c>
      <c r="B58" s="1">
        <v>0.0</v>
      </c>
      <c r="C58" s="1">
        <v>0.0</v>
      </c>
      <c r="D58" s="1">
        <v>0.0</v>
      </c>
      <c r="E58" s="1">
        <v>8.0</v>
      </c>
      <c r="F58" s="1">
        <v>4.0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204</v>
      </c>
      <c r="B59" s="1">
        <v>2.0</v>
      </c>
      <c r="C59" s="1">
        <v>6.0</v>
      </c>
      <c r="D59" s="1">
        <v>16.0</v>
      </c>
      <c r="E59" s="1">
        <v>20.0</v>
      </c>
      <c r="F59" s="1">
        <v>15.0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205</v>
      </c>
      <c r="B60" s="1">
        <v>2.0</v>
      </c>
      <c r="C60" s="1">
        <v>7.0</v>
      </c>
      <c r="D60" s="1">
        <v>13.0</v>
      </c>
      <c r="E60" s="1">
        <v>43.0</v>
      </c>
      <c r="F60" s="1">
        <v>6.0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206</v>
      </c>
      <c r="B61" s="1">
        <v>0.0</v>
      </c>
      <c r="C61" s="1">
        <v>0.0</v>
      </c>
      <c r="D61" s="1">
        <v>1.0</v>
      </c>
      <c r="E61" s="1">
        <v>1.0</v>
      </c>
      <c r="F61" s="1">
        <v>1.0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207</v>
      </c>
      <c r="B62" s="1">
        <v>0.0</v>
      </c>
      <c r="C62" s="1">
        <v>0.0</v>
      </c>
      <c r="D62" s="1">
        <v>0.0</v>
      </c>
      <c r="E62" s="1">
        <v>0.0</v>
      </c>
      <c r="F62" s="1">
        <v>29.0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208</v>
      </c>
      <c r="B63" s="1">
        <v>0.0</v>
      </c>
      <c r="C63" s="1">
        <v>0.0</v>
      </c>
      <c r="D63" s="1">
        <v>0.0</v>
      </c>
      <c r="E63" s="1">
        <v>0.0</v>
      </c>
      <c r="F63" s="1">
        <v>1.0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209</v>
      </c>
      <c r="B64" s="1">
        <v>1.0</v>
      </c>
      <c r="C64" s="1">
        <v>0.0</v>
      </c>
      <c r="D64" s="1">
        <v>0.0</v>
      </c>
      <c r="E64" s="1">
        <v>0.0</v>
      </c>
      <c r="F64" s="1">
        <v>0.0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210</v>
      </c>
      <c r="B65" s="1">
        <v>12.0</v>
      </c>
      <c r="C65" s="1">
        <v>4.0</v>
      </c>
      <c r="D65" s="1">
        <v>1.0</v>
      </c>
      <c r="E65" s="1">
        <v>3.0</v>
      </c>
      <c r="F65" s="1">
        <v>1.0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211</v>
      </c>
      <c r="B66" s="1">
        <v>1.0</v>
      </c>
      <c r="C66" s="1">
        <v>4.0</v>
      </c>
      <c r="D66" s="1">
        <v>1.0</v>
      </c>
      <c r="E66" s="1">
        <v>3.0</v>
      </c>
      <c r="F66" s="1">
        <v>1.0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213</v>
      </c>
      <c r="B3" s="1">
        <v>0.0</v>
      </c>
      <c r="C3" s="1" t="s">
        <v>214</v>
      </c>
      <c r="D3" s="1" t="s">
        <v>215</v>
      </c>
      <c r="E3" s="1" t="s">
        <v>216</v>
      </c>
      <c r="F3" s="1" t="s">
        <v>217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218</v>
      </c>
      <c r="B4" s="1">
        <v>0.0</v>
      </c>
      <c r="C4" s="1" t="s">
        <v>219</v>
      </c>
      <c r="D4" s="1" t="s">
        <v>220</v>
      </c>
      <c r="E4" s="1" t="s">
        <v>221</v>
      </c>
      <c r="F4" s="1" t="s">
        <v>222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223</v>
      </c>
      <c r="B5" s="1">
        <v>0.0</v>
      </c>
      <c r="C5" s="1" t="s">
        <v>224</v>
      </c>
      <c r="D5" s="1" t="s">
        <v>225</v>
      </c>
      <c r="E5" s="1" t="s">
        <v>226</v>
      </c>
      <c r="F5" s="1" t="s">
        <v>227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228</v>
      </c>
      <c r="B6" s="1">
        <v>0.0</v>
      </c>
      <c r="C6" s="1" t="s">
        <v>229</v>
      </c>
      <c r="D6" s="1" t="s">
        <v>230</v>
      </c>
      <c r="E6" s="1" t="s">
        <v>231</v>
      </c>
      <c r="F6" s="1" t="s">
        <v>232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234</v>
      </c>
      <c r="B8" s="1">
        <v>0.0</v>
      </c>
      <c r="C8" s="1" t="s">
        <v>235</v>
      </c>
      <c r="D8" s="1">
        <v>27.0</v>
      </c>
      <c r="E8" s="1" t="s">
        <v>236</v>
      </c>
      <c r="F8" s="1" t="s">
        <v>237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238</v>
      </c>
      <c r="B9" s="1">
        <v>0.0</v>
      </c>
      <c r="C9" s="1">
        <v>0.0</v>
      </c>
      <c r="D9" s="1">
        <v>186.0</v>
      </c>
      <c r="E9" s="1" t="s">
        <v>239</v>
      </c>
      <c r="F9" s="1" t="s">
        <v>240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241</v>
      </c>
      <c r="B10" s="1">
        <v>0.0</v>
      </c>
      <c r="C10" s="1">
        <v>-1.0</v>
      </c>
      <c r="D10" s="1" t="s">
        <v>242</v>
      </c>
      <c r="E10" s="1" t="s">
        <v>243</v>
      </c>
      <c r="F10" s="1" t="s">
        <v>244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245</v>
      </c>
      <c r="B11" s="1">
        <v>0.0</v>
      </c>
      <c r="C11" s="1">
        <v>-1.0</v>
      </c>
      <c r="D11" s="1" t="s">
        <v>246</v>
      </c>
      <c r="E11" s="1" t="s">
        <v>247</v>
      </c>
      <c r="F11" s="1" t="s">
        <v>248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249</v>
      </c>
      <c r="B12" s="1">
        <v>0.0</v>
      </c>
      <c r="C12" s="1">
        <v>-1.0</v>
      </c>
      <c r="D12" s="1" t="s">
        <v>250</v>
      </c>
      <c r="E12" s="1" t="s">
        <v>251</v>
      </c>
      <c r="F12" s="1" t="s">
        <v>252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253</v>
      </c>
      <c r="B13" s="1">
        <v>0.0</v>
      </c>
      <c r="C13" s="1">
        <v>-1.0</v>
      </c>
      <c r="D13" s="1" t="s">
        <v>254</v>
      </c>
      <c r="E13" s="1" t="s">
        <v>255</v>
      </c>
      <c r="F13" s="1" t="s">
        <v>256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257</v>
      </c>
      <c r="B14" s="1">
        <v>0.0</v>
      </c>
      <c r="C14" s="1">
        <v>-1.0</v>
      </c>
      <c r="D14" s="1" t="s">
        <v>258</v>
      </c>
      <c r="E14" s="1" t="s">
        <v>259</v>
      </c>
      <c r="F14" s="1" t="s">
        <v>260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261</v>
      </c>
      <c r="B15" s="1">
        <v>0.0</v>
      </c>
      <c r="C15" s="1">
        <v>-1.0</v>
      </c>
      <c r="D15" s="1" t="s">
        <v>258</v>
      </c>
      <c r="E15" s="1" t="s">
        <v>259</v>
      </c>
      <c r="F15" s="1" t="s">
        <v>262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263</v>
      </c>
      <c r="B16" s="1">
        <v>0.0</v>
      </c>
      <c r="C16" s="1">
        <v>0.0</v>
      </c>
      <c r="D16" s="1" t="s">
        <v>264</v>
      </c>
      <c r="E16" s="1" t="s">
        <v>265</v>
      </c>
      <c r="F16" s="1" t="s">
        <v>266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267</v>
      </c>
      <c r="B17" s="1">
        <v>0.0</v>
      </c>
      <c r="C17" s="1">
        <v>0.0</v>
      </c>
      <c r="D17" s="1" t="s">
        <v>268</v>
      </c>
      <c r="E17" s="1" t="s">
        <v>269</v>
      </c>
      <c r="F17" s="1" t="s">
        <v>270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271</v>
      </c>
      <c r="B18" s="1">
        <v>0.0</v>
      </c>
      <c r="C18" s="1">
        <v>0.0</v>
      </c>
      <c r="D18" s="1" t="s">
        <v>272</v>
      </c>
      <c r="E18" s="1" t="s">
        <v>269</v>
      </c>
      <c r="F18" s="1" t="s">
        <v>273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274</v>
      </c>
      <c r="B20" s="1">
        <v>0.0</v>
      </c>
      <c r="C20" s="1" t="s">
        <v>275</v>
      </c>
      <c r="D20" s="1" t="s">
        <v>276</v>
      </c>
      <c r="E20" s="1" t="s">
        <v>277</v>
      </c>
      <c r="F20" s="1" t="s">
        <v>278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279</v>
      </c>
      <c r="B21" s="1">
        <v>0.0</v>
      </c>
      <c r="C21" s="1" t="s">
        <v>280</v>
      </c>
      <c r="D21" s="1" t="s">
        <v>281</v>
      </c>
      <c r="E21" s="1" t="s">
        <v>282</v>
      </c>
      <c r="F21" s="1" t="s">
        <v>283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284</v>
      </c>
      <c r="B22" s="1">
        <v>0.0</v>
      </c>
      <c r="C22" s="1">
        <v>0.0</v>
      </c>
      <c r="D22" s="1" t="s">
        <v>285</v>
      </c>
      <c r="E22" s="1" t="s">
        <v>286</v>
      </c>
      <c r="F22" s="1" t="s">
        <v>287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288</v>
      </c>
      <c r="B23" s="1">
        <v>0.0</v>
      </c>
      <c r="C23" s="1">
        <v>0.0</v>
      </c>
      <c r="D23" s="1" t="s">
        <v>289</v>
      </c>
      <c r="E23" s="1" t="s">
        <v>290</v>
      </c>
      <c r="F23" s="1" t="s">
        <v>291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293</v>
      </c>
      <c r="B25" s="1" t="s">
        <v>294</v>
      </c>
      <c r="C25" s="1" t="s">
        <v>295</v>
      </c>
      <c r="D25" s="1" t="s">
        <v>296</v>
      </c>
      <c r="E25" s="1" t="s">
        <v>297</v>
      </c>
      <c r="F25" s="1" t="s">
        <v>298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299</v>
      </c>
      <c r="B26" s="1" t="s">
        <v>300</v>
      </c>
      <c r="C26" s="1">
        <v>6.0</v>
      </c>
      <c r="D26" s="1" t="s">
        <v>301</v>
      </c>
      <c r="E26" s="1" t="s">
        <v>302</v>
      </c>
      <c r="F26" s="1" t="s">
        <v>303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304</v>
      </c>
      <c r="B27" s="1" t="s">
        <v>305</v>
      </c>
      <c r="C27" s="1" t="s">
        <v>306</v>
      </c>
      <c r="D27" s="1" t="s">
        <v>307</v>
      </c>
      <c r="E27" s="1" t="s">
        <v>308</v>
      </c>
      <c r="F27" s="1" t="s">
        <v>309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310</v>
      </c>
      <c r="B28" s="1">
        <v>0.0</v>
      </c>
      <c r="C28" s="1">
        <v>0.0</v>
      </c>
      <c r="D28" s="1" t="s">
        <v>311</v>
      </c>
      <c r="E28" s="1" t="s">
        <v>312</v>
      </c>
      <c r="F28" s="1" t="s">
        <v>313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314</v>
      </c>
      <c r="B29" s="1">
        <v>0.0</v>
      </c>
      <c r="C29" s="1">
        <v>0.0</v>
      </c>
      <c r="D29" s="1" t="s">
        <v>315</v>
      </c>
      <c r="E29" s="1" t="s">
        <v>316</v>
      </c>
      <c r="F29" s="1" t="s">
        <v>317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318</v>
      </c>
      <c r="B30" s="1">
        <v>0.0</v>
      </c>
      <c r="C30" s="1">
        <v>0.0</v>
      </c>
      <c r="D30" s="1" t="s">
        <v>319</v>
      </c>
      <c r="E30" s="1" t="s">
        <v>320</v>
      </c>
      <c r="F30" s="1" t="s">
        <v>321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322</v>
      </c>
      <c r="B31" s="1">
        <v>0.0</v>
      </c>
      <c r="C31" s="1">
        <v>0.0</v>
      </c>
      <c r="D31" s="1" t="s">
        <v>323</v>
      </c>
      <c r="E31" s="1" t="s">
        <v>324</v>
      </c>
      <c r="F31" s="1" t="s">
        <v>325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327</v>
      </c>
      <c r="B33" s="1" t="s">
        <v>328</v>
      </c>
      <c r="C33" s="1" t="s">
        <v>329</v>
      </c>
      <c r="D33" s="1" t="s">
        <v>330</v>
      </c>
      <c r="E33" s="1" t="s">
        <v>331</v>
      </c>
      <c r="F33" s="1" t="s">
        <v>332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333</v>
      </c>
      <c r="B34" s="1">
        <v>0.0</v>
      </c>
      <c r="C34" s="1" t="s">
        <v>334</v>
      </c>
      <c r="D34" s="1" t="s">
        <v>335</v>
      </c>
      <c r="E34" s="1" t="s">
        <v>336</v>
      </c>
      <c r="F34" s="1" t="s">
        <v>337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338</v>
      </c>
      <c r="B35" s="1" t="s">
        <v>339</v>
      </c>
      <c r="C35" s="1" t="s">
        <v>340</v>
      </c>
      <c r="D35" s="1" t="s">
        <v>341</v>
      </c>
      <c r="E35" s="1" t="s">
        <v>342</v>
      </c>
      <c r="F35" s="1" t="s">
        <v>343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344</v>
      </c>
      <c r="B36" s="1">
        <v>0.0</v>
      </c>
      <c r="C36" s="1" t="s">
        <v>345</v>
      </c>
      <c r="D36" s="1" t="s">
        <v>346</v>
      </c>
      <c r="E36" s="1" t="s">
        <v>347</v>
      </c>
      <c r="F36" s="1" t="s">
        <v>348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349</v>
      </c>
      <c r="B37" s="1" t="s">
        <v>350</v>
      </c>
      <c r="C37" s="1" t="s">
        <v>351</v>
      </c>
      <c r="D37" s="1" t="s">
        <v>352</v>
      </c>
      <c r="E37" s="1" t="s">
        <v>353</v>
      </c>
      <c r="F37" s="1" t="s">
        <v>354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355</v>
      </c>
      <c r="B38" s="1" t="s">
        <v>356</v>
      </c>
      <c r="C38" s="1" t="s">
        <v>357</v>
      </c>
      <c r="D38" s="1" t="s">
        <v>358</v>
      </c>
      <c r="E38" s="1">
        <v>0.0</v>
      </c>
      <c r="F38" s="1" t="s">
        <v>359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360</v>
      </c>
      <c r="B39" s="1" t="s">
        <v>361</v>
      </c>
      <c r="C39" s="1" t="s">
        <v>362</v>
      </c>
      <c r="D39" s="1" t="s">
        <v>363</v>
      </c>
      <c r="E39" s="1">
        <v>0.0</v>
      </c>
      <c r="F39" s="1" t="s">
        <v>364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365</v>
      </c>
      <c r="B40" s="1" t="s">
        <v>366</v>
      </c>
      <c r="C40" s="1" t="s">
        <v>367</v>
      </c>
      <c r="D40" s="1" t="s">
        <v>368</v>
      </c>
      <c r="E40" s="1">
        <v>0.0</v>
      </c>
      <c r="F40" s="1" t="s">
        <v>369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370</v>
      </c>
      <c r="B41" s="1" t="s">
        <v>371</v>
      </c>
      <c r="C41" s="1" t="s">
        <v>372</v>
      </c>
      <c r="D41" s="1" t="s">
        <v>373</v>
      </c>
      <c r="E41" s="1" t="s">
        <v>374</v>
      </c>
      <c r="F41" s="1" t="s">
        <v>375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376</v>
      </c>
      <c r="B42" s="1" t="s">
        <v>377</v>
      </c>
      <c r="C42" s="1" t="s">
        <v>378</v>
      </c>
      <c r="D42" s="1" t="s">
        <v>379</v>
      </c>
      <c r="E42" s="1" t="s">
        <v>380</v>
      </c>
      <c r="F42" s="1" t="s">
        <v>381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382</v>
      </c>
      <c r="B43" s="1" t="s">
        <v>383</v>
      </c>
      <c r="C43" s="1" t="s">
        <v>372</v>
      </c>
      <c r="D43" s="1" t="s">
        <v>384</v>
      </c>
      <c r="E43" s="1" t="s">
        <v>385</v>
      </c>
      <c r="F43" s="1" t="s">
        <v>386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387</v>
      </c>
      <c r="B44" s="1" t="s">
        <v>388</v>
      </c>
      <c r="C44" s="1" t="s">
        <v>389</v>
      </c>
      <c r="D44" s="1" t="s">
        <v>390</v>
      </c>
      <c r="E44" s="1" t="s">
        <v>294</v>
      </c>
      <c r="F44" s="1" t="s">
        <v>381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392</v>
      </c>
      <c r="B46" s="1">
        <v>0.0</v>
      </c>
      <c r="C46" s="1">
        <v>0.0</v>
      </c>
      <c r="D46" s="1">
        <v>0.0</v>
      </c>
      <c r="E46" s="1" t="s">
        <v>393</v>
      </c>
      <c r="F46" s="1" t="s">
        <v>394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395</v>
      </c>
      <c r="B47" s="1">
        <v>0.0</v>
      </c>
      <c r="C47" s="1">
        <v>0.0</v>
      </c>
      <c r="D47" s="1">
        <v>0.0</v>
      </c>
      <c r="E47" s="1" t="s">
        <v>396</v>
      </c>
      <c r="F47" s="1" t="s">
        <v>397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398</v>
      </c>
      <c r="B48" s="1">
        <v>0.0</v>
      </c>
      <c r="C48" s="1">
        <v>266.0</v>
      </c>
      <c r="D48" s="1" t="s">
        <v>399</v>
      </c>
      <c r="E48" s="1" t="s">
        <v>400</v>
      </c>
      <c r="F48" s="1" t="s">
        <v>401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402</v>
      </c>
      <c r="B49" s="1">
        <v>0.0</v>
      </c>
      <c r="C49" s="1" t="s">
        <v>403</v>
      </c>
      <c r="D49" s="1" t="s">
        <v>404</v>
      </c>
      <c r="E49" s="1" t="s">
        <v>405</v>
      </c>
      <c r="F49" s="1" t="s">
        <v>406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407</v>
      </c>
      <c r="B50" s="1">
        <v>0.0</v>
      </c>
      <c r="C50" s="1" t="s">
        <v>408</v>
      </c>
      <c r="D50" s="1" t="s">
        <v>409</v>
      </c>
      <c r="E50" s="1" t="s">
        <v>410</v>
      </c>
      <c r="F50" s="1" t="s">
        <v>411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412</v>
      </c>
      <c r="B51" s="1">
        <v>0.0</v>
      </c>
      <c r="C51" s="1" t="s">
        <v>413</v>
      </c>
      <c r="D51" s="1" t="s">
        <v>414</v>
      </c>
      <c r="E51" s="1" t="s">
        <v>415</v>
      </c>
      <c r="F51" s="1" t="s">
        <v>416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417</v>
      </c>
      <c r="B52" s="1">
        <v>0.0</v>
      </c>
      <c r="C52" s="1" t="s">
        <v>418</v>
      </c>
      <c r="D52" s="1" t="s">
        <v>419</v>
      </c>
      <c r="E52" s="1" t="s">
        <v>420</v>
      </c>
      <c r="F52" s="1" t="s">
        <v>421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422</v>
      </c>
      <c r="B53" s="1">
        <v>0.0</v>
      </c>
      <c r="C53" s="1" t="s">
        <v>423</v>
      </c>
      <c r="D53" s="1" t="s">
        <v>424</v>
      </c>
      <c r="E53" s="1" t="s">
        <v>425</v>
      </c>
      <c r="F53" s="1" t="s">
        <v>426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427</v>
      </c>
      <c r="B54" s="1">
        <v>0.0</v>
      </c>
      <c r="C54" s="1" t="s">
        <v>428</v>
      </c>
      <c r="D54" s="1" t="s">
        <v>429</v>
      </c>
      <c r="E54" s="1" t="s">
        <v>430</v>
      </c>
      <c r="F54" s="1" t="s">
        <v>431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432</v>
      </c>
      <c r="B55" s="1">
        <v>0.0</v>
      </c>
      <c r="C55" s="1">
        <v>0.0</v>
      </c>
      <c r="D55" s="1">
        <v>0.0</v>
      </c>
      <c r="E55" s="1" t="s">
        <v>433</v>
      </c>
      <c r="F55" s="1" t="s">
        <v>434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435</v>
      </c>
      <c r="B56" s="1">
        <v>0.0</v>
      </c>
      <c r="C56" s="1">
        <v>0.0</v>
      </c>
      <c r="D56" s="1" t="s">
        <v>436</v>
      </c>
      <c r="E56" s="1" t="s">
        <v>437</v>
      </c>
      <c r="F56" s="1" t="s">
        <v>438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439</v>
      </c>
      <c r="B57" s="1">
        <v>0.0</v>
      </c>
      <c r="C57" s="1" t="s">
        <v>440</v>
      </c>
      <c r="D57" s="1" t="s">
        <v>441</v>
      </c>
      <c r="E57" s="1" t="s">
        <v>442</v>
      </c>
      <c r="F57" s="1" t="s">
        <v>443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444</v>
      </c>
      <c r="B58" s="1">
        <v>0.0</v>
      </c>
      <c r="C58" s="1">
        <v>0.0</v>
      </c>
      <c r="D58" s="1" t="s">
        <v>445</v>
      </c>
      <c r="E58" s="1" t="s">
        <v>446</v>
      </c>
      <c r="F58" s="1" t="s">
        <v>447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448</v>
      </c>
      <c r="B59" s="1">
        <v>0.0</v>
      </c>
      <c r="C59" s="1">
        <v>0.0</v>
      </c>
      <c r="D59" s="1" t="s">
        <v>449</v>
      </c>
      <c r="E59" s="1" t="s">
        <v>450</v>
      </c>
      <c r="F59" s="1" t="s">
        <v>451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452</v>
      </c>
      <c r="B60" s="1">
        <v>0.0</v>
      </c>
      <c r="C60" s="1">
        <v>0.0</v>
      </c>
      <c r="D60" s="1" t="s">
        <v>453</v>
      </c>
      <c r="E60" s="1" t="s">
        <v>454</v>
      </c>
      <c r="F60" s="1" t="s">
        <v>455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456</v>
      </c>
      <c r="B61" s="1">
        <v>0.0</v>
      </c>
      <c r="C61" s="1">
        <v>0.0</v>
      </c>
      <c r="D61" s="1" t="s">
        <v>457</v>
      </c>
      <c r="E61" s="1" t="s">
        <v>458</v>
      </c>
      <c r="F61" s="1" t="s">
        <v>459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460</v>
      </c>
      <c r="B62" s="1">
        <v>0.0</v>
      </c>
      <c r="C62" s="1" t="s">
        <v>461</v>
      </c>
      <c r="D62" s="1">
        <v>0.0</v>
      </c>
      <c r="E62" s="1" t="s">
        <v>462</v>
      </c>
      <c r="F62" s="1" t="s">
        <v>463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464</v>
      </c>
      <c r="B63" s="1">
        <v>0.0</v>
      </c>
      <c r="C63" s="1">
        <v>0.0</v>
      </c>
      <c r="D63" s="1" t="s">
        <v>465</v>
      </c>
      <c r="E63" s="1" t="s">
        <v>466</v>
      </c>
      <c r="F63" s="1" t="s">
        <v>467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468</v>
      </c>
      <c r="B64" s="1">
        <v>0.0</v>
      </c>
      <c r="C64" s="1">
        <v>0.0</v>
      </c>
      <c r="D64" s="1" t="s">
        <v>469</v>
      </c>
      <c r="E64" s="1" t="s">
        <v>470</v>
      </c>
      <c r="F64" s="1" t="s">
        <v>471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473</v>
      </c>
      <c r="B66" s="1">
        <v>0.0</v>
      </c>
      <c r="C66" s="1">
        <v>0.0</v>
      </c>
      <c r="D66" s="1">
        <v>0.0</v>
      </c>
      <c r="E66" s="1">
        <v>0.0</v>
      </c>
      <c r="F66" s="1" t="s">
        <v>474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475</v>
      </c>
      <c r="B67" s="1">
        <v>0.0</v>
      </c>
      <c r="C67" s="1">
        <v>0.0</v>
      </c>
      <c r="D67" s="1">
        <v>0.0</v>
      </c>
      <c r="E67" s="1">
        <v>0.0</v>
      </c>
      <c r="F67" s="1" t="s">
        <v>476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477</v>
      </c>
      <c r="B68" s="1">
        <v>0.0</v>
      </c>
      <c r="C68" s="1">
        <v>0.0</v>
      </c>
      <c r="D68" s="1" t="s">
        <v>478</v>
      </c>
      <c r="E68" s="1" t="s">
        <v>479</v>
      </c>
      <c r="F68" s="1" t="s">
        <v>480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481</v>
      </c>
      <c r="B69" s="1">
        <v>0.0</v>
      </c>
      <c r="C69" s="1">
        <v>0.0</v>
      </c>
      <c r="D69" s="1" t="s">
        <v>482</v>
      </c>
      <c r="E69" s="1" t="s">
        <v>483</v>
      </c>
      <c r="F69" s="1" t="s">
        <v>484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485</v>
      </c>
      <c r="B70" s="1">
        <v>0.0</v>
      </c>
      <c r="C70" s="1">
        <v>0.0</v>
      </c>
      <c r="D70" s="1" t="s">
        <v>486</v>
      </c>
      <c r="E70" s="1" t="s">
        <v>487</v>
      </c>
      <c r="F70" s="1" t="s">
        <v>488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489</v>
      </c>
      <c r="B71" s="1">
        <v>0.0</v>
      </c>
      <c r="C71" s="1">
        <v>0.0</v>
      </c>
      <c r="D71" s="1" t="s">
        <v>490</v>
      </c>
      <c r="E71" s="1" t="s">
        <v>491</v>
      </c>
      <c r="F71" s="1" t="s">
        <v>492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493</v>
      </c>
      <c r="B72" s="1">
        <v>0.0</v>
      </c>
      <c r="C72" s="1">
        <v>0.0</v>
      </c>
      <c r="D72" s="1" t="s">
        <v>494</v>
      </c>
      <c r="E72" s="1" t="s">
        <v>495</v>
      </c>
      <c r="F72" s="1" t="s">
        <v>496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497</v>
      </c>
      <c r="B73" s="1">
        <v>0.0</v>
      </c>
      <c r="C73" s="1">
        <v>0.0</v>
      </c>
      <c r="D73" s="1" t="s">
        <v>498</v>
      </c>
      <c r="E73" s="1" t="s">
        <v>499</v>
      </c>
      <c r="F73" s="1" t="s">
        <v>500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501</v>
      </c>
      <c r="B74" s="1">
        <v>0.0</v>
      </c>
      <c r="C74" s="1">
        <v>0.0</v>
      </c>
      <c r="D74" s="1" t="s">
        <v>502</v>
      </c>
      <c r="E74" s="1" t="s">
        <v>503</v>
      </c>
      <c r="F74" s="1" t="s">
        <v>504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505</v>
      </c>
      <c r="B75" s="1">
        <v>0.0</v>
      </c>
      <c r="C75" s="1">
        <v>0.0</v>
      </c>
      <c r="D75" s="1">
        <v>0.0</v>
      </c>
      <c r="E75" s="1" t="s">
        <v>506</v>
      </c>
      <c r="F75" s="1" t="s">
        <v>507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508</v>
      </c>
      <c r="B76" s="1">
        <v>0.0</v>
      </c>
      <c r="C76" s="1">
        <v>0.0</v>
      </c>
      <c r="D76" s="1">
        <v>0.0</v>
      </c>
      <c r="E76" s="1" t="s">
        <v>509</v>
      </c>
      <c r="F76" s="1" t="s">
        <v>510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511</v>
      </c>
      <c r="B77" s="1">
        <v>0.0</v>
      </c>
      <c r="C77" s="1">
        <v>0.0</v>
      </c>
      <c r="D77" s="1" t="s">
        <v>512</v>
      </c>
      <c r="E77" s="1" t="s">
        <v>513</v>
      </c>
      <c r="F77" s="1" t="s">
        <v>514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515</v>
      </c>
      <c r="B78" s="1">
        <v>0.0</v>
      </c>
      <c r="C78" s="1">
        <v>0.0</v>
      </c>
      <c r="D78" s="1" t="s">
        <v>516</v>
      </c>
      <c r="E78" s="1" t="s">
        <v>517</v>
      </c>
      <c r="F78" s="1" t="s">
        <v>518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519</v>
      </c>
      <c r="B79" s="1">
        <v>0.0</v>
      </c>
      <c r="C79" s="1">
        <v>0.0</v>
      </c>
      <c r="D79" s="1" t="s">
        <v>520</v>
      </c>
      <c r="E79" s="1" t="s">
        <v>521</v>
      </c>
      <c r="F79" s="1" t="s">
        <v>522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523</v>
      </c>
      <c r="B80" s="1">
        <v>0.0</v>
      </c>
      <c r="C80" s="1">
        <v>0.0</v>
      </c>
      <c r="D80" s="1" t="s">
        <v>524</v>
      </c>
      <c r="E80" s="1" t="s">
        <v>525</v>
      </c>
      <c r="F80" s="1" t="s">
        <v>526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527</v>
      </c>
      <c r="B81" s="1">
        <v>0.0</v>
      </c>
      <c r="C81" s="1">
        <v>0.0</v>
      </c>
      <c r="D81" s="1" t="s">
        <v>528</v>
      </c>
      <c r="E81" s="1" t="s">
        <v>529</v>
      </c>
      <c r="F81" s="1" t="s">
        <v>530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531</v>
      </c>
      <c r="B82" s="1">
        <v>0.0</v>
      </c>
      <c r="C82" s="1">
        <v>0.0</v>
      </c>
      <c r="D82" s="1" t="s">
        <v>532</v>
      </c>
      <c r="E82" s="1" t="s">
        <v>533</v>
      </c>
      <c r="F82" s="1" t="s">
        <v>534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535</v>
      </c>
      <c r="B83" s="1">
        <v>0.0</v>
      </c>
      <c r="C83" s="1">
        <v>0.0</v>
      </c>
      <c r="D83" s="1">
        <v>0.0</v>
      </c>
      <c r="E83" s="1" t="s">
        <v>536</v>
      </c>
      <c r="F83" s="1" t="s">
        <v>537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538</v>
      </c>
      <c r="B84" s="1">
        <v>0.0</v>
      </c>
      <c r="C84" s="1">
        <v>0.0</v>
      </c>
      <c r="D84" s="1">
        <v>0.0</v>
      </c>
      <c r="E84" s="1" t="s">
        <v>539</v>
      </c>
      <c r="F84" s="1" t="s">
        <v>540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541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542</v>
      </c>
      <c r="B86" s="1">
        <v>0.0</v>
      </c>
      <c r="C86" s="1">
        <v>0.0</v>
      </c>
      <c r="D86" s="1">
        <v>0.0</v>
      </c>
      <c r="E86" s="1">
        <v>0.0</v>
      </c>
      <c r="F86" s="1" t="s">
        <v>543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544</v>
      </c>
      <c r="B87" s="1">
        <v>0.0</v>
      </c>
      <c r="C87" s="1">
        <v>0.0</v>
      </c>
      <c r="D87" s="1">
        <v>0.0</v>
      </c>
      <c r="E87" s="1">
        <v>0.0</v>
      </c>
      <c r="F87" s="1" t="s">
        <v>545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546</v>
      </c>
      <c r="B88" s="1">
        <v>0.0</v>
      </c>
      <c r="C88" s="1">
        <v>0.0</v>
      </c>
      <c r="D88" s="1">
        <v>0.0</v>
      </c>
      <c r="E88" s="1" t="s">
        <v>547</v>
      </c>
      <c r="F88" s="1" t="s">
        <v>548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549</v>
      </c>
      <c r="B89" s="1">
        <v>0.0</v>
      </c>
      <c r="C89" s="1">
        <v>0.0</v>
      </c>
      <c r="D89" s="1">
        <v>0.0</v>
      </c>
      <c r="E89" s="1" t="s">
        <v>550</v>
      </c>
      <c r="F89" s="1" t="s">
        <v>551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552</v>
      </c>
      <c r="B90" s="1">
        <v>0.0</v>
      </c>
      <c r="C90" s="1">
        <v>0.0</v>
      </c>
      <c r="D90" s="1">
        <v>0.0</v>
      </c>
      <c r="E90" s="1" t="s">
        <v>553</v>
      </c>
      <c r="F90" s="1" t="s">
        <v>554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555</v>
      </c>
      <c r="B91" s="1">
        <v>0.0</v>
      </c>
      <c r="C91" s="1">
        <v>0.0</v>
      </c>
      <c r="D91" s="1">
        <v>0.0</v>
      </c>
      <c r="E91" s="1" t="s">
        <v>556</v>
      </c>
      <c r="F91" s="1" t="s">
        <v>557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558</v>
      </c>
      <c r="B92" s="1">
        <v>0.0</v>
      </c>
      <c r="C92" s="1">
        <v>0.0</v>
      </c>
      <c r="D92" s="1">
        <v>0.0</v>
      </c>
      <c r="E92" s="1" t="s">
        <v>559</v>
      </c>
      <c r="F92" s="1" t="s">
        <v>560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561</v>
      </c>
      <c r="B93" s="1">
        <v>0.0</v>
      </c>
      <c r="C93" s="1">
        <v>0.0</v>
      </c>
      <c r="D93" s="1">
        <v>0.0</v>
      </c>
      <c r="E93" s="1">
        <v>100.0</v>
      </c>
      <c r="F93" s="1" t="s">
        <v>562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563</v>
      </c>
      <c r="B94" s="1">
        <v>0.0</v>
      </c>
      <c r="C94" s="1">
        <v>0.0</v>
      </c>
      <c r="D94" s="1">
        <v>0.0</v>
      </c>
      <c r="E94" s="1" t="s">
        <v>564</v>
      </c>
      <c r="F94" s="1" t="s">
        <v>565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566</v>
      </c>
      <c r="B95" s="1">
        <v>0.0</v>
      </c>
      <c r="C95" s="1">
        <v>0.0</v>
      </c>
      <c r="D95" s="1">
        <v>0.0</v>
      </c>
      <c r="E95" s="1">
        <v>0.0</v>
      </c>
      <c r="F95" s="1" t="s">
        <v>567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568</v>
      </c>
      <c r="B96" s="1">
        <v>0.0</v>
      </c>
      <c r="C96" s="1">
        <v>0.0</v>
      </c>
      <c r="D96" s="1">
        <v>0.0</v>
      </c>
      <c r="E96" s="1">
        <v>0.0</v>
      </c>
      <c r="F96" s="1" t="s">
        <v>569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570</v>
      </c>
      <c r="B97" s="1">
        <v>0.0</v>
      </c>
      <c r="C97" s="1">
        <v>0.0</v>
      </c>
      <c r="D97" s="1">
        <v>0.0</v>
      </c>
      <c r="E97" s="1" t="s">
        <v>571</v>
      </c>
      <c r="F97" s="1" t="s">
        <v>572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573</v>
      </c>
      <c r="B98" s="1">
        <v>0.0</v>
      </c>
      <c r="C98" s="1">
        <v>0.0</v>
      </c>
      <c r="D98" s="1">
        <v>0.0</v>
      </c>
      <c r="E98" s="1" t="s">
        <v>574</v>
      </c>
      <c r="F98" s="1" t="s">
        <v>575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576</v>
      </c>
      <c r="B99" s="1">
        <v>0.0</v>
      </c>
      <c r="C99" s="1">
        <v>0.0</v>
      </c>
      <c r="D99" s="1">
        <v>0.0</v>
      </c>
      <c r="E99" s="1" t="s">
        <v>577</v>
      </c>
      <c r="F99" s="1" t="s">
        <v>578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579</v>
      </c>
      <c r="B100" s="1">
        <v>0.0</v>
      </c>
      <c r="C100" s="1">
        <v>0.0</v>
      </c>
      <c r="D100" s="1">
        <v>0.0</v>
      </c>
      <c r="E100" s="1" t="s">
        <v>580</v>
      </c>
      <c r="F100" s="1" t="s">
        <v>581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582</v>
      </c>
      <c r="B101" s="1">
        <v>0.0</v>
      </c>
      <c r="C101" s="1">
        <v>0.0</v>
      </c>
      <c r="D101" s="1">
        <v>0.0</v>
      </c>
      <c r="E101" s="1" t="s">
        <v>583</v>
      </c>
      <c r="F101" s="1" t="s">
        <v>584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585</v>
      </c>
      <c r="B102" s="1">
        <v>0.0</v>
      </c>
      <c r="C102" s="1">
        <v>0.0</v>
      </c>
      <c r="D102" s="1">
        <v>0.0</v>
      </c>
      <c r="E102" s="1" t="s">
        <v>586</v>
      </c>
      <c r="F102" s="1" t="s">
        <v>81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587</v>
      </c>
      <c r="B103" s="1">
        <v>0.0</v>
      </c>
      <c r="C103" s="1">
        <v>0.0</v>
      </c>
      <c r="D103" s="1">
        <v>0.0</v>
      </c>
      <c r="E103" s="1">
        <v>0.0</v>
      </c>
      <c r="F103" s="1" t="s">
        <v>588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589</v>
      </c>
      <c r="B104" s="1">
        <v>0.0</v>
      </c>
      <c r="C104" s="1">
        <v>0.0</v>
      </c>
      <c r="D104" s="1">
        <v>0.0</v>
      </c>
      <c r="E104" s="1">
        <v>0.0</v>
      </c>
      <c r="F104" s="1" t="s">
        <v>590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591</v>
      </c>
      <c r="C1" s="1" t="s">
        <v>592</v>
      </c>
      <c r="D1" s="1" t="s">
        <v>593</v>
      </c>
      <c r="E1" s="1" t="s">
        <v>594</v>
      </c>
      <c r="F1" s="1" t="s">
        <v>595</v>
      </c>
      <c r="G1" s="1" t="s">
        <v>596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597</v>
      </c>
      <c r="B2" s="1" t="s">
        <v>598</v>
      </c>
      <c r="C2" s="1" t="s">
        <v>599</v>
      </c>
      <c r="D2" s="1" t="s">
        <v>600</v>
      </c>
      <c r="E2" s="1" t="s">
        <v>601</v>
      </c>
      <c r="F2" s="1" t="s">
        <v>601</v>
      </c>
      <c r="G2" s="1" t="s">
        <v>602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603</v>
      </c>
      <c r="B3" s="1" t="s">
        <v>602</v>
      </c>
      <c r="C3" s="1" t="s">
        <v>604</v>
      </c>
      <c r="D3" s="1" t="s">
        <v>605</v>
      </c>
      <c r="E3" s="1" t="s">
        <v>606</v>
      </c>
      <c r="F3" s="1" t="s">
        <v>607</v>
      </c>
      <c r="G3" s="1" t="s">
        <v>602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608</v>
      </c>
      <c r="B4" s="1" t="s">
        <v>598</v>
      </c>
      <c r="C4" s="1" t="s">
        <v>599</v>
      </c>
      <c r="D4" s="1" t="s">
        <v>600</v>
      </c>
      <c r="E4" s="1" t="s">
        <v>601</v>
      </c>
      <c r="F4" s="1" t="s">
        <v>601</v>
      </c>
      <c r="G4" s="1" t="s">
        <v>601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603</v>
      </c>
      <c r="B5" s="1" t="s">
        <v>602</v>
      </c>
      <c r="C5" s="1" t="s">
        <v>604</v>
      </c>
      <c r="D5" s="1" t="s">
        <v>605</v>
      </c>
      <c r="E5" s="1" t="s">
        <v>606</v>
      </c>
      <c r="F5" s="1" t="s">
        <v>607</v>
      </c>
      <c r="G5" s="1" t="s">
        <v>607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609</v>
      </c>
      <c r="B6" s="1" t="s">
        <v>610</v>
      </c>
      <c r="C6" s="1" t="s">
        <v>611</v>
      </c>
      <c r="D6" s="1" t="s">
        <v>612</v>
      </c>
      <c r="E6" s="1" t="s">
        <v>613</v>
      </c>
      <c r="F6" s="1" t="s">
        <v>614</v>
      </c>
      <c r="G6" s="1" t="s">
        <v>615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616</v>
      </c>
      <c r="B7" s="1" t="s">
        <v>602</v>
      </c>
      <c r="C7" s="1" t="s">
        <v>602</v>
      </c>
      <c r="D7" s="1" t="s">
        <v>602</v>
      </c>
      <c r="E7" s="1" t="s">
        <v>602</v>
      </c>
      <c r="F7" s="1" t="s">
        <v>602</v>
      </c>
      <c r="G7" s="1" t="s">
        <v>602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617</v>
      </c>
      <c r="B8" s="1" t="s">
        <v>602</v>
      </c>
      <c r="C8" s="1" t="s">
        <v>618</v>
      </c>
      <c r="D8" s="1" t="s">
        <v>619</v>
      </c>
      <c r="E8" s="1" t="s">
        <v>619</v>
      </c>
      <c r="F8" s="1" t="s">
        <v>618</v>
      </c>
      <c r="G8" s="1" t="s">
        <v>619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620</v>
      </c>
      <c r="B9" s="1" t="s">
        <v>621</v>
      </c>
      <c r="C9" s="1" t="s">
        <v>622</v>
      </c>
      <c r="D9" s="1" t="s">
        <v>623</v>
      </c>
      <c r="E9" s="1" t="s">
        <v>624</v>
      </c>
      <c r="F9" s="1" t="s">
        <v>625</v>
      </c>
      <c r="G9" s="1" t="s">
        <v>625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626</v>
      </c>
      <c r="B10" s="1" t="s">
        <v>619</v>
      </c>
      <c r="C10" s="1" t="s">
        <v>619</v>
      </c>
      <c r="D10" s="1" t="s">
        <v>619</v>
      </c>
      <c r="E10" s="1" t="s">
        <v>624</v>
      </c>
      <c r="F10" s="1" t="s">
        <v>625</v>
      </c>
      <c r="G10" s="1" t="s">
        <v>625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627</v>
      </c>
      <c r="B11" s="1" t="s">
        <v>618</v>
      </c>
      <c r="C11" s="1" t="s">
        <v>618</v>
      </c>
      <c r="D11" s="1" t="s">
        <v>618</v>
      </c>
      <c r="E11" s="1" t="s">
        <v>628</v>
      </c>
      <c r="F11" s="1" t="s">
        <v>629</v>
      </c>
      <c r="G11" s="1" t="s">
        <v>602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630</v>
      </c>
      <c r="B12" s="1" t="s">
        <v>618</v>
      </c>
      <c r="C12" s="1" t="s">
        <v>618</v>
      </c>
      <c r="D12" s="1" t="s">
        <v>618</v>
      </c>
      <c r="E12" s="1" t="s">
        <v>631</v>
      </c>
      <c r="F12" s="1" t="s">
        <v>632</v>
      </c>
      <c r="G12" s="1" t="s">
        <v>633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634</v>
      </c>
      <c r="B13" s="1" t="s">
        <v>602</v>
      </c>
      <c r="C13" s="1" t="s">
        <v>602</v>
      </c>
      <c r="D13" s="1" t="s">
        <v>602</v>
      </c>
      <c r="E13" s="1" t="s">
        <v>602</v>
      </c>
      <c r="F13" s="1" t="s">
        <v>602</v>
      </c>
      <c r="G13" s="1" t="s">
        <v>602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635</v>
      </c>
      <c r="B14" s="1" t="s">
        <v>602</v>
      </c>
      <c r="C14" s="1" t="s">
        <v>602</v>
      </c>
      <c r="D14" s="1" t="s">
        <v>602</v>
      </c>
      <c r="E14" s="1" t="s">
        <v>602</v>
      </c>
      <c r="F14" s="1" t="s">
        <v>602</v>
      </c>
      <c r="G14" s="1" t="s">
        <v>602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636</v>
      </c>
      <c r="B15" s="1" t="s">
        <v>602</v>
      </c>
      <c r="C15" s="1" t="s">
        <v>602</v>
      </c>
      <c r="D15" s="1" t="s">
        <v>602</v>
      </c>
      <c r="E15" s="1" t="s">
        <v>602</v>
      </c>
      <c r="F15" s="1" t="s">
        <v>602</v>
      </c>
      <c r="G15" s="1" t="s">
        <v>602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637</v>
      </c>
      <c r="B16" s="1" t="s">
        <v>602</v>
      </c>
      <c r="C16" s="1" t="s">
        <v>602</v>
      </c>
      <c r="D16" s="1" t="s">
        <v>602</v>
      </c>
      <c r="E16" s="1" t="s">
        <v>602</v>
      </c>
      <c r="F16" s="1" t="s">
        <v>602</v>
      </c>
      <c r="G16" s="1" t="s">
        <v>602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638</v>
      </c>
      <c r="B17" s="1" t="s">
        <v>639</v>
      </c>
      <c r="C17" s="1" t="s">
        <v>640</v>
      </c>
      <c r="D17" s="1" t="s">
        <v>171</v>
      </c>
      <c r="E17" s="1" t="s">
        <v>641</v>
      </c>
      <c r="F17" s="1" t="s">
        <v>642</v>
      </c>
      <c r="G17" s="1" t="s">
        <v>643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644</v>
      </c>
      <c r="B18" s="1" t="s">
        <v>602</v>
      </c>
      <c r="C18" s="1" t="s">
        <v>602</v>
      </c>
      <c r="D18" s="1" t="s">
        <v>602</v>
      </c>
      <c r="E18" s="1" t="s">
        <v>602</v>
      </c>
      <c r="F18" s="1" t="s">
        <v>602</v>
      </c>
      <c r="G18" s="1" t="s">
        <v>602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645</v>
      </c>
      <c r="B19" s="1" t="s">
        <v>646</v>
      </c>
      <c r="C19" s="1" t="s">
        <v>647</v>
      </c>
      <c r="D19" s="1" t="s">
        <v>648</v>
      </c>
      <c r="E19" s="1" t="s">
        <v>649</v>
      </c>
      <c r="F19" s="1" t="s">
        <v>650</v>
      </c>
      <c r="G19" s="1" t="s">
        <v>651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652</v>
      </c>
      <c r="B20" s="1" t="s">
        <v>653</v>
      </c>
      <c r="C20" s="1" t="s">
        <v>654</v>
      </c>
      <c r="D20" s="1" t="s">
        <v>655</v>
      </c>
      <c r="E20" s="1" t="s">
        <v>656</v>
      </c>
      <c r="F20" s="1" t="s">
        <v>657</v>
      </c>
      <c r="G20" s="1" t="s">
        <v>602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658</v>
      </c>
      <c r="B21" s="1" t="s">
        <v>659</v>
      </c>
      <c r="C21" s="1" t="s">
        <v>401</v>
      </c>
      <c r="D21" s="1" t="s">
        <v>660</v>
      </c>
      <c r="E21" s="1" t="s">
        <v>661</v>
      </c>
      <c r="F21" s="1" t="s">
        <v>662</v>
      </c>
      <c r="G21" s="1" t="s">
        <v>663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664</v>
      </c>
      <c r="B22" s="1" t="s">
        <v>665</v>
      </c>
      <c r="C22" s="1" t="s">
        <v>666</v>
      </c>
      <c r="D22" s="1" t="s">
        <v>667</v>
      </c>
      <c r="E22" s="1" t="s">
        <v>668</v>
      </c>
      <c r="F22" s="1" t="s">
        <v>669</v>
      </c>
      <c r="G22" s="1" t="s">
        <v>670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 t="s">
        <v>602</v>
      </c>
      <c r="C23" s="1" t="s">
        <v>602</v>
      </c>
      <c r="D23" s="1" t="s">
        <v>602</v>
      </c>
      <c r="E23" s="1" t="s">
        <v>602</v>
      </c>
      <c r="F23" s="1" t="s">
        <v>602</v>
      </c>
      <c r="G23" s="1" t="s">
        <v>602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671</v>
      </c>
      <c r="B24" s="1" t="s">
        <v>672</v>
      </c>
      <c r="C24" s="1" t="s">
        <v>673</v>
      </c>
      <c r="D24" s="1" t="s">
        <v>674</v>
      </c>
      <c r="E24" s="1" t="s">
        <v>675</v>
      </c>
      <c r="F24" s="1" t="s">
        <v>675</v>
      </c>
      <c r="G24" s="1" t="s">
        <v>675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676</v>
      </c>
      <c r="B25" s="1" t="s">
        <v>677</v>
      </c>
      <c r="C25" s="1" t="s">
        <v>678</v>
      </c>
      <c r="D25" s="1" t="s">
        <v>679</v>
      </c>
      <c r="E25" s="1" t="s">
        <v>680</v>
      </c>
      <c r="F25" s="1" t="s">
        <v>680</v>
      </c>
      <c r="G25" s="1" t="s">
        <v>602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681</v>
      </c>
      <c r="B26" s="1" t="s">
        <v>682</v>
      </c>
      <c r="C26" s="1" t="s">
        <v>683</v>
      </c>
      <c r="D26" s="1" t="s">
        <v>684</v>
      </c>
      <c r="E26" s="1" t="s">
        <v>602</v>
      </c>
      <c r="F26" s="1" t="s">
        <v>602</v>
      </c>
      <c r="G26" s="1" t="s">
        <v>602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685</v>
      </c>
      <c r="B2" s="1" t="s">
        <v>686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687</v>
      </c>
      <c r="B3" s="1" t="s">
        <v>688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689</v>
      </c>
      <c r="B4" s="1" t="s">
        <v>690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691</v>
      </c>
      <c r="B5" s="1" t="s">
        <v>692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693</v>
      </c>
      <c r="B6" s="1" t="s">
        <v>694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695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696</v>
      </c>
      <c r="B8" s="1" t="s">
        <v>697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698</v>
      </c>
      <c r="B9" s="4" t="s">
        <v>699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700</v>
      </c>
      <c r="B10" s="1" t="s">
        <v>701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702</v>
      </c>
      <c r="B11" s="1" t="s">
        <v>703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704</v>
      </c>
      <c r="B12" s="1" t="s">
        <v>701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705</v>
      </c>
      <c r="B13" s="1" t="s">
        <v>706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707</v>
      </c>
      <c r="B14" s="1" t="s">
        <v>708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709</v>
      </c>
      <c r="B15" s="1" t="s">
        <v>706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710</v>
      </c>
      <c r="B16" s="1" t="s">
        <v>711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712</v>
      </c>
      <c r="B17" s="1">
        <v>97.0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713</v>
      </c>
      <c r="B18" s="1" t="s">
        <v>714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715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716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717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718</v>
      </c>
      <c r="B22" s="1">
        <v>1.01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719</v>
      </c>
      <c r="B23" s="1">
        <v>1.01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720</v>
      </c>
      <c r="B24" s="1">
        <v>0.93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721</v>
      </c>
      <c r="B25" s="1">
        <v>1.02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722</v>
      </c>
      <c r="B26" s="1">
        <v>1.01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723</v>
      </c>
      <c r="B27" s="1">
        <v>1.01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724</v>
      </c>
      <c r="B28" s="1">
        <v>0.93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725</v>
      </c>
      <c r="B29" s="1">
        <v>1.02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726</v>
      </c>
      <c r="B30" s="1">
        <v>1.861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727</v>
      </c>
      <c r="B31" s="1">
        <v>13.714285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728</v>
      </c>
      <c r="B32" s="1">
        <v>209570.0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729</v>
      </c>
      <c r="B33" s="1">
        <v>209570.0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730</v>
      </c>
      <c r="B34" s="1">
        <v>600990.0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731</v>
      </c>
      <c r="B35" s="1">
        <v>287170.0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732</v>
      </c>
      <c r="B36" s="1">
        <v>287170.0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733</v>
      </c>
      <c r="B37" s="1">
        <v>0.9263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734</v>
      </c>
      <c r="B38" s="1">
        <v>0.9796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735</v>
      </c>
      <c r="B39" s="1">
        <v>300.0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736</v>
      </c>
      <c r="B40" s="1">
        <v>300.0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737</v>
      </c>
      <c r="B41" s="1">
        <v>1.6585824E7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738</v>
      </c>
      <c r="B42" s="1">
        <v>0.75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739</v>
      </c>
      <c r="B43" s="1">
        <v>2.929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740</v>
      </c>
      <c r="B44" s="1">
        <v>0.24035336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741</v>
      </c>
      <c r="B45" s="1">
        <v>1.3386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742</v>
      </c>
      <c r="B46" s="1">
        <v>1.339575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743</v>
      </c>
      <c r="B47" s="1" t="s">
        <v>744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745</v>
      </c>
      <c r="B48" s="1">
        <v>1.792972E7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746</v>
      </c>
      <c r="B49" s="1">
        <v>-0.21555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747</v>
      </c>
      <c r="B50" s="1">
        <v>1.0076816E7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748</v>
      </c>
      <c r="B51" s="1">
        <v>1.72769E7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749</v>
      </c>
      <c r="B52" s="1">
        <v>901006.0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750</v>
      </c>
      <c r="B53" s="1">
        <v>147541.0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751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752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753</v>
      </c>
      <c r="B56" s="1">
        <v>0.0674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754</v>
      </c>
      <c r="B57" s="1">
        <v>0.23021999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755</v>
      </c>
      <c r="B58" s="1">
        <v>0.033859998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756</v>
      </c>
      <c r="B59" s="1">
        <v>1.66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757</v>
      </c>
      <c r="B60" s="1">
        <v>0.0775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758</v>
      </c>
      <c r="B61" s="1">
        <v>1.72769E7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759</v>
      </c>
      <c r="B62" s="1">
        <v>0.72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760</v>
      </c>
      <c r="B63" s="1">
        <v>1.3333333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761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762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763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764</v>
      </c>
      <c r="B67" s="1">
        <v>-1.3479E7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765</v>
      </c>
      <c r="B68" s="1">
        <v>-1.35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766</v>
      </c>
      <c r="B69" s="1">
        <v>0.34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767</v>
      </c>
      <c r="B70" s="1" t="s">
        <v>768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769</v>
      </c>
      <c r="B71" s="1">
        <v>1.6862688E9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770</v>
      </c>
      <c r="B72" s="1">
        <v>0.26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771</v>
      </c>
      <c r="B73" s="1">
        <v>-2.57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772</v>
      </c>
      <c r="B74" s="1">
        <v>-0.48387098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773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774</v>
      </c>
      <c r="B76" s="1" t="s">
        <v>775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776</v>
      </c>
      <c r="B77" s="1" t="s">
        <v>777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778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779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780</v>
      </c>
      <c r="B80" s="1" t="s">
        <v>781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782</v>
      </c>
      <c r="B81" s="1" t="s">
        <v>781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783</v>
      </c>
      <c r="B82" s="1">
        <v>1.6207398E9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784</v>
      </c>
      <c r="B83" s="1" t="s">
        <v>785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786</v>
      </c>
      <c r="B84" s="1" t="s">
        <v>787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788</v>
      </c>
      <c r="B85" s="1" t="s">
        <v>789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790</v>
      </c>
      <c r="B86" s="1" t="s">
        <v>791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792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793</v>
      </c>
      <c r="B88" s="1">
        <v>0.96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794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795</v>
      </c>
      <c r="B90" s="1">
        <v>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796</v>
      </c>
      <c r="B91" s="1">
        <v>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797</v>
      </c>
      <c r="B92" s="1">
        <v>4.0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798</v>
      </c>
      <c r="B93" s="1" t="s">
        <v>799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800</v>
      </c>
      <c r="B94" s="1">
        <v>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801</v>
      </c>
      <c r="B95" s="1">
        <v>6127000.0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802</v>
      </c>
      <c r="B96" s="1">
        <v>0.459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803</v>
      </c>
      <c r="B97" s="1">
        <v>-6976000.0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804</v>
      </c>
      <c r="B98" s="1">
        <v>5614000.0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805</v>
      </c>
      <c r="B99" s="1">
        <v>0.737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806</v>
      </c>
      <c r="B100" s="1">
        <v>1.162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807</v>
      </c>
      <c r="B101" s="1">
        <v>6.9006E7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808</v>
      </c>
      <c r="B102" s="1">
        <v>67.859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809</v>
      </c>
      <c r="B103" s="1">
        <v>7.41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810</v>
      </c>
      <c r="B104" s="1">
        <v>-0.16621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811</v>
      </c>
      <c r="B105" s="1">
        <v>-1.35366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812</v>
      </c>
      <c r="B106" s="1">
        <v>1396250.0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813</v>
      </c>
      <c r="B107" s="1">
        <v>-2218000.0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814</v>
      </c>
      <c r="B108" s="1">
        <v>-0.269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815</v>
      </c>
      <c r="B109" s="1">
        <v>0.22393999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816</v>
      </c>
      <c r="B110" s="1">
        <v>-0.10109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817</v>
      </c>
      <c r="B111" s="1">
        <v>-0.19824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818</v>
      </c>
      <c r="B112" s="1" t="s">
        <v>744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819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61</v>
      </c>
      <c r="B3" s="1">
        <v>0.0</v>
      </c>
      <c r="C3" s="1">
        <v>-3.0</v>
      </c>
      <c r="D3" s="1">
        <v>-17.0</v>
      </c>
      <c r="E3" s="1">
        <v>-13.0</v>
      </c>
      <c r="F3" s="1">
        <v>57.0</v>
      </c>
      <c r="G3" s="1">
        <f>IF(F3*FORECAST(G2,B3:F3,B2:F2)&gt;0,FORECAST(G2,B3:F3,B2:F2),F3)*$X$1</f>
        <v>36</v>
      </c>
      <c r="H3" s="1">
        <f>IF(G3*FORECAST(H2,B3:G3,B2:G2)&gt;0,FORECAST(H2,B3:G3,B2:G2),G3)*$X$1</f>
        <v>46.4</v>
      </c>
      <c r="I3" s="1">
        <f>IF(H3*FORECAST(I2,B3:H3,B2:H2)&gt;0,FORECAST(I2,B3:H3,B2:H2),H3)*$X$1</f>
        <v>56.8</v>
      </c>
      <c r="J3" s="1">
        <f>IF(I3*FORECAST(J2,B3:I3,B2:I2)&gt;0,FORECAST(J2,B3:I3,B2:I2),I3)*$X$1</f>
        <v>67.2</v>
      </c>
      <c r="K3" s="1">
        <f>IF(J3*FORECAST(K2,B3:J3,B2:J2)&gt;0,FORECAST(K2,B3:J3,B2:J2),J3)*$X$1</f>
        <v>77.6</v>
      </c>
      <c r="L3" s="1">
        <f>IF(K3*FORECAST(L2,B3:K3,B2:K2)&gt;0,FORECAST(L2,B3:K3,B2:K2),K3)*$X$1</f>
        <v>88</v>
      </c>
      <c r="M3" s="1">
        <f>IF(L3*FORECAST(M2,B3:L3,B2:L2)&gt;0,FORECAST(M2,B3:L3,B2:L2),L3)*$X$1</f>
        <v>98.4</v>
      </c>
      <c r="N3" s="5">
        <f>IF(M3*FORECAST(N2,B3:M3,B2:M2)&gt;0,FORECAST(N2,B3:M3,B2:M2),M3)*$X$1</f>
        <v>108.8</v>
      </c>
      <c r="O3" s="5">
        <f>IF(N3*FORECAST(O2,B3:N3,B2:N2)&gt;0,FORECAST(O2,B3:N3,B2:N2),N3)*$X$1</f>
        <v>119.2</v>
      </c>
      <c r="P3" s="5">
        <f>IF(O3*FORECAST(P2,B3:O3,B2:O2)&gt;0,FORECAST(P2,B3:O3,B2:O2),O3)*$X$1</f>
        <v>129.6</v>
      </c>
      <c r="Q3" s="5">
        <f>IF(P3*FORECAST(Q2,B3:P3,B2:P2)&gt;0,FORECAST(Q2,B3:P3,B2:P2),P3)*$X$1</f>
        <v>140</v>
      </c>
      <c r="R3" s="5">
        <f>IF(Q3*FORECAST(R2,B3:Q3,B2:Q2)&gt;0,FORECAST(R2,B3:Q3,B2:Q2),Q3)*$X$1</f>
        <v>150.4</v>
      </c>
      <c r="S3" s="2"/>
      <c r="T3" s="2"/>
      <c r="U3" s="2"/>
      <c r="V3" s="2"/>
      <c r="W3" s="2"/>
      <c r="X3" s="2"/>
      <c r="Y3" s="2"/>
      <c r="Z3" s="2"/>
    </row>
    <row r="4">
      <c r="A4" s="3" t="s">
        <v>121</v>
      </c>
      <c r="B4" s="1">
        <v>1.0</v>
      </c>
      <c r="C4" s="1">
        <v>-14.0</v>
      </c>
      <c r="D4" s="1">
        <v>-36.0</v>
      </c>
      <c r="E4" s="1">
        <v>-5.0</v>
      </c>
      <c r="F4" s="1">
        <v>-67.0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820</v>
      </c>
      <c r="B5" s="1">
        <v>74.0</v>
      </c>
      <c r="C5" s="1">
        <v>1.0</v>
      </c>
      <c r="D5" s="1">
        <v>2.0</v>
      </c>
      <c r="E5" s="1">
        <v>3.0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821</v>
      </c>
      <c r="L7" s="1">
        <f>IF(R3*FORECAST(R2,B3:R3,B2:R2)&gt;0,FORECAST(R2,B3:R3,B2:R2),Q3)*$X$1 * (1+0.02)/(0.0757-0.02)</f>
        <v>2754.183124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822</v>
      </c>
      <c r="L8" s="6">
        <f t="array" ref="L8">NPV(0.0757,H3:R3)</f>
        <v>662.6307318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823</v>
      </c>
      <c r="L9" s="6">
        <f t="array" ref="L9">NPV(0.0757,H16:R16)</f>
        <v>1234.212549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824</v>
      </c>
      <c r="L10" s="6">
        <f>L8 + L9</f>
        <v>1896.843281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-67.0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825</v>
      </c>
      <c r="L12" s="6">
        <f>L10 - L11</f>
        <v>1963.843281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826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280.5490402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(1+0.02)/(0.0757-0.02)</f>
        <v>2754.183124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-3.0</v>
      </c>
      <c r="C3" s="1">
        <v>-14.0</v>
      </c>
      <c r="D3" s="1">
        <v>-21.0</v>
      </c>
      <c r="E3" s="1">
        <v>-52.0</v>
      </c>
      <c r="F3" s="1">
        <v>-56.0</v>
      </c>
      <c r="G3" s="1">
        <f>IF(F3*FORECAST(G2,B3:F3,B2:F2)&gt;0,FORECAST(G2,B3:F3,B2:F2),F3)*$X$1</f>
        <v>-72.4</v>
      </c>
      <c r="H3" s="1">
        <f>IF(G3*FORECAST(H2,B3:G3,B2:G2)&gt;0,FORECAST(H2,B3:G3,B2:G2),G3)*$X$1</f>
        <v>-86.8</v>
      </c>
      <c r="I3" s="1">
        <f>IF(H3*FORECAST(I2,B3:H3,B2:H2)&gt;0,FORECAST(I2,B3:H3,B2:H2),H3)*$X$1</f>
        <v>-101.2</v>
      </c>
      <c r="J3" s="1">
        <f>IF(I3*FORECAST(J2,B3:I3,B2:I2)&gt;0,FORECAST(J2,B3:I3,B2:I2),I3)*$X$1</f>
        <v>-115.6</v>
      </c>
      <c r="K3" s="1">
        <f>IF(J3*FORECAST(K2,B3:J3,B2:J2)&gt;0,FORECAST(K2,B3:J3,B2:J2),J3)*$X$1</f>
        <v>-130</v>
      </c>
      <c r="L3" s="1">
        <f>IF(K3*FORECAST(L2,B3:K3,B2:K2)&gt;0,FORECAST(L2,B3:K3,B2:K2),K3)*$X$1</f>
        <v>-144.4</v>
      </c>
      <c r="M3" s="1">
        <f>IF(L3*FORECAST(M2,B3:L3,B2:L2)&gt;0,FORECAST(M2,B3:L3,B2:L2),L3)*$X$1</f>
        <v>-158.8</v>
      </c>
      <c r="N3" s="5">
        <f>IF(M3*FORECAST(N2,B3:M3,B2:M2)&gt;0,FORECAST(N2,B3:M3,B2:M2),M3)*$X$1</f>
        <v>-173.2</v>
      </c>
      <c r="O3" s="5">
        <f>IF(N3*FORECAST(O2,B3:N3,B2:N2)&gt;0,FORECAST(O2,B3:N3,B2:N2),N3)*$X$1</f>
        <v>-187.6</v>
      </c>
      <c r="P3" s="5">
        <f>IF(O3*FORECAST(P2,B3:O3,B2:O2)&gt;0,FORECAST(P2,B3:O3,B2:O2),O3)*$X$1</f>
        <v>-202</v>
      </c>
      <c r="Q3" s="5">
        <f>IF(P3*FORECAST(Q2,B3:P3,B2:P2)&gt;0,FORECAST(Q2,B3:P3,B2:P2),P3)*$X$1</f>
        <v>-216.4</v>
      </c>
      <c r="R3" s="5">
        <f>IF(Q3*FORECAST(R2,B3:Q3,B2:Q2)&gt;0,FORECAST(R2,B3:Q3,B2:Q2),Q3)*$X$1</f>
        <v>-230.8</v>
      </c>
      <c r="S3" s="2"/>
      <c r="T3" s="2"/>
      <c r="U3" s="2"/>
      <c r="V3" s="2"/>
      <c r="W3" s="2"/>
      <c r="X3" s="2"/>
      <c r="Y3" s="2"/>
      <c r="Z3" s="2"/>
    </row>
    <row r="4">
      <c r="A4" s="3" t="s">
        <v>121</v>
      </c>
      <c r="B4" s="1">
        <v>1.0</v>
      </c>
      <c r="C4" s="1">
        <v>-14.0</v>
      </c>
      <c r="D4" s="1">
        <v>-36.0</v>
      </c>
      <c r="E4" s="1">
        <v>-5.0</v>
      </c>
      <c r="F4" s="1">
        <v>-67.0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820</v>
      </c>
      <c r="B5" s="1">
        <v>74.0</v>
      </c>
      <c r="C5" s="1">
        <v>1.0</v>
      </c>
      <c r="D5" s="1">
        <v>2.0</v>
      </c>
      <c r="E5" s="1">
        <v>3.0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821</v>
      </c>
      <c r="L7" s="1">
        <f>IF(R3*FORECAST(R2,B3:R3,B2:R2)&gt;0,FORECAST(R2,B3:R3,B2:R2),Q3)*$X$1 * (1+0.02)/(0.0757-0.02)</f>
        <v>-4226.499102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822</v>
      </c>
      <c r="L8" s="6">
        <f t="array" ref="L8">NPV(0.0757,H3:R3)</f>
        <v>-1081.913422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823</v>
      </c>
      <c r="L9" s="6">
        <f t="array" ref="L9">NPV(0.0757,H16:R16)</f>
        <v>-1893.991066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824</v>
      </c>
      <c r="L10" s="6">
        <f>L8 + L9</f>
        <v>-2975.904489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-67.0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825</v>
      </c>
      <c r="L12" s="6">
        <f>L10 - L11</f>
        <v>-2908.904489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826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-415.5577841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(1+0.02)/(0.0757-0.02)</f>
        <v>-4226.499102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