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<sst xmlns="http://schemas.openxmlformats.org/spreadsheetml/2006/main" count="1205" uniqueCount="994">
  <si>
    <t>ticker</t>
  </si>
  <si>
    <t>FG</t>
  </si>
  <si>
    <t>nombre</t>
  </si>
  <si>
    <t>F G ANNUITIES LIFE INC</t>
  </si>
  <si>
    <t>empresa</t>
  </si>
  <si>
    <t>Life &amp; Health Insurance</t>
  </si>
  <si>
    <t>Open</t>
  </si>
  <si>
    <t>Target Price</t>
  </si>
  <si>
    <t>Upside</t>
  </si>
  <si>
    <t>1005.52%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</si>
  <si>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</si>
  <si>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</si>
  <si>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</si>
  <si>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</si>
  <si>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</si>
  <si>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</si>
  <si>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</si>
  <si>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</si>
  <si>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</si>
  <si>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</si>
  <si>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</si>
  <si>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</si>
  <si>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</si>
  <si>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</si>
  <si>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Amort. Of Deferred Policy Acq. Costs - (CF)</t>
  </si>
  <si>
    <t>(Income) Loss On Equity Investments - (CF)</t>
  </si>
  <si>
    <t>Stock-Based Compensation (CF)</t>
  </si>
  <si>
    <t>Reinsurance Recoverable - (CF)</t>
  </si>
  <si>
    <t>Change in Accounts Payable</t>
  </si>
  <si>
    <t>Reinsurance Payable - (CF)</t>
  </si>
  <si>
    <t>Change In Income Taxes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</si>
  <si>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</si>
  <si>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</si>
  <si>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</si>
  <si>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</si>
  <si>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</si>
  <si>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</si>
  <si>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</si>
  <si>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</si>
  <si>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</si>
  <si>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</si>
  <si>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</si>
  <si>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</si>
  <si>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</si>
  <si>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</si>
  <si>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</si>
  <si>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</si>
  <si>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</si>
  <si>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</si>
  <si>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</si>
  <si>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</si>
  <si>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Annuity Receipts</t>
  </si>
  <si>
    <t>Annuity Payments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</si>
  <si>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</si>
  <si>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</si>
  <si>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</si>
  <si>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</si>
  <si>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</si>
  <si>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</si>
  <si>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</si>
  <si>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</si>
  <si>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0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</si>
  <si>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</si>
  <si>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</si>
  <si>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</si>
  <si>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</si>
  <si>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</si>
  <si>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</si>
  <si>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Mortgage Loans</t>
  </si>
  <si>
    <t>Policy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</si>
  <si>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</si>
  <si>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</si>
  <si>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</si>
  <si>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</si>
  <si>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</si>
  <si>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</si>
  <si>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Net Property Plant And Equipment</t>
  </si>
  <si>
    <t>Goodwill</t>
  </si>
  <si>
    <t>Other Intangibles, Total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</si>
  <si>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</si>
  <si>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</si>
  <si>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</si>
  <si>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</si>
  <si>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</si>
  <si>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</si>
  <si>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</si>
  <si>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Insurance And Annuity Liabilities</t>
  </si>
  <si>
    <t>Unpaid Claims</t>
  </si>
  <si>
    <t>Unearned Premiums</t>
  </si>
  <si>
    <t>Reinsurance Payable - (BS)</t>
  </si>
  <si>
    <t>Short-Term Borrowings</t>
  </si>
  <si>
    <t>Long-Term Debt</t>
  </si>
  <si>
    <t>Long-Term Leases</t>
  </si>
  <si>
    <t>Current Income Taxes Payable</t>
  </si>
  <si>
    <t>Unearned Revenue, Current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</si>
  <si>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</si>
  <si>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</si>
  <si>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</si>
  <si>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</si>
  <si>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</si>
  <si>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</si>
  <si>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</si>
  <si>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</si>
  <si>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</si>
  <si>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</si>
  <si>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</si>
  <si>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</si>
  <si>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</si>
  <si>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</si>
  <si>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</si>
  <si>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</si>
  <si>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</si>
  <si>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</si>
  <si>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0.25</t>
  </si>
  <si>
    <t>9.11</t>
  </si>
  <si>
    <t>4.03</t>
  </si>
  <si>
    <t>12.87</t>
  </si>
  <si>
    <t>27.17</t>
  </si>
  <si>
    <t>42.71</t>
  </si>
  <si>
    <t>14.37</t>
  </si>
  <si>
    <t>24.56</t>
  </si>
  <si>
    <t>Tangible Book Value</t>
  </si>
  <si>
    <t>Tangible Book Value Per Share</t>
  </si>
  <si>
    <t>2.89</t>
  </si>
  <si>
    <t>1.24</t>
  </si>
  <si>
    <t>9.59</t>
  </si>
  <si>
    <t>13.92</t>
  </si>
  <si>
    <t>23.25</t>
  </si>
  <si>
    <t>-2.67</t>
  </si>
  <si>
    <t>6.4</t>
  </si>
  <si>
    <t>Total Debt</t>
  </si>
  <si>
    <t>Net Debt</t>
  </si>
  <si>
    <t>Equity Method Investments, Total</t>
  </si>
  <si>
    <t>Account Code - Inventory Valuation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</si>
  <si>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</si>
  <si>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</si>
  <si>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</si>
  <si>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</si>
  <si>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</si>
  <si>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</si>
  <si>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</si>
  <si>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</si>
  <si>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Depreciation &amp; Amortization - (IS) - (Collected)</t>
  </si>
  <si>
    <t>Amortization of Goodwill and Intangible Assets - (IS)</t>
  </si>
  <si>
    <t>Selling General &amp; Admin Expenses, Total</t>
  </si>
  <si>
    <t>Salaries And Other Employee Benefits</t>
  </si>
  <si>
    <t>Other Operating Expenses</t>
  </si>
  <si>
    <t>Total Operating Expenses</t>
  </si>
  <si>
    <t>Operating Income</t>
  </si>
  <si>
    <t>Interest Expense, Total</t>
  </si>
  <si>
    <t>EBT, Excl.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</si>
  <si>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</si>
  <si>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</si>
  <si>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</si>
  <si>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</si>
  <si>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</si>
  <si>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</si>
  <si>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</si>
  <si>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</si>
  <si>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</si>
  <si>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</si>
  <si>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</si>
  <si>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-0.02</t>
  </si>
  <si>
    <t>-5.82</t>
  </si>
  <si>
    <t>-0.07</t>
  </si>
  <si>
    <t>2.2</t>
  </si>
  <si>
    <t>-1.24</t>
  </si>
  <si>
    <t>8.24</t>
  </si>
  <si>
    <t>4.18</t>
  </si>
  <si>
    <t>-0.47</t>
  </si>
  <si>
    <t>Basic EPS - Continuing Operations</t>
  </si>
  <si>
    <t>-0.31</t>
  </si>
  <si>
    <t>8.16</t>
  </si>
  <si>
    <t>Basic Weighted Average Shares Outstanding</t>
  </si>
  <si>
    <t>Net EPS - Diluted</t>
  </si>
  <si>
    <t>-5.88</t>
  </si>
  <si>
    <t>2.19</t>
  </si>
  <si>
    <t>Diluted EPS - Continuing Operations</t>
  </si>
  <si>
    <t>Diluted Weighted Average Shares Outstanding</t>
  </si>
  <si>
    <t>Normalized Basic EPS</t>
  </si>
  <si>
    <t>-0.01</t>
  </si>
  <si>
    <t>0.17</t>
  </si>
  <si>
    <t>0.08</t>
  </si>
  <si>
    <t>1.64</t>
  </si>
  <si>
    <t>-0.53</t>
  </si>
  <si>
    <t>6.41</t>
  </si>
  <si>
    <t>3.25</t>
  </si>
  <si>
    <t>-0.18</t>
  </si>
  <si>
    <t>Normalized Diluted EPS</t>
  </si>
  <si>
    <t>Dividend Per Share</t>
  </si>
  <si>
    <t>0.04</t>
  </si>
  <si>
    <t>0.2</t>
  </si>
  <si>
    <t>0.82</t>
  </si>
  <si>
    <t>Payout Ratio</t>
  </si>
  <si>
    <t>1.78</t>
  </si>
  <si>
    <t>-174.14</t>
  </si>
  <si>
    <t>EBITDA</t>
  </si>
  <si>
    <t>EBITA</t>
  </si>
  <si>
    <t>EBIT</t>
  </si>
  <si>
    <t>Total Revenues (As Reported)</t>
  </si>
  <si>
    <t>Effective Tax Rate - (Ratio)</t>
  </si>
  <si>
    <t>55.17</t>
  </si>
  <si>
    <t>10.74</t>
  </si>
  <si>
    <t>69.53</t>
  </si>
  <si>
    <t>20.43</t>
  </si>
  <si>
    <t>19.57</t>
  </si>
  <si>
    <t>-65.71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</si>
  <si>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</si>
  <si>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</si>
  <si>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</si>
  <si>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</si>
  <si>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</si>
  <si>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</si>
  <si>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</si>
  <si>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</si>
  <si>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Stock-Based Comp., Other (Total)</t>
  </si>
  <si>
    <t>Total Stock-Based Compensation</t>
  </si>
  <si>
    <t>Profitability</t>
  </si>
  <si>
    <t>Return on Assets</t>
  </si>
  <si>
    <t>0.34</t>
  </si>
  <si>
    <t>0.12</t>
  </si>
  <si>
    <t>1.11</t>
  </si>
  <si>
    <t>-0.16</t>
  </si>
  <si>
    <t>1.56</t>
  </si>
  <si>
    <t>0.76</t>
  </si>
  <si>
    <t>0.06</t>
  </si>
  <si>
    <t>Return on Total Capital</t>
  </si>
  <si>
    <t>4.39</t>
  </si>
  <si>
    <t>1.88</t>
  </si>
  <si>
    <t>15.75</t>
  </si>
  <si>
    <t>-1.52</t>
  </si>
  <si>
    <t>13.62</t>
  </si>
  <si>
    <t>9.31</t>
  </si>
  <si>
    <t>0.92</t>
  </si>
  <si>
    <t>Return On Equity %</t>
  </si>
  <si>
    <t>-123.64</t>
  </si>
  <si>
    <t>0.9</t>
  </si>
  <si>
    <t>27.56</t>
  </si>
  <si>
    <t>-1.14</t>
  </si>
  <si>
    <t>20.03</t>
  </si>
  <si>
    <t>15.27</t>
  </si>
  <si>
    <t>-2.11</t>
  </si>
  <si>
    <t>Return on Common Equity</t>
  </si>
  <si>
    <t>-127.54</t>
  </si>
  <si>
    <t>-1.12</t>
  </si>
  <si>
    <t>26.2</t>
  </si>
  <si>
    <t>-1.38</t>
  </si>
  <si>
    <t>Margin Analysis</t>
  </si>
  <si>
    <t>Gross Profit Margin %</t>
  </si>
  <si>
    <t>11.52</t>
  </si>
  <si>
    <t>36.15</t>
  </si>
  <si>
    <t>41.93</t>
  </si>
  <si>
    <t>16.14</t>
  </si>
  <si>
    <t>46.04</t>
  </si>
  <si>
    <t>52.61</t>
  </si>
  <si>
    <t>21.69</t>
  </si>
  <si>
    <t>SG&amp;A Margin</t>
  </si>
  <si>
    <t>131.59</t>
  </si>
  <si>
    <t>6.67</t>
  </si>
  <si>
    <t>21.1</t>
  </si>
  <si>
    <t>7.57</t>
  </si>
  <si>
    <t>7.13</t>
  </si>
  <si>
    <t>3.26</t>
  </si>
  <si>
    <t>6.61</t>
  </si>
  <si>
    <t>5.11</t>
  </si>
  <si>
    <t>EBITDA Margin %</t>
  </si>
  <si>
    <t>5.45</t>
  </si>
  <si>
    <t>11.53</t>
  </si>
  <si>
    <t>34.36</t>
  </si>
  <si>
    <t>-1.8</t>
  </si>
  <si>
    <t>29.73</t>
  </si>
  <si>
    <t>26.58</t>
  </si>
  <si>
    <t>2.14</t>
  </si>
  <si>
    <t>EBITA Margin %</t>
  </si>
  <si>
    <t>-31.59</t>
  </si>
  <si>
    <t>4.24</t>
  </si>
  <si>
    <t>28.4</t>
  </si>
  <si>
    <t>-6.99</t>
  </si>
  <si>
    <t>27.92</t>
  </si>
  <si>
    <t>27.46</t>
  </si>
  <si>
    <t>1.94</t>
  </si>
  <si>
    <t>EBIT Margin %</t>
  </si>
  <si>
    <t>26.41</t>
  </si>
  <si>
    <t>1.37</t>
  </si>
  <si>
    <t>Income From Continuing Operations Margin %</t>
  </si>
  <si>
    <t>-61.82</t>
  </si>
  <si>
    <t>1.83</t>
  </si>
  <si>
    <t>23.99</t>
  </si>
  <si>
    <t>-2.81</t>
  </si>
  <si>
    <t>21.63</t>
  </si>
  <si>
    <t>20.26</t>
  </si>
  <si>
    <t>-1.28</t>
  </si>
  <si>
    <t>Net Income Margin %</t>
  </si>
  <si>
    <t>-12.82</t>
  </si>
  <si>
    <t>21.83</t>
  </si>
  <si>
    <t>Net Avail. For Common Margin %</t>
  </si>
  <si>
    <t>-63.03</t>
  </si>
  <si>
    <t>-2.25</t>
  </si>
  <si>
    <t>22.53</t>
  </si>
  <si>
    <t>-3.39</t>
  </si>
  <si>
    <t>Normalized Net Income Margin</t>
  </si>
  <si>
    <t>-19.74</t>
  </si>
  <si>
    <t>1.89</t>
  </si>
  <si>
    <t>2.55</t>
  </si>
  <si>
    <t>16.8</t>
  </si>
  <si>
    <t>-5.76</t>
  </si>
  <si>
    <t>16.99</t>
  </si>
  <si>
    <t>15.74</t>
  </si>
  <si>
    <t>-0.48</t>
  </si>
  <si>
    <t>Levered Free Cash Flow Margin</t>
  </si>
  <si>
    <t>-37.78</t>
  </si>
  <si>
    <t>75.83</t>
  </si>
  <si>
    <t>-15.43</t>
  </si>
  <si>
    <t>151.73</t>
  </si>
  <si>
    <t>43.24</t>
  </si>
  <si>
    <t>-43.36</t>
  </si>
  <si>
    <t>37.08</t>
  </si>
  <si>
    <t>Unlevered Free Cash Flow Margin</t>
  </si>
  <si>
    <t>-37.02</t>
  </si>
  <si>
    <t>78.38</t>
  </si>
  <si>
    <t>-14.48</t>
  </si>
  <si>
    <t>153.12</t>
  </si>
  <si>
    <t>43.7</t>
  </si>
  <si>
    <t>-42.59</t>
  </si>
  <si>
    <t>38.41</t>
  </si>
  <si>
    <t>Asset Turnover</t>
  </si>
  <si>
    <t>0.13</t>
  </si>
  <si>
    <t>0.02</t>
  </si>
  <si>
    <t>0.09</t>
  </si>
  <si>
    <t>0.05</t>
  </si>
  <si>
    <t>0.07</t>
  </si>
  <si>
    <t>Fixed Assets Turnover</t>
  </si>
  <si>
    <t>198.1</t>
  </si>
  <si>
    <t>113.05</t>
  </si>
  <si>
    <t>Short Term Liquidity</t>
  </si>
  <si>
    <t>Current Ratio</t>
  </si>
  <si>
    <t>1.41</t>
  </si>
  <si>
    <t>1.65</t>
  </si>
  <si>
    <t>1.26</t>
  </si>
  <si>
    <t>0.98</t>
  </si>
  <si>
    <t>1.12</t>
  </si>
  <si>
    <t>Quick Ratio</t>
  </si>
  <si>
    <t>1.29</t>
  </si>
  <si>
    <t>0.39</t>
  </si>
  <si>
    <t>0.15</t>
  </si>
  <si>
    <t>0.19</t>
  </si>
  <si>
    <t>0.24</t>
  </si>
  <si>
    <t>0.29</t>
  </si>
  <si>
    <t>0.31</t>
  </si>
  <si>
    <t>0.22</t>
  </si>
  <si>
    <t>Operating Cash Flow to Current Liabilities</t>
  </si>
  <si>
    <t>-0.82</t>
  </si>
  <si>
    <t>0.3</t>
  </si>
  <si>
    <t>0.23</t>
  </si>
  <si>
    <t>0.01</t>
  </si>
  <si>
    <t>0.27</t>
  </si>
  <si>
    <t>0.43</t>
  </si>
  <si>
    <t>Average Days Payable Outstanding</t>
  </si>
  <si>
    <t>17.24</t>
  </si>
  <si>
    <t>396.76</t>
  </si>
  <si>
    <t>258.5</t>
  </si>
  <si>
    <t>293.84</t>
  </si>
  <si>
    <t>240.12</t>
  </si>
  <si>
    <t>938.13</t>
  </si>
  <si>
    <t>585.46</t>
  </si>
  <si>
    <t>Long Term Solvency</t>
  </si>
  <si>
    <t>Total Debt/Equity</t>
  </si>
  <si>
    <t>4.51</t>
  </si>
  <si>
    <t>20.86</t>
  </si>
  <si>
    <t>58.87</t>
  </si>
  <si>
    <t>19.64</t>
  </si>
  <si>
    <t>14.8</t>
  </si>
  <si>
    <t>22.1</t>
  </si>
  <si>
    <t>62.06</t>
  </si>
  <si>
    <t>56.88</t>
  </si>
  <si>
    <t>Total Debt / Total Capital</t>
  </si>
  <si>
    <t>4.32</t>
  </si>
  <si>
    <t>17.26</t>
  </si>
  <si>
    <t>37.05</t>
  </si>
  <si>
    <t>16.41</t>
  </si>
  <si>
    <t>12.89</t>
  </si>
  <si>
    <t>18.1</t>
  </si>
  <si>
    <t>38.29</t>
  </si>
  <si>
    <t>36.26</t>
  </si>
  <si>
    <t>LT Debt/Equity</t>
  </si>
  <si>
    <t>45.21</t>
  </si>
  <si>
    <t>Long-Term Debt / Total Capital</t>
  </si>
  <si>
    <t>28.82</t>
  </si>
  <si>
    <t>Total Liabilities / Total Assets</t>
  </si>
  <si>
    <t>99.28</t>
  </si>
  <si>
    <t>93.4</t>
  </si>
  <si>
    <t>97.03</t>
  </si>
  <si>
    <t>92.48</t>
  </si>
  <si>
    <t>89.75</t>
  </si>
  <si>
    <t>90.8</t>
  </si>
  <si>
    <t>96.7</t>
  </si>
  <si>
    <t>95.58</t>
  </si>
  <si>
    <t>EBIT / Interest Expense</t>
  </si>
  <si>
    <t>3.5</t>
  </si>
  <si>
    <t>18.75</t>
  </si>
  <si>
    <t>-3.13</t>
  </si>
  <si>
    <t>38.14</t>
  </si>
  <si>
    <t>21.62</t>
  </si>
  <si>
    <t>0.64</t>
  </si>
  <si>
    <t>EBITDA / Interest Expense</t>
  </si>
  <si>
    <t>4.5</t>
  </si>
  <si>
    <t>2.83</t>
  </si>
  <si>
    <t>22.69</t>
  </si>
  <si>
    <t>-0.81</t>
  </si>
  <si>
    <t>40.62</t>
  </si>
  <si>
    <t>21.76</t>
  </si>
  <si>
    <t>(EBITDA - Capex) / Interest Expense</t>
  </si>
  <si>
    <t>2.59</t>
  </si>
  <si>
    <t>22.34</t>
  </si>
  <si>
    <t>20.66</t>
  </si>
  <si>
    <t>0.72</t>
  </si>
  <si>
    <t>Total Debt / EBITDA</t>
  </si>
  <si>
    <t>3.81</t>
  </si>
  <si>
    <t>6.6</t>
  </si>
  <si>
    <t>0.75</t>
  </si>
  <si>
    <t>-24.12</t>
  </si>
  <si>
    <t>0.84</t>
  </si>
  <si>
    <t>1.79</t>
  </si>
  <si>
    <t>18.2</t>
  </si>
  <si>
    <t>Net Debt / EBITDA</t>
  </si>
  <si>
    <t>-7.44</t>
  </si>
  <si>
    <t>-0.37</t>
  </si>
  <si>
    <t>-0.59</t>
  </si>
  <si>
    <t>11.44</t>
  </si>
  <si>
    <t>-0.46</t>
  </si>
  <si>
    <t>0.26</t>
  </si>
  <si>
    <t>2.08</t>
  </si>
  <si>
    <t>Total Debt / (EBITDA - Capex)</t>
  </si>
  <si>
    <t>4.29</t>
  </si>
  <si>
    <t>7.21</t>
  </si>
  <si>
    <t>25.21</t>
  </si>
  <si>
    <t>Net Debt / (EBITDA - Capex)</t>
  </si>
  <si>
    <t>-8.36</t>
  </si>
  <si>
    <t>-0.4</t>
  </si>
  <si>
    <t>-0.6</t>
  </si>
  <si>
    <t>0.28</t>
  </si>
  <si>
    <t>Growth Over Prior Year</t>
  </si>
  <si>
    <t>Total Revenues, 1 Yr. Growth %</t>
  </si>
  <si>
    <t>-64.09</t>
  </si>
  <si>
    <t>197.19</t>
  </si>
  <si>
    <t>-26.72</t>
  </si>
  <si>
    <t>185.45</t>
  </si>
  <si>
    <t>-40.02</t>
  </si>
  <si>
    <t>90.39</t>
  </si>
  <si>
    <t>Gross Profit, 1 Yr. Growth %</t>
  </si>
  <si>
    <t>-40.51</t>
  </si>
  <si>
    <t>244.75</t>
  </si>
  <si>
    <t>-69.97</t>
  </si>
  <si>
    <t>714.29</t>
  </si>
  <si>
    <t>-31.37</t>
  </si>
  <si>
    <t>-21.72</t>
  </si>
  <si>
    <t>EBITDA, 1 Yr. Growth %</t>
  </si>
  <si>
    <t>-70.29</t>
  </si>
  <si>
    <t>785.37</t>
  </si>
  <si>
    <t>-104.3</t>
  </si>
  <si>
    <t>-44.16</t>
  </si>
  <si>
    <t>-88.63</t>
  </si>
  <si>
    <t>EBITA, 1 Yr. Growth %</t>
  </si>
  <si>
    <t>-76.98</t>
  </si>
  <si>
    <t>934.48</t>
  </si>
  <si>
    <t>-121.41</t>
  </si>
  <si>
    <t>-42.5</t>
  </si>
  <si>
    <t>-89.61</t>
  </si>
  <si>
    <t>EBIT, 1 Yr. Growth %</t>
  </si>
  <si>
    <t>-43.31</t>
  </si>
  <si>
    <t>-92.46</t>
  </si>
  <si>
    <t>Earnings From Cont. Operations, 1 Yr. Growth %</t>
  </si>
  <si>
    <t>-101.19</t>
  </si>
  <si>
    <t>-110.8</t>
  </si>
  <si>
    <t>-43.87</t>
  </si>
  <si>
    <t>-109.13</t>
  </si>
  <si>
    <t>Net Income, 1 Yr. Growth %</t>
  </si>
  <si>
    <t>-143.2</t>
  </si>
  <si>
    <t>-585.96</t>
  </si>
  <si>
    <t>-44.39</t>
  </si>
  <si>
    <t>Normalized Net Income, 1 Yr. Growth %</t>
  </si>
  <si>
    <t>-87.28</t>
  </si>
  <si>
    <t>-130.4</t>
  </si>
  <si>
    <t>-941.41</t>
  </si>
  <si>
    <t>-44.48</t>
  </si>
  <si>
    <t>-104.41</t>
  </si>
  <si>
    <t>Diluted EPS Before Extra, 1 Yr. Growth %</t>
  </si>
  <si>
    <t>-98.6</t>
  </si>
  <si>
    <t>-120.62</t>
  </si>
  <si>
    <t>-48.77</t>
  </si>
  <si>
    <t>-108.51</t>
  </si>
  <si>
    <t>Net Property, Plant and Equip., 1 Yr. Growth %</t>
  </si>
  <si>
    <t>10.53</t>
  </si>
  <si>
    <t>Total Assets, 1 Yr. Growth %</t>
  </si>
  <si>
    <t>3.42</t>
  </si>
  <si>
    <t>18.64</t>
  </si>
  <si>
    <t>8.29</t>
  </si>
  <si>
    <t>22.57</t>
  </si>
  <si>
    <t>13.02</t>
  </si>
  <si>
    <t>28.51</t>
  </si>
  <si>
    <t>Common Equity, 1 Yr. Growth %</t>
  </si>
  <si>
    <t>-54.66</t>
  </si>
  <si>
    <t>208.2</t>
  </si>
  <si>
    <t>48.52</t>
  </si>
  <si>
    <t>10.09</t>
  </si>
  <si>
    <t>-59.51</t>
  </si>
  <si>
    <t>29.02</t>
  </si>
  <si>
    <t>Tangible Book Value, 1 Yr. Growth %</t>
  </si>
  <si>
    <t>-81.56</t>
  </si>
  <si>
    <t>645.99</t>
  </si>
  <si>
    <t>2.15</t>
  </si>
  <si>
    <t>16.91</t>
  </si>
  <si>
    <t>-113.85</t>
  </si>
  <si>
    <t>219.37</t>
  </si>
  <si>
    <t>Cash From Operations, 1 Yr. Growth %</t>
  </si>
  <si>
    <t>-12.06</t>
  </si>
  <si>
    <t>-24.75</t>
  </si>
  <si>
    <t>-90.34</t>
  </si>
  <si>
    <t>69.48</t>
  </si>
  <si>
    <t>83.98</t>
  </si>
  <si>
    <t>Capital Expenditures, 1 Yr. Growth %</t>
  </si>
  <si>
    <t>-41.67</t>
  </si>
  <si>
    <t>57.14</t>
  </si>
  <si>
    <t>-3.03</t>
  </si>
  <si>
    <t>-15.62</t>
  </si>
  <si>
    <t>Levered Free Cash Flow, 1 Yr. Growth %</t>
  </si>
  <si>
    <t>-176.15</t>
  </si>
  <si>
    <t>-159.15</t>
  </si>
  <si>
    <t>-760.45</t>
  </si>
  <si>
    <t>-18.66</t>
  </si>
  <si>
    <t>-155.04</t>
  </si>
  <si>
    <t>-319.78</t>
  </si>
  <si>
    <t>Unlevered Free Cash Flow, 1 Yr. Growth %</t>
  </si>
  <si>
    <t>-180.42</t>
  </si>
  <si>
    <t>-153.75</t>
  </si>
  <si>
    <t>-811.12</t>
  </si>
  <si>
    <t>-18.54</t>
  </si>
  <si>
    <t>-153.55</t>
  </si>
  <si>
    <t>-333.22</t>
  </si>
  <si>
    <t>Dividend Per Share, 1 Yr. Growth %</t>
  </si>
  <si>
    <t>Compound Annual Growth Rate Over Two Years</t>
  </si>
  <si>
    <t>Total Revenues, 2 Yr. CAGR %</t>
  </si>
  <si>
    <t>3.3</t>
  </si>
  <si>
    <t>39.72</t>
  </si>
  <si>
    <t>44.63</t>
  </si>
  <si>
    <t>28.85</t>
  </si>
  <si>
    <t>6.9</t>
  </si>
  <si>
    <t>Gross Profit, 2 Yr. CAGR %</t>
  </si>
  <si>
    <t>43.21</t>
  </si>
  <si>
    <t>-6.64</t>
  </si>
  <si>
    <t>56.37</t>
  </si>
  <si>
    <t>116.69</t>
  </si>
  <si>
    <t>-30.51</t>
  </si>
  <si>
    <t>EBITDA, 2 Yr. CAGR %</t>
  </si>
  <si>
    <t>62.19</t>
  </si>
  <si>
    <t>-44.78</t>
  </si>
  <si>
    <t>42.39</t>
  </si>
  <si>
    <t>402.39</t>
  </si>
  <si>
    <t>-75.41</t>
  </si>
  <si>
    <t>EBITA, 2 Yr. CAGR %</t>
  </si>
  <si>
    <t>54.3</t>
  </si>
  <si>
    <t>29.32</t>
  </si>
  <si>
    <t>56.25</t>
  </si>
  <si>
    <t>187.28</t>
  </si>
  <si>
    <t>-76.61</t>
  </si>
  <si>
    <t>EBIT, 2 Yr. CAGR %</t>
  </si>
  <si>
    <t>154.24</t>
  </si>
  <si>
    <t>-80.2</t>
  </si>
  <si>
    <t>Earnings From Cont. Operations, 2 Yr. CAGR %</t>
  </si>
  <si>
    <t>521.77</t>
  </si>
  <si>
    <t>-31.86</t>
  </si>
  <si>
    <t>73.21</t>
  </si>
  <si>
    <t>54.08</t>
  </si>
  <si>
    <t>251.19</t>
  </si>
  <si>
    <t>-78.3</t>
  </si>
  <si>
    <t>Net Income, 2 Yr. CAGR %</t>
  </si>
  <si>
    <t>270.03</t>
  </si>
  <si>
    <t>44.9</t>
  </si>
  <si>
    <t>64.39</t>
  </si>
  <si>
    <t>-78.37</t>
  </si>
  <si>
    <t>Normalized Net Income, 2 Yr. CAGR %</t>
  </si>
  <si>
    <t>828.66</t>
  </si>
  <si>
    <t>57.84</t>
  </si>
  <si>
    <t>110.09</t>
  </si>
  <si>
    <t>59.94</t>
  </si>
  <si>
    <t>116.15</t>
  </si>
  <si>
    <t>-84.98</t>
  </si>
  <si>
    <t>Diluted EPS Before Extra, 2 Yr. CAGR %</t>
  </si>
  <si>
    <t>102.19</t>
  </si>
  <si>
    <t>-35.6</t>
  </si>
  <si>
    <t>105.71</t>
  </si>
  <si>
    <t>131.7</t>
  </si>
  <si>
    <t>265.25</t>
  </si>
  <si>
    <t>-79.98</t>
  </si>
  <si>
    <t>Net Property, Plant and Equip., 2 Yr. CAGR %</t>
  </si>
  <si>
    <t>5.13</t>
  </si>
  <si>
    <t>Total Assets, 2 Yr. CAGR %</t>
  </si>
  <si>
    <t>568.72</t>
  </si>
  <si>
    <t>10.77</t>
  </si>
  <si>
    <t>13.35</t>
  </si>
  <si>
    <t>15.21</t>
  </si>
  <si>
    <t>17.7</t>
  </si>
  <si>
    <t>Common Equity, 2 Yr. CAGR %</t>
  </si>
  <si>
    <t>18.21</t>
  </si>
  <si>
    <t>113.95</t>
  </si>
  <si>
    <t>27.87</t>
  </si>
  <si>
    <t>-33.24</t>
  </si>
  <si>
    <t>-16.82</t>
  </si>
  <si>
    <t>Tangible Book Value, 2 Yr. CAGR %</t>
  </si>
  <si>
    <t>640.27</t>
  </si>
  <si>
    <t>17.28</t>
  </si>
  <si>
    <t>176.05</t>
  </si>
  <si>
    <t>9.28</t>
  </si>
  <si>
    <t>-59.77</t>
  </si>
  <si>
    <t>-42.47</t>
  </si>
  <si>
    <t>Cash From Operations, 2 Yr. CAGR %</t>
  </si>
  <si>
    <t>-18.65</t>
  </si>
  <si>
    <t>-73.5</t>
  </si>
  <si>
    <t>69.4</t>
  </si>
  <si>
    <t>609.46</t>
  </si>
  <si>
    <t>76.58</t>
  </si>
  <si>
    <t>Capital Expenditures, 2 Yr. CAGR %</t>
  </si>
  <si>
    <t>-4.26</t>
  </si>
  <si>
    <t>-9.55</t>
  </si>
  <si>
    <t>Levered Free Cash Flow, 2 Yr. CAGR %</t>
  </si>
  <si>
    <t>-32.14</t>
  </si>
  <si>
    <t>95.48</t>
  </si>
  <si>
    <t>131.78</t>
  </si>
  <si>
    <t>-30.39</t>
  </si>
  <si>
    <t>-7.22</t>
  </si>
  <si>
    <t>Unlevered Free Cash Flow, 2 Yr. CAGR %</t>
  </si>
  <si>
    <t>-33.55</t>
  </si>
  <si>
    <t>93.23</t>
  </si>
  <si>
    <t>140.68</t>
  </si>
  <si>
    <t>-31.32</t>
  </si>
  <si>
    <t>Compound Annual Growth Rate Over Three Years</t>
  </si>
  <si>
    <t>Total Revenues, 3 Yr. CAGR %</t>
  </si>
  <si>
    <t>-11.17</t>
  </si>
  <si>
    <t>77.29</t>
  </si>
  <si>
    <t>7.82</t>
  </si>
  <si>
    <t>46.94</t>
  </si>
  <si>
    <t>Gross Profit, 3 Yr. CAGR %</t>
  </si>
  <si>
    <t>840.67</t>
  </si>
  <si>
    <t>-19.66</t>
  </si>
  <si>
    <t>92.18</t>
  </si>
  <si>
    <t>18.74</t>
  </si>
  <si>
    <t>54.66</t>
  </si>
  <si>
    <t>EBITDA, 3 Yr. CAGR %</t>
  </si>
  <si>
    <t>-55.09</t>
  </si>
  <si>
    <t>143.1</t>
  </si>
  <si>
    <t>2.79</t>
  </si>
  <si>
    <t>EBITA, 3 Yr. CAGR %</t>
  </si>
  <si>
    <t>-27.26</t>
  </si>
  <si>
    <t>167.16</t>
  </si>
  <si>
    <t>12.91</t>
  </si>
  <si>
    <t>3.66</t>
  </si>
  <si>
    <t>EBIT, 3 Yr. CAGR %</t>
  </si>
  <si>
    <t>-13.86</t>
  </si>
  <si>
    <t>Earnings From Cont. Operations, 3 Yr. CAGR %</t>
  </si>
  <si>
    <t>-67.07</t>
  </si>
  <si>
    <t>303.97</t>
  </si>
  <si>
    <t>10.04</t>
  </si>
  <si>
    <t>14.14</t>
  </si>
  <si>
    <t>Net Income, 3 Yr. CAGR %</t>
  </si>
  <si>
    <t>-45.37</t>
  </si>
  <si>
    <t>305.22</t>
  </si>
  <si>
    <t>5.3</t>
  </si>
  <si>
    <t>-31.19</t>
  </si>
  <si>
    <t>Normalized Net Income, 3 Yr. CAGR %</t>
  </si>
  <si>
    <t>-17.51</t>
  </si>
  <si>
    <t>233.64</t>
  </si>
  <si>
    <t>12.41</t>
  </si>
  <si>
    <t>-35.09</t>
  </si>
  <si>
    <t>Diluted EPS Before Extra, 3 Yr. CAGR %</t>
  </si>
  <si>
    <t>394.45</t>
  </si>
  <si>
    <t>-60.99</t>
  </si>
  <si>
    <t>379.39</t>
  </si>
  <si>
    <t>40.1</t>
  </si>
  <si>
    <t>14.47</t>
  </si>
  <si>
    <t>Total Assets, 3 Yr. CAGR %</t>
  </si>
  <si>
    <t>275.76</t>
  </si>
  <si>
    <t>9.93</t>
  </si>
  <si>
    <t>16.34</t>
  </si>
  <si>
    <t>20.87</t>
  </si>
  <si>
    <t>Common Equity, 3 Yr. CAGR %</t>
  </si>
  <si>
    <t>718.63</t>
  </si>
  <si>
    <t>71.44</t>
  </si>
  <si>
    <t>-12.84</t>
  </si>
  <si>
    <t>-8.68</t>
  </si>
  <si>
    <t>Tangible Book Value, 3 Yr. CAGR %</t>
  </si>
  <si>
    <t>642.17</t>
  </si>
  <si>
    <t>107.3</t>
  </si>
  <si>
    <t>-45.11</t>
  </si>
  <si>
    <t>-27.13</t>
  </si>
  <si>
    <t>Cash From Operations, 3 Yr. CAGR %</t>
  </si>
  <si>
    <t>914.9</t>
  </si>
  <si>
    <t>-60.47</t>
  </si>
  <si>
    <t>27.77</t>
  </si>
  <si>
    <t>69.43</t>
  </si>
  <si>
    <t>352.42</t>
  </si>
  <si>
    <t>Capital Expenditures, 3 Yr. CAGR %</t>
  </si>
  <si>
    <t>-1.2</t>
  </si>
  <si>
    <t>Levered Free Cash Flow, 3 Yr. CAGR %</t>
  </si>
  <si>
    <t>43.82</t>
  </si>
  <si>
    <t>45.94</t>
  </si>
  <si>
    <t>47.79</t>
  </si>
  <si>
    <t>-7.48</t>
  </si>
  <si>
    <t>Unlevered Free Cash Flow, 3 Yr. CAGR %</t>
  </si>
  <si>
    <t>45.29</t>
  </si>
  <si>
    <t>44.88</t>
  </si>
  <si>
    <t>50.12</t>
  </si>
  <si>
    <t>-6.66</t>
  </si>
  <si>
    <t>Dividend Per Share, 3 Yr. CAGR %</t>
  </si>
  <si>
    <t>Compound Annual Growth Rate Over Five Years</t>
  </si>
  <si>
    <t>Total Revenues, 5 Yr. CAGR %</t>
  </si>
  <si>
    <t>417.8</t>
  </si>
  <si>
    <t>3.7</t>
  </si>
  <si>
    <t>44.87</t>
  </si>
  <si>
    <t>Gross Profit, 5 Yr. CAGR %</t>
  </si>
  <si>
    <t>343.39</t>
  </si>
  <si>
    <t>23.66</t>
  </si>
  <si>
    <t>30.8</t>
  </si>
  <si>
    <t>EBITDA, 5 Yr. CAGR %</t>
  </si>
  <si>
    <t>17.98</t>
  </si>
  <si>
    <t>EBITA, 5 Yr. CAGR %</t>
  </si>
  <si>
    <t>405.14</t>
  </si>
  <si>
    <t>20.94</t>
  </si>
  <si>
    <t>8.7</t>
  </si>
  <si>
    <t>EBIT, 5 Yr. CAGR %</t>
  </si>
  <si>
    <t>1.34</t>
  </si>
  <si>
    <t>Earnings From Cont. Operations, 5 Yr. CAGR %</t>
  </si>
  <si>
    <t>380.02</t>
  </si>
  <si>
    <t>-15.12</t>
  </si>
  <si>
    <t>34.86</t>
  </si>
  <si>
    <t>Net Income, 5 Yr. CAGR %</t>
  </si>
  <si>
    <t>380.91</t>
  </si>
  <si>
    <t>Normalized Net Income, 5 Yr. CAGR %</t>
  </si>
  <si>
    <t>402.47</t>
  </si>
  <si>
    <t>21.27</t>
  </si>
  <si>
    <t>3.83</t>
  </si>
  <si>
    <t>Diluted EPS Before Extra, 5 Yr. CAGR %</t>
  </si>
  <si>
    <t>239.41</t>
  </si>
  <si>
    <t>-4.56</t>
  </si>
  <si>
    <t>44.71</t>
  </si>
  <si>
    <t>Total Assets, 5 Yr. CAGR %</t>
  </si>
  <si>
    <t>134.17</t>
  </si>
  <si>
    <t>12.98</t>
  </si>
  <si>
    <t>17.8</t>
  </si>
  <si>
    <t>Common Equity, 5 Yr. CAGR %</t>
  </si>
  <si>
    <t>289.55</t>
  </si>
  <si>
    <t>-1.54</t>
  </si>
  <si>
    <t>28.37</t>
  </si>
  <si>
    <t>Tangible Book Value, 5 Yr. CAGR %</t>
  </si>
  <si>
    <t>244.92</t>
  </si>
  <si>
    <t>-25.63</t>
  </si>
  <si>
    <t>24.15</t>
  </si>
  <si>
    <t>Cash From Operations, 5 Yr. CAGR %</t>
  </si>
  <si>
    <t>392.5</t>
  </si>
  <si>
    <t>25.46</t>
  </si>
  <si>
    <t>45.42</t>
  </si>
  <si>
    <t>Capital Expenditures, 5 Yr. CAGR %</t>
  </si>
  <si>
    <t>21.67</t>
  </si>
  <si>
    <t>30.99</t>
  </si>
  <si>
    <t>Levered Free Cash Flow, 5 Yr. CAGR %</t>
  </si>
  <si>
    <t>7.77</t>
  </si>
  <si>
    <t>Unlevered Free Cash Flow, 5 Yr. CAGR %</t>
  </si>
  <si>
    <t>7.85</t>
  </si>
  <si>
    <t>25.08</t>
  </si>
  <si>
    <t>2022</t>
  </si>
  <si>
    <t>2023</t>
  </si>
  <si>
    <t>2024</t>
  </si>
  <si>
    <t>2025</t>
  </si>
  <si>
    <t>2026</t>
  </si>
  <si>
    <t>Capitalization
                                    1</t>
  </si>
  <si>
    <t>2,501</t>
  </si>
  <si>
    <t>5,773</t>
  </si>
  <si>
    <t>4,953</t>
  </si>
  <si>
    <t>-</t>
  </si>
  <si>
    <t>Change</t>
  </si>
  <si>
    <t>130.8%</t>
  </si>
  <si>
    <t>-14.2%</t>
  </si>
  <si>
    <t>0%</t>
  </si>
  <si>
    <t>Enterprise Value (EV)</t>
  </si>
  <si>
    <t>2,655</t>
  </si>
  <si>
    <t>117.41%</t>
  </si>
  <si>
    <t>P/E ratio</t>
  </si>
  <si>
    <t>4.79x</t>
  </si>
  <si>
    <t>-97.9x</t>
  </si>
  <si>
    <t>11.2x</t>
  </si>
  <si>
    <t>7.19x</t>
  </si>
  <si>
    <t>PBR</t>
  </si>
  <si>
    <t>1.39x</t>
  </si>
  <si>
    <t>1.87x</t>
  </si>
  <si>
    <t>1.1x</t>
  </si>
  <si>
    <t>0.98x</t>
  </si>
  <si>
    <t>0.86x</t>
  </si>
  <si>
    <t>PEG</t>
  </si>
  <si>
    <t>1x</t>
  </si>
  <si>
    <t>-0x</t>
  </si>
  <si>
    <t>0.1x</t>
  </si>
  <si>
    <t>Capitalization / Revenue</t>
  </si>
  <si>
    <t>1.07x</t>
  </si>
  <si>
    <t>1.28x</t>
  </si>
  <si>
    <t>0.9x</t>
  </si>
  <si>
    <t>0.97x</t>
  </si>
  <si>
    <t>0.88x</t>
  </si>
  <si>
    <t>EV / Revenue</t>
  </si>
  <si>
    <t>0x</t>
  </si>
  <si>
    <t>EV / EBITDA</t>
  </si>
  <si>
    <t>EV / EBIT</t>
  </si>
  <si>
    <t>EV / FCF</t>
  </si>
  <si>
    <t>4.06x</t>
  </si>
  <si>
    <t>FCF Yield</t>
  </si>
  <si>
    <t>Dividend per Share
                                    2</t>
  </si>
  <si>
    <t>Rate of return</t>
  </si>
  <si>
    <t>EPS
                                    2</t>
  </si>
  <si>
    <t>3.52</t>
  </si>
  <si>
    <t>5.46</t>
  </si>
  <si>
    <t>Distribution rate</t>
  </si>
  <si>
    <t>Net sales
                                    1</t>
  </si>
  <si>
    <t>2,340</t>
  </si>
  <si>
    <t>4,500</t>
  </si>
  <si>
    <t>5,492</t>
  </si>
  <si>
    <t>5,132</t>
  </si>
  <si>
    <t>5,630</t>
  </si>
  <si>
    <t>Net income
                                    1</t>
  </si>
  <si>
    <t>481</t>
  </si>
  <si>
    <t>-58</t>
  </si>
  <si>
    <t>455</t>
  </si>
  <si>
    <t>700</t>
  </si>
  <si>
    <t>154</t>
  </si>
  <si>
    <t>Reference price
                                    2</t>
  </si>
  <si>
    <t>20.01</t>
  </si>
  <si>
    <t>46.00</t>
  </si>
  <si>
    <t>39.28</t>
  </si>
  <si>
    <t>Nbr of stocks (in thousands)</t>
  </si>
  <si>
    <t>125,000</t>
  </si>
  <si>
    <t>125,497</t>
  </si>
  <si>
    <t>126,094</t>
  </si>
  <si>
    <t>Announcement Date</t>
  </si>
  <si>
    <t>2/22/23</t>
  </si>
  <si>
    <t>2/21/24</t>
  </si>
  <si>
    <t>address1</t>
  </si>
  <si>
    <t>801 Grand Avenue</t>
  </si>
  <si>
    <t>address2</t>
  </si>
  <si>
    <t>Suite 2600</t>
  </si>
  <si>
    <t>city</t>
  </si>
  <si>
    <t>Des Moines</t>
  </si>
  <si>
    <t>state</t>
  </si>
  <si>
    <t>IA</t>
  </si>
  <si>
    <t>zip</t>
  </si>
  <si>
    <t>50309</t>
  </si>
  <si>
    <t>country</t>
  </si>
  <si>
    <t>phone</t>
  </si>
  <si>
    <t>515 330 3340</t>
  </si>
  <si>
    <t>website</t>
  </si>
  <si>
    <t>https://www.fglife.com</t>
  </si>
  <si>
    <t>industry</t>
  </si>
  <si>
    <t>Insurance - Life</t>
  </si>
  <si>
    <t>industryKey</t>
  </si>
  <si>
    <t>insurance-life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</si>
  <si>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</si>
  <si>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</si>
  <si>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</si>
  <si>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</si>
  <si>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</si>
  <si>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</si>
  <si>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</si>
  <si>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F&amp;G Annuities &amp; Life, Inc. provides fixed annuities and life insurance products in the United States. The company portfolio includes fixed indexed annuities, multi-year guarantee annuities, and pension risk transfer solution, as well as indexed universal life insurance, institutional funding agreements, and index-linked annuities. It serves retail annuity and life customers, as well as institutional clients. The company was founded in 1959 and is headquartered in Des Moines, Iowa. F&amp;G Annuities &amp; Life, Inc. operates as a subsidiary of Fidelity National Financial, Inc.</t>
  </si>
  <si>
    <t>fullTimeEmployees</t>
  </si>
  <si>
    <t>companyOfficers</t>
  </si>
  <si>
    <t>[{'maxAge': 1, 'name': 'Mr. William Patrick Foley II', 'age': 79, 'title': 'Executive Chairman of the Board', 'yearBorn': 1945, 'exercisedValue': 0, 'unexercisedValue': 0}, {'maxAge': 1, 'name': 'Mr. Christopher Owsley Blunt', 'age': 61, 'title': 'CEO &amp; Director', 'yearBorn': 1963, 'fiscalYear': 2023, 'totalPay': 2593662, 'exercisedValue': 6571270, 'unexercisedValue': 2795756}, {'maxAge': 1, 'name': 'Mr. John David Currier Jr.', 'age': 53, 'title': 'President', 'yearBorn': 1971, 'fiscalYear': 2023, 'totalPay': 1453569, 'exercisedValue': 946520, 'unexercisedValue': 534529}, {'maxAge': 1, 'name': 'Ms. Wendy J.B. Young', 'age': 60, 'title': 'Executive VP &amp; CFO', 'yearBorn': 1964, 'fiscalYear': 2023, 'totalPay': 1411535, 'exercisedValue': 349546, 'unexercisedValue': 0}, {'maxAge': 1, 'name': 'Ms. Leena  Punjabi C.F.A.', 'age': 45, 'title': 'Executive VP &amp; Chief Investment Officer', 'yearBorn': 1979, 'fiscalYear': 2023, 'totalPay': 1153132, 'exercisedValue': 0, 'unexercisedValue': 0}, {'maxAge': 1, 'name': 'Mr. Matthew Eric Christensen', 'title': 'Executive VP of Pension Risk Transfer &amp; COO', 'fiscalYear': 2023, 'exercisedValue': 0, 'unexercisedValue': 0}, {'maxAge': 1, 'name': 'Mr. Mark Lynn Wiltse', 'age': 56, 'title': 'Senior VP &amp; Chief Accounting Officer', 'yearBorn': 1968, 'fiscalYear': 2023, 'exercisedValue': 0, 'unexercisedValue': 0}, {'maxAge': 1, 'name': 'Mr. Ted  Hughes', 'title': 'Senior VP &amp; Chief Information Officer', 'fiscalYear': 2023, 'exercisedValue': 0, 'unexercisedValue': 0}, {'maxAge': 1, 'name': 'Ms. Lisa  Foxworthy-Parker', 'title': 'Senior Vice President of Investor &amp; External Relations', 'fiscalYear': 2023, 'exercisedValue': 0, 'unexercisedValue': 0}, {'maxAge': 1, 'name': 'Ms. Jodi Lynn Ahlman', 'title': 'Senior VP, Chief of Government, Regulatory &amp; Compliance Affairs',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</si>
  <si>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</si>
  <si>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</si>
  <si>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</si>
  <si>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</si>
  <si>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</si>
  <si>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</si>
  <si>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</si>
  <si>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</si>
  <si>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</si>
  <si>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</si>
  <si>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</si>
  <si>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</si>
  <si>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</si>
  <si>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</si>
  <si>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</si>
  <si>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</si>
  <si>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</si>
  <si>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</si>
  <si>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</si>
  <si>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</si>
  <si>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</si>
  <si>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</si>
  <si>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</si>
  <si>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</si>
  <si>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</si>
  <si>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</si>
  <si>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</si>
  <si>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</si>
  <si>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</si>
  <si>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</si>
  <si>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</si>
  <si>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</si>
  <si>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</si>
  <si>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</si>
  <si>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</si>
  <si>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</si>
  <si>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</si>
  <si>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</si>
  <si>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</si>
  <si>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</si>
  <si>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</si>
  <si>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</si>
  <si>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</si>
  <si>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</si>
  <si>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</si>
  <si>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</si>
  <si>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</si>
  <si>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</si>
  <si>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</si>
  <si>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</si>
  <si>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</si>
  <si>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</si>
  <si>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</si>
  <si>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</si>
  <si>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</si>
  <si>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</si>
  <si>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</si>
  <si>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</si>
  <si>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</si>
  <si>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</si>
  <si>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</si>
  <si>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</si>
  <si>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</si>
  <si>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</si>
  <si>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</si>
  <si>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</si>
  <si>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</si>
  <si>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</si>
  <si>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</si>
  <si>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</si>
  <si>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</si>
  <si>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</si>
  <si>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</si>
  <si>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</si>
  <si>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</si>
  <si>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F&amp;G Annuities &amp; Life,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</si>
  <si>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</si>
  <si>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</si>
  <si>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</si>
  <si>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</si>
  <si>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</si>
  <si>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</si>
  <si>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</si>
  <si>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2a5271c1-1849-3b7b-b227-4dd278a033ba</t>
  </si>
  <si>
    <t>messageBoardId</t>
  </si>
  <si>
    <t>finmb_331669329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</si>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</sst>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glif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40.1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443.3122983249691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4.952972288E9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34.466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7.298402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-33.0</v>
      </c>
      <c r="C2" s="1">
        <v>-1220.0</v>
      </c>
      <c r="D2" s="1">
        <v>13.0</v>
      </c>
      <c r="E2" s="1">
        <v>507.0</v>
      </c>
      <c r="F2" s="1">
        <v>-178.0</v>
      </c>
      <c r="G2" s="1">
        <v>865.0</v>
      </c>
      <c r="H2" s="1">
        <v>481.0</v>
      </c>
      <c r="I2" s="1">
        <v>-58.0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24.0</v>
      </c>
      <c r="D3" s="1">
        <v>-21.0</v>
      </c>
      <c r="E3" s="1">
        <v>-117.0</v>
      </c>
      <c r="F3" s="1">
        <v>72.0</v>
      </c>
      <c r="G3" s="1">
        <v>-33.0</v>
      </c>
      <c r="H3" s="1">
        <v>-49.0</v>
      </c>
      <c r="I3" s="1">
        <v>9.0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25.0</v>
      </c>
      <c r="I4" s="1">
        <v>26.0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24.0</v>
      </c>
      <c r="D5" s="1">
        <v>-21.0</v>
      </c>
      <c r="E5" s="1">
        <v>-117.0</v>
      </c>
      <c r="F5" s="1">
        <v>72.0</v>
      </c>
      <c r="G5" s="1">
        <v>-33.0</v>
      </c>
      <c r="H5" s="1">
        <v>-24.0</v>
      </c>
      <c r="I5" s="1">
        <v>35.0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2.0</v>
      </c>
      <c r="E6" s="1">
        <v>20.0</v>
      </c>
      <c r="F6" s="1">
        <v>0.0</v>
      </c>
      <c r="G6" s="1">
        <v>35.0</v>
      </c>
      <c r="H6" s="1">
        <v>43.0</v>
      </c>
      <c r="I6" s="1">
        <v>22.0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14.0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-504.0</v>
      </c>
      <c r="D8" s="1">
        <v>629.0</v>
      </c>
      <c r="E8" s="1">
        <v>-682.0</v>
      </c>
      <c r="F8" s="1">
        <v>-97.0</v>
      </c>
      <c r="G8" s="1">
        <v>-576.0</v>
      </c>
      <c r="H8" s="1">
        <v>436.0</v>
      </c>
      <c r="I8" s="1">
        <v>461.0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48.0</v>
      </c>
      <c r="D9" s="1">
        <v>62.0</v>
      </c>
      <c r="E9" s="1">
        <v>136.0</v>
      </c>
      <c r="F9" s="1">
        <v>0.0</v>
      </c>
      <c r="G9" s="1">
        <v>482.0</v>
      </c>
      <c r="H9" s="1">
        <v>310.0</v>
      </c>
      <c r="I9" s="1">
        <v>355.0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70.0</v>
      </c>
      <c r="H10" s="1">
        <v>119.0</v>
      </c>
      <c r="I10" s="1">
        <v>104.0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-12.0</v>
      </c>
      <c r="D11" s="1">
        <v>4.0</v>
      </c>
      <c r="E11" s="1">
        <v>5.0</v>
      </c>
      <c r="F11" s="1">
        <v>7.0</v>
      </c>
      <c r="G11" s="1">
        <v>9.0</v>
      </c>
      <c r="H11" s="1">
        <v>12.0</v>
      </c>
      <c r="I11" s="1">
        <v>23.0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168.0</v>
      </c>
      <c r="D12" s="1">
        <v>24.0</v>
      </c>
      <c r="E12" s="1">
        <v>13.0</v>
      </c>
      <c r="F12" s="1">
        <v>42.0</v>
      </c>
      <c r="G12" s="1">
        <v>94.0</v>
      </c>
      <c r="H12" s="1">
        <v>21.0</v>
      </c>
      <c r="I12" s="1">
        <v>94.0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67.0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2060.0</v>
      </c>
      <c r="I14" s="1">
        <v>3390.0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0.0</v>
      </c>
      <c r="C15" s="1">
        <v>0.0</v>
      </c>
      <c r="D15" s="1">
        <v>0.0</v>
      </c>
      <c r="E15" s="1">
        <v>0.0</v>
      </c>
      <c r="F15" s="1">
        <v>-100.0</v>
      </c>
      <c r="G15" s="1">
        <v>138.0</v>
      </c>
      <c r="H15" s="1">
        <v>170.0</v>
      </c>
      <c r="I15" s="1">
        <v>-4.0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48.0</v>
      </c>
      <c r="D16" s="1">
        <v>-110.0</v>
      </c>
      <c r="E16" s="1">
        <v>1080.0</v>
      </c>
      <c r="F16" s="1">
        <v>-130.0</v>
      </c>
      <c r="G16" s="1">
        <v>634.0</v>
      </c>
      <c r="H16" s="1">
        <v>1190.0</v>
      </c>
      <c r="I16" s="1">
        <v>1320.0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7.0</v>
      </c>
      <c r="C17" s="1">
        <v>180.0</v>
      </c>
      <c r="D17" s="1">
        <v>505.0</v>
      </c>
      <c r="E17" s="1">
        <v>-852.0</v>
      </c>
      <c r="F17" s="1">
        <v>76.0</v>
      </c>
      <c r="G17" s="1">
        <v>919.0</v>
      </c>
      <c r="H17" s="1">
        <v>-528.0</v>
      </c>
      <c r="I17" s="1">
        <v>491.0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-1.0</v>
      </c>
      <c r="C18" s="1">
        <v>2210.0</v>
      </c>
      <c r="D18" s="1">
        <v>-211.0</v>
      </c>
      <c r="E18" s="1">
        <v>566.0</v>
      </c>
      <c r="F18" s="1">
        <v>371.0</v>
      </c>
      <c r="G18" s="1">
        <v>-780.0</v>
      </c>
      <c r="H18" s="1">
        <v>-1120.0</v>
      </c>
      <c r="I18" s="1">
        <v>-400.0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-64.0</v>
      </c>
      <c r="C19" s="1">
        <v>936.0</v>
      </c>
      <c r="D19" s="1">
        <v>897.0</v>
      </c>
      <c r="E19" s="1">
        <v>675.0</v>
      </c>
      <c r="F19" s="1">
        <v>63.0</v>
      </c>
      <c r="G19" s="1">
        <v>1870.0</v>
      </c>
      <c r="H19" s="1">
        <v>3170.0</v>
      </c>
      <c r="I19" s="1">
        <v>5830.0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-12.0</v>
      </c>
      <c r="D20" s="1">
        <v>-7.0</v>
      </c>
      <c r="E20" s="1">
        <v>-11.0</v>
      </c>
      <c r="F20" s="1">
        <v>0.0</v>
      </c>
      <c r="G20" s="1">
        <v>0.0</v>
      </c>
      <c r="H20" s="1">
        <v>-32.0</v>
      </c>
      <c r="I20" s="1">
        <v>-27.0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-57.0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-420.0</v>
      </c>
      <c r="D22" s="1">
        <v>-1810.0</v>
      </c>
      <c r="E22" s="1">
        <v>-227.0</v>
      </c>
      <c r="F22" s="1">
        <v>0.0</v>
      </c>
      <c r="G22" s="1">
        <v>0.0</v>
      </c>
      <c r="H22" s="1">
        <v>-9340.0</v>
      </c>
      <c r="I22" s="1">
        <v>-8890.0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12.0</v>
      </c>
      <c r="D23" s="1">
        <v>-120.0</v>
      </c>
      <c r="E23" s="1">
        <v>-601.0</v>
      </c>
      <c r="F23" s="1">
        <v>0.0</v>
      </c>
      <c r="G23" s="1">
        <v>0.0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-828.0</v>
      </c>
      <c r="C24" s="1">
        <v>156.0</v>
      </c>
      <c r="D24" s="1">
        <v>-282.0</v>
      </c>
      <c r="E24" s="1">
        <v>-729.0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-828.0</v>
      </c>
      <c r="C25" s="1">
        <v>-264.0</v>
      </c>
      <c r="D25" s="1">
        <v>-2280.0</v>
      </c>
      <c r="E25" s="1">
        <v>-1570.0</v>
      </c>
      <c r="F25" s="1">
        <v>0.0</v>
      </c>
      <c r="G25" s="1">
        <v>0.0</v>
      </c>
      <c r="H25" s="1">
        <v>-9370.0</v>
      </c>
      <c r="I25" s="1">
        <v>-8920.0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22.0</v>
      </c>
      <c r="C26" s="1">
        <v>105.0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577.0</v>
      </c>
      <c r="E27" s="1">
        <v>27.0</v>
      </c>
      <c r="F27" s="1">
        <v>0.0</v>
      </c>
      <c r="G27" s="1">
        <v>0.0</v>
      </c>
      <c r="H27" s="1">
        <v>550.0</v>
      </c>
      <c r="I27" s="1">
        <v>845.0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27.0</v>
      </c>
      <c r="C28" s="1">
        <v>1260.0</v>
      </c>
      <c r="D28" s="1">
        <v>577.0</v>
      </c>
      <c r="E28" s="1">
        <v>27.0</v>
      </c>
      <c r="F28" s="1">
        <v>0.0</v>
      </c>
      <c r="G28" s="1">
        <v>0.0</v>
      </c>
      <c r="H28" s="1">
        <v>550.0</v>
      </c>
      <c r="I28" s="1">
        <v>845.0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-105.0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-185.0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-440.0</v>
      </c>
      <c r="E30" s="1">
        <v>-27.0</v>
      </c>
      <c r="F30" s="1">
        <v>0.0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-1260.0</v>
      </c>
      <c r="D31" s="1">
        <v>-440.0</v>
      </c>
      <c r="E31" s="1">
        <v>-27.0</v>
      </c>
      <c r="F31" s="1">
        <v>0.0</v>
      </c>
      <c r="G31" s="1">
        <v>0.0</v>
      </c>
      <c r="H31" s="1">
        <v>0.0</v>
      </c>
      <c r="I31" s="1">
        <v>-185.0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811.0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0.0</v>
      </c>
      <c r="C33" s="1">
        <v>0.0</v>
      </c>
      <c r="D33" s="1">
        <v>-4.0</v>
      </c>
      <c r="E33" s="1">
        <v>-65.0</v>
      </c>
      <c r="F33" s="1">
        <v>0.0</v>
      </c>
      <c r="G33" s="1">
        <v>0.0</v>
      </c>
      <c r="H33" s="1">
        <v>0.0</v>
      </c>
      <c r="I33" s="1">
        <v>-18.0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-9.0</v>
      </c>
      <c r="F34" s="1">
        <v>0.0</v>
      </c>
      <c r="G34" s="1">
        <v>0.0</v>
      </c>
      <c r="H34" s="1">
        <v>0.0</v>
      </c>
      <c r="I34" s="1">
        <v>-101.0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0.0</v>
      </c>
      <c r="E35" s="1">
        <v>-9.0</v>
      </c>
      <c r="F35" s="1">
        <v>0.0</v>
      </c>
      <c r="G35" s="1">
        <v>0.0</v>
      </c>
      <c r="H35" s="1">
        <v>0.0</v>
      </c>
      <c r="I35" s="1">
        <v>-101.0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2600.0</v>
      </c>
      <c r="D36" s="1">
        <v>3350.0</v>
      </c>
      <c r="E36" s="1">
        <v>4120.0</v>
      </c>
      <c r="F36" s="1">
        <v>0.0</v>
      </c>
      <c r="G36" s="1">
        <v>0.0</v>
      </c>
      <c r="H36" s="1">
        <v>8530.0</v>
      </c>
      <c r="I36" s="1">
        <v>7790.0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-1980.0</v>
      </c>
      <c r="D37" s="1">
        <v>-2670.0</v>
      </c>
      <c r="E37" s="1">
        <v>-2760.0</v>
      </c>
      <c r="F37" s="1">
        <v>0.0</v>
      </c>
      <c r="G37" s="1">
        <v>0.0</v>
      </c>
      <c r="H37" s="1">
        <v>-3450.0</v>
      </c>
      <c r="I37" s="1">
        <v>-4620.0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18.0</v>
      </c>
      <c r="C38" s="1">
        <v>0.0</v>
      </c>
      <c r="D38" s="1">
        <v>-72.0</v>
      </c>
      <c r="E38" s="1">
        <v>0.0</v>
      </c>
      <c r="F38" s="1">
        <v>0.0</v>
      </c>
      <c r="G38" s="1">
        <v>0.0</v>
      </c>
      <c r="H38" s="1">
        <v>-4.0</v>
      </c>
      <c r="I38" s="1">
        <v>-16.0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830.0</v>
      </c>
      <c r="C39" s="1">
        <v>624.0</v>
      </c>
      <c r="D39" s="1">
        <v>739.0</v>
      </c>
      <c r="E39" s="1">
        <v>1290.0</v>
      </c>
      <c r="F39" s="1">
        <v>0.0</v>
      </c>
      <c r="G39" s="1">
        <v>0.0</v>
      </c>
      <c r="H39" s="1">
        <v>5630.0</v>
      </c>
      <c r="I39" s="1">
        <v>3690.0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0.0</v>
      </c>
      <c r="D40" s="1">
        <v>0.0</v>
      </c>
      <c r="E40" s="1">
        <v>0.0</v>
      </c>
      <c r="F40" s="1">
        <v>-72.0</v>
      </c>
      <c r="G40" s="1">
        <v>-1230.0</v>
      </c>
      <c r="H40" s="1">
        <v>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1.0</v>
      </c>
      <c r="C41" s="1">
        <v>1300.0</v>
      </c>
      <c r="D41" s="1">
        <v>-644.0</v>
      </c>
      <c r="E41" s="1">
        <v>398.0</v>
      </c>
      <c r="F41" s="1">
        <v>-9.0</v>
      </c>
      <c r="G41" s="1">
        <v>644.0</v>
      </c>
      <c r="H41" s="1">
        <v>-573.0</v>
      </c>
      <c r="I41" s="1">
        <v>603.0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0.0</v>
      </c>
      <c r="C43" s="1">
        <v>0.0</v>
      </c>
      <c r="D43" s="1">
        <v>30.0</v>
      </c>
      <c r="E43" s="1">
        <v>30.0</v>
      </c>
      <c r="F43" s="1">
        <v>30.0</v>
      </c>
      <c r="G43" s="1">
        <v>30.0</v>
      </c>
      <c r="H43" s="1">
        <v>34.0</v>
      </c>
      <c r="I43" s="1">
        <v>84.0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0.0</v>
      </c>
      <c r="C44" s="1">
        <v>-252.0</v>
      </c>
      <c r="D44" s="1">
        <v>41.0</v>
      </c>
      <c r="E44" s="1">
        <v>-1.0</v>
      </c>
      <c r="F44" s="1">
        <v>2.0</v>
      </c>
      <c r="G44" s="1">
        <v>44.0</v>
      </c>
      <c r="H44" s="1">
        <v>-72.0</v>
      </c>
      <c r="I44" s="1">
        <v>4.0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27.0</v>
      </c>
      <c r="C45" s="1" t="s">
        <v>61</v>
      </c>
      <c r="D45" s="1">
        <v>137.0</v>
      </c>
      <c r="E45" s="1" t="s">
        <v>61</v>
      </c>
      <c r="F45" s="1">
        <v>0.0</v>
      </c>
      <c r="G45" s="1">
        <v>0.0</v>
      </c>
      <c r="H45" s="1">
        <v>550.0</v>
      </c>
      <c r="I45" s="1">
        <v>660.0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0.0</v>
      </c>
      <c r="C46" s="1">
        <v>-748.0</v>
      </c>
      <c r="D46" s="1">
        <v>539.0</v>
      </c>
      <c r="E46" s="1">
        <v>-326.0</v>
      </c>
      <c r="F46" s="1">
        <v>2110.0</v>
      </c>
      <c r="G46" s="1">
        <v>1710.0</v>
      </c>
      <c r="H46" s="1">
        <v>-1030.0</v>
      </c>
      <c r="I46" s="1">
        <v>1680.0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0.0</v>
      </c>
      <c r="C47" s="1">
        <v>-733.0</v>
      </c>
      <c r="D47" s="1">
        <v>557.0</v>
      </c>
      <c r="E47" s="1">
        <v>-306.0</v>
      </c>
      <c r="F47" s="1">
        <v>2130.0</v>
      </c>
      <c r="G47" s="1">
        <v>1730.0</v>
      </c>
      <c r="H47" s="1">
        <v>-1010.0</v>
      </c>
      <c r="I47" s="1">
        <v>1740.0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</v>
      </c>
      <c r="B48" s="1">
        <v>0.0</v>
      </c>
      <c r="C48" s="1">
        <v>833.0</v>
      </c>
      <c r="D48" s="1">
        <v>-481.0</v>
      </c>
      <c r="E48" s="1">
        <v>714.0</v>
      </c>
      <c r="F48" s="1">
        <v>-2110.0</v>
      </c>
      <c r="G48" s="1">
        <v>-547.0</v>
      </c>
      <c r="H48" s="1">
        <v>1710.0</v>
      </c>
      <c r="I48" s="1">
        <v>-1300.0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0.0</v>
      </c>
      <c r="C3" s="1">
        <v>21590.0</v>
      </c>
      <c r="D3" s="1">
        <v>21110.0</v>
      </c>
      <c r="E3" s="1">
        <v>23730.0</v>
      </c>
      <c r="F3" s="1">
        <v>25500.0</v>
      </c>
      <c r="G3" s="1">
        <v>29960.0</v>
      </c>
      <c r="H3" s="1">
        <v>31220.0</v>
      </c>
      <c r="I3" s="1">
        <v>40420.0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915.0</v>
      </c>
      <c r="D4" s="1">
        <v>1890.0</v>
      </c>
      <c r="E4" s="1">
        <v>2080.0</v>
      </c>
      <c r="F4" s="1">
        <v>2200.0</v>
      </c>
      <c r="G4" s="1">
        <v>3520.0</v>
      </c>
      <c r="H4" s="1">
        <v>3250.0</v>
      </c>
      <c r="I4" s="1">
        <v>3680.0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0.0</v>
      </c>
      <c r="C5" s="1">
        <v>548.0</v>
      </c>
      <c r="D5" s="1">
        <v>667.0</v>
      </c>
      <c r="E5" s="1">
        <v>1270.0</v>
      </c>
      <c r="F5" s="1">
        <v>2029.0</v>
      </c>
      <c r="G5" s="1">
        <v>3750.0</v>
      </c>
      <c r="H5" s="1">
        <v>4550.0</v>
      </c>
      <c r="I5" s="1">
        <v>5340.0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17.0</v>
      </c>
      <c r="D6" s="1">
        <v>22.0</v>
      </c>
      <c r="E6" s="1">
        <v>28.0</v>
      </c>
      <c r="F6" s="1">
        <v>33.0</v>
      </c>
      <c r="G6" s="1">
        <v>39.0</v>
      </c>
      <c r="H6" s="1">
        <v>52.0</v>
      </c>
      <c r="I6" s="1">
        <v>71.0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0.0</v>
      </c>
      <c r="C7" s="1">
        <v>25.0</v>
      </c>
      <c r="D7" s="1">
        <v>116.0</v>
      </c>
      <c r="E7" s="1">
        <v>244.0</v>
      </c>
      <c r="F7" s="1">
        <v>856.0</v>
      </c>
      <c r="G7" s="1">
        <v>790.0</v>
      </c>
      <c r="H7" s="1">
        <v>2050.0</v>
      </c>
      <c r="I7" s="1">
        <v>1960.0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23100.0</v>
      </c>
      <c r="D8" s="1">
        <v>23810.0</v>
      </c>
      <c r="E8" s="1">
        <v>27350.0</v>
      </c>
      <c r="F8" s="1">
        <v>30620.0</v>
      </c>
      <c r="G8" s="1">
        <v>38060.0</v>
      </c>
      <c r="H8" s="1">
        <v>41120.0</v>
      </c>
      <c r="I8" s="1">
        <v>51460.0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1.0</v>
      </c>
      <c r="C9" s="1">
        <v>1220.0</v>
      </c>
      <c r="D9" s="1">
        <v>571.0</v>
      </c>
      <c r="E9" s="1">
        <v>969.0</v>
      </c>
      <c r="F9" s="1">
        <v>889.0</v>
      </c>
      <c r="G9" s="1">
        <v>1530.0</v>
      </c>
      <c r="H9" s="1">
        <v>960.0</v>
      </c>
      <c r="I9" s="1">
        <v>1560.0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0.0</v>
      </c>
      <c r="C10" s="1">
        <v>2490.0</v>
      </c>
      <c r="D10" s="1">
        <v>3190.0</v>
      </c>
      <c r="E10" s="1">
        <v>3210.0</v>
      </c>
      <c r="F10" s="1">
        <v>3170.0</v>
      </c>
      <c r="G10" s="1">
        <v>3610.0</v>
      </c>
      <c r="H10" s="1">
        <v>5590.0</v>
      </c>
      <c r="I10" s="1">
        <v>8960.0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211.0</v>
      </c>
      <c r="D11" s="1">
        <v>216.0</v>
      </c>
      <c r="E11" s="1">
        <v>228.0</v>
      </c>
      <c r="F11" s="1">
        <v>235.0</v>
      </c>
      <c r="G11" s="1">
        <v>299.0</v>
      </c>
      <c r="H11" s="1">
        <v>389.0</v>
      </c>
      <c r="I11" s="1">
        <v>496.0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0.0</v>
      </c>
      <c r="C12" s="1">
        <v>0.0</v>
      </c>
      <c r="D12" s="1">
        <v>344.0</v>
      </c>
      <c r="E12" s="1">
        <v>630.0</v>
      </c>
      <c r="F12" s="1">
        <v>222.0</v>
      </c>
      <c r="G12" s="1">
        <v>761.0</v>
      </c>
      <c r="H12" s="1">
        <v>1590.0</v>
      </c>
      <c r="I12" s="1">
        <v>2220.0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0.0</v>
      </c>
      <c r="C13" s="1">
        <v>0.0</v>
      </c>
      <c r="D13" s="1">
        <v>0.0</v>
      </c>
      <c r="E13" s="1">
        <v>0.0</v>
      </c>
      <c r="F13" s="1">
        <v>19.0</v>
      </c>
      <c r="G13" s="1">
        <v>21.0</v>
      </c>
      <c r="H13" s="1">
        <v>21.0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476.0</v>
      </c>
      <c r="D14" s="1">
        <v>467.0</v>
      </c>
      <c r="E14" s="1">
        <v>467.0</v>
      </c>
      <c r="F14" s="1">
        <v>1760.0</v>
      </c>
      <c r="G14" s="1">
        <v>1760.0</v>
      </c>
      <c r="H14" s="1">
        <v>1760.0</v>
      </c>
      <c r="I14" s="1">
        <v>1750.0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856.0</v>
      </c>
      <c r="D15" s="1">
        <v>149.0</v>
      </c>
      <c r="E15" s="1">
        <v>232.0</v>
      </c>
      <c r="F15" s="1">
        <v>230.0</v>
      </c>
      <c r="G15" s="1">
        <v>288.0</v>
      </c>
      <c r="H15" s="1">
        <v>398.0</v>
      </c>
      <c r="I15" s="1">
        <v>546.0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9.0</v>
      </c>
      <c r="C16" s="1">
        <v>1260.0</v>
      </c>
      <c r="D16" s="1">
        <v>868.0</v>
      </c>
      <c r="E16" s="1">
        <v>2780.0</v>
      </c>
      <c r="F16" s="1">
        <v>902.0</v>
      </c>
      <c r="G16" s="1">
        <v>1040.0</v>
      </c>
      <c r="H16" s="1">
        <v>546.0</v>
      </c>
      <c r="I16" s="1">
        <v>977.0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176.0</v>
      </c>
      <c r="D17" s="1">
        <v>343.0</v>
      </c>
      <c r="E17" s="1">
        <v>61.0</v>
      </c>
      <c r="F17" s="1">
        <v>45.0</v>
      </c>
      <c r="G17" s="1">
        <v>0.0</v>
      </c>
      <c r="H17" s="1">
        <v>764.0</v>
      </c>
      <c r="I17" s="1">
        <v>388.0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691.0</v>
      </c>
      <c r="C18" s="1">
        <v>141.0</v>
      </c>
      <c r="D18" s="1">
        <v>991.0</v>
      </c>
      <c r="E18" s="1">
        <v>788.0</v>
      </c>
      <c r="F18" s="1">
        <v>1660.0</v>
      </c>
      <c r="G18" s="1">
        <v>1360.0</v>
      </c>
      <c r="H18" s="1">
        <v>1940.0</v>
      </c>
      <c r="I18" s="1">
        <v>1840.0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692.0</v>
      </c>
      <c r="C19" s="1">
        <v>29930.0</v>
      </c>
      <c r="D19" s="1">
        <v>30940.0</v>
      </c>
      <c r="E19" s="1">
        <v>36710.0</v>
      </c>
      <c r="F19" s="1">
        <v>39760.0</v>
      </c>
      <c r="G19" s="1">
        <v>48730.0</v>
      </c>
      <c r="H19" s="1">
        <v>55080.0</v>
      </c>
      <c r="I19" s="1">
        <v>70200.0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49.0</v>
      </c>
      <c r="C21" s="1">
        <v>82.0</v>
      </c>
      <c r="D21" s="1">
        <v>39.0</v>
      </c>
      <c r="E21" s="1">
        <v>11.0</v>
      </c>
      <c r="F21" s="1">
        <v>62.0</v>
      </c>
      <c r="G21" s="1">
        <v>72.0</v>
      </c>
      <c r="H21" s="1">
        <v>114.0</v>
      </c>
      <c r="I21" s="1">
        <v>297.0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7.0</v>
      </c>
      <c r="C22" s="1">
        <v>43.0</v>
      </c>
      <c r="D22" s="1">
        <v>72.0</v>
      </c>
      <c r="E22" s="1">
        <v>129.0</v>
      </c>
      <c r="F22" s="1">
        <v>202.0</v>
      </c>
      <c r="G22" s="1">
        <v>245.0</v>
      </c>
      <c r="H22" s="1">
        <v>328.0</v>
      </c>
      <c r="I22" s="1">
        <v>367.0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0.0</v>
      </c>
      <c r="C23" s="1">
        <v>23570.0</v>
      </c>
      <c r="D23" s="1">
        <v>24670.0</v>
      </c>
      <c r="E23" s="1">
        <v>27090.0</v>
      </c>
      <c r="F23" s="1">
        <v>29320.0</v>
      </c>
      <c r="G23" s="1">
        <v>36370.0</v>
      </c>
      <c r="H23" s="1">
        <v>44040.0</v>
      </c>
      <c r="I23" s="1">
        <v>51590.0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78.0</v>
      </c>
      <c r="D24" s="1">
        <v>64.0</v>
      </c>
      <c r="E24" s="1">
        <v>71.0</v>
      </c>
      <c r="F24" s="1">
        <v>88.0</v>
      </c>
      <c r="G24" s="1">
        <v>109.0</v>
      </c>
      <c r="H24" s="1">
        <v>109.0</v>
      </c>
      <c r="I24" s="1">
        <v>92.0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39.0</v>
      </c>
      <c r="E25" s="1">
        <v>17.0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5.0</v>
      </c>
      <c r="D26" s="1">
        <v>719.0</v>
      </c>
      <c r="E26" s="1">
        <v>831.0</v>
      </c>
      <c r="F26" s="1">
        <v>806.0</v>
      </c>
      <c r="G26" s="1">
        <v>1680.0</v>
      </c>
      <c r="H26" s="1">
        <v>3700.0</v>
      </c>
      <c r="I26" s="1">
        <v>7080.0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22.0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362.0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412.0</v>
      </c>
      <c r="D28" s="1">
        <v>541.0</v>
      </c>
      <c r="E28" s="1">
        <v>542.0</v>
      </c>
      <c r="F28" s="1">
        <v>589.0</v>
      </c>
      <c r="G28" s="1">
        <v>977.0</v>
      </c>
      <c r="H28" s="1">
        <v>1110.0</v>
      </c>
      <c r="I28" s="1">
        <v>1390.0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0.0</v>
      </c>
      <c r="E29" s="1">
        <v>0.0</v>
      </c>
      <c r="F29" s="1">
        <v>14.0</v>
      </c>
      <c r="G29" s="1">
        <v>14.0</v>
      </c>
      <c r="H29" s="1">
        <v>13.0</v>
      </c>
      <c r="I29" s="1">
        <v>11.0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0.0</v>
      </c>
      <c r="E30" s="1">
        <v>0.0</v>
      </c>
      <c r="F30" s="1">
        <v>5.0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0.0</v>
      </c>
      <c r="C31" s="1">
        <v>0.0</v>
      </c>
      <c r="D31" s="1">
        <v>0.0</v>
      </c>
      <c r="E31" s="1">
        <v>0.0</v>
      </c>
      <c r="F31" s="1">
        <v>2.0</v>
      </c>
      <c r="G31" s="1">
        <v>35.0</v>
      </c>
      <c r="H31" s="1">
        <v>203.0</v>
      </c>
      <c r="I31" s="1">
        <v>270.0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2950.0</v>
      </c>
      <c r="D32" s="1">
        <v>2920.0</v>
      </c>
      <c r="E32" s="1">
        <v>4040.0</v>
      </c>
      <c r="F32" s="1">
        <v>4590.0</v>
      </c>
      <c r="G32" s="1">
        <v>4720.0</v>
      </c>
      <c r="H32" s="1">
        <v>3630.0</v>
      </c>
      <c r="I32" s="1">
        <v>5230.0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0.0</v>
      </c>
      <c r="D33" s="1">
        <v>41.0</v>
      </c>
      <c r="E33" s="1">
        <v>43.0</v>
      </c>
      <c r="F33" s="1">
        <v>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24.0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686.0</v>
      </c>
      <c r="C35" s="1">
        <v>814.0</v>
      </c>
      <c r="D35" s="1">
        <v>913.0</v>
      </c>
      <c r="E35" s="1">
        <v>1180.0</v>
      </c>
      <c r="F35" s="1">
        <v>0.0</v>
      </c>
      <c r="G35" s="1">
        <v>0.0</v>
      </c>
      <c r="H35" s="1">
        <v>0.0</v>
      </c>
      <c r="I35" s="1">
        <v>403.0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687.0</v>
      </c>
      <c r="C36" s="1">
        <v>27950.0</v>
      </c>
      <c r="D36" s="1">
        <v>30030.0</v>
      </c>
      <c r="E36" s="1">
        <v>33950.0</v>
      </c>
      <c r="F36" s="1">
        <v>35680.0</v>
      </c>
      <c r="G36" s="1">
        <v>44240.0</v>
      </c>
      <c r="H36" s="1">
        <v>53260.0</v>
      </c>
      <c r="I36" s="1">
        <v>67100.0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0.0</v>
      </c>
      <c r="C37" s="1">
        <v>23.0</v>
      </c>
      <c r="D37" s="1">
        <v>29.0</v>
      </c>
      <c r="E37" s="1">
        <v>17.0</v>
      </c>
      <c r="F37" s="1">
        <v>0.0</v>
      </c>
      <c r="G37" s="1">
        <v>0.0</v>
      </c>
      <c r="H37" s="1">
        <v>0.0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23.0</v>
      </c>
      <c r="D38" s="1">
        <v>29.0</v>
      </c>
      <c r="E38" s="1">
        <v>17.0</v>
      </c>
      <c r="F38" s="1">
        <v>0.0</v>
      </c>
      <c r="G38" s="1">
        <v>0.0</v>
      </c>
      <c r="H38" s="1">
        <v>0.0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5.0</v>
      </c>
      <c r="C40" s="1">
        <v>2040.0</v>
      </c>
      <c r="D40" s="1">
        <v>2000.0</v>
      </c>
      <c r="E40" s="1">
        <v>2029.0</v>
      </c>
      <c r="F40" s="1">
        <v>2740.0</v>
      </c>
      <c r="G40" s="1">
        <v>2750.0</v>
      </c>
      <c r="H40" s="1">
        <v>3160.0</v>
      </c>
      <c r="I40" s="1">
        <v>3180.0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-28.0</v>
      </c>
      <c r="C41" s="1">
        <v>-160.0</v>
      </c>
      <c r="D41" s="1">
        <v>-167.0</v>
      </c>
      <c r="E41" s="1">
        <v>300.0</v>
      </c>
      <c r="F41" s="1">
        <v>136.0</v>
      </c>
      <c r="G41" s="1">
        <v>1000.0</v>
      </c>
      <c r="H41" s="1">
        <v>1460.0</v>
      </c>
      <c r="I41" s="1">
        <v>1930.0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0.0</v>
      </c>
      <c r="C42" s="1">
        <v>0.0</v>
      </c>
      <c r="D42" s="1">
        <v>-4.0</v>
      </c>
      <c r="E42" s="1">
        <v>-69.0</v>
      </c>
      <c r="F42" s="1">
        <v>0.0</v>
      </c>
      <c r="G42" s="1">
        <v>0.0</v>
      </c>
      <c r="H42" s="1">
        <v>0.0</v>
      </c>
      <c r="I42" s="1">
        <v>-18.0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0.0</v>
      </c>
      <c r="C43" s="1">
        <v>75.0</v>
      </c>
      <c r="D43" s="1">
        <v>-937.0</v>
      </c>
      <c r="E43" s="1">
        <v>481.0</v>
      </c>
      <c r="F43" s="1">
        <v>1200.0</v>
      </c>
      <c r="G43" s="1">
        <v>734.0</v>
      </c>
      <c r="H43" s="1">
        <v>-2800.0</v>
      </c>
      <c r="I43" s="1">
        <v>-1990.0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5.0</v>
      </c>
      <c r="C44" s="1">
        <v>1950.0</v>
      </c>
      <c r="D44" s="1">
        <v>890.0</v>
      </c>
      <c r="E44" s="1">
        <v>2740.0</v>
      </c>
      <c r="F44" s="1">
        <v>4070.0</v>
      </c>
      <c r="G44" s="1">
        <v>4480.0</v>
      </c>
      <c r="H44" s="1">
        <v>1820.0</v>
      </c>
      <c r="I44" s="1">
        <v>3100.0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5.0</v>
      </c>
      <c r="C45" s="1">
        <v>1980.0</v>
      </c>
      <c r="D45" s="1">
        <v>919.0</v>
      </c>
      <c r="E45" s="1">
        <v>2760.0</v>
      </c>
      <c r="F45" s="1">
        <v>4070.0</v>
      </c>
      <c r="G45" s="1">
        <v>4480.0</v>
      </c>
      <c r="H45" s="1">
        <v>1820.0</v>
      </c>
      <c r="I45" s="1">
        <v>3100.0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692.0</v>
      </c>
      <c r="C46" s="1">
        <v>29930.0</v>
      </c>
      <c r="D46" s="1">
        <v>30940.0</v>
      </c>
      <c r="E46" s="1">
        <v>36710.0</v>
      </c>
      <c r="F46" s="1">
        <v>39760.0</v>
      </c>
      <c r="G46" s="1">
        <v>48730.0</v>
      </c>
      <c r="H46" s="1">
        <v>55080.0</v>
      </c>
      <c r="I46" s="1">
        <v>70200.0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19.0</v>
      </c>
      <c r="C48" s="1">
        <v>214.0</v>
      </c>
      <c r="D48" s="1">
        <v>222.0</v>
      </c>
      <c r="E48" s="1">
        <v>213.0</v>
      </c>
      <c r="F48" s="1">
        <v>150.0</v>
      </c>
      <c r="G48" s="1">
        <v>125.0</v>
      </c>
      <c r="H48" s="1">
        <v>126.0</v>
      </c>
      <c r="I48" s="1">
        <v>126.0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19.0</v>
      </c>
      <c r="C49" s="1">
        <v>214.0</v>
      </c>
      <c r="D49" s="1">
        <v>221.0</v>
      </c>
      <c r="E49" s="1">
        <v>213.0</v>
      </c>
      <c r="F49" s="1">
        <v>150.0</v>
      </c>
      <c r="G49" s="1">
        <v>105.0</v>
      </c>
      <c r="H49" s="1">
        <v>126.0</v>
      </c>
      <c r="I49" s="1">
        <v>126.0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 t="s">
        <v>113</v>
      </c>
      <c r="C50" s="1" t="s">
        <v>114</v>
      </c>
      <c r="D50" s="1" t="s">
        <v>115</v>
      </c>
      <c r="E50" s="1" t="s">
        <v>116</v>
      </c>
      <c r="F50" s="1" t="s">
        <v>117</v>
      </c>
      <c r="G50" s="1" t="s">
        <v>118</v>
      </c>
      <c r="H50" s="1" t="s">
        <v>119</v>
      </c>
      <c r="I50" s="1" t="s">
        <v>120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5.0</v>
      </c>
      <c r="C51" s="1">
        <v>620.0</v>
      </c>
      <c r="D51" s="1">
        <v>274.0</v>
      </c>
      <c r="E51" s="1">
        <v>2040.0</v>
      </c>
      <c r="F51" s="1">
        <v>2090.0</v>
      </c>
      <c r="G51" s="1">
        <v>2440.0</v>
      </c>
      <c r="H51" s="1">
        <v>-338.0</v>
      </c>
      <c r="I51" s="1">
        <v>808.0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 t="s">
        <v>113</v>
      </c>
      <c r="C52" s="1" t="s">
        <v>123</v>
      </c>
      <c r="D52" s="1" t="s">
        <v>124</v>
      </c>
      <c r="E52" s="1" t="s">
        <v>125</v>
      </c>
      <c r="F52" s="1" t="s">
        <v>126</v>
      </c>
      <c r="G52" s="1" t="s">
        <v>127</v>
      </c>
      <c r="H52" s="1" t="s">
        <v>128</v>
      </c>
      <c r="I52" s="1" t="s">
        <v>129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22.0</v>
      </c>
      <c r="C53" s="1">
        <v>412.0</v>
      </c>
      <c r="D53" s="1">
        <v>541.0</v>
      </c>
      <c r="E53" s="1">
        <v>542.0</v>
      </c>
      <c r="F53" s="1">
        <v>603.0</v>
      </c>
      <c r="G53" s="1">
        <v>991.0</v>
      </c>
      <c r="H53" s="1">
        <v>1130.0</v>
      </c>
      <c r="I53" s="1">
        <v>1760.0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-79.0</v>
      </c>
      <c r="C54" s="1">
        <v>-803.0</v>
      </c>
      <c r="D54" s="1">
        <v>-30.0</v>
      </c>
      <c r="E54" s="1">
        <v>-427.0</v>
      </c>
      <c r="F54" s="1">
        <v>-286.0</v>
      </c>
      <c r="G54" s="1">
        <v>-542.0</v>
      </c>
      <c r="H54" s="1">
        <v>167.0</v>
      </c>
      <c r="I54" s="1">
        <v>202.0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154.0</v>
      </c>
      <c r="D55" s="1">
        <v>510.0</v>
      </c>
      <c r="E55" s="1">
        <v>1010.0</v>
      </c>
      <c r="F55" s="1">
        <v>1160.0</v>
      </c>
      <c r="G55" s="1">
        <v>2350.0</v>
      </c>
      <c r="H55" s="1">
        <v>2430.0</v>
      </c>
      <c r="I55" s="1">
        <v>3070.0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3.0</v>
      </c>
      <c r="C56" s="1">
        <v>3.0</v>
      </c>
      <c r="D56" s="1">
        <v>3.0</v>
      </c>
      <c r="E56" s="1">
        <v>3.0</v>
      </c>
      <c r="F56" s="1">
        <v>0.0</v>
      </c>
      <c r="G56" s="1">
        <v>3.0</v>
      </c>
      <c r="H56" s="1">
        <v>3.0</v>
      </c>
      <c r="I56" s="1">
        <v>3.0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0.0</v>
      </c>
      <c r="C57" s="1">
        <v>304.0</v>
      </c>
      <c r="D57" s="1">
        <v>309.0</v>
      </c>
      <c r="E57" s="1">
        <v>352.0</v>
      </c>
      <c r="F57" s="1">
        <v>0.0</v>
      </c>
      <c r="G57" s="1">
        <v>0.0</v>
      </c>
      <c r="H57" s="1">
        <v>0.0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0.0</v>
      </c>
      <c r="C2" s="1">
        <v>31.0</v>
      </c>
      <c r="D2" s="1">
        <v>233.0</v>
      </c>
      <c r="E2" s="1">
        <v>210.0</v>
      </c>
      <c r="F2" s="1">
        <v>228.0</v>
      </c>
      <c r="G2" s="1">
        <v>1400.0</v>
      </c>
      <c r="H2" s="1">
        <v>1700.0</v>
      </c>
      <c r="I2" s="1">
        <v>2410.0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1.0</v>
      </c>
      <c r="C3" s="1">
        <v>92.0</v>
      </c>
      <c r="D3" s="1">
        <v>1110.0</v>
      </c>
      <c r="E3" s="1">
        <v>1150.0</v>
      </c>
      <c r="F3" s="1">
        <v>1110.0</v>
      </c>
      <c r="G3" s="1">
        <v>1260.0</v>
      </c>
      <c r="H3" s="1">
        <v>1540.0</v>
      </c>
      <c r="I3" s="1">
        <v>1980.0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0.0</v>
      </c>
      <c r="C4" s="1">
        <v>42.0</v>
      </c>
      <c r="D4" s="1">
        <v>-629.0</v>
      </c>
      <c r="E4" s="1">
        <v>674.0</v>
      </c>
      <c r="F4" s="1">
        <v>0.0</v>
      </c>
      <c r="G4" s="1">
        <v>0.0</v>
      </c>
      <c r="H4" s="1">
        <v>-448.0</v>
      </c>
      <c r="I4" s="1">
        <v>-135.0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0.0</v>
      </c>
      <c r="C5" s="1">
        <v>0.0</v>
      </c>
      <c r="D5" s="1">
        <v>0.0</v>
      </c>
      <c r="E5" s="1">
        <v>81.0</v>
      </c>
      <c r="F5" s="1">
        <v>52.0</v>
      </c>
      <c r="G5" s="1">
        <v>1300.0</v>
      </c>
      <c r="H5" s="1">
        <v>-418.0</v>
      </c>
      <c r="I5" s="1">
        <v>277.0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1.0</v>
      </c>
      <c r="C6" s="1">
        <v>165.0</v>
      </c>
      <c r="D6" s="1">
        <v>711.0</v>
      </c>
      <c r="E6" s="1">
        <v>2110.0</v>
      </c>
      <c r="F6" s="1">
        <v>1390.0</v>
      </c>
      <c r="G6" s="1">
        <v>3960.0</v>
      </c>
      <c r="H6" s="1">
        <v>2370.0</v>
      </c>
      <c r="I6" s="1">
        <v>4540.0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0.0</v>
      </c>
      <c r="C7" s="1">
        <v>141.0</v>
      </c>
      <c r="D7" s="1">
        <v>423.0</v>
      </c>
      <c r="E7" s="1">
        <v>1060.0</v>
      </c>
      <c r="F7" s="1">
        <v>1160.0</v>
      </c>
      <c r="G7" s="1">
        <v>2140.0</v>
      </c>
      <c r="H7" s="1">
        <v>1120.0</v>
      </c>
      <c r="I7" s="1">
        <v>3550.0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0.0</v>
      </c>
      <c r="C8" s="1">
        <v>5.0</v>
      </c>
      <c r="D8" s="1">
        <v>31.0</v>
      </c>
      <c r="E8" s="1">
        <v>170.0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0.0</v>
      </c>
      <c r="C9" s="1">
        <v>0.0</v>
      </c>
      <c r="D9" s="1">
        <v>0.0</v>
      </c>
      <c r="E9" s="1">
        <v>0.0</v>
      </c>
      <c r="F9" s="1">
        <v>72.0</v>
      </c>
      <c r="G9" s="1">
        <v>484.0</v>
      </c>
      <c r="H9" s="1">
        <v>329.0</v>
      </c>
      <c r="I9" s="1">
        <v>412.0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0.0</v>
      </c>
      <c r="C10" s="1">
        <v>1.0</v>
      </c>
      <c r="D10" s="1">
        <v>49.0</v>
      </c>
      <c r="E10" s="1">
        <v>126.0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1.0</v>
      </c>
      <c r="C11" s="1">
        <v>11.0</v>
      </c>
      <c r="D11" s="1">
        <v>150.0</v>
      </c>
      <c r="E11" s="1">
        <v>160.0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0.0</v>
      </c>
      <c r="C12" s="1">
        <v>0.0</v>
      </c>
      <c r="D12" s="1">
        <v>0.0</v>
      </c>
      <c r="E12" s="1">
        <v>0.0</v>
      </c>
      <c r="F12" s="1">
        <v>99.0</v>
      </c>
      <c r="G12" s="1">
        <v>129.0</v>
      </c>
      <c r="H12" s="1">
        <v>157.0</v>
      </c>
      <c r="I12" s="1">
        <v>232.0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0.0</v>
      </c>
      <c r="C13" s="1">
        <v>0.0</v>
      </c>
      <c r="D13" s="1">
        <v>0.0</v>
      </c>
      <c r="E13" s="1">
        <v>0.0</v>
      </c>
      <c r="F13" s="1">
        <v>150.0</v>
      </c>
      <c r="G13" s="1">
        <v>105.0</v>
      </c>
      <c r="H13" s="1">
        <v>136.0</v>
      </c>
      <c r="I13" s="1">
        <v>278.0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1.0</v>
      </c>
      <c r="C14" s="1">
        <v>158.0</v>
      </c>
      <c r="D14" s="1">
        <v>653.0</v>
      </c>
      <c r="E14" s="1">
        <v>1510.0</v>
      </c>
      <c r="F14" s="1">
        <v>1480.0</v>
      </c>
      <c r="G14" s="1">
        <v>2860.0</v>
      </c>
      <c r="H14" s="1">
        <v>1750.0</v>
      </c>
      <c r="I14" s="1">
        <v>4480.0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-33.0</v>
      </c>
      <c r="C15" s="1">
        <v>7.0</v>
      </c>
      <c r="D15" s="1">
        <v>58.0</v>
      </c>
      <c r="E15" s="1">
        <v>600.0</v>
      </c>
      <c r="F15" s="1">
        <v>-97.0</v>
      </c>
      <c r="G15" s="1">
        <v>1110.0</v>
      </c>
      <c r="H15" s="1">
        <v>627.0</v>
      </c>
      <c r="I15" s="1">
        <v>62.0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0.0</v>
      </c>
      <c r="C16" s="1">
        <v>-2.0</v>
      </c>
      <c r="D16" s="1">
        <v>-29.0</v>
      </c>
      <c r="E16" s="1">
        <v>-32.0</v>
      </c>
      <c r="F16" s="1">
        <v>-31.0</v>
      </c>
      <c r="G16" s="1">
        <v>-29.0</v>
      </c>
      <c r="H16" s="1">
        <v>-29.0</v>
      </c>
      <c r="I16" s="1">
        <v>-97.0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-33.0</v>
      </c>
      <c r="C17" s="1">
        <v>5.0</v>
      </c>
      <c r="D17" s="1">
        <v>29.0</v>
      </c>
      <c r="E17" s="1">
        <v>568.0</v>
      </c>
      <c r="F17" s="1">
        <v>-128.0</v>
      </c>
      <c r="G17" s="1">
        <v>1080.0</v>
      </c>
      <c r="H17" s="1">
        <v>598.0</v>
      </c>
      <c r="I17" s="1">
        <v>-35.0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-33.0</v>
      </c>
      <c r="C18" s="1">
        <v>5.0</v>
      </c>
      <c r="D18" s="1">
        <v>29.0</v>
      </c>
      <c r="E18" s="1">
        <v>568.0</v>
      </c>
      <c r="F18" s="1">
        <v>-128.0</v>
      </c>
      <c r="G18" s="1">
        <v>1080.0</v>
      </c>
      <c r="H18" s="1">
        <v>598.0</v>
      </c>
      <c r="I18" s="1">
        <v>-35.0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>
        <v>107.0</v>
      </c>
      <c r="D19" s="1">
        <v>16.0</v>
      </c>
      <c r="E19" s="1">
        <v>61.0</v>
      </c>
      <c r="F19" s="1">
        <v>-89.0</v>
      </c>
      <c r="G19" s="1">
        <v>220.0</v>
      </c>
      <c r="H19" s="1">
        <v>117.0</v>
      </c>
      <c r="I19" s="1">
        <v>23.0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-33.0</v>
      </c>
      <c r="C20" s="1">
        <v>-102.0</v>
      </c>
      <c r="D20" s="1">
        <v>13.0</v>
      </c>
      <c r="E20" s="1">
        <v>507.0</v>
      </c>
      <c r="F20" s="1">
        <v>-39.0</v>
      </c>
      <c r="G20" s="1">
        <v>857.0</v>
      </c>
      <c r="H20" s="1">
        <v>481.0</v>
      </c>
      <c r="I20" s="1">
        <v>-58.0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0.0</v>
      </c>
      <c r="C21" s="1">
        <v>0.0</v>
      </c>
      <c r="D21" s="1">
        <v>0.0</v>
      </c>
      <c r="E21" s="1">
        <v>0.0</v>
      </c>
      <c r="F21" s="1">
        <v>-139.0</v>
      </c>
      <c r="G21" s="1">
        <v>8.0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-33.0</v>
      </c>
      <c r="C22" s="1">
        <v>-102.0</v>
      </c>
      <c r="D22" s="1">
        <v>13.0</v>
      </c>
      <c r="E22" s="1">
        <v>507.0</v>
      </c>
      <c r="F22" s="1">
        <v>-178.0</v>
      </c>
      <c r="G22" s="1">
        <v>865.0</v>
      </c>
      <c r="H22" s="1">
        <v>481.0</v>
      </c>
      <c r="I22" s="1">
        <v>-58.0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-33.0</v>
      </c>
      <c r="C23" s="1">
        <v>-102.0</v>
      </c>
      <c r="D23" s="1">
        <v>13.0</v>
      </c>
      <c r="E23" s="1">
        <v>507.0</v>
      </c>
      <c r="F23" s="1">
        <v>-178.0</v>
      </c>
      <c r="G23" s="1">
        <v>865.0</v>
      </c>
      <c r="H23" s="1">
        <v>481.0</v>
      </c>
      <c r="I23" s="1">
        <v>-58.0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0.0</v>
      </c>
      <c r="C24" s="1">
        <v>2.0</v>
      </c>
      <c r="D24" s="1">
        <v>29.0</v>
      </c>
      <c r="E24" s="1">
        <v>31.0</v>
      </c>
      <c r="F24" s="1">
        <v>8.0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-33.0</v>
      </c>
      <c r="C25" s="1">
        <v>-104.0</v>
      </c>
      <c r="D25" s="1">
        <v>-16.0</v>
      </c>
      <c r="E25" s="1">
        <v>476.0</v>
      </c>
      <c r="F25" s="1">
        <v>-186.0</v>
      </c>
      <c r="G25" s="1">
        <v>865.0</v>
      </c>
      <c r="H25" s="1">
        <v>481.0</v>
      </c>
      <c r="I25" s="1">
        <v>-58.0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-33.0</v>
      </c>
      <c r="C26" s="1">
        <v>-104.0</v>
      </c>
      <c r="D26" s="1">
        <v>-16.0</v>
      </c>
      <c r="E26" s="1">
        <v>476.0</v>
      </c>
      <c r="F26" s="1">
        <v>-47.0</v>
      </c>
      <c r="G26" s="1">
        <v>857.0</v>
      </c>
      <c r="H26" s="1">
        <v>481.0</v>
      </c>
      <c r="I26" s="1">
        <v>-58.0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 t="s">
        <v>162</v>
      </c>
      <c r="C28" s="1" t="s">
        <v>163</v>
      </c>
      <c r="D28" s="1" t="s">
        <v>164</v>
      </c>
      <c r="E28" s="1" t="s">
        <v>165</v>
      </c>
      <c r="F28" s="1" t="s">
        <v>166</v>
      </c>
      <c r="G28" s="1" t="s">
        <v>167</v>
      </c>
      <c r="H28" s="1" t="s">
        <v>168</v>
      </c>
      <c r="I28" s="1" t="s">
        <v>169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 t="s">
        <v>162</v>
      </c>
      <c r="C29" s="1" t="s">
        <v>163</v>
      </c>
      <c r="D29" s="1" t="s">
        <v>164</v>
      </c>
      <c r="E29" s="1" t="s">
        <v>165</v>
      </c>
      <c r="F29" s="1" t="s">
        <v>171</v>
      </c>
      <c r="G29" s="1" t="s">
        <v>172</v>
      </c>
      <c r="H29" s="1" t="s">
        <v>168</v>
      </c>
      <c r="I29" s="1" t="s">
        <v>169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1">
        <v>18.0</v>
      </c>
      <c r="C30" s="1">
        <v>214.0</v>
      </c>
      <c r="D30" s="1">
        <v>216.0</v>
      </c>
      <c r="E30" s="1">
        <v>217.0</v>
      </c>
      <c r="F30" s="1">
        <v>150.0</v>
      </c>
      <c r="G30" s="1">
        <v>105.0</v>
      </c>
      <c r="H30" s="1">
        <v>115.0</v>
      </c>
      <c r="I30" s="1">
        <v>124.0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 t="s">
        <v>162</v>
      </c>
      <c r="C31" s="1" t="s">
        <v>175</v>
      </c>
      <c r="D31" s="1" t="s">
        <v>164</v>
      </c>
      <c r="E31" s="1" t="s">
        <v>176</v>
      </c>
      <c r="F31" s="1" t="s">
        <v>166</v>
      </c>
      <c r="G31" s="1" t="s">
        <v>167</v>
      </c>
      <c r="H31" s="1" t="s">
        <v>168</v>
      </c>
      <c r="I31" s="1" t="s">
        <v>169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177</v>
      </c>
      <c r="B32" s="1" t="s">
        <v>162</v>
      </c>
      <c r="C32" s="1" t="s">
        <v>175</v>
      </c>
      <c r="D32" s="1" t="s">
        <v>164</v>
      </c>
      <c r="E32" s="1" t="s">
        <v>176</v>
      </c>
      <c r="F32" s="1" t="s">
        <v>171</v>
      </c>
      <c r="G32" s="1" t="s">
        <v>172</v>
      </c>
      <c r="H32" s="1" t="s">
        <v>168</v>
      </c>
      <c r="I32" s="1" t="s">
        <v>169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178</v>
      </c>
      <c r="B33" s="1">
        <v>18.0</v>
      </c>
      <c r="C33" s="1">
        <v>214.0</v>
      </c>
      <c r="D33" s="1">
        <v>216.0</v>
      </c>
      <c r="E33" s="1">
        <v>217.0</v>
      </c>
      <c r="F33" s="1">
        <v>150.0</v>
      </c>
      <c r="G33" s="1">
        <v>105.0</v>
      </c>
      <c r="H33" s="1">
        <v>115.0</v>
      </c>
      <c r="I33" s="1">
        <v>124.0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 t="s">
        <v>180</v>
      </c>
      <c r="C34" s="1" t="s">
        <v>181</v>
      </c>
      <c r="D34" s="1" t="s">
        <v>182</v>
      </c>
      <c r="E34" s="1" t="s">
        <v>183</v>
      </c>
      <c r="F34" s="1" t="s">
        <v>184</v>
      </c>
      <c r="G34" s="1" t="s">
        <v>185</v>
      </c>
      <c r="H34" s="1" t="s">
        <v>186</v>
      </c>
      <c r="I34" s="1" t="s">
        <v>187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185</v>
      </c>
      <c r="H35" s="1" t="s">
        <v>186</v>
      </c>
      <c r="I35" s="1" t="s">
        <v>187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>
        <v>0.0</v>
      </c>
      <c r="C36" s="1">
        <v>0.0</v>
      </c>
      <c r="D36" s="1">
        <v>0.0</v>
      </c>
      <c r="E36" s="1" t="s">
        <v>190</v>
      </c>
      <c r="F36" s="1">
        <v>0.0</v>
      </c>
      <c r="G36" s="1">
        <v>0.0</v>
      </c>
      <c r="H36" s="1" t="s">
        <v>191</v>
      </c>
      <c r="I36" s="1" t="s">
        <v>192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>
        <v>0.0</v>
      </c>
      <c r="C37" s="1">
        <v>0.0</v>
      </c>
      <c r="D37" s="1">
        <v>0.0</v>
      </c>
      <c r="E37" s="1" t="s">
        <v>194</v>
      </c>
      <c r="F37" s="1">
        <v>0.0</v>
      </c>
      <c r="G37" s="1">
        <v>0.0</v>
      </c>
      <c r="H37" s="1">
        <v>0.0</v>
      </c>
      <c r="I37" s="1" t="s">
        <v>195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>
        <v>0.0</v>
      </c>
      <c r="C39" s="1">
        <v>9.0</v>
      </c>
      <c r="D39" s="1">
        <v>82.0</v>
      </c>
      <c r="E39" s="1">
        <v>726.0</v>
      </c>
      <c r="F39" s="1">
        <v>-25.0</v>
      </c>
      <c r="G39" s="1">
        <v>1180.0</v>
      </c>
      <c r="H39" s="1">
        <v>631.0</v>
      </c>
      <c r="I39" s="1">
        <v>97.0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>
        <v>-33.0</v>
      </c>
      <c r="C40" s="1">
        <v>7.0</v>
      </c>
      <c r="D40" s="1">
        <v>58.0</v>
      </c>
      <c r="E40" s="1">
        <v>600.0</v>
      </c>
      <c r="F40" s="1">
        <v>-97.0</v>
      </c>
      <c r="G40" s="1">
        <v>1110.0</v>
      </c>
      <c r="H40" s="1">
        <v>652.0</v>
      </c>
      <c r="I40" s="1">
        <v>88.0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198</v>
      </c>
      <c r="B41" s="1">
        <v>-33.0</v>
      </c>
      <c r="C41" s="1">
        <v>7.0</v>
      </c>
      <c r="D41" s="1">
        <v>58.0</v>
      </c>
      <c r="E41" s="1">
        <v>600.0</v>
      </c>
      <c r="F41" s="1">
        <v>-97.0</v>
      </c>
      <c r="G41" s="1">
        <v>1110.0</v>
      </c>
      <c r="H41" s="1">
        <v>627.0</v>
      </c>
      <c r="I41" s="1">
        <v>62.0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199</v>
      </c>
      <c r="B42" s="1">
        <v>0.0</v>
      </c>
      <c r="C42" s="1">
        <v>165.0</v>
      </c>
      <c r="D42" s="1">
        <v>711.0</v>
      </c>
      <c r="E42" s="1">
        <v>2110.0</v>
      </c>
      <c r="F42" s="1">
        <v>1390.0</v>
      </c>
      <c r="G42" s="1">
        <v>3960.0</v>
      </c>
      <c r="H42" s="1">
        <v>2340.0</v>
      </c>
      <c r="I42" s="1">
        <v>4500.0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200</v>
      </c>
      <c r="B43" s="1">
        <v>0.0</v>
      </c>
      <c r="C43" s="1">
        <v>0.0</v>
      </c>
      <c r="D43" s="1" t="s">
        <v>201</v>
      </c>
      <c r="E43" s="1" t="s">
        <v>202</v>
      </c>
      <c r="F43" s="1" t="s">
        <v>203</v>
      </c>
      <c r="G43" s="1" t="s">
        <v>204</v>
      </c>
      <c r="H43" s="1" t="s">
        <v>205</v>
      </c>
      <c r="I43" s="1" t="s">
        <v>206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0.0</v>
      </c>
      <c r="C44" s="1">
        <v>5.0</v>
      </c>
      <c r="D44" s="1">
        <v>42.0</v>
      </c>
      <c r="E44" s="1">
        <v>22.0</v>
      </c>
      <c r="F44" s="1">
        <v>0.0</v>
      </c>
      <c r="G44" s="1">
        <v>0.0</v>
      </c>
      <c r="H44" s="1">
        <v>0.0</v>
      </c>
      <c r="I44" s="1">
        <v>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0.0</v>
      </c>
      <c r="C45" s="1">
        <v>5.0</v>
      </c>
      <c r="D45" s="1">
        <v>42.0</v>
      </c>
      <c r="E45" s="1">
        <v>22.0</v>
      </c>
      <c r="F45" s="1">
        <v>17.0</v>
      </c>
      <c r="G45" s="1">
        <v>27.0</v>
      </c>
      <c r="H45" s="1">
        <v>-31.0</v>
      </c>
      <c r="I45" s="1">
        <v>27.0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0.0</v>
      </c>
      <c r="C46" s="1">
        <v>102.0</v>
      </c>
      <c r="D46" s="1">
        <v>-26.0</v>
      </c>
      <c r="E46" s="1">
        <v>39.0</v>
      </c>
      <c r="F46" s="1">
        <v>0.0</v>
      </c>
      <c r="G46" s="1">
        <v>0.0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0.0</v>
      </c>
      <c r="C47" s="1">
        <v>102.0</v>
      </c>
      <c r="D47" s="1">
        <v>-26.0</v>
      </c>
      <c r="E47" s="1">
        <v>39.0</v>
      </c>
      <c r="F47" s="1">
        <v>-106.0</v>
      </c>
      <c r="G47" s="1">
        <v>193.0</v>
      </c>
      <c r="H47" s="1">
        <v>148.0</v>
      </c>
      <c r="I47" s="1">
        <v>-4.0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1">
        <v>-21.0</v>
      </c>
      <c r="C48" s="1">
        <v>3.0</v>
      </c>
      <c r="D48" s="1">
        <v>18.0</v>
      </c>
      <c r="E48" s="1">
        <v>355.0</v>
      </c>
      <c r="F48" s="1">
        <v>-80.0</v>
      </c>
      <c r="G48" s="1">
        <v>673.0</v>
      </c>
      <c r="H48" s="1">
        <v>374.0</v>
      </c>
      <c r="I48" s="1">
        <v>-21.0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0.0</v>
      </c>
      <c r="C49" s="1">
        <v>2.0</v>
      </c>
      <c r="D49" s="1">
        <v>0.0</v>
      </c>
      <c r="E49" s="1">
        <v>32.0</v>
      </c>
      <c r="F49" s="1">
        <v>31.0</v>
      </c>
      <c r="G49" s="1">
        <v>29.0</v>
      </c>
      <c r="H49" s="1">
        <v>29.0</v>
      </c>
      <c r="I49" s="1">
        <v>97.0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1.0</v>
      </c>
      <c r="C51" s="1">
        <v>11.0</v>
      </c>
      <c r="D51" s="1">
        <v>150.0</v>
      </c>
      <c r="E51" s="1">
        <v>160.0</v>
      </c>
      <c r="F51" s="1">
        <v>0.0</v>
      </c>
      <c r="G51" s="1">
        <v>0.0</v>
      </c>
      <c r="H51" s="1">
        <v>0.0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0.0</v>
      </c>
      <c r="C52" s="1">
        <v>-1.0</v>
      </c>
      <c r="D52" s="1">
        <v>4.0</v>
      </c>
      <c r="E52" s="1">
        <v>5.0</v>
      </c>
      <c r="F52" s="1">
        <v>7.0</v>
      </c>
      <c r="G52" s="1">
        <v>9.0</v>
      </c>
      <c r="H52" s="1">
        <v>12.0</v>
      </c>
      <c r="I52" s="1">
        <v>23.0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0.0</v>
      </c>
      <c r="C53" s="1">
        <v>-1.0</v>
      </c>
      <c r="D53" s="1">
        <v>4.0</v>
      </c>
      <c r="E53" s="1">
        <v>5.0</v>
      </c>
      <c r="F53" s="1">
        <v>7.0</v>
      </c>
      <c r="G53" s="1">
        <v>9.0</v>
      </c>
      <c r="H53" s="1">
        <v>12.0</v>
      </c>
      <c r="I53" s="1">
        <v>23.0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218</v>
      </c>
      <c r="B3" s="1">
        <v>0.0</v>
      </c>
      <c r="C3" s="1" t="s">
        <v>219</v>
      </c>
      <c r="D3" s="1" t="s">
        <v>220</v>
      </c>
      <c r="E3" s="1" t="s">
        <v>221</v>
      </c>
      <c r="F3" s="1" t="s">
        <v>222</v>
      </c>
      <c r="G3" s="1" t="s">
        <v>223</v>
      </c>
      <c r="H3" s="1" t="s">
        <v>224</v>
      </c>
      <c r="I3" s="1" t="s">
        <v>225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226</v>
      </c>
      <c r="B4" s="1">
        <v>0.0</v>
      </c>
      <c r="C4" s="1" t="s">
        <v>227</v>
      </c>
      <c r="D4" s="1" t="s">
        <v>228</v>
      </c>
      <c r="E4" s="1" t="s">
        <v>229</v>
      </c>
      <c r="F4" s="1" t="s">
        <v>230</v>
      </c>
      <c r="G4" s="1" t="s">
        <v>231</v>
      </c>
      <c r="H4" s="1" t="s">
        <v>232</v>
      </c>
      <c r="I4" s="1" t="s">
        <v>233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234</v>
      </c>
      <c r="B5" s="1">
        <v>0.0</v>
      </c>
      <c r="C5" s="1" t="s">
        <v>235</v>
      </c>
      <c r="D5" s="1" t="s">
        <v>236</v>
      </c>
      <c r="E5" s="1" t="s">
        <v>237</v>
      </c>
      <c r="F5" s="1" t="s">
        <v>238</v>
      </c>
      <c r="G5" s="1" t="s">
        <v>239</v>
      </c>
      <c r="H5" s="1" t="s">
        <v>240</v>
      </c>
      <c r="I5" s="1" t="s">
        <v>241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242</v>
      </c>
      <c r="B6" s="1">
        <v>0.0</v>
      </c>
      <c r="C6" s="1" t="s">
        <v>243</v>
      </c>
      <c r="D6" s="1" t="s">
        <v>244</v>
      </c>
      <c r="E6" s="1" t="s">
        <v>245</v>
      </c>
      <c r="F6" s="1" t="s">
        <v>246</v>
      </c>
      <c r="G6" s="1" t="s">
        <v>239</v>
      </c>
      <c r="H6" s="1" t="s">
        <v>240</v>
      </c>
      <c r="I6" s="1" t="s">
        <v>241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248</v>
      </c>
      <c r="B8" s="1">
        <v>100.0</v>
      </c>
      <c r="C8" s="1" t="s">
        <v>249</v>
      </c>
      <c r="D8" s="1" t="s">
        <v>250</v>
      </c>
      <c r="E8" s="1" t="s">
        <v>251</v>
      </c>
      <c r="F8" s="1" t="s">
        <v>252</v>
      </c>
      <c r="G8" s="1" t="s">
        <v>253</v>
      </c>
      <c r="H8" s="1" t="s">
        <v>254</v>
      </c>
      <c r="I8" s="1" t="s">
        <v>255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256</v>
      </c>
      <c r="B9" s="1" t="s">
        <v>257</v>
      </c>
      <c r="C9" s="1" t="s">
        <v>258</v>
      </c>
      <c r="D9" s="1" t="s">
        <v>259</v>
      </c>
      <c r="E9" s="1" t="s">
        <v>260</v>
      </c>
      <c r="F9" s="1" t="s">
        <v>261</v>
      </c>
      <c r="G9" s="1" t="s">
        <v>262</v>
      </c>
      <c r="H9" s="1" t="s">
        <v>263</v>
      </c>
      <c r="I9" s="1" t="s">
        <v>264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265</v>
      </c>
      <c r="B10" s="1">
        <v>0.0</v>
      </c>
      <c r="C10" s="1" t="s">
        <v>266</v>
      </c>
      <c r="D10" s="1" t="s">
        <v>267</v>
      </c>
      <c r="E10" s="1" t="s">
        <v>268</v>
      </c>
      <c r="F10" s="1" t="s">
        <v>269</v>
      </c>
      <c r="G10" s="1" t="s">
        <v>270</v>
      </c>
      <c r="H10" s="1" t="s">
        <v>271</v>
      </c>
      <c r="I10" s="1" t="s">
        <v>272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273</v>
      </c>
      <c r="B11" s="1" t="s">
        <v>274</v>
      </c>
      <c r="C11" s="1" t="s">
        <v>275</v>
      </c>
      <c r="D11" s="1" t="s">
        <v>172</v>
      </c>
      <c r="E11" s="1" t="s">
        <v>276</v>
      </c>
      <c r="F11" s="1" t="s">
        <v>277</v>
      </c>
      <c r="G11" s="1" t="s">
        <v>278</v>
      </c>
      <c r="H11" s="1" t="s">
        <v>279</v>
      </c>
      <c r="I11" s="1" t="s">
        <v>280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281</v>
      </c>
      <c r="B12" s="1" t="s">
        <v>274</v>
      </c>
      <c r="C12" s="1" t="s">
        <v>275</v>
      </c>
      <c r="D12" s="1" t="s">
        <v>172</v>
      </c>
      <c r="E12" s="1" t="s">
        <v>276</v>
      </c>
      <c r="F12" s="1" t="s">
        <v>277</v>
      </c>
      <c r="G12" s="1" t="s">
        <v>278</v>
      </c>
      <c r="H12" s="1" t="s">
        <v>282</v>
      </c>
      <c r="I12" s="1" t="s">
        <v>283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284</v>
      </c>
      <c r="B13" s="1" t="s">
        <v>274</v>
      </c>
      <c r="C13" s="1" t="s">
        <v>285</v>
      </c>
      <c r="D13" s="1" t="s">
        <v>286</v>
      </c>
      <c r="E13" s="1" t="s">
        <v>287</v>
      </c>
      <c r="F13" s="1" t="s">
        <v>288</v>
      </c>
      <c r="G13" s="1" t="s">
        <v>289</v>
      </c>
      <c r="H13" s="1" t="s">
        <v>290</v>
      </c>
      <c r="I13" s="1" t="s">
        <v>291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292</v>
      </c>
      <c r="B14" s="1" t="s">
        <v>274</v>
      </c>
      <c r="C14" s="1" t="s">
        <v>285</v>
      </c>
      <c r="D14" s="1" t="s">
        <v>286</v>
      </c>
      <c r="E14" s="1" t="s">
        <v>287</v>
      </c>
      <c r="F14" s="1" t="s">
        <v>293</v>
      </c>
      <c r="G14" s="1" t="s">
        <v>294</v>
      </c>
      <c r="H14" s="1" t="s">
        <v>290</v>
      </c>
      <c r="I14" s="1" t="s">
        <v>291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295</v>
      </c>
      <c r="B15" s="1" t="s">
        <v>274</v>
      </c>
      <c r="C15" s="1" t="s">
        <v>296</v>
      </c>
      <c r="D15" s="1" t="s">
        <v>297</v>
      </c>
      <c r="E15" s="1" t="s">
        <v>298</v>
      </c>
      <c r="F15" s="1" t="s">
        <v>299</v>
      </c>
      <c r="G15" s="1" t="s">
        <v>289</v>
      </c>
      <c r="H15" s="1" t="s">
        <v>290</v>
      </c>
      <c r="I15" s="1" t="s">
        <v>291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300</v>
      </c>
      <c r="B16" s="1" t="s">
        <v>301</v>
      </c>
      <c r="C16" s="1" t="s">
        <v>302</v>
      </c>
      <c r="D16" s="1" t="s">
        <v>303</v>
      </c>
      <c r="E16" s="1" t="s">
        <v>304</v>
      </c>
      <c r="F16" s="1" t="s">
        <v>305</v>
      </c>
      <c r="G16" s="1" t="s">
        <v>306</v>
      </c>
      <c r="H16" s="1" t="s">
        <v>307</v>
      </c>
      <c r="I16" s="1" t="s">
        <v>308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309</v>
      </c>
      <c r="B17" s="1">
        <v>0.0</v>
      </c>
      <c r="C17" s="1" t="s">
        <v>310</v>
      </c>
      <c r="D17" s="1" t="s">
        <v>311</v>
      </c>
      <c r="E17" s="1" t="s">
        <v>312</v>
      </c>
      <c r="F17" s="1" t="s">
        <v>313</v>
      </c>
      <c r="G17" s="1" t="s">
        <v>314</v>
      </c>
      <c r="H17" s="1" t="s">
        <v>315</v>
      </c>
      <c r="I17" s="1" t="s">
        <v>316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317</v>
      </c>
      <c r="B18" s="1">
        <v>0.0</v>
      </c>
      <c r="C18" s="1" t="s">
        <v>318</v>
      </c>
      <c r="D18" s="1" t="s">
        <v>319</v>
      </c>
      <c r="E18" s="1" t="s">
        <v>320</v>
      </c>
      <c r="F18" s="1" t="s">
        <v>321</v>
      </c>
      <c r="G18" s="1" t="s">
        <v>322</v>
      </c>
      <c r="H18" s="1" t="s">
        <v>323</v>
      </c>
      <c r="I18" s="1" t="s">
        <v>324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325</v>
      </c>
      <c r="B20" s="1">
        <v>0.0</v>
      </c>
      <c r="C20" s="1" t="s">
        <v>326</v>
      </c>
      <c r="D20" s="1" t="s">
        <v>327</v>
      </c>
      <c r="E20" s="1" t="s">
        <v>225</v>
      </c>
      <c r="F20" s="1" t="s">
        <v>190</v>
      </c>
      <c r="G20" s="1" t="s">
        <v>328</v>
      </c>
      <c r="H20" s="1" t="s">
        <v>329</v>
      </c>
      <c r="I20" s="1" t="s">
        <v>330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331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332</v>
      </c>
      <c r="H21" s="1" t="s">
        <v>333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335</v>
      </c>
      <c r="B23" s="1" t="s">
        <v>336</v>
      </c>
      <c r="C23" s="1" t="s">
        <v>337</v>
      </c>
      <c r="D23" s="1" t="s">
        <v>338</v>
      </c>
      <c r="E23" s="1" t="s">
        <v>336</v>
      </c>
      <c r="F23" s="1" t="s">
        <v>339</v>
      </c>
      <c r="G23" s="1">
        <v>1.0</v>
      </c>
      <c r="H23" s="1" t="s">
        <v>340</v>
      </c>
      <c r="I23" s="1" t="s">
        <v>339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341</v>
      </c>
      <c r="B24" s="1" t="s">
        <v>342</v>
      </c>
      <c r="C24" s="1" t="s">
        <v>343</v>
      </c>
      <c r="D24" s="1" t="s">
        <v>344</v>
      </c>
      <c r="E24" s="1" t="s">
        <v>345</v>
      </c>
      <c r="F24" s="1" t="s">
        <v>346</v>
      </c>
      <c r="G24" s="1" t="s">
        <v>347</v>
      </c>
      <c r="H24" s="1" t="s">
        <v>348</v>
      </c>
      <c r="I24" s="1" t="s">
        <v>349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350</v>
      </c>
      <c r="B25" s="1" t="s">
        <v>351</v>
      </c>
      <c r="C25" s="1" t="s">
        <v>352</v>
      </c>
      <c r="D25" s="1" t="s">
        <v>353</v>
      </c>
      <c r="E25" s="1" t="s">
        <v>326</v>
      </c>
      <c r="F25" s="1" t="s">
        <v>354</v>
      </c>
      <c r="G25" s="1" t="s">
        <v>355</v>
      </c>
      <c r="H25" s="1" t="s">
        <v>343</v>
      </c>
      <c r="I25" s="1" t="s">
        <v>356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357</v>
      </c>
      <c r="B26" s="1">
        <v>0.0</v>
      </c>
      <c r="C26" s="1" t="s">
        <v>358</v>
      </c>
      <c r="D26" s="1" t="s">
        <v>359</v>
      </c>
      <c r="E26" s="1" t="s">
        <v>360</v>
      </c>
      <c r="F26" s="1" t="s">
        <v>361</v>
      </c>
      <c r="G26" s="1" t="s">
        <v>362</v>
      </c>
      <c r="H26" s="1" t="s">
        <v>363</v>
      </c>
      <c r="I26" s="1" t="s">
        <v>364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366</v>
      </c>
      <c r="B28" s="1" t="s">
        <v>367</v>
      </c>
      <c r="C28" s="1" t="s">
        <v>368</v>
      </c>
      <c r="D28" s="1" t="s">
        <v>369</v>
      </c>
      <c r="E28" s="1" t="s">
        <v>370</v>
      </c>
      <c r="F28" s="1" t="s">
        <v>371</v>
      </c>
      <c r="G28" s="1" t="s">
        <v>372</v>
      </c>
      <c r="H28" s="1" t="s">
        <v>373</v>
      </c>
      <c r="I28" s="1" t="s">
        <v>374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375</v>
      </c>
      <c r="B29" s="1" t="s">
        <v>376</v>
      </c>
      <c r="C29" s="1" t="s">
        <v>377</v>
      </c>
      <c r="D29" s="1" t="s">
        <v>378</v>
      </c>
      <c r="E29" s="1" t="s">
        <v>379</v>
      </c>
      <c r="F29" s="1" t="s">
        <v>380</v>
      </c>
      <c r="G29" s="1" t="s">
        <v>381</v>
      </c>
      <c r="H29" s="1" t="s">
        <v>382</v>
      </c>
      <c r="I29" s="1" t="s">
        <v>383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384</v>
      </c>
      <c r="B30" s="1">
        <v>0.0</v>
      </c>
      <c r="C30" s="1" t="s">
        <v>368</v>
      </c>
      <c r="D30" s="1" t="s">
        <v>369</v>
      </c>
      <c r="E30" s="1" t="s">
        <v>370</v>
      </c>
      <c r="F30" s="1" t="s">
        <v>371</v>
      </c>
      <c r="G30" s="1" t="s">
        <v>372</v>
      </c>
      <c r="H30" s="1" t="s">
        <v>373</v>
      </c>
      <c r="I30" s="1" t="s">
        <v>385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386</v>
      </c>
      <c r="B31" s="1">
        <v>0.0</v>
      </c>
      <c r="C31" s="1" t="s">
        <v>377</v>
      </c>
      <c r="D31" s="1" t="s">
        <v>378</v>
      </c>
      <c r="E31" s="1" t="s">
        <v>379</v>
      </c>
      <c r="F31" s="1" t="s">
        <v>380</v>
      </c>
      <c r="G31" s="1" t="s">
        <v>381</v>
      </c>
      <c r="H31" s="1" t="s">
        <v>382</v>
      </c>
      <c r="I31" s="1" t="s">
        <v>387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388</v>
      </c>
      <c r="B32" s="1" t="s">
        <v>389</v>
      </c>
      <c r="C32" s="1" t="s">
        <v>390</v>
      </c>
      <c r="D32" s="1" t="s">
        <v>391</v>
      </c>
      <c r="E32" s="1" t="s">
        <v>392</v>
      </c>
      <c r="F32" s="1" t="s">
        <v>393</v>
      </c>
      <c r="G32" s="1" t="s">
        <v>394</v>
      </c>
      <c r="H32" s="1" t="s">
        <v>395</v>
      </c>
      <c r="I32" s="1" t="s">
        <v>396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397</v>
      </c>
      <c r="B33" s="1">
        <v>0.0</v>
      </c>
      <c r="C33" s="1" t="s">
        <v>398</v>
      </c>
      <c r="D33" s="1">
        <v>2.0</v>
      </c>
      <c r="E33" s="1" t="s">
        <v>399</v>
      </c>
      <c r="F33" s="1" t="s">
        <v>400</v>
      </c>
      <c r="G33" s="1" t="s">
        <v>401</v>
      </c>
      <c r="H33" s="1" t="s">
        <v>402</v>
      </c>
      <c r="I33" s="1" t="s">
        <v>403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404</v>
      </c>
      <c r="B34" s="1">
        <v>0.0</v>
      </c>
      <c r="C34" s="1" t="s">
        <v>405</v>
      </c>
      <c r="D34" s="1" t="s">
        <v>406</v>
      </c>
      <c r="E34" s="1" t="s">
        <v>407</v>
      </c>
      <c r="F34" s="1" t="s">
        <v>408</v>
      </c>
      <c r="G34" s="1" t="s">
        <v>409</v>
      </c>
      <c r="H34" s="1" t="s">
        <v>410</v>
      </c>
      <c r="I34" s="1">
        <v>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411</v>
      </c>
      <c r="B35" s="1">
        <v>0.0</v>
      </c>
      <c r="C35" s="1">
        <v>4.0</v>
      </c>
      <c r="D35" s="1" t="s">
        <v>412</v>
      </c>
      <c r="E35" s="1" t="s">
        <v>413</v>
      </c>
      <c r="F35" s="1" t="s">
        <v>408</v>
      </c>
      <c r="G35" s="1" t="s">
        <v>409</v>
      </c>
      <c r="H35" s="1" t="s">
        <v>414</v>
      </c>
      <c r="I35" s="1" t="s">
        <v>415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416</v>
      </c>
      <c r="B36" s="1">
        <v>0.0</v>
      </c>
      <c r="C36" s="1" t="s">
        <v>417</v>
      </c>
      <c r="D36" s="1" t="s">
        <v>418</v>
      </c>
      <c r="E36" s="1" t="s">
        <v>419</v>
      </c>
      <c r="F36" s="1" t="s">
        <v>420</v>
      </c>
      <c r="G36" s="1" t="s">
        <v>421</v>
      </c>
      <c r="H36" s="1" t="s">
        <v>422</v>
      </c>
      <c r="I36" s="1" t="s">
        <v>423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424</v>
      </c>
      <c r="B37" s="1">
        <v>0.0</v>
      </c>
      <c r="C37" s="1" t="s">
        <v>425</v>
      </c>
      <c r="D37" s="1" t="s">
        <v>426</v>
      </c>
      <c r="E37" s="1" t="s">
        <v>427</v>
      </c>
      <c r="F37" s="1" t="s">
        <v>428</v>
      </c>
      <c r="G37" s="1" t="s">
        <v>429</v>
      </c>
      <c r="H37" s="1" t="s">
        <v>430</v>
      </c>
      <c r="I37" s="1" t="s">
        <v>431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432</v>
      </c>
      <c r="B38" s="1">
        <v>0.0</v>
      </c>
      <c r="C38" s="1" t="s">
        <v>433</v>
      </c>
      <c r="D38" s="1" t="s">
        <v>434</v>
      </c>
      <c r="E38" s="1" t="s">
        <v>224</v>
      </c>
      <c r="F38" s="1" t="s">
        <v>420</v>
      </c>
      <c r="G38" s="1" t="s">
        <v>421</v>
      </c>
      <c r="H38" s="1" t="s">
        <v>228</v>
      </c>
      <c r="I38" s="1" t="s">
        <v>435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436</v>
      </c>
      <c r="B39" s="1">
        <v>0.0</v>
      </c>
      <c r="C39" s="1" t="s">
        <v>437</v>
      </c>
      <c r="D39" s="1" t="s">
        <v>438</v>
      </c>
      <c r="E39" s="1" t="s">
        <v>439</v>
      </c>
      <c r="F39" s="1" t="s">
        <v>428</v>
      </c>
      <c r="G39" s="1" t="s">
        <v>429</v>
      </c>
      <c r="H39" s="1" t="s">
        <v>440</v>
      </c>
      <c r="I39" s="1" t="s">
        <v>123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442</v>
      </c>
      <c r="B41" s="1">
        <v>0.0</v>
      </c>
      <c r="C41" s="1">
        <v>18.0</v>
      </c>
      <c r="D41" s="1" t="s">
        <v>443</v>
      </c>
      <c r="E41" s="1" t="s">
        <v>444</v>
      </c>
      <c r="F41" s="1" t="s">
        <v>445</v>
      </c>
      <c r="G41" s="1" t="s">
        <v>446</v>
      </c>
      <c r="H41" s="1" t="s">
        <v>447</v>
      </c>
      <c r="I41" s="1" t="s">
        <v>448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449</v>
      </c>
      <c r="B42" s="1">
        <v>0.0</v>
      </c>
      <c r="C42" s="1">
        <v>2.0</v>
      </c>
      <c r="D42" s="1" t="s">
        <v>450</v>
      </c>
      <c r="E42" s="1" t="s">
        <v>451</v>
      </c>
      <c r="F42" s="1" t="s">
        <v>452</v>
      </c>
      <c r="G42" s="1" t="s">
        <v>453</v>
      </c>
      <c r="H42" s="1" t="s">
        <v>454</v>
      </c>
      <c r="I42" s="1" t="s">
        <v>455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456</v>
      </c>
      <c r="B43" s="1">
        <v>0.0</v>
      </c>
      <c r="C43" s="1">
        <v>0.0</v>
      </c>
      <c r="D43" s="1" t="s">
        <v>457</v>
      </c>
      <c r="E43" s="1" t="s">
        <v>458</v>
      </c>
      <c r="F43" s="1" t="s">
        <v>459</v>
      </c>
      <c r="G43" s="1">
        <v>0.0</v>
      </c>
      <c r="H43" s="1" t="s">
        <v>460</v>
      </c>
      <c r="I43" s="1" t="s">
        <v>461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462</v>
      </c>
      <c r="B44" s="1">
        <v>0.0</v>
      </c>
      <c r="C44" s="1">
        <v>-2.0</v>
      </c>
      <c r="D44" s="1" t="s">
        <v>463</v>
      </c>
      <c r="E44" s="1" t="s">
        <v>464</v>
      </c>
      <c r="F44" s="1" t="s">
        <v>465</v>
      </c>
      <c r="G44" s="1">
        <v>0.0</v>
      </c>
      <c r="H44" s="1" t="s">
        <v>466</v>
      </c>
      <c r="I44" s="1" t="s">
        <v>467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468</v>
      </c>
      <c r="B45" s="1">
        <v>0.0</v>
      </c>
      <c r="C45" s="1">
        <v>-2.0</v>
      </c>
      <c r="D45" s="1" t="s">
        <v>463</v>
      </c>
      <c r="E45" s="1" t="s">
        <v>464</v>
      </c>
      <c r="F45" s="1" t="s">
        <v>465</v>
      </c>
      <c r="G45" s="1">
        <v>0.0</v>
      </c>
      <c r="H45" s="1" t="s">
        <v>469</v>
      </c>
      <c r="I45" s="1" t="s">
        <v>470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471</v>
      </c>
      <c r="B46" s="1">
        <v>0.0</v>
      </c>
      <c r="C46" s="1">
        <v>36.0</v>
      </c>
      <c r="D46" s="1" t="s">
        <v>472</v>
      </c>
      <c r="E46" s="1">
        <v>0.0</v>
      </c>
      <c r="F46" s="1" t="s">
        <v>473</v>
      </c>
      <c r="G46" s="1">
        <v>0.0</v>
      </c>
      <c r="H46" s="1" t="s">
        <v>474</v>
      </c>
      <c r="I46" s="1" t="s">
        <v>475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476</v>
      </c>
      <c r="B47" s="1">
        <v>0.0</v>
      </c>
      <c r="C47" s="1">
        <v>36.0</v>
      </c>
      <c r="D47" s="1" t="s">
        <v>472</v>
      </c>
      <c r="E47" s="1">
        <v>0.0</v>
      </c>
      <c r="F47" s="1" t="s">
        <v>477</v>
      </c>
      <c r="G47" s="1" t="s">
        <v>478</v>
      </c>
      <c r="H47" s="1" t="s">
        <v>479</v>
      </c>
      <c r="I47" s="1" t="s">
        <v>475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480</v>
      </c>
      <c r="B48" s="1">
        <v>0.0</v>
      </c>
      <c r="C48" s="1">
        <v>-1.0</v>
      </c>
      <c r="D48" s="1" t="s">
        <v>481</v>
      </c>
      <c r="E48" s="1">
        <v>0.0</v>
      </c>
      <c r="F48" s="1" t="s">
        <v>482</v>
      </c>
      <c r="G48" s="1" t="s">
        <v>483</v>
      </c>
      <c r="H48" s="1" t="s">
        <v>484</v>
      </c>
      <c r="I48" s="1" t="s">
        <v>485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486</v>
      </c>
      <c r="B49" s="1">
        <v>0.0</v>
      </c>
      <c r="C49" s="1">
        <v>3.0</v>
      </c>
      <c r="D49" s="1" t="s">
        <v>487</v>
      </c>
      <c r="E49" s="1">
        <v>0.0</v>
      </c>
      <c r="F49" s="1" t="s">
        <v>488</v>
      </c>
      <c r="G49" s="1">
        <v>0.0</v>
      </c>
      <c r="H49" s="1" t="s">
        <v>489</v>
      </c>
      <c r="I49" s="1" t="s">
        <v>490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 t="s">
        <v>492</v>
      </c>
      <c r="H50" s="1" t="s">
        <v>61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493</v>
      </c>
      <c r="B51" s="1">
        <v>0.0</v>
      </c>
      <c r="C51" s="1">
        <v>0.0</v>
      </c>
      <c r="D51" s="1" t="s">
        <v>494</v>
      </c>
      <c r="E51" s="1" t="s">
        <v>495</v>
      </c>
      <c r="F51" s="1" t="s">
        <v>496</v>
      </c>
      <c r="G51" s="1" t="s">
        <v>497</v>
      </c>
      <c r="H51" s="1" t="s">
        <v>498</v>
      </c>
      <c r="I51" s="1" t="s">
        <v>499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500</v>
      </c>
      <c r="B52" s="1">
        <v>0.0</v>
      </c>
      <c r="C52" s="1">
        <v>3.0</v>
      </c>
      <c r="D52" s="1" t="s">
        <v>501</v>
      </c>
      <c r="E52" s="1" t="s">
        <v>502</v>
      </c>
      <c r="F52" s="1" t="s">
        <v>503</v>
      </c>
      <c r="G52" s="1" t="s">
        <v>504</v>
      </c>
      <c r="H52" s="1" t="s">
        <v>505</v>
      </c>
      <c r="I52" s="1" t="s">
        <v>506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507</v>
      </c>
      <c r="B53" s="1">
        <v>0.0</v>
      </c>
      <c r="C53" s="1">
        <v>1.0</v>
      </c>
      <c r="D53" s="1" t="s">
        <v>508</v>
      </c>
      <c r="E53" s="1" t="s">
        <v>509</v>
      </c>
      <c r="F53" s="1" t="s">
        <v>510</v>
      </c>
      <c r="G53" s="1" t="s">
        <v>511</v>
      </c>
      <c r="H53" s="1" t="s">
        <v>512</v>
      </c>
      <c r="I53" s="1" t="s">
        <v>513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514</v>
      </c>
      <c r="B54" s="1">
        <v>0.0</v>
      </c>
      <c r="C54" s="1">
        <v>-14.0</v>
      </c>
      <c r="D54" s="1" t="s">
        <v>515</v>
      </c>
      <c r="E54" s="1" t="s">
        <v>516</v>
      </c>
      <c r="F54" s="1" t="s">
        <v>517</v>
      </c>
      <c r="G54" s="1">
        <v>0.0</v>
      </c>
      <c r="H54" s="1" t="s">
        <v>518</v>
      </c>
      <c r="I54" s="1" t="s">
        <v>519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520</v>
      </c>
      <c r="B55" s="1">
        <v>0.0</v>
      </c>
      <c r="C55" s="1">
        <v>0.0</v>
      </c>
      <c r="D55" s="1" t="s">
        <v>521</v>
      </c>
      <c r="E55" s="1" t="s">
        <v>522</v>
      </c>
      <c r="F55" s="1">
        <v>0.0</v>
      </c>
      <c r="G55" s="1">
        <v>0.0</v>
      </c>
      <c r="H55" s="1" t="s">
        <v>523</v>
      </c>
      <c r="I55" s="1" t="s">
        <v>524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525</v>
      </c>
      <c r="B56" s="1">
        <v>0.0</v>
      </c>
      <c r="C56" s="1">
        <v>0.0</v>
      </c>
      <c r="D56" s="1" t="s">
        <v>526</v>
      </c>
      <c r="E56" s="1" t="s">
        <v>527</v>
      </c>
      <c r="F56" s="1" t="s">
        <v>528</v>
      </c>
      <c r="G56" s="1" t="s">
        <v>529</v>
      </c>
      <c r="H56" s="1" t="s">
        <v>530</v>
      </c>
      <c r="I56" s="1" t="s">
        <v>531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532</v>
      </c>
      <c r="B57" s="1">
        <v>0.0</v>
      </c>
      <c r="C57" s="1">
        <v>0.0</v>
      </c>
      <c r="D57" s="1" t="s">
        <v>533</v>
      </c>
      <c r="E57" s="1" t="s">
        <v>534</v>
      </c>
      <c r="F57" s="1" t="s">
        <v>535</v>
      </c>
      <c r="G57" s="1" t="s">
        <v>536</v>
      </c>
      <c r="H57" s="1" t="s">
        <v>537</v>
      </c>
      <c r="I57" s="1" t="s">
        <v>538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310.0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540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541</v>
      </c>
      <c r="B60" s="1">
        <v>0.0</v>
      </c>
      <c r="C60" s="1">
        <v>0.0</v>
      </c>
      <c r="D60" s="1">
        <v>0.0</v>
      </c>
      <c r="E60" s="1" t="s">
        <v>542</v>
      </c>
      <c r="F60" s="1" t="s">
        <v>543</v>
      </c>
      <c r="G60" s="1" t="s">
        <v>544</v>
      </c>
      <c r="H60" s="1" t="s">
        <v>545</v>
      </c>
      <c r="I60" s="1" t="s">
        <v>546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547</v>
      </c>
      <c r="B61" s="1">
        <v>0.0</v>
      </c>
      <c r="C61" s="1">
        <v>0.0</v>
      </c>
      <c r="D61" s="1">
        <v>0.0</v>
      </c>
      <c r="E61" s="1" t="s">
        <v>548</v>
      </c>
      <c r="F61" s="1" t="s">
        <v>549</v>
      </c>
      <c r="G61" s="1" t="s">
        <v>550</v>
      </c>
      <c r="H61" s="1" t="s">
        <v>551</v>
      </c>
      <c r="I61" s="1" t="s">
        <v>552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553</v>
      </c>
      <c r="B62" s="1">
        <v>0.0</v>
      </c>
      <c r="C62" s="1">
        <v>0.0</v>
      </c>
      <c r="D62" s="1">
        <v>0.0</v>
      </c>
      <c r="E62" s="1" t="s">
        <v>554</v>
      </c>
      <c r="F62" s="1" t="s">
        <v>555</v>
      </c>
      <c r="G62" s="1" t="s">
        <v>556</v>
      </c>
      <c r="H62" s="1" t="s">
        <v>557</v>
      </c>
      <c r="I62" s="1" t="s">
        <v>558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559</v>
      </c>
      <c r="B63" s="1">
        <v>0.0</v>
      </c>
      <c r="C63" s="1">
        <v>0.0</v>
      </c>
      <c r="D63" s="1">
        <v>0.0</v>
      </c>
      <c r="E63" s="1" t="s">
        <v>560</v>
      </c>
      <c r="F63" s="1" t="s">
        <v>561</v>
      </c>
      <c r="G63" s="1" t="s">
        <v>562</v>
      </c>
      <c r="H63" s="1" t="s">
        <v>563</v>
      </c>
      <c r="I63" s="1" t="s">
        <v>564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565</v>
      </c>
      <c r="B64" s="1">
        <v>0.0</v>
      </c>
      <c r="C64" s="1">
        <v>0.0</v>
      </c>
      <c r="D64" s="1">
        <v>0.0</v>
      </c>
      <c r="E64" s="1" t="s">
        <v>560</v>
      </c>
      <c r="F64" s="1" t="s">
        <v>561</v>
      </c>
      <c r="G64" s="1" t="s">
        <v>562</v>
      </c>
      <c r="H64" s="1" t="s">
        <v>566</v>
      </c>
      <c r="I64" s="1" t="s">
        <v>567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568</v>
      </c>
      <c r="B65" s="1">
        <v>0.0</v>
      </c>
      <c r="C65" s="1">
        <v>0.0</v>
      </c>
      <c r="D65" s="1" t="s">
        <v>569</v>
      </c>
      <c r="E65" s="1" t="s">
        <v>570</v>
      </c>
      <c r="F65" s="1" t="s">
        <v>571</v>
      </c>
      <c r="G65" s="1" t="s">
        <v>572</v>
      </c>
      <c r="H65" s="1" t="s">
        <v>573</v>
      </c>
      <c r="I65" s="1" t="s">
        <v>574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575</v>
      </c>
      <c r="B66" s="1">
        <v>0.0</v>
      </c>
      <c r="C66" s="1">
        <v>0.0</v>
      </c>
      <c r="D66" s="1" t="s">
        <v>569</v>
      </c>
      <c r="E66" s="1" t="s">
        <v>570</v>
      </c>
      <c r="F66" s="1" t="s">
        <v>576</v>
      </c>
      <c r="G66" s="1" t="s">
        <v>577</v>
      </c>
      <c r="H66" s="1" t="s">
        <v>578</v>
      </c>
      <c r="I66" s="1" t="s">
        <v>579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580</v>
      </c>
      <c r="B67" s="1">
        <v>0.0</v>
      </c>
      <c r="C67" s="1">
        <v>0.0</v>
      </c>
      <c r="D67" s="1" t="s">
        <v>581</v>
      </c>
      <c r="E67" s="1" t="s">
        <v>582</v>
      </c>
      <c r="F67" s="1" t="s">
        <v>583</v>
      </c>
      <c r="G67" s="1" t="s">
        <v>584</v>
      </c>
      <c r="H67" s="1" t="s">
        <v>585</v>
      </c>
      <c r="I67" s="1" t="s">
        <v>586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587</v>
      </c>
      <c r="B68" s="1">
        <v>0.0</v>
      </c>
      <c r="C68" s="1">
        <v>0.0</v>
      </c>
      <c r="D68" s="1" t="s">
        <v>588</v>
      </c>
      <c r="E68" s="1" t="s">
        <v>589</v>
      </c>
      <c r="F68" s="1" t="s">
        <v>590</v>
      </c>
      <c r="G68" s="1" t="s">
        <v>591</v>
      </c>
      <c r="H68" s="1" t="s">
        <v>592</v>
      </c>
      <c r="I68" s="1" t="s">
        <v>593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594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 t="s">
        <v>595</v>
      </c>
      <c r="I69" s="1">
        <v>0.0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596</v>
      </c>
      <c r="B70" s="1">
        <v>0.0</v>
      </c>
      <c r="C70" s="1">
        <v>0.0</v>
      </c>
      <c r="D70" s="1" t="s">
        <v>597</v>
      </c>
      <c r="E70" s="1" t="s">
        <v>598</v>
      </c>
      <c r="F70" s="1" t="s">
        <v>599</v>
      </c>
      <c r="G70" s="1" t="s">
        <v>600</v>
      </c>
      <c r="H70" s="1" t="s">
        <v>601</v>
      </c>
      <c r="I70" s="1" t="s">
        <v>239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602</v>
      </c>
      <c r="B71" s="1">
        <v>0.0</v>
      </c>
      <c r="C71" s="1">
        <v>0.0</v>
      </c>
      <c r="D71" s="1">
        <v>0.0</v>
      </c>
      <c r="E71" s="1" t="s">
        <v>603</v>
      </c>
      <c r="F71" s="1" t="s">
        <v>604</v>
      </c>
      <c r="G71" s="1" t="s">
        <v>605</v>
      </c>
      <c r="H71" s="1" t="s">
        <v>606</v>
      </c>
      <c r="I71" s="1" t="s">
        <v>607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608</v>
      </c>
      <c r="B72" s="1">
        <v>0.0</v>
      </c>
      <c r="C72" s="1">
        <v>0.0</v>
      </c>
      <c r="D72" s="1" t="s">
        <v>609</v>
      </c>
      <c r="E72" s="1" t="s">
        <v>610</v>
      </c>
      <c r="F72" s="1" t="s">
        <v>611</v>
      </c>
      <c r="G72" s="1" t="s">
        <v>612</v>
      </c>
      <c r="H72" s="1" t="s">
        <v>613</v>
      </c>
      <c r="I72" s="1" t="s">
        <v>614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615</v>
      </c>
      <c r="B73" s="1">
        <v>0.0</v>
      </c>
      <c r="C73" s="1">
        <v>0.0</v>
      </c>
      <c r="D73" s="1">
        <v>0.0</v>
      </c>
      <c r="E73" s="1" t="s">
        <v>616</v>
      </c>
      <c r="F73" s="1" t="s">
        <v>617</v>
      </c>
      <c r="G73" s="1" t="s">
        <v>618</v>
      </c>
      <c r="H73" s="1" t="s">
        <v>619</v>
      </c>
      <c r="I73" s="1" t="s">
        <v>620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621</v>
      </c>
      <c r="B74" s="1">
        <v>0.0</v>
      </c>
      <c r="C74" s="1">
        <v>0.0</v>
      </c>
      <c r="D74" s="1">
        <v>0.0</v>
      </c>
      <c r="E74" s="1" t="s">
        <v>622</v>
      </c>
      <c r="F74" s="1">
        <v>0.0</v>
      </c>
      <c r="G74" s="1">
        <v>0.0</v>
      </c>
      <c r="H74" s="1" t="s">
        <v>546</v>
      </c>
      <c r="I74" s="1" t="s">
        <v>623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624</v>
      </c>
      <c r="B75" s="1">
        <v>0.0</v>
      </c>
      <c r="C75" s="1">
        <v>0.0</v>
      </c>
      <c r="D75" s="1">
        <v>0.0</v>
      </c>
      <c r="E75" s="1" t="s">
        <v>625</v>
      </c>
      <c r="F75" s="1" t="s">
        <v>626</v>
      </c>
      <c r="G75" s="1" t="s">
        <v>627</v>
      </c>
      <c r="H75" s="1" t="s">
        <v>628</v>
      </c>
      <c r="I75" s="1" t="s">
        <v>629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630</v>
      </c>
      <c r="B76" s="1">
        <v>0.0</v>
      </c>
      <c r="C76" s="1">
        <v>0.0</v>
      </c>
      <c r="D76" s="1">
        <v>0.0</v>
      </c>
      <c r="E76" s="1" t="s">
        <v>631</v>
      </c>
      <c r="F76" s="1" t="s">
        <v>632</v>
      </c>
      <c r="G76" s="1" t="s">
        <v>633</v>
      </c>
      <c r="H76" s="1" t="s">
        <v>634</v>
      </c>
      <c r="I76" s="1">
        <v>-6.0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635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636</v>
      </c>
      <c r="B78" s="1">
        <v>0.0</v>
      </c>
      <c r="C78" s="1">
        <v>0.0</v>
      </c>
      <c r="D78" s="1">
        <v>0.0</v>
      </c>
      <c r="E78" s="1">
        <v>0.0</v>
      </c>
      <c r="F78" s="1" t="s">
        <v>637</v>
      </c>
      <c r="G78" s="1" t="s">
        <v>638</v>
      </c>
      <c r="H78" s="1" t="s">
        <v>639</v>
      </c>
      <c r="I78" s="1" t="s">
        <v>640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641</v>
      </c>
      <c r="B79" s="1">
        <v>0.0</v>
      </c>
      <c r="C79" s="1">
        <v>0.0</v>
      </c>
      <c r="D79" s="1">
        <v>0.0</v>
      </c>
      <c r="E79" s="1" t="s">
        <v>642</v>
      </c>
      <c r="F79" s="1" t="s">
        <v>643</v>
      </c>
      <c r="G79" s="1" t="s">
        <v>644</v>
      </c>
      <c r="H79" s="1" t="s">
        <v>645</v>
      </c>
      <c r="I79" s="1" t="s">
        <v>646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647</v>
      </c>
      <c r="B80" s="1">
        <v>0.0</v>
      </c>
      <c r="C80" s="1">
        <v>0.0</v>
      </c>
      <c r="D80" s="1">
        <v>0.0</v>
      </c>
      <c r="E80" s="1">
        <v>0.0</v>
      </c>
      <c r="F80" s="1" t="s">
        <v>648</v>
      </c>
      <c r="G80" s="1" t="s">
        <v>649</v>
      </c>
      <c r="H80" s="1" t="s">
        <v>650</v>
      </c>
      <c r="I80" s="1" t="s">
        <v>522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651</v>
      </c>
      <c r="B81" s="1">
        <v>0.0</v>
      </c>
      <c r="C81" s="1">
        <v>0.0</v>
      </c>
      <c r="D81" s="1">
        <v>0.0</v>
      </c>
      <c r="E81" s="1">
        <v>0.0</v>
      </c>
      <c r="F81" s="1" t="s">
        <v>652</v>
      </c>
      <c r="G81" s="1" t="s">
        <v>653</v>
      </c>
      <c r="H81" s="1" t="s">
        <v>654</v>
      </c>
      <c r="I81" s="1" t="s">
        <v>655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656</v>
      </c>
      <c r="B82" s="1">
        <v>0.0</v>
      </c>
      <c r="C82" s="1">
        <v>0.0</v>
      </c>
      <c r="D82" s="1">
        <v>0.0</v>
      </c>
      <c r="E82" s="1">
        <v>0.0</v>
      </c>
      <c r="F82" s="1" t="s">
        <v>652</v>
      </c>
      <c r="G82" s="1" t="s">
        <v>653</v>
      </c>
      <c r="H82" s="1" t="s">
        <v>428</v>
      </c>
      <c r="I82" s="1" t="s">
        <v>657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658</v>
      </c>
      <c r="B83" s="1">
        <v>0.0</v>
      </c>
      <c r="C83" s="1">
        <v>0.0</v>
      </c>
      <c r="D83" s="1">
        <v>0.0</v>
      </c>
      <c r="E83" s="1">
        <v>0.0</v>
      </c>
      <c r="F83" s="1" t="s">
        <v>659</v>
      </c>
      <c r="G83" s="1" t="s">
        <v>660</v>
      </c>
      <c r="H83" s="1" t="s">
        <v>661</v>
      </c>
      <c r="I83" s="1" t="s">
        <v>662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663</v>
      </c>
      <c r="B84" s="1">
        <v>0.0</v>
      </c>
      <c r="C84" s="1">
        <v>0.0</v>
      </c>
      <c r="D84" s="1">
        <v>0.0</v>
      </c>
      <c r="E84" s="1">
        <v>0.0</v>
      </c>
      <c r="F84" s="1" t="s">
        <v>664</v>
      </c>
      <c r="G84" s="1" t="s">
        <v>665</v>
      </c>
      <c r="H84" s="1" t="s">
        <v>666</v>
      </c>
      <c r="I84" s="1" t="s">
        <v>667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668</v>
      </c>
      <c r="B85" s="1">
        <v>0.0</v>
      </c>
      <c r="C85" s="1">
        <v>0.0</v>
      </c>
      <c r="D85" s="1">
        <v>0.0</v>
      </c>
      <c r="E85" s="1">
        <v>0.0</v>
      </c>
      <c r="F85" s="1" t="s">
        <v>669</v>
      </c>
      <c r="G85" s="1" t="s">
        <v>670</v>
      </c>
      <c r="H85" s="1" t="s">
        <v>671</v>
      </c>
      <c r="I85" s="1" t="s">
        <v>672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673</v>
      </c>
      <c r="B86" s="1">
        <v>0.0</v>
      </c>
      <c r="C86" s="1">
        <v>0.0</v>
      </c>
      <c r="D86" s="1">
        <v>0.0</v>
      </c>
      <c r="E86" s="1" t="s">
        <v>674</v>
      </c>
      <c r="F86" s="1" t="s">
        <v>675</v>
      </c>
      <c r="G86" s="1" t="s">
        <v>676</v>
      </c>
      <c r="H86" s="1" t="s">
        <v>677</v>
      </c>
      <c r="I86" s="1" t="s">
        <v>678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679</v>
      </c>
      <c r="B87" s="1">
        <v>0.0</v>
      </c>
      <c r="C87" s="1">
        <v>0.0</v>
      </c>
      <c r="D87" s="1">
        <v>0.0</v>
      </c>
      <c r="E87" s="1" t="s">
        <v>680</v>
      </c>
      <c r="F87" s="1" t="s">
        <v>681</v>
      </c>
      <c r="G87" s="1" t="s">
        <v>682</v>
      </c>
      <c r="H87" s="1" t="s">
        <v>678</v>
      </c>
      <c r="I87" s="1" t="s">
        <v>683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684</v>
      </c>
      <c r="B88" s="1">
        <v>0.0</v>
      </c>
      <c r="C88" s="1">
        <v>0.0</v>
      </c>
      <c r="D88" s="1">
        <v>0.0</v>
      </c>
      <c r="E88" s="1" t="s">
        <v>685</v>
      </c>
      <c r="F88" s="1" t="s">
        <v>237</v>
      </c>
      <c r="G88" s="1" t="s">
        <v>686</v>
      </c>
      <c r="H88" s="1" t="s">
        <v>687</v>
      </c>
      <c r="I88" s="1" t="s">
        <v>688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689</v>
      </c>
      <c r="B89" s="1">
        <v>0.0</v>
      </c>
      <c r="C89" s="1">
        <v>0.0</v>
      </c>
      <c r="D89" s="1">
        <v>0.0</v>
      </c>
      <c r="E89" s="1" t="s">
        <v>690</v>
      </c>
      <c r="F89" s="1">
        <v>12.0</v>
      </c>
      <c r="G89" s="1" t="s">
        <v>691</v>
      </c>
      <c r="H89" s="1" t="s">
        <v>692</v>
      </c>
      <c r="I89" s="1" t="s">
        <v>693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694</v>
      </c>
      <c r="B90" s="1">
        <v>0.0</v>
      </c>
      <c r="C90" s="1">
        <v>0.0</v>
      </c>
      <c r="D90" s="1">
        <v>0.0</v>
      </c>
      <c r="E90" s="1" t="s">
        <v>695</v>
      </c>
      <c r="F90" s="1" t="s">
        <v>696</v>
      </c>
      <c r="G90" s="1" t="s">
        <v>697</v>
      </c>
      <c r="H90" s="1" t="s">
        <v>698</v>
      </c>
      <c r="I90" s="1" t="s">
        <v>699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700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>
        <v>0.0</v>
      </c>
      <c r="H91" s="1">
        <v>0.0</v>
      </c>
      <c r="I91" s="1" t="s">
        <v>701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702</v>
      </c>
      <c r="B92" s="1">
        <v>0.0</v>
      </c>
      <c r="C92" s="1">
        <v>0.0</v>
      </c>
      <c r="D92" s="1">
        <v>0.0</v>
      </c>
      <c r="E92" s="1">
        <v>0.0</v>
      </c>
      <c r="F92" s="1" t="s">
        <v>703</v>
      </c>
      <c r="G92" s="1" t="s">
        <v>704</v>
      </c>
      <c r="H92" s="1" t="s">
        <v>705</v>
      </c>
      <c r="I92" s="1" t="s">
        <v>706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707</v>
      </c>
      <c r="B93" s="1">
        <v>0.0</v>
      </c>
      <c r="C93" s="1">
        <v>0.0</v>
      </c>
      <c r="D93" s="1">
        <v>0.0</v>
      </c>
      <c r="E93" s="1">
        <v>0.0</v>
      </c>
      <c r="F93" s="1" t="s">
        <v>708</v>
      </c>
      <c r="G93" s="1" t="s">
        <v>709</v>
      </c>
      <c r="H93" s="1" t="s">
        <v>710</v>
      </c>
      <c r="I93" s="1" t="s">
        <v>711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712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>
        <v>0.0</v>
      </c>
      <c r="H94" s="1">
        <v>71.0</v>
      </c>
      <c r="I94" s="1">
        <v>0.0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713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714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715</v>
      </c>
      <c r="H96" s="1" t="s">
        <v>716</v>
      </c>
      <c r="I96" s="1" t="s">
        <v>717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718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719</v>
      </c>
      <c r="H97" s="1" t="s">
        <v>720</v>
      </c>
      <c r="I97" s="1" t="s">
        <v>721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722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723</v>
      </c>
      <c r="I98" s="1" t="s">
        <v>494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724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725</v>
      </c>
      <c r="H99" s="1" t="s">
        <v>726</v>
      </c>
      <c r="I99" s="1" t="s">
        <v>727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728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725</v>
      </c>
      <c r="H100" s="1">
        <v>20.0</v>
      </c>
      <c r="I100" s="1" t="s">
        <v>729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730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731</v>
      </c>
      <c r="H101" s="1" t="s">
        <v>732</v>
      </c>
      <c r="I101" s="1" t="s">
        <v>733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734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735</v>
      </c>
      <c r="H102" s="1" t="s">
        <v>732</v>
      </c>
      <c r="I102" s="1" t="s">
        <v>733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736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737</v>
      </c>
      <c r="H103" s="1" t="s">
        <v>738</v>
      </c>
      <c r="I103" s="1" t="s">
        <v>739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740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741</v>
      </c>
      <c r="H104" s="1" t="s">
        <v>742</v>
      </c>
      <c r="I104" s="1" t="s">
        <v>743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744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745</v>
      </c>
      <c r="H105" s="1" t="s">
        <v>746</v>
      </c>
      <c r="I105" s="1" t="s">
        <v>747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748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749</v>
      </c>
      <c r="H106" s="1" t="s">
        <v>750</v>
      </c>
      <c r="I106" s="1" t="s">
        <v>751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752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753</v>
      </c>
      <c r="H107" s="1" t="s">
        <v>754</v>
      </c>
      <c r="I107" s="1" t="s">
        <v>755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756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757</v>
      </c>
      <c r="H108" s="1" t="s">
        <v>758</v>
      </c>
      <c r="I108" s="1" t="s">
        <v>759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760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761</v>
      </c>
      <c r="I109" s="1" t="s">
        <v>762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763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764</v>
      </c>
      <c r="I110" s="1">
        <v>25.0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765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766</v>
      </c>
      <c r="I111" s="1" t="s">
        <v>767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768</v>
      </c>
      <c r="C1" s="1" t="s">
        <v>769</v>
      </c>
      <c r="D1" s="1" t="s">
        <v>770</v>
      </c>
      <c r="E1" s="1" t="s">
        <v>771</v>
      </c>
      <c r="F1" s="1" t="s">
        <v>772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773</v>
      </c>
      <c r="B2" s="1" t="s">
        <v>774</v>
      </c>
      <c r="C2" s="1" t="s">
        <v>775</v>
      </c>
      <c r="D2" s="1" t="s">
        <v>776</v>
      </c>
      <c r="E2" s="1" t="s">
        <v>776</v>
      </c>
      <c r="F2" s="1" t="s">
        <v>777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778</v>
      </c>
      <c r="B3" s="1" t="s">
        <v>777</v>
      </c>
      <c r="C3" s="1" t="s">
        <v>779</v>
      </c>
      <c r="D3" s="1" t="s">
        <v>780</v>
      </c>
      <c r="E3" s="1" t="s">
        <v>781</v>
      </c>
      <c r="F3" s="1" t="s">
        <v>777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782</v>
      </c>
      <c r="B4" s="1" t="s">
        <v>783</v>
      </c>
      <c r="C4" s="1" t="s">
        <v>775</v>
      </c>
      <c r="D4" s="1" t="s">
        <v>776</v>
      </c>
      <c r="E4" s="1" t="s">
        <v>776</v>
      </c>
      <c r="F4" s="1" t="s">
        <v>776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778</v>
      </c>
      <c r="B5" s="1" t="s">
        <v>777</v>
      </c>
      <c r="C5" s="1" t="s">
        <v>784</v>
      </c>
      <c r="D5" s="1" t="s">
        <v>780</v>
      </c>
      <c r="E5" s="1" t="s">
        <v>781</v>
      </c>
      <c r="F5" s="1" t="s">
        <v>781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785</v>
      </c>
      <c r="B6" s="1" t="s">
        <v>786</v>
      </c>
      <c r="C6" s="1" t="s">
        <v>787</v>
      </c>
      <c r="D6" s="1" t="s">
        <v>788</v>
      </c>
      <c r="E6" s="1" t="s">
        <v>789</v>
      </c>
      <c r="F6" s="1" t="s">
        <v>777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790</v>
      </c>
      <c r="B7" s="1" t="s">
        <v>791</v>
      </c>
      <c r="C7" s="1" t="s">
        <v>792</v>
      </c>
      <c r="D7" s="1" t="s">
        <v>793</v>
      </c>
      <c r="E7" s="1" t="s">
        <v>794</v>
      </c>
      <c r="F7" s="1" t="s">
        <v>795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796</v>
      </c>
      <c r="B8" s="1" t="s">
        <v>777</v>
      </c>
      <c r="C8" s="1" t="s">
        <v>797</v>
      </c>
      <c r="D8" s="1" t="s">
        <v>798</v>
      </c>
      <c r="E8" s="1" t="s">
        <v>799</v>
      </c>
      <c r="F8" s="1" t="s">
        <v>777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800</v>
      </c>
      <c r="B9" s="1" t="s">
        <v>801</v>
      </c>
      <c r="C9" s="1" t="s">
        <v>802</v>
      </c>
      <c r="D9" s="1" t="s">
        <v>803</v>
      </c>
      <c r="E9" s="1" t="s">
        <v>804</v>
      </c>
      <c r="F9" s="1" t="s">
        <v>805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806</v>
      </c>
      <c r="B10" s="1" t="s">
        <v>807</v>
      </c>
      <c r="C10" s="1" t="s">
        <v>807</v>
      </c>
      <c r="D10" s="1" t="s">
        <v>803</v>
      </c>
      <c r="E10" s="1" t="s">
        <v>804</v>
      </c>
      <c r="F10" s="1" t="s">
        <v>805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808</v>
      </c>
      <c r="B11" s="1" t="s">
        <v>777</v>
      </c>
      <c r="C11" s="1" t="s">
        <v>777</v>
      </c>
      <c r="D11" s="1" t="s">
        <v>777</v>
      </c>
      <c r="E11" s="1" t="s">
        <v>777</v>
      </c>
      <c r="F11" s="1" t="s">
        <v>777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809</v>
      </c>
      <c r="B12" s="1" t="s">
        <v>777</v>
      </c>
      <c r="C12" s="1" t="s">
        <v>777</v>
      </c>
      <c r="D12" s="1" t="s">
        <v>777</v>
      </c>
      <c r="E12" s="1" t="s">
        <v>777</v>
      </c>
      <c r="F12" s="1" t="s">
        <v>777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810</v>
      </c>
      <c r="B13" s="1" t="s">
        <v>811</v>
      </c>
      <c r="C13" s="1" t="s">
        <v>777</v>
      </c>
      <c r="D13" s="1" t="s">
        <v>777</v>
      </c>
      <c r="E13" s="1" t="s">
        <v>777</v>
      </c>
      <c r="F13" s="1" t="s">
        <v>777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812</v>
      </c>
      <c r="B14" s="1" t="s">
        <v>781</v>
      </c>
      <c r="C14" s="1" t="s">
        <v>777</v>
      </c>
      <c r="D14" s="1" t="s">
        <v>777</v>
      </c>
      <c r="E14" s="1" t="s">
        <v>777</v>
      </c>
      <c r="F14" s="1" t="s">
        <v>777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813</v>
      </c>
      <c r="B15" s="1" t="s">
        <v>777</v>
      </c>
      <c r="C15" s="1" t="s">
        <v>777</v>
      </c>
      <c r="D15" s="1" t="s">
        <v>777</v>
      </c>
      <c r="E15" s="1" t="s">
        <v>777</v>
      </c>
      <c r="F15" s="1" t="s">
        <v>777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814</v>
      </c>
      <c r="B16" s="1" t="s">
        <v>777</v>
      </c>
      <c r="C16" s="1" t="s">
        <v>777</v>
      </c>
      <c r="D16" s="1" t="s">
        <v>777</v>
      </c>
      <c r="E16" s="1" t="s">
        <v>777</v>
      </c>
      <c r="F16" s="1" t="s">
        <v>777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815</v>
      </c>
      <c r="B17" s="1" t="s">
        <v>168</v>
      </c>
      <c r="C17" s="1" t="s">
        <v>169</v>
      </c>
      <c r="D17" s="1" t="s">
        <v>816</v>
      </c>
      <c r="E17" s="1" t="s">
        <v>817</v>
      </c>
      <c r="F17" s="1" t="s">
        <v>777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818</v>
      </c>
      <c r="B18" s="1" t="s">
        <v>777</v>
      </c>
      <c r="C18" s="1" t="s">
        <v>777</v>
      </c>
      <c r="D18" s="1" t="s">
        <v>777</v>
      </c>
      <c r="E18" s="1" t="s">
        <v>777</v>
      </c>
      <c r="F18" s="1" t="s">
        <v>777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819</v>
      </c>
      <c r="B19" s="1" t="s">
        <v>820</v>
      </c>
      <c r="C19" s="1" t="s">
        <v>821</v>
      </c>
      <c r="D19" s="1" t="s">
        <v>822</v>
      </c>
      <c r="E19" s="1" t="s">
        <v>823</v>
      </c>
      <c r="F19" s="1" t="s">
        <v>824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196</v>
      </c>
      <c r="B20" s="1" t="s">
        <v>777</v>
      </c>
      <c r="C20" s="1" t="s">
        <v>777</v>
      </c>
      <c r="D20" s="1" t="s">
        <v>777</v>
      </c>
      <c r="E20" s="1" t="s">
        <v>777</v>
      </c>
      <c r="F20" s="1" t="s">
        <v>777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198</v>
      </c>
      <c r="B21" s="1" t="s">
        <v>777</v>
      </c>
      <c r="C21" s="1" t="s">
        <v>777</v>
      </c>
      <c r="D21" s="1" t="s">
        <v>777</v>
      </c>
      <c r="E21" s="1" t="s">
        <v>777</v>
      </c>
      <c r="F21" s="1" t="s">
        <v>777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825</v>
      </c>
      <c r="B22" s="1" t="s">
        <v>826</v>
      </c>
      <c r="C22" s="1" t="s">
        <v>827</v>
      </c>
      <c r="D22" s="1" t="s">
        <v>828</v>
      </c>
      <c r="E22" s="1" t="s">
        <v>829</v>
      </c>
      <c r="F22" s="1" t="s">
        <v>777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 t="s">
        <v>830</v>
      </c>
      <c r="C23" s="1" t="s">
        <v>777</v>
      </c>
      <c r="D23" s="1" t="s">
        <v>777</v>
      </c>
      <c r="E23" s="1" t="s">
        <v>777</v>
      </c>
      <c r="F23" s="1" t="s">
        <v>777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831</v>
      </c>
      <c r="B24" s="1" t="s">
        <v>832</v>
      </c>
      <c r="C24" s="1" t="s">
        <v>833</v>
      </c>
      <c r="D24" s="1" t="s">
        <v>834</v>
      </c>
      <c r="E24" s="1" t="s">
        <v>834</v>
      </c>
      <c r="F24" s="1" t="s">
        <v>834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835</v>
      </c>
      <c r="B25" s="1" t="s">
        <v>836</v>
      </c>
      <c r="C25" s="1" t="s">
        <v>837</v>
      </c>
      <c r="D25" s="1" t="s">
        <v>838</v>
      </c>
      <c r="E25" s="1" t="s">
        <v>838</v>
      </c>
      <c r="F25" s="1" t="s">
        <v>777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839</v>
      </c>
      <c r="B26" s="1" t="s">
        <v>840</v>
      </c>
      <c r="C26" s="1" t="s">
        <v>841</v>
      </c>
      <c r="D26" s="1" t="s">
        <v>777</v>
      </c>
      <c r="E26" s="1" t="s">
        <v>777</v>
      </c>
      <c r="F26" s="1" t="s">
        <v>777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842</v>
      </c>
      <c r="B2" s="1" t="s">
        <v>843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844</v>
      </c>
      <c r="B3" s="1" t="s">
        <v>845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846</v>
      </c>
      <c r="B4" s="1" t="s">
        <v>847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848</v>
      </c>
      <c r="B5" s="1" t="s">
        <v>849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850</v>
      </c>
      <c r="B6" s="1" t="s">
        <v>851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852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853</v>
      </c>
      <c r="B8" s="1" t="s">
        <v>854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855</v>
      </c>
      <c r="B9" s="4" t="s">
        <v>856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857</v>
      </c>
      <c r="B10" s="1" t="s">
        <v>858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859</v>
      </c>
      <c r="B11" s="1" t="s">
        <v>860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861</v>
      </c>
      <c r="B12" s="1" t="s">
        <v>858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862</v>
      </c>
      <c r="B13" s="1" t="s">
        <v>863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864</v>
      </c>
      <c r="B14" s="1" t="s">
        <v>865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866</v>
      </c>
      <c r="B15" s="1" t="s">
        <v>863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867</v>
      </c>
      <c r="B16" s="1" t="s">
        <v>868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869</v>
      </c>
      <c r="B17" s="1">
        <v>1300.0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870</v>
      </c>
      <c r="B18" s="1" t="s">
        <v>871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872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873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874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875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876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877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878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879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880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881</v>
      </c>
      <c r="B28" s="1">
        <v>41.44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882</v>
      </c>
      <c r="B29" s="1">
        <v>40.1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883</v>
      </c>
      <c r="B30" s="1">
        <v>38.93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884</v>
      </c>
      <c r="B31" s="1">
        <v>41.06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885</v>
      </c>
      <c r="B32" s="1">
        <v>41.44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886</v>
      </c>
      <c r="B33" s="1">
        <v>40.1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887</v>
      </c>
      <c r="B34" s="1">
        <v>38.93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888</v>
      </c>
      <c r="B35" s="1">
        <v>41.06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889</v>
      </c>
      <c r="B36" s="1">
        <v>0.88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890</v>
      </c>
      <c r="B37" s="1">
        <v>0.0224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891</v>
      </c>
      <c r="B38" s="1">
        <v>1.7343936E9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892</v>
      </c>
      <c r="B39" s="1">
        <v>0.33200002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893</v>
      </c>
      <c r="B40" s="1">
        <v>7.298402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894</v>
      </c>
      <c r="B41" s="1">
        <v>83672.0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895</v>
      </c>
      <c r="B42" s="1">
        <v>83672.0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896</v>
      </c>
      <c r="B43" s="1">
        <v>59285.0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897</v>
      </c>
      <c r="B44" s="1">
        <v>57960.0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898</v>
      </c>
      <c r="B45" s="1">
        <v>57960.0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899</v>
      </c>
      <c r="B46" s="1">
        <v>39.26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900</v>
      </c>
      <c r="B47" s="1">
        <v>39.49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901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902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903</v>
      </c>
      <c r="B50" s="1">
        <v>4.952972288E9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904</v>
      </c>
      <c r="B51" s="1">
        <v>34.9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905</v>
      </c>
      <c r="B52" s="1">
        <v>50.75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906</v>
      </c>
      <c r="B53" s="1">
        <v>0.84898394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907</v>
      </c>
      <c r="B54" s="1">
        <v>44.1634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908</v>
      </c>
      <c r="B55" s="1">
        <v>41.52305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909</v>
      </c>
      <c r="B56" s="1">
        <v>0.84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910</v>
      </c>
      <c r="B57" s="1">
        <v>0.020270271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911</v>
      </c>
      <c r="B58" s="1" t="s">
        <v>912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913</v>
      </c>
      <c r="B59" s="1">
        <v>2.909955072E9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914</v>
      </c>
      <c r="B60" s="1">
        <v>0.00223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915</v>
      </c>
      <c r="B61" s="1">
        <v>1.7437479E7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916</v>
      </c>
      <c r="B62" s="1">
        <v>1.26094E8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917</v>
      </c>
      <c r="B63" s="1">
        <v>326141.0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918</v>
      </c>
      <c r="B64" s="1">
        <v>340840.0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919</v>
      </c>
      <c r="B65" s="1">
        <v>1.7316288E9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920</v>
      </c>
      <c r="B66" s="1">
        <v>1.734048E9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921</v>
      </c>
      <c r="B67" s="1">
        <v>0.0026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922</v>
      </c>
      <c r="B68" s="1">
        <v>0.0212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923</v>
      </c>
      <c r="B69" s="1">
        <v>0.95817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924</v>
      </c>
      <c r="B70" s="1">
        <v>6.0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925</v>
      </c>
      <c r="B71" s="1">
        <v>0.0188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926</v>
      </c>
      <c r="B72" s="1">
        <v>1.33027E8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927</v>
      </c>
      <c r="B73" s="1">
        <v>34.466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928</v>
      </c>
      <c r="B74" s="1">
        <v>1.1396738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929</v>
      </c>
      <c r="B75" s="1">
        <v>1.7039808E9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930</v>
      </c>
      <c r="B76" s="1">
        <v>1.7356032E9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931</v>
      </c>
      <c r="B77" s="1">
        <v>1.7276544E9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932</v>
      </c>
      <c r="B78" s="1">
        <v>-0.02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933</v>
      </c>
      <c r="B79" s="1">
        <v>5.44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934</v>
      </c>
      <c r="B80" s="1">
        <v>0.499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935</v>
      </c>
      <c r="B81" s="1">
        <v>16.44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936</v>
      </c>
      <c r="B82" s="1">
        <v>-0.06676167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937</v>
      </c>
      <c r="B83" s="1">
        <v>0.22263205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938</v>
      </c>
      <c r="B84" s="1">
        <v>0.22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939</v>
      </c>
      <c r="B85" s="1">
        <v>1.7343936E9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940</v>
      </c>
      <c r="B86" s="1" t="s">
        <v>941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942</v>
      </c>
      <c r="B87" s="1" t="s">
        <v>943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944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945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946</v>
      </c>
      <c r="B90" s="1" t="s">
        <v>947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948</v>
      </c>
      <c r="B91" s="1" t="s">
        <v>947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949</v>
      </c>
      <c r="B92" s="1">
        <v>1.6691274E9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950</v>
      </c>
      <c r="B93" s="1" t="s">
        <v>951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952</v>
      </c>
      <c r="B94" s="1" t="s">
        <v>953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954</v>
      </c>
      <c r="B95" s="1" t="s">
        <v>955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956</v>
      </c>
      <c r="B96" s="1" t="s">
        <v>957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958</v>
      </c>
      <c r="B97" s="1">
        <v>-1.8E7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959</v>
      </c>
      <c r="B98" s="1">
        <v>39.28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960</v>
      </c>
      <c r="B99" s="1">
        <v>47.0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961</v>
      </c>
      <c r="B100" s="1">
        <v>47.0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962</v>
      </c>
      <c r="B101" s="1">
        <v>47.0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963</v>
      </c>
      <c r="B102" s="1">
        <v>47.0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964</v>
      </c>
      <c r="B103" s="1">
        <v>3.0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965</v>
      </c>
      <c r="B104" s="1" t="s">
        <v>966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967</v>
      </c>
      <c r="B105" s="1">
        <v>3.0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968</v>
      </c>
      <c r="B106" s="1">
        <v>4.22E9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969</v>
      </c>
      <c r="B107" s="1">
        <v>33.467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970</v>
      </c>
      <c r="B108" s="1">
        <v>1.77E8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971</v>
      </c>
      <c r="B109" s="1">
        <v>2.048E9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972</v>
      </c>
      <c r="B110" s="1">
        <v>0.222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973</v>
      </c>
      <c r="B111" s="1">
        <v>0.977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974</v>
      </c>
      <c r="B112" s="1">
        <v>5.833999872E9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975</v>
      </c>
      <c r="B113" s="1">
        <v>45.765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976</v>
      </c>
      <c r="B114" s="1">
        <v>47.048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977</v>
      </c>
      <c r="B115" s="1">
        <v>9.3999994E-4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978</v>
      </c>
      <c r="B116" s="1">
        <v>0.00467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979</v>
      </c>
      <c r="B117" s="1">
        <v>1.91037504E9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980</v>
      </c>
      <c r="B118" s="1">
        <v>6.901000192E9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981</v>
      </c>
      <c r="B119" s="1">
        <v>0.701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982</v>
      </c>
      <c r="B120" s="1">
        <v>0.22935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983</v>
      </c>
      <c r="B121" s="1">
        <v>0.03034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984</v>
      </c>
      <c r="B122" s="1">
        <v>0.00413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985</v>
      </c>
      <c r="B123" s="1" t="s">
        <v>912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986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-733.0</v>
      </c>
      <c r="D3" s="1">
        <v>557.0</v>
      </c>
      <c r="E3" s="1">
        <v>-306.0</v>
      </c>
      <c r="F3" s="1">
        <v>2130.0</v>
      </c>
      <c r="G3" s="1">
        <v>1730.0</v>
      </c>
      <c r="H3" s="1">
        <v>-1010.0</v>
      </c>
      <c r="I3" s="1">
        <v>1740.0</v>
      </c>
      <c r="J3" s="1">
        <f>IF(I3*FORECAST(J2,B3:I3,B2:I2)&gt;0,FORECAST(J2,B3:I3,B2:I2),I3)*$X$1</f>
        <v>1410.821429</v>
      </c>
      <c r="K3" s="1">
        <f>IF(J3*FORECAST(K2,B3:J3,B2:J2)&gt;0,FORECAST(K2,B3:J3,B2:J2),J3)*$X$1</f>
        <v>1610.22619</v>
      </c>
      <c r="L3" s="1">
        <f>IF(K3*FORECAST(L2,B3:K3,B2:K2)&gt;0,FORECAST(L2,B3:K3,B2:K2),K3)*$X$1</f>
        <v>1809.630952</v>
      </c>
      <c r="M3" s="1">
        <f>IF(L3*FORECAST(M2,B3:L3,B2:L2)&gt;0,FORECAST(M2,B3:L3,B2:L2),L3)*$X$1</f>
        <v>2009.035714</v>
      </c>
      <c r="N3" s="1">
        <f>IF(M3*FORECAST(N2,B3:M3,B2:M2)&gt;0,FORECAST(N2,B3:M3,B2:M2),M3)*$X$1</f>
        <v>2208.440476</v>
      </c>
      <c r="O3" s="1">
        <f>IF(N3*FORECAST(O2,B3:N3,B2:N2)&gt;0,FORECAST(O2,B3:N3,B2:N2),N3)*$X$1</f>
        <v>2407.845238</v>
      </c>
      <c r="P3" s="1">
        <f>IF(O3*FORECAST(P2,B3:O3,B2:O2)&gt;0,FORECAST(P2,B3:O3,B2:O2),O3)*$X$1</f>
        <v>2607.25</v>
      </c>
      <c r="Q3" s="5">
        <f>IF(P3*FORECAST(Q2,B3:P3,B2:P2)&gt;0,FORECAST(Q2,B3:P3,B2:P2),P3)*$X$1</f>
        <v>2806.654762</v>
      </c>
      <c r="R3" s="5">
        <f>IF(Q3*FORECAST(R2,B3:Q3,B2:Q2)&gt;0,FORECAST(R2,B3:Q3,B2:Q2),Q3)*$X$1</f>
        <v>3006.059524</v>
      </c>
      <c r="S3" s="5">
        <f>IF(R3*FORECAST(S2,B3:R3,B2:R2)&gt;0,FORECAST(S2,B3:R3,B2:R2),R3)*$X$1</f>
        <v>3205.464286</v>
      </c>
      <c r="T3" s="5">
        <f>IF(S3*FORECAST(T2,B3:S3,B2:S2)&gt;0,FORECAST(T2,B3:S3,B2:S2),S3)*$X$1</f>
        <v>3404.869048</v>
      </c>
      <c r="U3" s="5">
        <f>IF(T3*FORECAST(U2,B3:T3,B2:T2)&gt;0,FORECAST(U2,B3:T3,B2:T2),T3)*$X$1</f>
        <v>3604.27381</v>
      </c>
      <c r="V3" s="2"/>
      <c r="W3" s="2"/>
      <c r="X3" s="2"/>
      <c r="Y3" s="2"/>
      <c r="Z3" s="2"/>
    </row>
    <row r="4">
      <c r="A4" s="3" t="s">
        <v>130</v>
      </c>
      <c r="B4" s="1">
        <v>-79.0</v>
      </c>
      <c r="C4" s="1">
        <v>-803.0</v>
      </c>
      <c r="D4" s="1">
        <v>-30.0</v>
      </c>
      <c r="E4" s="1">
        <v>-427.0</v>
      </c>
      <c r="F4" s="1">
        <v>-286.0</v>
      </c>
      <c r="G4" s="1">
        <v>-542.0</v>
      </c>
      <c r="H4" s="1">
        <v>167.0</v>
      </c>
      <c r="I4" s="1">
        <v>202.0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987</v>
      </c>
      <c r="B5" s="1">
        <v>18.0</v>
      </c>
      <c r="C5" s="1">
        <v>214.0</v>
      </c>
      <c r="D5" s="1">
        <v>216.0</v>
      </c>
      <c r="E5" s="1">
        <v>217.0</v>
      </c>
      <c r="F5" s="1">
        <v>150.0</v>
      </c>
      <c r="G5" s="1">
        <v>105.0</v>
      </c>
      <c r="H5" s="1">
        <v>115.0</v>
      </c>
      <c r="I5" s="1">
        <v>124.0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988</v>
      </c>
      <c r="L7" s="1">
        <f>IF(U3*FORECAST(U2,B3:U3,B2:U2)&gt;0,FORECAST(U2,B3:U3,B2:U2),T3)*$X$1 * (1+0.02)/(0.0744-0.02)</f>
        <v>67580.13393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989</v>
      </c>
      <c r="L8" s="6">
        <f t="array" ref="L8">NPV(0.0744,K3:U3)</f>
        <v>18090.44132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990</v>
      </c>
      <c r="L9" s="6">
        <f t="array" ref="L9">NPV(0.0744,K16:U16)</f>
        <v>30689.72888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991</v>
      </c>
      <c r="L10" s="6">
        <f>L8 + L9</f>
        <v>48780.1702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992</v>
      </c>
      <c r="L12" s="6">
        <f>L10 - L11</f>
        <v>48578.1702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993</v>
      </c>
      <c r="L13" s="1">
        <v>124.0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391.7594371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(1+0.02)/(0.0744-0.02)</f>
        <v>67580.13393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17</v>
      </c>
      <c r="B3" s="1">
        <v>-33.0</v>
      </c>
      <c r="C3" s="1">
        <v>-102.0</v>
      </c>
      <c r="D3" s="1">
        <v>13.0</v>
      </c>
      <c r="E3" s="1">
        <v>507.0</v>
      </c>
      <c r="F3" s="1">
        <v>-178.0</v>
      </c>
      <c r="G3" s="1">
        <v>865.0</v>
      </c>
      <c r="H3" s="1">
        <v>481.0</v>
      </c>
      <c r="I3" s="1">
        <v>-58.0</v>
      </c>
      <c r="J3" s="1">
        <f>IF(I3*FORECAST(J2,B3:I3,B2:I2)&gt;0,FORECAST(J2,B3:I3,B2:I2),I3)*$X$1</f>
        <v>-58</v>
      </c>
      <c r="K3" s="1">
        <f>IF(J3*FORECAST(K2,B3:J3,B2:J2)&gt;0,FORECAST(K2,B3:J3,B2:J2),J3)*$X$1</f>
        <v>-58</v>
      </c>
      <c r="L3" s="1">
        <f>IF(K3*FORECAST(L2,B3:K3,B2:K2)&gt;0,FORECAST(L2,B3:K3,B2:K2),K3)*$X$1</f>
        <v>-58</v>
      </c>
      <c r="M3" s="1">
        <f>IF(L3*FORECAST(M2,B3:L3,B2:L2)&gt;0,FORECAST(M2,B3:L3,B2:L2),L3)*$X$1</f>
        <v>-58</v>
      </c>
      <c r="N3" s="1">
        <f>IF(M3*FORECAST(N2,B3:M3,B2:M2)&gt;0,FORECAST(N2,B3:M3,B2:M2),M3)*$X$1</f>
        <v>-58</v>
      </c>
      <c r="O3" s="1">
        <f>IF(N3*FORECAST(O2,B3:N3,B2:N2)&gt;0,FORECAST(O2,B3:N3,B2:N2),N3)*$X$1</f>
        <v>-7</v>
      </c>
      <c r="P3" s="1">
        <f>IF(O3*FORECAST(P2,B3:O3,B2:O2)&gt;0,FORECAST(P2,B3:O3,B2:O2),O3)*$X$1</f>
        <v>-21.24175824</v>
      </c>
      <c r="Q3" s="5">
        <f>IF(P3*FORECAST(Q2,B3:P3,B2:P2)&gt;0,FORECAST(Q2,B3:P3,B2:P2),P3)*$X$1</f>
        <v>-35.48351648</v>
      </c>
      <c r="R3" s="5">
        <f>IF(Q3*FORECAST(R2,B3:Q3,B2:Q2)&gt;0,FORECAST(R2,B3:Q3,B2:Q2),Q3)*$X$1</f>
        <v>-49.72527473</v>
      </c>
      <c r="S3" s="5">
        <f>IF(R3*FORECAST(S2,B3:R3,B2:R2)&gt;0,FORECAST(S2,B3:R3,B2:R2),R3)*$X$1</f>
        <v>-63.96703297</v>
      </c>
      <c r="T3" s="5">
        <f>IF(S3*FORECAST(T2,B3:S3,B2:S2)&gt;0,FORECAST(T2,B3:S3,B2:S2),S3)*$X$1</f>
        <v>-78.20879121</v>
      </c>
      <c r="U3" s="5">
        <f>IF(T3*FORECAST(U2,B3:T3,B2:T2)&gt;0,FORECAST(U2,B3:T3,B2:T2),T3)*$X$1</f>
        <v>-92.45054945</v>
      </c>
      <c r="V3" s="2"/>
      <c r="W3" s="2"/>
      <c r="X3" s="2"/>
      <c r="Y3" s="2"/>
      <c r="Z3" s="2"/>
    </row>
    <row r="4">
      <c r="A4" s="3" t="s">
        <v>130</v>
      </c>
      <c r="B4" s="1">
        <v>-79.0</v>
      </c>
      <c r="C4" s="1">
        <v>-803.0</v>
      </c>
      <c r="D4" s="1">
        <v>-30.0</v>
      </c>
      <c r="E4" s="1">
        <v>-427.0</v>
      </c>
      <c r="F4" s="1">
        <v>-286.0</v>
      </c>
      <c r="G4" s="1">
        <v>-542.0</v>
      </c>
      <c r="H4" s="1">
        <v>167.0</v>
      </c>
      <c r="I4" s="1">
        <v>202.0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987</v>
      </c>
      <c r="B5" s="1">
        <v>18.0</v>
      </c>
      <c r="C5" s="1">
        <v>214.0</v>
      </c>
      <c r="D5" s="1">
        <v>216.0</v>
      </c>
      <c r="E5" s="1">
        <v>217.0</v>
      </c>
      <c r="F5" s="1">
        <v>150.0</v>
      </c>
      <c r="G5" s="1">
        <v>105.0</v>
      </c>
      <c r="H5" s="1">
        <v>115.0</v>
      </c>
      <c r="I5" s="1">
        <v>124.0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988</v>
      </c>
      <c r="L7" s="1">
        <f>IF(U3*FORECAST(U2,B3:U3,B2:U2)&gt;0,FORECAST(U2,B3:U3,B2:U2),T3)*$X$1 * (1+0.02)/(0.0744-0.02)</f>
        <v>-1733.447802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989</v>
      </c>
      <c r="L8" s="6">
        <f t="array" ref="L8">NPV(0.0744,K3:U3)</f>
        <v>-376.374599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990</v>
      </c>
      <c r="L9" s="6">
        <f t="array" ref="L9">NPV(0.0744,K16:U16)</f>
        <v>-787.1994326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991</v>
      </c>
      <c r="L10" s="6">
        <f>L8 + L9</f>
        <v>-1163.574032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992</v>
      </c>
      <c r="L12" s="6">
        <f>L10 - L11</f>
        <v>-1365.574032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993</v>
      </c>
      <c r="L13" s="1">
        <v>124.0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-11.0126938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(1+0.02)/(0.0744-0.02)</f>
        <v>-1733.447802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