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<sst xmlns="http://schemas.openxmlformats.org/spreadsheetml/2006/main" count="2013" uniqueCount="1699">
  <si>
    <t>ticker</t>
  </si>
  <si>
    <t>FE</t>
  </si>
  <si>
    <t>nombre</t>
  </si>
  <si>
    <t>FIRSTENERGY CORP</t>
  </si>
  <si>
    <t>empresa</t>
  </si>
  <si>
    <t>Electric Utilities</t>
  </si>
  <si>
    <t>Open</t>
  </si>
  <si>
    <t>Target Price</t>
  </si>
  <si>
    <t>Upside</t>
  </si>
  <si>
    <t>-247.23%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</si>
  <si>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</si>
  <si>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</si>
  <si>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</si>
  <si>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</si>
  <si>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</si>
  <si>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</si>
  <si>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</si>
  <si>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</si>
  <si>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</si>
  <si>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</si>
  <si>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</si>
  <si>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</si>
  <si>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</si>
  <si>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</si>
  <si>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</si>
  <si>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Restructuring Activities</t>
  </si>
  <si>
    <t>Change in Accounts Receivable</t>
  </si>
  <si>
    <t>Change In Inventories</t>
  </si>
  <si>
    <t>Change in Accounts Payable</t>
  </si>
  <si>
    <t>Change In Income Taxes</t>
  </si>
  <si>
    <t>Change in Other Net Operating Assets (Collected)</t>
  </si>
  <si>
    <t>Other Operating Activities</t>
  </si>
  <si>
    <t>Net Cash From Discontinued Operations</t>
  </si>
  <si>
    <t>Cash from Operations</t>
  </si>
  <si>
    <t>Capital Expenditure</t>
  </si>
  <si>
    <t>Sale of Property, Plant, and Equipment</t>
  </si>
  <si>
    <t>Nuclear Fuel Expenditures</t>
  </si>
  <si>
    <t>Contributions to Nuclear Decommissioning Trust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</si>
  <si>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</si>
  <si>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</si>
  <si>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</si>
  <si>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</si>
  <si>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</si>
  <si>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</si>
  <si>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</si>
  <si>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</si>
  <si>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</si>
  <si>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</si>
  <si>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Issuance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</si>
  <si>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</si>
  <si>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</si>
  <si>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</si>
  <si>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</si>
  <si>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</si>
  <si>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</si>
  <si>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</si>
  <si>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</si>
  <si>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</si>
  <si>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</si>
  <si>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</si>
  <si>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</si>
  <si>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</si>
  <si>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</si>
  <si>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Cash And Equivalents</t>
  </si>
  <si>
    <t>Accounts Receivable, Total</t>
  </si>
  <si>
    <t>Other Receivables</t>
  </si>
  <si>
    <t>Accounts Receivable (Summary Subtotal)</t>
  </si>
  <si>
    <t>Inventory - (Utility Template)</t>
  </si>
  <si>
    <t>Prepaid Expenses</t>
  </si>
  <si>
    <t>Deferred Tax Assets Current</t>
  </si>
  <si>
    <t>Assets Of Discontinued Operations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</si>
  <si>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</si>
  <si>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</si>
  <si>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</si>
  <si>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</si>
  <si>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</si>
  <si>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</si>
  <si>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Regulatory Assets</t>
  </si>
  <si>
    <t>Goodwill</t>
  </si>
  <si>
    <t>Other Intangibles, Total</t>
  </si>
  <si>
    <t>Long-Term Investments - (Utility Template)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</si>
  <si>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</si>
  <si>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</si>
  <si>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</si>
  <si>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</si>
  <si>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</si>
  <si>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</si>
  <si>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</si>
  <si>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</si>
  <si>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</si>
  <si>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 - (Bank / Utility Template)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</si>
  <si>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</si>
  <si>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</si>
  <si>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</si>
  <si>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</si>
  <si>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</si>
  <si>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Non-Current</t>
  </si>
  <si>
    <t>Other Non Current Liabilities, Total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</si>
  <si>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</si>
  <si>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</si>
  <si>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</si>
  <si>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</si>
  <si>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</si>
  <si>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</si>
  <si>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</si>
  <si>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</si>
  <si>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</si>
  <si>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</si>
  <si>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</si>
  <si>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</si>
  <si>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</si>
  <si>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</si>
  <si>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29.49</t>
  </si>
  <si>
    <t>29.33</t>
  </si>
  <si>
    <t>14.11</t>
  </si>
  <si>
    <t>8.81</t>
  </si>
  <si>
    <t>13.17</t>
  </si>
  <si>
    <t>12.9</t>
  </si>
  <si>
    <t>13.32</t>
  </si>
  <si>
    <t>15.21</t>
  </si>
  <si>
    <t>17.77</t>
  </si>
  <si>
    <t>18.17</t>
  </si>
  <si>
    <t>Tangible Book Value</t>
  </si>
  <si>
    <t>Tangible Book Value Per Share</t>
  </si>
  <si>
    <t>14.25</t>
  </si>
  <si>
    <t>14.17</t>
  </si>
  <si>
    <t>1.41</t>
  </si>
  <si>
    <t>-3.8</t>
  </si>
  <si>
    <t>2.02</t>
  </si>
  <si>
    <t>2.36</t>
  </si>
  <si>
    <t>2.85</t>
  </si>
  <si>
    <t>5.36</t>
  </si>
  <si>
    <t>7.95</t>
  </si>
  <si>
    <t>8.39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</si>
  <si>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</si>
  <si>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</si>
  <si>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</si>
  <si>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</si>
  <si>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</si>
  <si>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</si>
  <si>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</si>
  <si>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</si>
  <si>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Assets under Capital Lease - Gross</t>
  </si>
  <si>
    <t>Accumulated Allowance for Doubtful Accounts (Supple)</t>
  </si>
  <si>
    <t>Revenues - (Utility Template)</t>
  </si>
  <si>
    <t>Other Revenues, Total</t>
  </si>
  <si>
    <t>Total Revenues</t>
  </si>
  <si>
    <t>Fuel &amp; Purchased Power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</si>
  <si>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</si>
  <si>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</si>
  <si>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</si>
  <si>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</si>
  <si>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</si>
  <si>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</si>
  <si>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</si>
  <si>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</si>
  <si>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Income (Loss) on Equity Invest.</t>
  </si>
  <si>
    <t>Allowance For Equity Funds Used During Construction</t>
  </si>
  <si>
    <t>Other Non Operating Income (Expenses)</t>
  </si>
  <si>
    <t>EBT, Excl. Unusual Items</t>
  </si>
  <si>
    <t>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</si>
  <si>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</si>
  <si>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</si>
  <si>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</si>
  <si>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</si>
  <si>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</si>
  <si>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</si>
  <si>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</si>
  <si>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</si>
  <si>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</si>
  <si>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</si>
  <si>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</si>
  <si>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</si>
  <si>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</si>
  <si>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</si>
  <si>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</si>
  <si>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</si>
  <si>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0.71</t>
  </si>
  <si>
    <t>1.37</t>
  </si>
  <si>
    <t>-14.5</t>
  </si>
  <si>
    <t>-3.88</t>
  </si>
  <si>
    <t>1.99</t>
  </si>
  <si>
    <t>1.7</t>
  </si>
  <si>
    <t>2.35</t>
  </si>
  <si>
    <t>1.92</t>
  </si>
  <si>
    <t>Basic EPS - Continuing Operations</t>
  </si>
  <si>
    <t>0.51</t>
  </si>
  <si>
    <t>1.33</t>
  </si>
  <si>
    <t>1.68</t>
  </si>
  <si>
    <t>1.85</t>
  </si>
  <si>
    <t>2.27</t>
  </si>
  <si>
    <t>1.96</t>
  </si>
  <si>
    <t>Basic Weighted Average Shares Outstanding</t>
  </si>
  <si>
    <t>Net EPS - Diluted</t>
  </si>
  <si>
    <t>Diluted EPS - Continuing Operations</t>
  </si>
  <si>
    <t>1.67</t>
  </si>
  <si>
    <t>Diluted Weighted Average Shares Outstanding</t>
  </si>
  <si>
    <t>Normalized Basic EPS</t>
  </si>
  <si>
    <t>0.27</t>
  </si>
  <si>
    <t>1.95</t>
  </si>
  <si>
    <t>2.16</t>
  </si>
  <si>
    <t>2.22</t>
  </si>
  <si>
    <t>1.3</t>
  </si>
  <si>
    <t>1.93</t>
  </si>
  <si>
    <t>1.51</t>
  </si>
  <si>
    <t>Normalized Diluted EPS</t>
  </si>
  <si>
    <t>1.94</t>
  </si>
  <si>
    <t>1.29</t>
  </si>
  <si>
    <t>1.5</t>
  </si>
  <si>
    <t>Dividend Per Share</t>
  </si>
  <si>
    <t>1.44</t>
  </si>
  <si>
    <t>1.53</t>
  </si>
  <si>
    <t>1.56</t>
  </si>
  <si>
    <t>1.58</t>
  </si>
  <si>
    <t>Payout Ratio</t>
  </si>
  <si>
    <t>202.01</t>
  </si>
  <si>
    <t>105.02</t>
  </si>
  <si>
    <t>-9.89</t>
  </si>
  <si>
    <t>-37.06</t>
  </si>
  <si>
    <t>57.27</t>
  </si>
  <si>
    <t>89.91</t>
  </si>
  <si>
    <t>78.31</t>
  </si>
  <si>
    <t>66.17</t>
  </si>
  <si>
    <t>219.46</t>
  </si>
  <si>
    <t>82.21</t>
  </si>
  <si>
    <t>American Depositary Receipts Ratio (ADR)</t>
  </si>
  <si>
    <t>Utility Revenues</t>
  </si>
  <si>
    <t>Non Utility Revenues</t>
  </si>
  <si>
    <t>EBITDA</t>
  </si>
  <si>
    <t>EBITA</t>
  </si>
  <si>
    <t>EBIT</t>
  </si>
  <si>
    <t>EBITDAR</t>
  </si>
  <si>
    <t>Total Revenues (As Reported)</t>
  </si>
  <si>
    <t>Effective Tax Rate - (Ratio)</t>
  </si>
  <si>
    <t>-24.56</t>
  </si>
  <si>
    <t>35.27</t>
  </si>
  <si>
    <t>33.09</t>
  </si>
  <si>
    <t>-107.96</t>
  </si>
  <si>
    <t>32.41</t>
  </si>
  <si>
    <t>19.07</t>
  </si>
  <si>
    <t>11.16</t>
  </si>
  <si>
    <t>20.53</t>
  </si>
  <si>
    <t>69.49</t>
  </si>
  <si>
    <t>18.24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</si>
  <si>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</si>
  <si>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</si>
  <si>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</si>
  <si>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</si>
  <si>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</si>
  <si>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</si>
  <si>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</si>
  <si>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</si>
  <si>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</si>
  <si>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</si>
  <si>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</si>
  <si>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</si>
  <si>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</si>
  <si>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</si>
  <si>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</si>
  <si>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</si>
  <si>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2.81</t>
  </si>
  <si>
    <t>3.2</t>
  </si>
  <si>
    <t>3.77</t>
  </si>
  <si>
    <t>3.62</t>
  </si>
  <si>
    <t>2.79</t>
  </si>
  <si>
    <t>2.93</t>
  </si>
  <si>
    <t>3.1</t>
  </si>
  <si>
    <t>2.71</t>
  </si>
  <si>
    <t>2.76</t>
  </si>
  <si>
    <t>Return on Total Capital</t>
  </si>
  <si>
    <t>1.97</t>
  </si>
  <si>
    <t>4.25</t>
  </si>
  <si>
    <t>4.83</t>
  </si>
  <si>
    <t>5.84</t>
  </si>
  <si>
    <t>5.99</t>
  </si>
  <si>
    <t>4.21</t>
  </si>
  <si>
    <t>4.22</t>
  </si>
  <si>
    <t>4.3</t>
  </si>
  <si>
    <t>3.79</t>
  </si>
  <si>
    <t>3.82</t>
  </si>
  <si>
    <t>Return On Equity %</t>
  </si>
  <si>
    <t>4.65</t>
  </si>
  <si>
    <t>-66.2</t>
  </si>
  <si>
    <t>-33.92</t>
  </si>
  <si>
    <t>19.03</t>
  </si>
  <si>
    <t>13.11</t>
  </si>
  <si>
    <t>15.57</t>
  </si>
  <si>
    <t>4.54</t>
  </si>
  <si>
    <t>11.1</t>
  </si>
  <si>
    <t>Return on Common Equity</t>
  </si>
  <si>
    <t>12.28</t>
  </si>
  <si>
    <t>13.12</t>
  </si>
  <si>
    <t>4.31</t>
  </si>
  <si>
    <t>10.9</t>
  </si>
  <si>
    <t>Margin Analysis</t>
  </si>
  <si>
    <t>Gross Profit Margin %</t>
  </si>
  <si>
    <t>54.97</t>
  </si>
  <si>
    <t>58.76</t>
  </si>
  <si>
    <t>61.9</t>
  </si>
  <si>
    <t>67.01</t>
  </si>
  <si>
    <t>70.18</t>
  </si>
  <si>
    <t>70.91</t>
  </si>
  <si>
    <t>73.28</t>
  </si>
  <si>
    <t>67.79</t>
  </si>
  <si>
    <t>67.09</t>
  </si>
  <si>
    <t>66.89</t>
  </si>
  <si>
    <t>SG&amp;A Margin</t>
  </si>
  <si>
    <t>5.71</t>
  </si>
  <si>
    <t>1.66</t>
  </si>
  <si>
    <t>1.04</t>
  </si>
  <si>
    <t>1.03</t>
  </si>
  <si>
    <t>6.67</t>
  </si>
  <si>
    <t>1.77</t>
  </si>
  <si>
    <t>-2.84</t>
  </si>
  <si>
    <t>0.01</t>
  </si>
  <si>
    <t>EBITDA Margin %</t>
  </si>
  <si>
    <t>17.1</t>
  </si>
  <si>
    <t>26.71</t>
  </si>
  <si>
    <t>29.08</t>
  </si>
  <si>
    <t>29.13</t>
  </si>
  <si>
    <t>35.43</t>
  </si>
  <si>
    <t>28.88</t>
  </si>
  <si>
    <t>30.98</t>
  </si>
  <si>
    <t>32.54</t>
  </si>
  <si>
    <t>29.87</t>
  </si>
  <si>
    <t>28.69</t>
  </si>
  <si>
    <t>EBITA Margin %</t>
  </si>
  <si>
    <t>7.26</t>
  </si>
  <si>
    <t>15.98</t>
  </si>
  <si>
    <t>17.24</t>
  </si>
  <si>
    <t>18.92</t>
  </si>
  <si>
    <t>21.64</t>
  </si>
  <si>
    <t>19.24</t>
  </si>
  <si>
    <t>20.37</t>
  </si>
  <si>
    <t>16.16</t>
  </si>
  <si>
    <t>16.54</t>
  </si>
  <si>
    <t>EBIT Margin %</t>
  </si>
  <si>
    <t>21.57</t>
  </si>
  <si>
    <t>16.93</t>
  </si>
  <si>
    <t>19.18</t>
  </si>
  <si>
    <t>Income From Continuing Operations Margin %</t>
  </si>
  <si>
    <t>1.46</t>
  </si>
  <si>
    <t>3.96</t>
  </si>
  <si>
    <t>-43.64</t>
  </si>
  <si>
    <t>-12.65</t>
  </si>
  <si>
    <t>9.24</t>
  </si>
  <si>
    <t>8.34</t>
  </si>
  <si>
    <t>9.46</t>
  </si>
  <si>
    <t>11.32</t>
  </si>
  <si>
    <t>3.58</t>
  </si>
  <si>
    <t>9.44</t>
  </si>
  <si>
    <t>Net Income Margin %</t>
  </si>
  <si>
    <t>2.04</t>
  </si>
  <si>
    <t>12.18</t>
  </si>
  <si>
    <t>8.41</t>
  </si>
  <si>
    <t>10.17</t>
  </si>
  <si>
    <t>11.72</t>
  </si>
  <si>
    <t>3.31</t>
  </si>
  <si>
    <t>8.69</t>
  </si>
  <si>
    <t>Net Avail. For Common Margin %</t>
  </si>
  <si>
    <t>5.92</t>
  </si>
  <si>
    <t>8.3</t>
  </si>
  <si>
    <t>8.85</t>
  </si>
  <si>
    <t>Normalized Net Income Margin</t>
  </si>
  <si>
    <t>0.76</t>
  </si>
  <si>
    <t>5.64</t>
  </si>
  <si>
    <t>6.49</t>
  </si>
  <si>
    <t>7.23</t>
  </si>
  <si>
    <t>8.7</t>
  </si>
  <si>
    <t>6.44</t>
  </si>
  <si>
    <t>6.65</t>
  </si>
  <si>
    <t>9.6</t>
  </si>
  <si>
    <t>7.93</t>
  </si>
  <si>
    <t>6.81</t>
  </si>
  <si>
    <t>Levered Free Cash Flow Margin</t>
  </si>
  <si>
    <t>-11.87</t>
  </si>
  <si>
    <t>0.05</t>
  </si>
  <si>
    <t>0.87</t>
  </si>
  <si>
    <t>-1.98</t>
  </si>
  <si>
    <t>-0.34</t>
  </si>
  <si>
    <t>-16.79</t>
  </si>
  <si>
    <t>2.77</t>
  </si>
  <si>
    <t>-4.26</t>
  </si>
  <si>
    <t>-13.18</t>
  </si>
  <si>
    <t>Unlevered Free Cash Flow Margin</t>
  </si>
  <si>
    <t>-7.58</t>
  </si>
  <si>
    <t>4.6</t>
  </si>
  <si>
    <t>5.69</t>
  </si>
  <si>
    <t>5.46</t>
  </si>
  <si>
    <t>-10.68</t>
  </si>
  <si>
    <t>9.13</t>
  </si>
  <si>
    <t>0.89</t>
  </si>
  <si>
    <t>-7.9</t>
  </si>
  <si>
    <t>Asset Turnover</t>
  </si>
  <si>
    <t>0.29</t>
  </si>
  <si>
    <t>0.28</t>
  </si>
  <si>
    <t>0.3</t>
  </si>
  <si>
    <t>0.32</t>
  </si>
  <si>
    <t>0.26</t>
  </si>
  <si>
    <t>0.24</t>
  </si>
  <si>
    <t>Fixed Assets Turnover</t>
  </si>
  <si>
    <t>0.42</t>
  </si>
  <si>
    <t>0.4</t>
  </si>
  <si>
    <t>0.43</t>
  </si>
  <si>
    <t>0.47</t>
  </si>
  <si>
    <t>0.38</t>
  </si>
  <si>
    <t>0.35</t>
  </si>
  <si>
    <t>0.34</t>
  </si>
  <si>
    <t>Receivables Turnover (Average Receivables)</t>
  </si>
  <si>
    <t>8.94</t>
  </si>
  <si>
    <t>9.84</t>
  </si>
  <si>
    <t>9.92</t>
  </si>
  <si>
    <t>9.39</t>
  </si>
  <si>
    <t>8.05</t>
  </si>
  <si>
    <t>8.68</t>
  </si>
  <si>
    <t>8.82</t>
  </si>
  <si>
    <t>9.33</t>
  </si>
  <si>
    <t>9.86</t>
  </si>
  <si>
    <t>9.31</t>
  </si>
  <si>
    <t>Inventory Turnover (Average Inventory)</t>
  </si>
  <si>
    <t>8.4</t>
  </si>
  <si>
    <t>7.52</t>
  </si>
  <si>
    <t>8.75</t>
  </si>
  <si>
    <t>13.52</t>
  </si>
  <si>
    <t>11.83</t>
  </si>
  <si>
    <t>9.48</t>
  </si>
  <si>
    <t>12.22</t>
  </si>
  <si>
    <t>11.86</t>
  </si>
  <si>
    <t>Short Term Liquidity</t>
  </si>
  <si>
    <t>Current Ratio</t>
  </si>
  <si>
    <t>0.7</t>
  </si>
  <si>
    <t>0.54</t>
  </si>
  <si>
    <t>0.41</t>
  </si>
  <si>
    <t>0.52</t>
  </si>
  <si>
    <t>0.5</t>
  </si>
  <si>
    <t>0.74</t>
  </si>
  <si>
    <t>0.73</t>
  </si>
  <si>
    <t>0.61</t>
  </si>
  <si>
    <t>0.48</t>
  </si>
  <si>
    <t>Quick Ratio</t>
  </si>
  <si>
    <t>0.31</t>
  </si>
  <si>
    <t>0.25</t>
  </si>
  <si>
    <t>0.55</t>
  </si>
  <si>
    <t>0.63</t>
  </si>
  <si>
    <t>0.62</t>
  </si>
  <si>
    <t>0.44</t>
  </si>
  <si>
    <t>Operating Cash Flow to Current Liabilities</t>
  </si>
  <si>
    <t>0.49</t>
  </si>
  <si>
    <t>0.93</t>
  </si>
  <si>
    <t>0.64</t>
  </si>
  <si>
    <t>0.68</t>
  </si>
  <si>
    <t>Days Sales Outstanding (Average Receivables)</t>
  </si>
  <si>
    <t>40.84</t>
  </si>
  <si>
    <t>37.09</t>
  </si>
  <si>
    <t>36.91</t>
  </si>
  <si>
    <t>38.88</t>
  </si>
  <si>
    <t>45.34</t>
  </si>
  <si>
    <t>42.03</t>
  </si>
  <si>
    <t>41.49</t>
  </si>
  <si>
    <t>39.13</t>
  </si>
  <si>
    <t>37.03</t>
  </si>
  <si>
    <t>39.21</t>
  </si>
  <si>
    <t>Days Outstanding Inventory (Average Inventory)</t>
  </si>
  <si>
    <t>43.46</t>
  </si>
  <si>
    <t>48.53</t>
  </si>
  <si>
    <t>45.78</t>
  </si>
  <si>
    <t>41.7</t>
  </si>
  <si>
    <t>30.84</t>
  </si>
  <si>
    <t>38.61</t>
  </si>
  <si>
    <t>30.79</t>
  </si>
  <si>
    <t>40.54</t>
  </si>
  <si>
    <t>Average Days Payable Outstanding</t>
  </si>
  <si>
    <t>69.37</t>
  </si>
  <si>
    <t>71.68</t>
  </si>
  <si>
    <t>74.94</t>
  </si>
  <si>
    <t>85.98</t>
  </si>
  <si>
    <t>98.65</t>
  </si>
  <si>
    <t>112.95</t>
  </si>
  <si>
    <t>116.81</t>
  </si>
  <si>
    <t>93.14</t>
  </si>
  <si>
    <t>106.34</t>
  </si>
  <si>
    <t>121.85</t>
  </si>
  <si>
    <t>Cash Conversion Cycle (Average Days)</t>
  </si>
  <si>
    <t>14.93</t>
  </si>
  <si>
    <t>13.93</t>
  </si>
  <si>
    <t>7.74</t>
  </si>
  <si>
    <t>-5.4</t>
  </si>
  <si>
    <t>-26.31</t>
  </si>
  <si>
    <t>-40.08</t>
  </si>
  <si>
    <t>-36.71</t>
  </si>
  <si>
    <t>-24.14</t>
  </si>
  <si>
    <t>-38.52</t>
  </si>
  <si>
    <t>-42.1</t>
  </si>
  <si>
    <t>Long Term Solvency</t>
  </si>
  <si>
    <t>Total Debt/Equity</t>
  </si>
  <si>
    <t>175.33</t>
  </si>
  <si>
    <t>177.64</t>
  </si>
  <si>
    <t>361.35</t>
  </si>
  <si>
    <t>573.17</t>
  </si>
  <si>
    <t>286.23</t>
  </si>
  <si>
    <t>304.96</t>
  </si>
  <si>
    <t>342.43</t>
  </si>
  <si>
    <t>278.55</t>
  </si>
  <si>
    <t>206.23</t>
  </si>
  <si>
    <t>230.27</t>
  </si>
  <si>
    <t>Total Debt / Total Capital</t>
  </si>
  <si>
    <t>63.68</t>
  </si>
  <si>
    <t>63.98</t>
  </si>
  <si>
    <t>78.32</t>
  </si>
  <si>
    <t>85.14</t>
  </si>
  <si>
    <t>74.11</t>
  </si>
  <si>
    <t>75.31</t>
  </si>
  <si>
    <t>77.4</t>
  </si>
  <si>
    <t>73.58</t>
  </si>
  <si>
    <t>67.34</t>
  </si>
  <si>
    <t>69.72</t>
  </si>
  <si>
    <t>LT Debt/Equity</t>
  </si>
  <si>
    <t>154.37</t>
  </si>
  <si>
    <t>154.5</t>
  </si>
  <si>
    <t>291.49</t>
  </si>
  <si>
    <t>537.96</t>
  </si>
  <si>
    <t>260.51</t>
  </si>
  <si>
    <t>284.72</t>
  </si>
  <si>
    <t>309.44</t>
  </si>
  <si>
    <t>259.58</t>
  </si>
  <si>
    <t>201.54</t>
  </si>
  <si>
    <t>211.29</t>
  </si>
  <si>
    <t>Long-Term Debt / Total Capital</t>
  </si>
  <si>
    <t>56.07</t>
  </si>
  <si>
    <t>55.65</t>
  </si>
  <si>
    <t>63.18</t>
  </si>
  <si>
    <t>79.91</t>
  </si>
  <si>
    <t>67.45</t>
  </si>
  <si>
    <t>70.31</t>
  </si>
  <si>
    <t>69.94</t>
  </si>
  <si>
    <t>68.57</t>
  </si>
  <si>
    <t>65.81</t>
  </si>
  <si>
    <t>63.97</t>
  </si>
  <si>
    <t>Total Liabilities / Total Assets</t>
  </si>
  <si>
    <t>76.19</t>
  </si>
  <si>
    <t>76.2</t>
  </si>
  <si>
    <t>85.54</t>
  </si>
  <si>
    <t>90.71</t>
  </si>
  <si>
    <t>82.99</t>
  </si>
  <si>
    <t>83.51</t>
  </si>
  <si>
    <t>83.72</t>
  </si>
  <si>
    <t>80.91</t>
  </si>
  <si>
    <t>76.92</t>
  </si>
  <si>
    <t>77.62</t>
  </si>
  <si>
    <t>EBIT / Interest Expense</t>
  </si>
  <si>
    <t>1.06</t>
  </si>
  <si>
    <t>2.19</t>
  </si>
  <si>
    <t>2.24</t>
  </si>
  <si>
    <t>2.18</t>
  </si>
  <si>
    <t>1.82</t>
  </si>
  <si>
    <t>EBITDA / Interest Expense</t>
  </si>
  <si>
    <t>2.49</t>
  </si>
  <si>
    <t>3.67</t>
  </si>
  <si>
    <t>3.5</t>
  </si>
  <si>
    <t>3.57</t>
  </si>
  <si>
    <t>3.16</t>
  </si>
  <si>
    <t>3.23</t>
  </si>
  <si>
    <t>3.26</t>
  </si>
  <si>
    <t>3.7</t>
  </si>
  <si>
    <t>3.47</t>
  </si>
  <si>
    <t>(EBITDA - Capex) / Interest Expense</t>
  </si>
  <si>
    <t>-1.04</t>
  </si>
  <si>
    <t>0.95</t>
  </si>
  <si>
    <t>0.96</t>
  </si>
  <si>
    <t>1.13</t>
  </si>
  <si>
    <t>0.66</t>
  </si>
  <si>
    <t>1.07</t>
  </si>
  <si>
    <t>0.97</t>
  </si>
  <si>
    <t>Total Debt / EBITDA</t>
  </si>
  <si>
    <t>5.66</t>
  </si>
  <si>
    <t>5.48</t>
  </si>
  <si>
    <t>5.67</t>
  </si>
  <si>
    <t>4.98</t>
  </si>
  <si>
    <t>6.69</t>
  </si>
  <si>
    <t>7.41</t>
  </si>
  <si>
    <t>5.87</t>
  </si>
  <si>
    <t>6.76</t>
  </si>
  <si>
    <t>Net Debt / EBITDA</t>
  </si>
  <si>
    <t>8.67</t>
  </si>
  <si>
    <t>5.62</t>
  </si>
  <si>
    <t>5.43</t>
  </si>
  <si>
    <t>5.52</t>
  </si>
  <si>
    <t>4.88</t>
  </si>
  <si>
    <t>6.89</t>
  </si>
  <si>
    <t>6.25</t>
  </si>
  <si>
    <t>5.83</t>
  </si>
  <si>
    <t>6.72</t>
  </si>
  <si>
    <t>Total Debt / (EBITDA - Capex)</t>
  </si>
  <si>
    <t>-20.88</t>
  </si>
  <si>
    <t>21.89</t>
  </si>
  <si>
    <t>21.48</t>
  </si>
  <si>
    <t>19.93</t>
  </si>
  <si>
    <t>15.67</t>
  </si>
  <si>
    <t>41.22</t>
  </si>
  <si>
    <t>35.97</t>
  </si>
  <si>
    <t>20.36</t>
  </si>
  <si>
    <t>22.37</t>
  </si>
  <si>
    <t>69.44</t>
  </si>
  <si>
    <t>Net Debt / (EBITDA - Capex)</t>
  </si>
  <si>
    <t>-20.8</t>
  </si>
  <si>
    <t>21.76</t>
  </si>
  <si>
    <t>21.29</t>
  </si>
  <si>
    <t>19.4</t>
  </si>
  <si>
    <t>15.37</t>
  </si>
  <si>
    <t>40.01</t>
  </si>
  <si>
    <t>33.45</t>
  </si>
  <si>
    <t>19.13</t>
  </si>
  <si>
    <t>22.21</t>
  </si>
  <si>
    <t>69.06</t>
  </si>
  <si>
    <t>Growth Over Prior Year</t>
  </si>
  <si>
    <t>Total Revenues, 1 Yr. Growth %</t>
  </si>
  <si>
    <t>1.35</t>
  </si>
  <si>
    <t>-0.13</t>
  </si>
  <si>
    <t>-3.11</t>
  </si>
  <si>
    <t>-3.74</t>
  </si>
  <si>
    <t>3.01</t>
  </si>
  <si>
    <t>-2.19</t>
  </si>
  <si>
    <t>3.17</t>
  </si>
  <si>
    <t>12.11</t>
  </si>
  <si>
    <t>3.4</t>
  </si>
  <si>
    <t>Gross Profit, 1 Yr. Growth %</t>
  </si>
  <si>
    <t>1.86</t>
  </si>
  <si>
    <t>6.77</t>
  </si>
  <si>
    <t>2.07</t>
  </si>
  <si>
    <t>4.29</t>
  </si>
  <si>
    <t>7.88</t>
  </si>
  <si>
    <t>-0.95</t>
  </si>
  <si>
    <t>1.08</t>
  </si>
  <si>
    <t>-4.57</t>
  </si>
  <si>
    <t>10.96</t>
  </si>
  <si>
    <t>3.09</t>
  </si>
  <si>
    <t>EBITDA, 1 Yr. Growth %</t>
  </si>
  <si>
    <t>-33.95</t>
  </si>
  <si>
    <t>49.33</t>
  </si>
  <si>
    <t>-3.57</t>
  </si>
  <si>
    <t>5.04</t>
  </si>
  <si>
    <t>-19.53</t>
  </si>
  <si>
    <t>4.92</t>
  </si>
  <si>
    <t>22.67</t>
  </si>
  <si>
    <t>1.1</t>
  </si>
  <si>
    <t>-8.34</t>
  </si>
  <si>
    <t>EBITA, 1 Yr. Growth %</t>
  </si>
  <si>
    <t>-55.32</t>
  </si>
  <si>
    <t>119.77</t>
  </si>
  <si>
    <t>2.31</t>
  </si>
  <si>
    <t>-21.8</t>
  </si>
  <si>
    <t>11.17</t>
  </si>
  <si>
    <t>35.01</t>
  </si>
  <si>
    <t>-11.08</t>
  </si>
  <si>
    <t>-8.3</t>
  </si>
  <si>
    <t>EBIT, 1 Yr. Growth %</t>
  </si>
  <si>
    <t>-22.14</t>
  </si>
  <si>
    <t>10.78</t>
  </si>
  <si>
    <t>Earnings From Cont. Operations, 1 Yr. Growth %</t>
  </si>
  <si>
    <t>-43.2</t>
  </si>
  <si>
    <t>171.36</t>
  </si>
  <si>
    <t>-72.09</t>
  </si>
  <si>
    <t>-453.63</t>
  </si>
  <si>
    <t>-11.55</t>
  </si>
  <si>
    <t>10.95</t>
  </si>
  <si>
    <t>23.53</t>
  </si>
  <si>
    <t>-64.57</t>
  </si>
  <si>
    <t>172.67</t>
  </si>
  <si>
    <t>Net Income, 1 Yr. Growth %</t>
  </si>
  <si>
    <t>-23.72</t>
  </si>
  <si>
    <t>93.31</t>
  </si>
  <si>
    <t>-178.19</t>
  </si>
  <si>
    <t>-32.34</t>
  </si>
  <si>
    <t>18.31</t>
  </si>
  <si>
    <t>18.91</t>
  </si>
  <si>
    <t>-68.36</t>
  </si>
  <si>
    <t>171.43</t>
  </si>
  <si>
    <t>Diluted EPS Before Extra, 1 Yr. Growth %</t>
  </si>
  <si>
    <t>-43.47</t>
  </si>
  <si>
    <t>170.08</t>
  </si>
  <si>
    <t>-73.22</t>
  </si>
  <si>
    <t>-304.33</t>
  </si>
  <si>
    <t>25.56</t>
  </si>
  <si>
    <t>22.7</t>
  </si>
  <si>
    <t>-68.72</t>
  </si>
  <si>
    <t>176.04</t>
  </si>
  <si>
    <t>Normalized Net Income, 1 Yr. Growth %</t>
  </si>
  <si>
    <t>-88.04</t>
  </si>
  <si>
    <t>636.87</t>
  </si>
  <si>
    <t>11.45</t>
  </si>
  <si>
    <t>7.28</t>
  </si>
  <si>
    <t>-26.12</t>
  </si>
  <si>
    <t>48.8</t>
  </si>
  <si>
    <t>-7.42</t>
  </si>
  <si>
    <t>-11.28</t>
  </si>
  <si>
    <t>Net Property, Plant and Equip., 1 Yr. Growth %</t>
  </si>
  <si>
    <t>7.61</t>
  </si>
  <si>
    <t>-21.03</t>
  </si>
  <si>
    <t>-1.73</t>
  </si>
  <si>
    <t>6.59</t>
  </si>
  <si>
    <t>5.26</t>
  </si>
  <si>
    <t>4.36</t>
  </si>
  <si>
    <t>4.35</t>
  </si>
  <si>
    <t>Inventory, 1 Yr. Growth %</t>
  </si>
  <si>
    <t>8.64</t>
  </si>
  <si>
    <t>-3.92</t>
  </si>
  <si>
    <t>-28.15</t>
  </si>
  <si>
    <t>-17.91</t>
  </si>
  <si>
    <t>6.78</t>
  </si>
  <si>
    <t>11.51</t>
  </si>
  <si>
    <t>12.81</t>
  </si>
  <si>
    <t>-17.98</t>
  </si>
  <si>
    <t>61.92</t>
  </si>
  <si>
    <t>21.62</t>
  </si>
  <si>
    <t>Accounts Receivable, 1 Yr. Growth %</t>
  </si>
  <si>
    <t>-9.65</t>
  </si>
  <si>
    <t>-8.94</t>
  </si>
  <si>
    <t>1.6</t>
  </si>
  <si>
    <t>-4.76</t>
  </si>
  <si>
    <t>-10.65</t>
  </si>
  <si>
    <t>10.27</t>
  </si>
  <si>
    <t>-14.13</t>
  </si>
  <si>
    <t>27.59</t>
  </si>
  <si>
    <t>0</t>
  </si>
  <si>
    <t>Total Assets, 1 Yr. Growth %</t>
  </si>
  <si>
    <t>3.45</t>
  </si>
  <si>
    <t>-17.17</t>
  </si>
  <si>
    <t>-2.06</t>
  </si>
  <si>
    <t>-5.19</t>
  </si>
  <si>
    <t>5.59</t>
  </si>
  <si>
    <t>5.11</t>
  </si>
  <si>
    <t>1.49</t>
  </si>
  <si>
    <t>5.77</t>
  </si>
  <si>
    <t>Tangible Book Value, 1 Yr. Growth %</t>
  </si>
  <si>
    <t>-4.34</t>
  </si>
  <si>
    <t>0.02</t>
  </si>
  <si>
    <t>-89.62</t>
  </si>
  <si>
    <t>-371.75</t>
  </si>
  <si>
    <t>-160.96</t>
  </si>
  <si>
    <t>13.51</t>
  </si>
  <si>
    <t>88.82</t>
  </si>
  <si>
    <t>48.77</t>
  </si>
  <si>
    <t>5.96</t>
  </si>
  <si>
    <t>Cash From Operations, 1 Yr. Growth %</t>
  </si>
  <si>
    <t>27.05</t>
  </si>
  <si>
    <t>-2.2</t>
  </si>
  <si>
    <t>12.56</t>
  </si>
  <si>
    <t>-62.97</t>
  </si>
  <si>
    <t>74.96</t>
  </si>
  <si>
    <t>-42.32</t>
  </si>
  <si>
    <t>97.54</t>
  </si>
  <si>
    <t>-4.55</t>
  </si>
  <si>
    <t>-48.3</t>
  </si>
  <si>
    <t>Capital Expenditures, 1 Yr. Growth %</t>
  </si>
  <si>
    <t>22.75</t>
  </si>
  <si>
    <t>-18.36</t>
  </si>
  <si>
    <t>5.98</t>
  </si>
  <si>
    <t>-7.37</t>
  </si>
  <si>
    <t>-5.84</t>
  </si>
  <si>
    <t>-0.37</t>
  </si>
  <si>
    <t>-0.3</t>
  </si>
  <si>
    <t>-7.98</t>
  </si>
  <si>
    <t>12.72</t>
  </si>
  <si>
    <t>17.84</t>
  </si>
  <si>
    <t>Levered Free Cash Flow, 1 Yr. Growth %</t>
  </si>
  <si>
    <t>86.14</t>
  </si>
  <si>
    <t>-100.58</t>
  </si>
  <si>
    <t>32.75</t>
  </si>
  <si>
    <t>-30.59</t>
  </si>
  <si>
    <t>-142.19</t>
  </si>
  <si>
    <t>-84.43</t>
  </si>
  <si>
    <t>-114.99</t>
  </si>
  <si>
    <t>-242.49</t>
  </si>
  <si>
    <t>294.49</t>
  </si>
  <si>
    <t>Unlevered Free Cash Flow, 1 Yr. Growth %</t>
  </si>
  <si>
    <t>221.81</t>
  </si>
  <si>
    <t>-224.57</t>
  </si>
  <si>
    <t>6.24</t>
  </si>
  <si>
    <t>-0.48</t>
  </si>
  <si>
    <t>-59.01</t>
  </si>
  <si>
    <t>32.03</t>
  </si>
  <si>
    <t>-291.18</t>
  </si>
  <si>
    <t>-172.82</t>
  </si>
  <si>
    <t>-89.76</t>
  </si>
  <si>
    <t>-582.09</t>
  </si>
  <si>
    <t>Dividend Per Share, 1 Yr. Growth %</t>
  </si>
  <si>
    <t>-34.55</t>
  </si>
  <si>
    <t>1.28</t>
  </si>
  <si>
    <t>Common Equity, 1 Yr. Growth %</t>
  </si>
  <si>
    <t>-2.14</t>
  </si>
  <si>
    <t>-49.75</t>
  </si>
  <si>
    <t>-37.11</t>
  </si>
  <si>
    <t>71.8</t>
  </si>
  <si>
    <t>3.44</t>
  </si>
  <si>
    <t>3.76</t>
  </si>
  <si>
    <t>19.87</t>
  </si>
  <si>
    <t>17.19</t>
  </si>
  <si>
    <t>2.67</t>
  </si>
  <si>
    <t>Compound Annual Growth Rate Over Two Years</t>
  </si>
  <si>
    <t>Total Revenues, 2 Yr. CAGR %</t>
  </si>
  <si>
    <t>-1.63</t>
  </si>
  <si>
    <t>-3.42</t>
  </si>
  <si>
    <t>2.63</t>
  </si>
  <si>
    <t>-2.08</t>
  </si>
  <si>
    <t>0.46</t>
  </si>
  <si>
    <t>7.55</t>
  </si>
  <si>
    <t>7.67</t>
  </si>
  <si>
    <t>Gross Profit, 2 Yr. CAGR %</t>
  </si>
  <si>
    <t>-3.34</t>
  </si>
  <si>
    <t>4.28</t>
  </si>
  <si>
    <t>4.39</t>
  </si>
  <si>
    <t>3.19</t>
  </si>
  <si>
    <t>9.11</t>
  </si>
  <si>
    <t>3.37</t>
  </si>
  <si>
    <t>0.06</t>
  </si>
  <si>
    <t>-1.78</t>
  </si>
  <si>
    <t>2.9</t>
  </si>
  <si>
    <t>6.95</t>
  </si>
  <si>
    <t>EBITDA, 2 Yr. CAGR %</t>
  </si>
  <si>
    <t>24.83</t>
  </si>
  <si>
    <t>-0.23</t>
  </si>
  <si>
    <t>3.41</t>
  </si>
  <si>
    <t>-8.22</t>
  </si>
  <si>
    <t>-8.11</t>
  </si>
  <si>
    <t>6.63</t>
  </si>
  <si>
    <t>11.69</t>
  </si>
  <si>
    <t>-7.71</t>
  </si>
  <si>
    <t>EBITA, 2 Yr. CAGR %</t>
  </si>
  <si>
    <t>-29.46</t>
  </si>
  <si>
    <t>-0.91</t>
  </si>
  <si>
    <t>51.58</t>
  </si>
  <si>
    <t>5.1</t>
  </si>
  <si>
    <t>9.71</t>
  </si>
  <si>
    <t>-10.96</t>
  </si>
  <si>
    <t>-6.96</t>
  </si>
  <si>
    <t>10.18</t>
  </si>
  <si>
    <t>8.46</t>
  </si>
  <si>
    <t>-14.6</t>
  </si>
  <si>
    <t>EBIT, 2 Yr. CAGR %</t>
  </si>
  <si>
    <t>9.53</t>
  </si>
  <si>
    <t>-11.16</t>
  </si>
  <si>
    <t>-7.12</t>
  </si>
  <si>
    <t>Earnings From Cont. Operations, 2 Yr. CAGR %</t>
  </si>
  <si>
    <t>-46.89</t>
  </si>
  <si>
    <t>24.15</t>
  </si>
  <si>
    <t>438.52</t>
  </si>
  <si>
    <t>72.7</t>
  </si>
  <si>
    <t>36.19</t>
  </si>
  <si>
    <t>76.86</t>
  </si>
  <si>
    <t>-0.93</t>
  </si>
  <si>
    <t>17.07</t>
  </si>
  <si>
    <t>-33.84</t>
  </si>
  <si>
    <t>-1.71</t>
  </si>
  <si>
    <t>Net Income, 2 Yr. CAGR %</t>
  </si>
  <si>
    <t>-37.69</t>
  </si>
  <si>
    <t>21.43</t>
  </si>
  <si>
    <t>354.52</t>
  </si>
  <si>
    <t>-53.29</t>
  </si>
  <si>
    <t>-27.27</t>
  </si>
  <si>
    <t>-10.53</t>
  </si>
  <si>
    <t>18.61</t>
  </si>
  <si>
    <t>-38.66</t>
  </si>
  <si>
    <t>-7.32</t>
  </si>
  <si>
    <t>Diluted EPS Before Extra, 2 Yr. CAGR %</t>
  </si>
  <si>
    <t>-46.92</t>
  </si>
  <si>
    <t>23.56</t>
  </si>
  <si>
    <t>434.71</t>
  </si>
  <si>
    <t>68.37</t>
  </si>
  <si>
    <t>1.54</t>
  </si>
  <si>
    <t>60.18</t>
  </si>
  <si>
    <t>17.94</t>
  </si>
  <si>
    <t>16.59</t>
  </si>
  <si>
    <t>-38.05</t>
  </si>
  <si>
    <t>-7.08</t>
  </si>
  <si>
    <t>Normalized Net Income, 2 Yr. CAGR %</t>
  </si>
  <si>
    <t>-62.87</t>
  </si>
  <si>
    <t>-6.13</t>
  </si>
  <si>
    <t>193.2</t>
  </si>
  <si>
    <t>9.34</t>
  </si>
  <si>
    <t>17.21</t>
  </si>
  <si>
    <t>-11.5</t>
  </si>
  <si>
    <t>-13.59</t>
  </si>
  <si>
    <t>22.64</t>
  </si>
  <si>
    <t>17.44</t>
  </si>
  <si>
    <t>-9.37</t>
  </si>
  <si>
    <t>Net Property, Plant and Equip., 2 Yr. CAGR %</t>
  </si>
  <si>
    <t>4.07</t>
  </si>
  <si>
    <t>5.79</t>
  </si>
  <si>
    <t>-9.38</t>
  </si>
  <si>
    <t>-11.91</t>
  </si>
  <si>
    <t>6.51</t>
  </si>
  <si>
    <t>4.81</t>
  </si>
  <si>
    <t>5.01</t>
  </si>
  <si>
    <t>Inventory, 2 Yr. CAGR %</t>
  </si>
  <si>
    <t>-2.59</t>
  </si>
  <si>
    <t>2.17</t>
  </si>
  <si>
    <t>-16.91</t>
  </si>
  <si>
    <t>-23.2</t>
  </si>
  <si>
    <t>-33.16</t>
  </si>
  <si>
    <t>9.12</t>
  </si>
  <si>
    <t>12.16</t>
  </si>
  <si>
    <t>-3.81</t>
  </si>
  <si>
    <t>15.24</t>
  </si>
  <si>
    <t>40.33</t>
  </si>
  <si>
    <t>Accounts Receivable, 2 Yr. CAGR %</t>
  </si>
  <si>
    <t>-1.88</t>
  </si>
  <si>
    <t>-9.3</t>
  </si>
  <si>
    <t>-7.92</t>
  </si>
  <si>
    <t>-7.75</t>
  </si>
  <si>
    <t>-0.74</t>
  </si>
  <si>
    <t>-2.69</t>
  </si>
  <si>
    <t>4.67</t>
  </si>
  <si>
    <t>12.96</t>
  </si>
  <si>
    <t>Total Assets, 2 Yr. CAGR %</t>
  </si>
  <si>
    <t>1.64</t>
  </si>
  <si>
    <t>1.73</t>
  </si>
  <si>
    <t>-8.6</t>
  </si>
  <si>
    <t>-9.94</t>
  </si>
  <si>
    <t>-3.64</t>
  </si>
  <si>
    <t>5.35</t>
  </si>
  <si>
    <t>3.63</t>
  </si>
  <si>
    <t>1.83</t>
  </si>
  <si>
    <t>3.61</t>
  </si>
  <si>
    <t>Common Equity, 2 Yr. CAGR %</t>
  </si>
  <si>
    <t>-2.57</t>
  </si>
  <si>
    <t>-1.07</t>
  </si>
  <si>
    <t>-29.11</t>
  </si>
  <si>
    <t>-43.79</t>
  </si>
  <si>
    <t>3.94</t>
  </si>
  <si>
    <t>33.31</t>
  </si>
  <si>
    <t>3.6</t>
  </si>
  <si>
    <t>11.52</t>
  </si>
  <si>
    <t>18.52</t>
  </si>
  <si>
    <t>9.69</t>
  </si>
  <si>
    <t>Tangible Book Value, 2 Yr. CAGR %</t>
  </si>
  <si>
    <t>-4.9</t>
  </si>
  <si>
    <t>-2.18</t>
  </si>
  <si>
    <t>-67.78</t>
  </si>
  <si>
    <t>28.71</t>
  </si>
  <si>
    <t>-13.15</t>
  </si>
  <si>
    <t>17.23</t>
  </si>
  <si>
    <t>50.09</t>
  </si>
  <si>
    <t>67.6</t>
  </si>
  <si>
    <t>25.55</t>
  </si>
  <si>
    <t>Cash From Operations, 2 Yr. CAGR %</t>
  </si>
  <si>
    <t>8.14</t>
  </si>
  <si>
    <t>13.79</t>
  </si>
  <si>
    <t>11.47</t>
  </si>
  <si>
    <t>4.91</t>
  </si>
  <si>
    <t>-35.44</t>
  </si>
  <si>
    <t>-19.51</t>
  </si>
  <si>
    <t>6.74</t>
  </si>
  <si>
    <t>37.31</t>
  </si>
  <si>
    <t>-29.76</t>
  </si>
  <si>
    <t>Capital Expenditures, 2 Yr. CAGR %</t>
  </si>
  <si>
    <t>9.36</t>
  </si>
  <si>
    <t>0.1</t>
  </si>
  <si>
    <t>-6.99</t>
  </si>
  <si>
    <t>-0.92</t>
  </si>
  <si>
    <t>-6.61</t>
  </si>
  <si>
    <t>-3.15</t>
  </si>
  <si>
    <t>-4.22</t>
  </si>
  <si>
    <t>Levered Free Cash Flow, 2 Yr. CAGR %</t>
  </si>
  <si>
    <t>44.19</t>
  </si>
  <si>
    <t>-91.23</t>
  </si>
  <si>
    <t>-67.18</t>
  </si>
  <si>
    <t>362.44</t>
  </si>
  <si>
    <t>22.68</t>
  </si>
  <si>
    <t>-73.14</t>
  </si>
  <si>
    <t>174.19</t>
  </si>
  <si>
    <t>186.59</t>
  </si>
  <si>
    <t>-48.84</t>
  </si>
  <si>
    <t>51.33</t>
  </si>
  <si>
    <t>Unlevered Free Cash Flow, 2 Yr. CAGR %</t>
  </si>
  <si>
    <t>108.78</t>
  </si>
  <si>
    <t>52.1</t>
  </si>
  <si>
    <t>25.6</t>
  </si>
  <si>
    <t>8.45</t>
  </si>
  <si>
    <t>-27.55</t>
  </si>
  <si>
    <t>58.88</t>
  </si>
  <si>
    <t>29.86</t>
  </si>
  <si>
    <t>-71.63</t>
  </si>
  <si>
    <t>-16.12</t>
  </si>
  <si>
    <t>Dividend Per Share, 2 Yr. CAGR %</t>
  </si>
  <si>
    <t>-19.1</t>
  </si>
  <si>
    <t>3.08</t>
  </si>
  <si>
    <t>4.08</t>
  </si>
  <si>
    <t>0.98</t>
  </si>
  <si>
    <t>Compound Annual Growth Rate Over Three Years</t>
  </si>
  <si>
    <t>Total Revenues, 3 Yr. CAGR %</t>
  </si>
  <si>
    <t>-2.11</t>
  </si>
  <si>
    <t>-0.36</t>
  </si>
  <si>
    <t>-0.65</t>
  </si>
  <si>
    <t>-2.34</t>
  </si>
  <si>
    <t>-8.85</t>
  </si>
  <si>
    <t>-0.41</t>
  </si>
  <si>
    <t>4.2</t>
  </si>
  <si>
    <t>6.14</t>
  </si>
  <si>
    <t>Gross Profit, 3 Yr. CAGR %</t>
  </si>
  <si>
    <t>-1.6</t>
  </si>
  <si>
    <t>-0.08</t>
  </si>
  <si>
    <t>3.54</t>
  </si>
  <si>
    <t>4.33</t>
  </si>
  <si>
    <t>-3.26</t>
  </si>
  <si>
    <t>2.6</t>
  </si>
  <si>
    <t>-1.51</t>
  </si>
  <si>
    <t>2.29</t>
  </si>
  <si>
    <t>2.96</t>
  </si>
  <si>
    <t>EBITDA, 3 Yr. CAGR %</t>
  </si>
  <si>
    <t>-8.81</t>
  </si>
  <si>
    <t>4.06</t>
  </si>
  <si>
    <t>14.54</t>
  </si>
  <si>
    <t>-0.57</t>
  </si>
  <si>
    <t>-5.11</t>
  </si>
  <si>
    <t>-4.03</t>
  </si>
  <si>
    <t>-2.92</t>
  </si>
  <si>
    <t>5.37</t>
  </si>
  <si>
    <t>EBITA, 3 Yr. CAGR %</t>
  </si>
  <si>
    <t>-19.5</t>
  </si>
  <si>
    <t>3.03</t>
  </si>
  <si>
    <t>0.88</t>
  </si>
  <si>
    <t>34.4</t>
  </si>
  <si>
    <t>0.85</t>
  </si>
  <si>
    <t>-2.49</t>
  </si>
  <si>
    <t>-1.86</t>
  </si>
  <si>
    <t>2.58</t>
  </si>
  <si>
    <t>7.58</t>
  </si>
  <si>
    <t>EBIT, 3 Yr. CAGR %</t>
  </si>
  <si>
    <t>-2.63</t>
  </si>
  <si>
    <t>-4.37</t>
  </si>
  <si>
    <t>Earnings From Cont. Operations, 3 Yr. CAGR %</t>
  </si>
  <si>
    <t>-37.1</t>
  </si>
  <si>
    <t>-8.52</t>
  </si>
  <si>
    <t>154.44</t>
  </si>
  <si>
    <t>100.78</t>
  </si>
  <si>
    <t>20.92</t>
  </si>
  <si>
    <t>51.4</t>
  </si>
  <si>
    <t>-21.4</t>
  </si>
  <si>
    <t>6.07</t>
  </si>
  <si>
    <t>Net Income, 3 Yr. CAGR %</t>
  </si>
  <si>
    <t>-30.35</t>
  </si>
  <si>
    <t>-9.12</t>
  </si>
  <si>
    <t>150.71</t>
  </si>
  <si>
    <t>79.32</t>
  </si>
  <si>
    <t>32.61</t>
  </si>
  <si>
    <t>-47.15</t>
  </si>
  <si>
    <t>-14.46</t>
  </si>
  <si>
    <t>-23.64</t>
  </si>
  <si>
    <t>Diluted EPS Before Extra, 3 Yr. CAGR %</t>
  </si>
  <si>
    <t>-38.5</t>
  </si>
  <si>
    <t>-8.7</t>
  </si>
  <si>
    <t>152.84</t>
  </si>
  <si>
    <t>97.09</t>
  </si>
  <si>
    <t>-0.97</t>
  </si>
  <si>
    <t>8.99</t>
  </si>
  <si>
    <t>41.65</t>
  </si>
  <si>
    <t>19.51</t>
  </si>
  <si>
    <t>-24.81</t>
  </si>
  <si>
    <t>Normalized Net Income, 3 Yr. CAGR %</t>
  </si>
  <si>
    <t>-47.51</t>
  </si>
  <si>
    <t>0.53</t>
  </si>
  <si>
    <t>-0.6</t>
  </si>
  <si>
    <t>109.71</t>
  </si>
  <si>
    <t>5.3</t>
  </si>
  <si>
    <t>-0.12</t>
  </si>
  <si>
    <t>-7.49</t>
  </si>
  <si>
    <t>11.71</t>
  </si>
  <si>
    <t>6.96</t>
  </si>
  <si>
    <t>Net Property, Plant and Equip., 3 Yr. CAGR %</t>
  </si>
  <si>
    <t>4.05</t>
  </si>
  <si>
    <t>-4.04</t>
  </si>
  <si>
    <t>-6.9</t>
  </si>
  <si>
    <t>-7.02</t>
  </si>
  <si>
    <t>2.75</t>
  </si>
  <si>
    <t>6.1</t>
  </si>
  <si>
    <t>5.4</t>
  </si>
  <si>
    <t>4.66</t>
  </si>
  <si>
    <t>4.79</t>
  </si>
  <si>
    <t>Inventory, 3 Yr. CAGR %</t>
  </si>
  <si>
    <t>-3.03</t>
  </si>
  <si>
    <t>-9.14</t>
  </si>
  <si>
    <t>-17.25</t>
  </si>
  <si>
    <t>-31.53</t>
  </si>
  <si>
    <t>-20.72</t>
  </si>
  <si>
    <t>10.34</t>
  </si>
  <si>
    <t>1.05</t>
  </si>
  <si>
    <t>14.43</t>
  </si>
  <si>
    <t>17.33</t>
  </si>
  <si>
    <t>Accounts Receivable, 3 Yr. CAGR %</t>
  </si>
  <si>
    <t>-4.29</t>
  </si>
  <si>
    <t>-5.75</t>
  </si>
  <si>
    <t>-1.99</t>
  </si>
  <si>
    <t>-4.8</t>
  </si>
  <si>
    <t>-8.84</t>
  </si>
  <si>
    <t>-2.1</t>
  </si>
  <si>
    <t>-5.42</t>
  </si>
  <si>
    <t>6.5</t>
  </si>
  <si>
    <t>Total Assets, 3 Yr. CAGR %</t>
  </si>
  <si>
    <t>3.3</t>
  </si>
  <si>
    <t>1.11</t>
  </si>
  <si>
    <t>-5.06</t>
  </si>
  <si>
    <t>-6.47</t>
  </si>
  <si>
    <t>-8.38</t>
  </si>
  <si>
    <t>-0.66</t>
  </si>
  <si>
    <t>1.71</t>
  </si>
  <si>
    <t>2.91</t>
  </si>
  <si>
    <t>3.13</t>
  </si>
  <si>
    <t>Common Equity, 3 Yr. CAGR %</t>
  </si>
  <si>
    <t>-2.21</t>
  </si>
  <si>
    <t>-1.72</t>
  </si>
  <si>
    <t>-21.07</t>
  </si>
  <si>
    <t>-31.89</t>
  </si>
  <si>
    <t>-18.42</t>
  </si>
  <si>
    <t>3.78</t>
  </si>
  <si>
    <t>22.62</t>
  </si>
  <si>
    <t>8.76</t>
  </si>
  <si>
    <t>13.38</t>
  </si>
  <si>
    <t>12.98</t>
  </si>
  <si>
    <t>Tangible Book Value, 3 Yr. CAGR %</t>
  </si>
  <si>
    <t>-3.29</t>
  </si>
  <si>
    <t>-53.69</t>
  </si>
  <si>
    <t>-34.42</t>
  </si>
  <si>
    <t>-44.4</t>
  </si>
  <si>
    <t>27.03</t>
  </si>
  <si>
    <t>-2.98</t>
  </si>
  <si>
    <t>39.54</t>
  </si>
  <si>
    <t>49.65</t>
  </si>
  <si>
    <t>43.85</t>
  </si>
  <si>
    <t>Cash From Operations, 3 Yr. CAGR %</t>
  </si>
  <si>
    <t>-3.96</t>
  </si>
  <si>
    <t>8.19</t>
  </si>
  <si>
    <t>11.96</t>
  </si>
  <si>
    <t>-25.86</t>
  </si>
  <si>
    <t>-9.99</t>
  </si>
  <si>
    <t>-27.97</t>
  </si>
  <si>
    <t>25.86</t>
  </si>
  <si>
    <t>2.84</t>
  </si>
  <si>
    <t>-0.85</t>
  </si>
  <si>
    <t>Capital Expenditures, 3 Yr. CAGR %</t>
  </si>
  <si>
    <t>15.88</t>
  </si>
  <si>
    <t>-0.79</t>
  </si>
  <si>
    <t>-7.11</t>
  </si>
  <si>
    <t>-4.58</t>
  </si>
  <si>
    <t>-2.95</t>
  </si>
  <si>
    <t>8.1</t>
  </si>
  <si>
    <t>Levered Free Cash Flow, 3 Yr. CAGR %</t>
  </si>
  <si>
    <t>55.54</t>
  </si>
  <si>
    <t>-79.93</t>
  </si>
  <si>
    <t>-48.06</t>
  </si>
  <si>
    <t>-60.67</t>
  </si>
  <si>
    <t>307.16</t>
  </si>
  <si>
    <t>-36.75</t>
  </si>
  <si>
    <t>51.59</t>
  </si>
  <si>
    <t>8.54</t>
  </si>
  <si>
    <t>142.08</t>
  </si>
  <si>
    <t>-5.78</t>
  </si>
  <si>
    <t>Unlevered Free Cash Flow, 3 Yr. CAGR %</t>
  </si>
  <si>
    <t>1.9</t>
  </si>
  <si>
    <t>38.24</t>
  </si>
  <si>
    <t>40.48</t>
  </si>
  <si>
    <t>15.11</t>
  </si>
  <si>
    <t>-11.02</t>
  </si>
  <si>
    <t>9.51</t>
  </si>
  <si>
    <t>0.12</t>
  </si>
  <si>
    <t>30.58</t>
  </si>
  <si>
    <t>-43.17</t>
  </si>
  <si>
    <t>-9.46</t>
  </si>
  <si>
    <t>Dividend Per Share, 3 Yr. CAGR %</t>
  </si>
  <si>
    <t>-13.17</t>
  </si>
  <si>
    <t>2.7</t>
  </si>
  <si>
    <t>0.65</t>
  </si>
  <si>
    <t>Compound Annual Growth Rate Over Five Years</t>
  </si>
  <si>
    <t>Total Revenues, 5 Yr. CAGR %</t>
  </si>
  <si>
    <t>3.07</t>
  </si>
  <si>
    <t>2.5</t>
  </si>
  <si>
    <t>-1.92</t>
  </si>
  <si>
    <t>-5.18</t>
  </si>
  <si>
    <t>-5.81</t>
  </si>
  <si>
    <t>-6.2</t>
  </si>
  <si>
    <t>0.82</t>
  </si>
  <si>
    <t>Gross Profit, 5 Yr. CAGR %</t>
  </si>
  <si>
    <t>5.78</t>
  </si>
  <si>
    <t>5.57</t>
  </si>
  <si>
    <t>0.75</t>
  </si>
  <si>
    <t>1.19</t>
  </si>
  <si>
    <t>-0.33</t>
  </si>
  <si>
    <t>-0.89</t>
  </si>
  <si>
    <t>-1.95</t>
  </si>
  <si>
    <t>2.61</t>
  </si>
  <si>
    <t>2.72</t>
  </si>
  <si>
    <t>1.79</t>
  </si>
  <si>
    <t>EBITDA, 5 Yr. CAGR %</t>
  </si>
  <si>
    <t>4.71</t>
  </si>
  <si>
    <t>4.53</t>
  </si>
  <si>
    <t>3.46</t>
  </si>
  <si>
    <t>-0.58</t>
  </si>
  <si>
    <t>-0.29</t>
  </si>
  <si>
    <t>-1.34</t>
  </si>
  <si>
    <t>EBITA, 5 Yr. CAGR %</t>
  </si>
  <si>
    <t>-8.86</t>
  </si>
  <si>
    <t>1.36</t>
  </si>
  <si>
    <t>3.69</t>
  </si>
  <si>
    <t>3.85</t>
  </si>
  <si>
    <t>0.14</t>
  </si>
  <si>
    <t>11.67</t>
  </si>
  <si>
    <t>-2.65</t>
  </si>
  <si>
    <t>2.3</t>
  </si>
  <si>
    <t>-2.31</t>
  </si>
  <si>
    <t>EBIT, 5 Yr. CAGR %</t>
  </si>
  <si>
    <t>0.08</t>
  </si>
  <si>
    <t>11.57</t>
  </si>
  <si>
    <t>-2.71</t>
  </si>
  <si>
    <t>Earnings From Cont. Operations, 5 Yr. CAGR %</t>
  </si>
  <si>
    <t>-24.29</t>
  </si>
  <si>
    <t>-4.25</t>
  </si>
  <si>
    <t>48.48</t>
  </si>
  <si>
    <t>17.96</t>
  </si>
  <si>
    <t>22.2</t>
  </si>
  <si>
    <t>33.52</t>
  </si>
  <si>
    <t>11.65</t>
  </si>
  <si>
    <t>17.59</t>
  </si>
  <si>
    <t>8.72</t>
  </si>
  <si>
    <t>3.21</t>
  </si>
  <si>
    <t>Net Income, 5 Yr. CAGR %</t>
  </si>
  <si>
    <t>-19.27</t>
  </si>
  <si>
    <t>-4.87</t>
  </si>
  <si>
    <t>47.49</t>
  </si>
  <si>
    <t>17.49</t>
  </si>
  <si>
    <t>28.02</t>
  </si>
  <si>
    <t>24.99</t>
  </si>
  <si>
    <t>13.3</t>
  </si>
  <si>
    <t>-26.97</t>
  </si>
  <si>
    <t>-25.11</t>
  </si>
  <si>
    <t>-3.95</t>
  </si>
  <si>
    <t>Diluted EPS Before Extra, 5 Yr. CAGR %</t>
  </si>
  <si>
    <t>-29.2</t>
  </si>
  <si>
    <t>-10.76</t>
  </si>
  <si>
    <t>46.08</t>
  </si>
  <si>
    <t>16.62</t>
  </si>
  <si>
    <t>26.92</t>
  </si>
  <si>
    <t>6.2</t>
  </si>
  <si>
    <t>11.97</t>
  </si>
  <si>
    <t>1.75</t>
  </si>
  <si>
    <t>8.06</t>
  </si>
  <si>
    <t>Normalized Net Income, 5 Yr. CAGR %</t>
  </si>
  <si>
    <t>-30.09</t>
  </si>
  <si>
    <t>-4.46</t>
  </si>
  <si>
    <t>0.57</t>
  </si>
  <si>
    <t>45.55</t>
  </si>
  <si>
    <t>-3.06</t>
  </si>
  <si>
    <t>8.43</t>
  </si>
  <si>
    <t>1.78</t>
  </si>
  <si>
    <t>-1.79</t>
  </si>
  <si>
    <t>Net Property, Plant and Equip., 5 Yr. CAGR %</t>
  </si>
  <si>
    <t>12.65</t>
  </si>
  <si>
    <t>-0.63</t>
  </si>
  <si>
    <t>-2.28</t>
  </si>
  <si>
    <t>-2.05</t>
  </si>
  <si>
    <t>5.24</t>
  </si>
  <si>
    <t>Inventory, 5 Yr. CAGR %</t>
  </si>
  <si>
    <t>4.78</t>
  </si>
  <si>
    <t>4.23</t>
  </si>
  <si>
    <t>-7.01</t>
  </si>
  <si>
    <t>-11.67</t>
  </si>
  <si>
    <t>-19.64</t>
  </si>
  <si>
    <t>-19.22</t>
  </si>
  <si>
    <t>-16.59</t>
  </si>
  <si>
    <t>-14.35</t>
  </si>
  <si>
    <t>12.27</t>
  </si>
  <si>
    <t>15.23</t>
  </si>
  <si>
    <t>Accounts Receivable, 5 Yr. CAGR %</t>
  </si>
  <si>
    <t>4.55</t>
  </si>
  <si>
    <t>0.33</t>
  </si>
  <si>
    <t>-1.14</t>
  </si>
  <si>
    <t>-6.62</t>
  </si>
  <si>
    <t>-6.83</t>
  </si>
  <si>
    <t>-3.19</t>
  </si>
  <si>
    <t>-6.43</t>
  </si>
  <si>
    <t>0.56</t>
  </si>
  <si>
    <t>Total Assets, 5 Yr. CAGR %</t>
  </si>
  <si>
    <t>8.74</t>
  </si>
  <si>
    <t>7.99</t>
  </si>
  <si>
    <t>-1.83</t>
  </si>
  <si>
    <t>-3.5</t>
  </si>
  <si>
    <t>-4.5</t>
  </si>
  <si>
    <t>-3.91</t>
  </si>
  <si>
    <t>-3.12</t>
  </si>
  <si>
    <t>1.76</t>
  </si>
  <si>
    <t>4.01</t>
  </si>
  <si>
    <t>Common Equity, 5 Yr. CAGR %</t>
  </si>
  <si>
    <t>7.73</t>
  </si>
  <si>
    <t>-14.02</t>
  </si>
  <si>
    <t>-11.88</t>
  </si>
  <si>
    <t>-10.9</t>
  </si>
  <si>
    <t>-10.24</t>
  </si>
  <si>
    <t>20.97</t>
  </si>
  <si>
    <t>Tangible Book Value, 5 Yr. CAGR %</t>
  </si>
  <si>
    <t>11.98</t>
  </si>
  <si>
    <t>-38.07</t>
  </si>
  <si>
    <t>-23.91</t>
  </si>
  <si>
    <t>-30.3</t>
  </si>
  <si>
    <t>-26.62</t>
  </si>
  <si>
    <t>-23.76</t>
  </si>
  <si>
    <t>37.46</t>
  </si>
  <si>
    <t>21.85</t>
  </si>
  <si>
    <t>33.77</t>
  </si>
  <si>
    <t>Cash From Operations, 5 Yr. CAGR %</t>
  </si>
  <si>
    <t>10.42</t>
  </si>
  <si>
    <t>-11.94</t>
  </si>
  <si>
    <t>-16.28</t>
  </si>
  <si>
    <t>-6.76</t>
  </si>
  <si>
    <t>Capital Expenditures, 5 Yr. CAGR %</t>
  </si>
  <si>
    <t>9.98</t>
  </si>
  <si>
    <t>8.07</t>
  </si>
  <si>
    <t>6.13</t>
  </si>
  <si>
    <t>-0.84</t>
  </si>
  <si>
    <t>-1.52</t>
  </si>
  <si>
    <t>-5.55</t>
  </si>
  <si>
    <t>-1.69</t>
  </si>
  <si>
    <t>-4.43</t>
  </si>
  <si>
    <t>-0.61</t>
  </si>
  <si>
    <t>4.64</t>
  </si>
  <si>
    <t>Levered Free Cash Flow, 5 Yr. CAGR %</t>
  </si>
  <si>
    <t>33.85</t>
  </si>
  <si>
    <t>-58.93</t>
  </si>
  <si>
    <t>-23.21</t>
  </si>
  <si>
    <t>-39.18</t>
  </si>
  <si>
    <t>-24.23</t>
  </si>
  <si>
    <t>-49.68</t>
  </si>
  <si>
    <t>252.98</t>
  </si>
  <si>
    <t>15.75</t>
  </si>
  <si>
    <t>47.83</t>
  </si>
  <si>
    <t>Unlevered Free Cash Flow, 5 Yr. CAGR %</t>
  </si>
  <si>
    <t>3.49</t>
  </si>
  <si>
    <t>-7.7</t>
  </si>
  <si>
    <t>-5.13</t>
  </si>
  <si>
    <t>25.08</t>
  </si>
  <si>
    <t>9.93</t>
  </si>
  <si>
    <t>11.35</t>
  </si>
  <si>
    <t>-37.37</t>
  </si>
  <si>
    <t>17.45</t>
  </si>
  <si>
    <t>Dividend Per Share, 5 Yr. CAGR %</t>
  </si>
  <si>
    <t>-8.13</t>
  </si>
  <si>
    <t>1.22</t>
  </si>
  <si>
    <t>1.61</t>
  </si>
  <si>
    <t>1.87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</si>
  <si>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</si>
  <si>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</si>
  <si>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</si>
  <si>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</si>
  <si>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</si>
  <si>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</si>
  <si>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</si>
  <si>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</si>
  <si>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</si>
  <si>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26,259</t>
  </si>
  <si>
    <t>16,609</t>
  </si>
  <si>
    <t>23,714</t>
  </si>
  <si>
    <t>23,979</t>
  </si>
  <si>
    <t>21,036</t>
  </si>
  <si>
    <t>22,315</t>
  </si>
  <si>
    <t>-</t>
  </si>
  <si>
    <t>Change</t>
  </si>
  <si>
    <t>-36.75%</t>
  </si>
  <si>
    <t>42.78%</t>
  </si>
  <si>
    <t>1.12%</t>
  </si>
  <si>
    <t>-12.27%</t>
  </si>
  <si>
    <t>6.08%</t>
  </si>
  <si>
    <t>0%</t>
  </si>
  <si>
    <t>Enterprise Value (EV)
                                    1</t>
  </si>
  <si>
    <t>46,630</t>
  </si>
  <si>
    <t>39,352</t>
  </si>
  <si>
    <t>46,057</t>
  </si>
  <si>
    <t>45,427</t>
  </si>
  <si>
    <t>45,767</t>
  </si>
  <si>
    <t>45,908</t>
  </si>
  <si>
    <t>47,098</t>
  </si>
  <si>
    <t>49,220</t>
  </si>
  <si>
    <t>-15.61%</t>
  </si>
  <si>
    <t>17.04%</t>
  </si>
  <si>
    <t>-1.37%</t>
  </si>
  <si>
    <t>0.75%</t>
  </si>
  <si>
    <t>0.31%</t>
  </si>
  <si>
    <t>2.59%</t>
  </si>
  <si>
    <t>4.5%</t>
  </si>
  <si>
    <t>P/E ratio</t>
  </si>
  <si>
    <t>28.6x</t>
  </si>
  <si>
    <t>15.4x</t>
  </si>
  <si>
    <t>17.7x</t>
  </si>
  <si>
    <t>59.1x</t>
  </si>
  <si>
    <t>18.7x</t>
  </si>
  <si>
    <t>16.7x</t>
  </si>
  <si>
    <t>13.5x</t>
  </si>
  <si>
    <t>12.5x</t>
  </si>
  <si>
    <t>PBR</t>
  </si>
  <si>
    <t>3.77x</t>
  </si>
  <si>
    <t>2.3x</t>
  </si>
  <si>
    <t>2.73x</t>
  </si>
  <si>
    <t>2.36x</t>
  </si>
  <si>
    <t>2.02x</t>
  </si>
  <si>
    <t>1.76x</t>
  </si>
  <si>
    <t>1.68x</t>
  </si>
  <si>
    <t>1.59x</t>
  </si>
  <si>
    <t>PEG</t>
  </si>
  <si>
    <t>0.9x</t>
  </si>
  <si>
    <t>1x</t>
  </si>
  <si>
    <t>-0.8x</t>
  </si>
  <si>
    <t>0x</t>
  </si>
  <si>
    <t>0.6x</t>
  </si>
  <si>
    <t>1.64x</t>
  </si>
  <si>
    <t>Capitalization / Revenue</t>
  </si>
  <si>
    <t>2.38x</t>
  </si>
  <si>
    <t>1.54x</t>
  </si>
  <si>
    <t>2.13x</t>
  </si>
  <si>
    <t>1.92x</t>
  </si>
  <si>
    <t>1.63x</t>
  </si>
  <si>
    <t>1.57x</t>
  </si>
  <si>
    <t>1.51x</t>
  </si>
  <si>
    <t>EV / Revenue</t>
  </si>
  <si>
    <t>4.23x</t>
  </si>
  <si>
    <t>3.65x</t>
  </si>
  <si>
    <t>4.14x</t>
  </si>
  <si>
    <t>3.56x</t>
  </si>
  <si>
    <t>3.35x</t>
  </si>
  <si>
    <t>3.31x</t>
  </si>
  <si>
    <t>3.33x</t>
  </si>
  <si>
    <t>EV / EBITDA</t>
  </si>
  <si>
    <t>12.6x</t>
  </si>
  <si>
    <t>11.4x</t>
  </si>
  <si>
    <t>11.8x</t>
  </si>
  <si>
    <t>12.3x</t>
  </si>
  <si>
    <t>12x</t>
  </si>
  <si>
    <t>11x</t>
  </si>
  <si>
    <t>10.2x</t>
  </si>
  <si>
    <t>9.66x</t>
  </si>
  <si>
    <t>EV / EBIT</t>
  </si>
  <si>
    <t>17.5x</t>
  </si>
  <si>
    <t>20x</t>
  </si>
  <si>
    <t>20.9x</t>
  </si>
  <si>
    <t>18.1x</t>
  </si>
  <si>
    <t>15.9x</t>
  </si>
  <si>
    <t>14.6x</t>
  </si>
  <si>
    <t>13.9x</t>
  </si>
  <si>
    <t>EV / FCF</t>
  </si>
  <si>
    <t>-235,505,803x</t>
  </si>
  <si>
    <t>-31,889,535x</t>
  </si>
  <si>
    <t>125,839,149x</t>
  </si>
  <si>
    <t>-622,292,178x</t>
  </si>
  <si>
    <t>-23,243,805x</t>
  </si>
  <si>
    <t>FCF Yield</t>
  </si>
  <si>
    <t>-0%</t>
  </si>
  <si>
    <t>Dividend per Share
                                    2</t>
  </si>
  <si>
    <t>1.688</t>
  </si>
  <si>
    <t>1.786</t>
  </si>
  <si>
    <t>1.901</t>
  </si>
  <si>
    <t>Rate of return</t>
  </si>
  <si>
    <t>3.15%</t>
  </si>
  <si>
    <t>5.1%</t>
  </si>
  <si>
    <t>3.75%</t>
  </si>
  <si>
    <t>3.72%</t>
  </si>
  <si>
    <t>4.36%</t>
  </si>
  <si>
    <t>4.61%</t>
  </si>
  <si>
    <t>4.91%</t>
  </si>
  <si>
    <t>EPS
                                    2</t>
  </si>
  <si>
    <t>2.316</t>
  </si>
  <si>
    <t>2.871</t>
  </si>
  <si>
    <t>3.091</t>
  </si>
  <si>
    <t>Distribution rate</t>
  </si>
  <si>
    <t>90%</t>
  </si>
  <si>
    <t>78.4%</t>
  </si>
  <si>
    <t>66.4%</t>
  </si>
  <si>
    <t>220%</t>
  </si>
  <si>
    <t>81.6%</t>
  </si>
  <si>
    <t>72.9%</t>
  </si>
  <si>
    <t>62.2%</t>
  </si>
  <si>
    <t>61.5%</t>
  </si>
  <si>
    <t>Net sales
                                    1</t>
  </si>
  <si>
    <t>11,035</t>
  </si>
  <si>
    <t>10,790</t>
  </si>
  <si>
    <t>11,132</t>
  </si>
  <si>
    <t>12,459</t>
  </si>
  <si>
    <t>12,870</t>
  </si>
  <si>
    <t>13,714</t>
  </si>
  <si>
    <t>14,243</t>
  </si>
  <si>
    <t>14,786</t>
  </si>
  <si>
    <t>EBITDA
                                    1</t>
  </si>
  <si>
    <t>3,708</t>
  </si>
  <si>
    <t>3,443</t>
  </si>
  <si>
    <t>3,902</t>
  </si>
  <si>
    <t>3,696</t>
  </si>
  <si>
    <t>3,805</t>
  </si>
  <si>
    <t>4,169</t>
  </si>
  <si>
    <t>4,634</t>
  </si>
  <si>
    <t>5,095</t>
  </si>
  <si>
    <t>EBIT
                                    1</t>
  </si>
  <si>
    <t>2,491</t>
  </si>
  <si>
    <t>2,244</t>
  </si>
  <si>
    <t>2,301</t>
  </si>
  <si>
    <t>2,178</t>
  </si>
  <si>
    <t>2,525</t>
  </si>
  <si>
    <t>2,894</t>
  </si>
  <si>
    <t>3,224</t>
  </si>
  <si>
    <t>3,531</t>
  </si>
  <si>
    <t>Net income
                                    1</t>
  </si>
  <si>
    <t>908</t>
  </si>
  <si>
    <t>1,079</t>
  </si>
  <si>
    <t>1,283</t>
  </si>
  <si>
    <t>406</t>
  </si>
  <si>
    <t>1,123</t>
  </si>
  <si>
    <t>1,358</t>
  </si>
  <si>
    <t>1,637</t>
  </si>
  <si>
    <t>1,767</t>
  </si>
  <si>
    <t>Net Debt
                                    1</t>
  </si>
  <si>
    <t>20,371</t>
  </si>
  <si>
    <t>22,743</t>
  </si>
  <si>
    <t>22,343</t>
  </si>
  <si>
    <t>21,448</t>
  </si>
  <si>
    <t>24,731</t>
  </si>
  <si>
    <t>23,593</t>
  </si>
  <si>
    <t>24,783</t>
  </si>
  <si>
    <t>26,905</t>
  </si>
  <si>
    <t>Reference price
                                    2</t>
  </si>
  <si>
    <t>48.60</t>
  </si>
  <si>
    <t>30.61</t>
  </si>
  <si>
    <t>41.59</t>
  </si>
  <si>
    <t>41.94</t>
  </si>
  <si>
    <t>36.66</t>
  </si>
  <si>
    <t>38.72</t>
  </si>
  <si>
    <t>Nbr of stocks (in thousands)</t>
  </si>
  <si>
    <t>540,312</t>
  </si>
  <si>
    <t>542,590</t>
  </si>
  <si>
    <t>570,188</t>
  </si>
  <si>
    <t>571,753</t>
  </si>
  <si>
    <t>573,815</t>
  </si>
  <si>
    <t>576,317</t>
  </si>
  <si>
    <t>Announcement Date</t>
  </si>
  <si>
    <t>2/7/20</t>
  </si>
  <si>
    <t>2/18/21</t>
  </si>
  <si>
    <t>2/10/22</t>
  </si>
  <si>
    <t>2/13/23</t>
  </si>
  <si>
    <t>2/8/24</t>
  </si>
  <si>
    <t>address1</t>
  </si>
  <si>
    <t>76 South Main Street</t>
  </si>
  <si>
    <t>city</t>
  </si>
  <si>
    <t>Akron</t>
  </si>
  <si>
    <t>state</t>
  </si>
  <si>
    <t>OH</t>
  </si>
  <si>
    <t>zip</t>
  </si>
  <si>
    <t>44308</t>
  </si>
  <si>
    <t>country</t>
  </si>
  <si>
    <t>phone</t>
  </si>
  <si>
    <t>800 736 3402</t>
  </si>
  <si>
    <t>website</t>
  </si>
  <si>
    <t>https://www.firstenergycorp.com</t>
  </si>
  <si>
    <t>industry</t>
  </si>
  <si>
    <t>Utilities - Regulated Electric</t>
  </si>
  <si>
    <t>industryKey</t>
  </si>
  <si>
    <t>utilities-regulated-electric</t>
  </si>
  <si>
    <t>industryDisp</t>
  </si>
  <si>
    <t>sector</t>
  </si>
  <si>
    <t>Utilities</t>
  </si>
  <si>
    <t>sectorKey</t>
  </si>
  <si>
    <t>utilities</t>
  </si>
  <si>
    <t>sectorDisp</t>
  </si>
  <si>
    <t>longBusinessSummary</t>
  </si>
  <si>
    <t>FirstEnergy Corp., through its subsidiaries, generates, transmits, and distributes electricity in the United States. It operates through Regulated Distribution and Regulated Transmission segments. The company owns and operates coal-fired, nuclear, hydroelectric, wind, and solar power generating facilities. It operates 24,080 circuit miles of overhead and underground transmission lines; and electric distribution systems, including 274,518 miles of overhead pole line and underground conduit carrying primary, secondary, and street lighting circuits. The company serves approximately 6 million customers in Ohio, Pennsylvania, West Virginia, Maryland, New Jersey, and New York. FirstEnergy Corp. was incorporated in 1996 and is headquartered in Akron, Ohio.</t>
  </si>
  <si>
    <t>fullTimeEmployees</t>
  </si>
  <si>
    <t>companyOfficers</t>
  </si>
  <si>
    <t>[{'maxAge': 1, 'name': 'Mr. K. Jon Taylor', 'age': 50, 'title': 'Senior VP of Strategy &amp; CFO', 'yearBorn': 1974, 'fiscalYear': 2023, 'totalPay': 1843396, 'exercisedValue': 0, 'unexercisedValue': 0}, {'maxAge': 1, 'name': 'Mr. Toby L. Thomas', 'age': 53, 'title': 'Chief Operating Officer', 'yearBorn': 1971, 'fiscalYear': 2023, 'totalPay': 321962, 'exercisedValue': 0, 'unexercisedValue': 0}, {'maxAge': 1, 'name': 'Mr. Hyun  Park', 'age': 63, 'title': 'Senior VP &amp; Chief Legal Officer', 'yearBorn': 1961, 'fiscalYear': 2023, 'totalPay': 1396800, 'exercisedValue': 0, 'unexercisedValue': 0}, {'maxAge': 1, 'name': 'Mr. Allan Wade Smith', 'age': 59, 'title': 'President of FirstEnergy Utilities', 'yearBorn': 1965, 'fiscalYear': 2023, 'totalPay': 1529459, 'exercisedValue': 0, 'unexercisedValue': 0}, {'maxAge': 1, 'name': 'Mr. Jason J. Lisowski', 'age': 43, 'title': 'VP, Controller &amp; Chief Accounting Officer', 'yearBorn': 1981, 'fiscalYear': 2023, 'exercisedValue': 0, 'unexercisedValue': 0}, {'maxAge': 1, 'name': 'Mr. Ernest N. Maley', 'title': 'VP &amp; Chief Information Officer', 'fiscalYear': 2023, 'exercisedValue': 0, 'unexercisedValue': 0}, {'maxAge': 1, 'name': 'Mr. Antonio  Fernandez', 'title': 'VP and Chief Ethics &amp; Compliance Officer', 'fiscalYear': 2023, 'exercisedValue': 0, 'unexercisedValue': 0}, {'maxAge': 1, 'name': 'Ms. Gretchan  Sekulich', 'title': 'Vice President of Communications &amp; Marketing', 'fiscalYear': 2023, 'exercisedValue': 0, 'unexercisedValue': 0}, {'maxAge': 1, 'name': 'Ms. Karen E. Saunders McClendon', 'age': 58, 'title': 'Senior VP &amp; Chief Human Resources Officer', 'yearBorn': 1966, 'fiscalYear': 2023, 'exercisedValue': 0, 'unexercisedValue': 0}, {'maxAge': 1, 'name': 'Mr. Mark  Mroczynski P.E.', 'title': 'President of Transmission',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</si>
  <si>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</si>
  <si>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</si>
  <si>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</si>
  <si>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</si>
  <si>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</si>
  <si>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</si>
  <si>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</si>
  <si>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</si>
  <si>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http://investors.firstenergycorp.com/phoenix.zhtml?c=102230&amp;p=irol-IRHome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</si>
  <si>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</si>
  <si>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</si>
  <si>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</si>
  <si>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</si>
  <si>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</si>
  <si>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</si>
  <si>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</si>
  <si>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</si>
  <si>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</si>
  <si>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</si>
  <si>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</si>
  <si>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</si>
  <si>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</si>
  <si>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</si>
  <si>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</si>
  <si>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</si>
  <si>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</si>
  <si>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</si>
  <si>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</si>
  <si>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</si>
  <si>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</si>
  <si>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</si>
  <si>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</si>
  <si>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</si>
  <si>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</si>
  <si>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</si>
  <si>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</si>
  <si>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</si>
  <si>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</si>
  <si>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</si>
  <si>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</si>
  <si>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</si>
  <si>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</si>
  <si>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</si>
  <si>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</si>
  <si>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</si>
  <si>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</si>
  <si>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</si>
  <si>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</si>
  <si>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</si>
  <si>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</si>
  <si>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</si>
  <si>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</si>
  <si>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</si>
  <si>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</si>
  <si>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</si>
  <si>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</si>
  <si>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</si>
  <si>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</si>
  <si>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</si>
  <si>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</si>
  <si>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</si>
  <si>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</si>
  <si>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</si>
  <si>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</si>
  <si>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</si>
  <si>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</si>
  <si>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</si>
  <si>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</si>
  <si>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</si>
  <si>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</si>
  <si>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</si>
  <si>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</si>
  <si>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</si>
  <si>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</si>
  <si>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</si>
  <si>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</si>
  <si>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</si>
  <si>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</si>
  <si>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</si>
  <si>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</si>
  <si>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</si>
  <si>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</si>
  <si>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FirstEnergy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</si>
  <si>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</si>
  <si>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</si>
  <si>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</si>
  <si>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</si>
  <si>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</si>
  <si>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</si>
  <si>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</si>
  <si>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6515f660-56b8-3bca-a61c-a9e02efb3698</t>
  </si>
  <si>
    <t>messageBoardId</t>
  </si>
  <si>
    <t>finmb_293515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</si>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</sst>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firstenergycorp.com/" TargetMode="External"/><Relationship Id="rId2" Type="http://schemas.openxmlformats.org/officeDocument/2006/relationships/hyperlink" Target="http://investors.firstenergycorp.com/phoenix.zhtml?c=102230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39.54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-58.21621192994606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2.2314993664E10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21.563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13.422168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299.0</v>
      </c>
      <c r="C2" s="1">
        <v>578.0</v>
      </c>
      <c r="D2" s="1">
        <v>-6180.0</v>
      </c>
      <c r="E2" s="1">
        <v>-1720.0</v>
      </c>
      <c r="F2" s="1">
        <v>1350.0</v>
      </c>
      <c r="G2" s="1">
        <v>912.0</v>
      </c>
      <c r="H2" s="1">
        <v>1080.0</v>
      </c>
      <c r="I2" s="1">
        <v>1280.0</v>
      </c>
      <c r="J2" s="1">
        <v>406.0</v>
      </c>
      <c r="K2" s="1">
        <v>1100.0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1440.0</v>
      </c>
      <c r="C3" s="1">
        <v>1570.0</v>
      </c>
      <c r="D3" s="1">
        <v>1680.0</v>
      </c>
      <c r="E3" s="1">
        <v>1390.0</v>
      </c>
      <c r="F3" s="1">
        <v>1530.0</v>
      </c>
      <c r="G3" s="1">
        <v>1290.0</v>
      </c>
      <c r="H3" s="1">
        <v>1240.0</v>
      </c>
      <c r="I3" s="1">
        <v>1330.0</v>
      </c>
      <c r="J3" s="1">
        <v>1680.0</v>
      </c>
      <c r="K3" s="1">
        <v>1540.0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0.0</v>
      </c>
      <c r="D4" s="1">
        <v>0.0</v>
      </c>
      <c r="E4" s="1">
        <v>0.0</v>
      </c>
      <c r="F4" s="1">
        <v>8.0</v>
      </c>
      <c r="G4" s="1">
        <v>8.0</v>
      </c>
      <c r="H4" s="1">
        <v>7.0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1440.0</v>
      </c>
      <c r="C5" s="1">
        <v>1570.0</v>
      </c>
      <c r="D5" s="1">
        <v>1680.0</v>
      </c>
      <c r="E5" s="1">
        <v>1390.0</v>
      </c>
      <c r="F5" s="1">
        <v>1530.0</v>
      </c>
      <c r="G5" s="1">
        <v>1300.0</v>
      </c>
      <c r="H5" s="1">
        <v>1250.0</v>
      </c>
      <c r="I5" s="1">
        <v>1330.0</v>
      </c>
      <c r="J5" s="1">
        <v>1680.0</v>
      </c>
      <c r="K5" s="1">
        <v>1540.0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120.0</v>
      </c>
      <c r="C6" s="1">
        <v>316.0</v>
      </c>
      <c r="D6" s="1">
        <v>369.0</v>
      </c>
      <c r="E6" s="1">
        <v>357.0</v>
      </c>
      <c r="F6" s="1">
        <v>-150.0</v>
      </c>
      <c r="G6" s="1">
        <v>-79.0</v>
      </c>
      <c r="H6" s="1">
        <v>-53.0</v>
      </c>
      <c r="I6" s="1">
        <v>269.0</v>
      </c>
      <c r="J6" s="1">
        <v>-365.0</v>
      </c>
      <c r="K6" s="1">
        <v>-261.0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-109.0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-27.0</v>
      </c>
      <c r="C8" s="1">
        <v>441.0</v>
      </c>
      <c r="D8" s="1">
        <v>-29.0</v>
      </c>
      <c r="E8" s="1">
        <v>-50.0</v>
      </c>
      <c r="F8" s="1">
        <v>-9.0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42.0</v>
      </c>
      <c r="D9" s="1">
        <v>800.0</v>
      </c>
      <c r="E9" s="1">
        <v>7.0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0.0</v>
      </c>
      <c r="D10" s="1">
        <v>9860.0</v>
      </c>
      <c r="E10" s="1">
        <v>2160.0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139.0</v>
      </c>
      <c r="C11" s="1">
        <v>184.0</v>
      </c>
      <c r="D11" s="1">
        <v>-11.0</v>
      </c>
      <c r="E11" s="1">
        <v>-39.0</v>
      </c>
      <c r="F11" s="1">
        <v>-248.0</v>
      </c>
      <c r="G11" s="1">
        <v>271.0</v>
      </c>
      <c r="H11" s="1">
        <v>-129.0</v>
      </c>
      <c r="I11" s="1">
        <v>160.0</v>
      </c>
      <c r="J11" s="1">
        <v>-292.0</v>
      </c>
      <c r="K11" s="1">
        <v>-13.0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-65.0</v>
      </c>
      <c r="C12" s="1">
        <v>-15.0</v>
      </c>
      <c r="D12" s="1">
        <v>41.0</v>
      </c>
      <c r="E12" s="1">
        <v>-6.0</v>
      </c>
      <c r="F12" s="1">
        <v>24.0</v>
      </c>
      <c r="G12" s="1">
        <v>-37.0</v>
      </c>
      <c r="H12" s="1">
        <v>-32.0</v>
      </c>
      <c r="I12" s="1">
        <v>57.0</v>
      </c>
      <c r="J12" s="1">
        <v>-161.0</v>
      </c>
      <c r="K12" s="1">
        <v>-91.0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42.0</v>
      </c>
      <c r="C13" s="1">
        <v>-243.0</v>
      </c>
      <c r="D13" s="1">
        <v>-37.0</v>
      </c>
      <c r="E13" s="1">
        <v>72.0</v>
      </c>
      <c r="F13" s="1">
        <v>109.0</v>
      </c>
      <c r="G13" s="1">
        <v>-49.0</v>
      </c>
      <c r="H13" s="1">
        <v>-138.0</v>
      </c>
      <c r="I13" s="1">
        <v>117.0</v>
      </c>
      <c r="J13" s="1">
        <v>560.0</v>
      </c>
      <c r="K13" s="1">
        <v>-141.0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-165.0</v>
      </c>
      <c r="C14" s="1">
        <v>29.0</v>
      </c>
      <c r="D14" s="1">
        <v>61.0</v>
      </c>
      <c r="E14" s="1">
        <v>21.0</v>
      </c>
      <c r="F14" s="1">
        <v>-61.0</v>
      </c>
      <c r="G14" s="1">
        <v>22.0</v>
      </c>
      <c r="H14" s="1">
        <v>165.0</v>
      </c>
      <c r="I14" s="1">
        <v>25.0</v>
      </c>
      <c r="J14" s="1">
        <v>-6.0</v>
      </c>
      <c r="K14" s="1">
        <v>-11.0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81.0</v>
      </c>
      <c r="C15" s="1">
        <v>204.0</v>
      </c>
      <c r="D15" s="1">
        <v>-4.0</v>
      </c>
      <c r="E15" s="1">
        <v>340.0</v>
      </c>
      <c r="F15" s="1">
        <v>-110.0</v>
      </c>
      <c r="G15" s="1">
        <v>-75.0</v>
      </c>
      <c r="H15" s="1">
        <v>114.0</v>
      </c>
      <c r="I15" s="1">
        <v>-21.0</v>
      </c>
      <c r="J15" s="1">
        <v>103.0</v>
      </c>
      <c r="K15" s="1">
        <v>-139.0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935.0</v>
      </c>
      <c r="C16" s="1">
        <v>343.0</v>
      </c>
      <c r="D16" s="1">
        <v>-3180.0</v>
      </c>
      <c r="E16" s="1">
        <v>1270.0</v>
      </c>
      <c r="F16" s="1">
        <v>-592.0</v>
      </c>
      <c r="G16" s="1">
        <v>265.0</v>
      </c>
      <c r="H16" s="1">
        <v>-759.0</v>
      </c>
      <c r="I16" s="1">
        <v>-255.0</v>
      </c>
      <c r="J16" s="1">
        <v>756.0</v>
      </c>
      <c r="K16" s="1">
        <v>-621.0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-86.0</v>
      </c>
      <c r="C17" s="1">
        <v>0.0</v>
      </c>
      <c r="D17" s="1">
        <v>0.0</v>
      </c>
      <c r="E17" s="1">
        <v>0.0</v>
      </c>
      <c r="F17" s="1">
        <v>-435.0</v>
      </c>
      <c r="G17" s="1">
        <v>-59.0</v>
      </c>
      <c r="H17" s="1">
        <v>-76.0</v>
      </c>
      <c r="I17" s="1">
        <v>-47.0</v>
      </c>
      <c r="J17" s="1">
        <v>0.0</v>
      </c>
      <c r="K17" s="1">
        <v>21.0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2710.0</v>
      </c>
      <c r="C18" s="1">
        <v>3450.0</v>
      </c>
      <c r="D18" s="1">
        <v>3370.0</v>
      </c>
      <c r="E18" s="1">
        <v>3810.0</v>
      </c>
      <c r="F18" s="1">
        <v>1410.0</v>
      </c>
      <c r="G18" s="1">
        <v>2470.0</v>
      </c>
      <c r="H18" s="1">
        <v>1420.0</v>
      </c>
      <c r="I18" s="1">
        <v>2810.0</v>
      </c>
      <c r="J18" s="1">
        <v>2680.0</v>
      </c>
      <c r="K18" s="1">
        <v>1390.0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-3310.0</v>
      </c>
      <c r="C19" s="1">
        <v>-2700.0</v>
      </c>
      <c r="D19" s="1">
        <v>-2840.0</v>
      </c>
      <c r="E19" s="1">
        <v>-2590.0</v>
      </c>
      <c r="F19" s="1">
        <v>-2680.0</v>
      </c>
      <c r="G19" s="1">
        <v>-2660.0</v>
      </c>
      <c r="H19" s="1">
        <v>-2660.0</v>
      </c>
      <c r="I19" s="1">
        <v>-2440.0</v>
      </c>
      <c r="J19" s="1">
        <v>-2760.0</v>
      </c>
      <c r="K19" s="1">
        <v>-3360.0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394.0</v>
      </c>
      <c r="C20" s="1">
        <v>20.0</v>
      </c>
      <c r="D20" s="1">
        <v>15.0</v>
      </c>
      <c r="E20" s="1">
        <v>388.0</v>
      </c>
      <c r="F20" s="1">
        <v>425.0</v>
      </c>
      <c r="G20" s="1">
        <v>47.0</v>
      </c>
      <c r="H20" s="1">
        <v>2.0</v>
      </c>
      <c r="I20" s="1">
        <v>155.0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-233.0</v>
      </c>
      <c r="C21" s="1">
        <v>-190.0</v>
      </c>
      <c r="D21" s="1">
        <v>-232.0</v>
      </c>
      <c r="E21" s="1">
        <v>-254.0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-2390.0</v>
      </c>
      <c r="C22" s="1">
        <v>-1790.0</v>
      </c>
      <c r="D22" s="1">
        <v>-1930.0</v>
      </c>
      <c r="E22" s="1">
        <v>-2440.0</v>
      </c>
      <c r="F22" s="1">
        <v>-1180.0</v>
      </c>
      <c r="G22" s="1">
        <v>-1890.0</v>
      </c>
      <c r="H22" s="1">
        <v>-432.0</v>
      </c>
      <c r="I22" s="1">
        <v>-285.0</v>
      </c>
      <c r="J22" s="1">
        <v>-272.0</v>
      </c>
      <c r="K22" s="1">
        <v>-324.0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35.0</v>
      </c>
      <c r="C23" s="1">
        <v>7.0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2150.0</v>
      </c>
      <c r="C24" s="1">
        <v>1540.0</v>
      </c>
      <c r="D24" s="1">
        <v>1700.0</v>
      </c>
      <c r="E24" s="1">
        <v>2180.0</v>
      </c>
      <c r="F24" s="1">
        <v>413.0</v>
      </c>
      <c r="G24" s="1">
        <v>1640.0</v>
      </c>
      <c r="H24" s="1">
        <v>179.0</v>
      </c>
      <c r="I24" s="1">
        <v>16.0</v>
      </c>
      <c r="J24" s="1">
        <v>-48.0</v>
      </c>
      <c r="K24" s="1">
        <v>28.0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-3360.0</v>
      </c>
      <c r="C25" s="1">
        <v>-3120.0</v>
      </c>
      <c r="D25" s="1">
        <v>-3280.0</v>
      </c>
      <c r="E25" s="1">
        <v>-2720.0</v>
      </c>
      <c r="F25" s="1">
        <v>-3020.0</v>
      </c>
      <c r="G25" s="1">
        <v>-2870.0</v>
      </c>
      <c r="H25" s="1">
        <v>-2910.0</v>
      </c>
      <c r="I25" s="1">
        <v>-2560.0</v>
      </c>
      <c r="J25" s="1">
        <v>-3080.0</v>
      </c>
      <c r="K25" s="1">
        <v>-3650.0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0.0</v>
      </c>
      <c r="D26" s="1">
        <v>975.0</v>
      </c>
      <c r="E26" s="1">
        <v>0.0</v>
      </c>
      <c r="F26" s="1">
        <v>950.0</v>
      </c>
      <c r="G26" s="1">
        <v>0.0</v>
      </c>
      <c r="H26" s="1">
        <v>1200.0</v>
      </c>
      <c r="I26" s="1">
        <v>0.0</v>
      </c>
      <c r="J26" s="1">
        <v>100.0</v>
      </c>
      <c r="K26" s="1">
        <v>675.0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4530.0</v>
      </c>
      <c r="C27" s="1">
        <v>1310.0</v>
      </c>
      <c r="D27" s="1">
        <v>1980.0</v>
      </c>
      <c r="E27" s="1">
        <v>4680.0</v>
      </c>
      <c r="F27" s="1">
        <v>1470.0</v>
      </c>
      <c r="G27" s="1">
        <v>2300.0</v>
      </c>
      <c r="H27" s="1">
        <v>3420.0</v>
      </c>
      <c r="I27" s="1">
        <v>2100.0</v>
      </c>
      <c r="J27" s="1">
        <v>700.0</v>
      </c>
      <c r="K27" s="1">
        <v>3150.0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4530.0</v>
      </c>
      <c r="C28" s="1">
        <v>1310.0</v>
      </c>
      <c r="D28" s="1">
        <v>2950.0</v>
      </c>
      <c r="E28" s="1">
        <v>4680.0</v>
      </c>
      <c r="F28" s="1">
        <v>2420.0</v>
      </c>
      <c r="G28" s="1">
        <v>2300.0</v>
      </c>
      <c r="H28" s="1">
        <v>4620.0</v>
      </c>
      <c r="I28" s="1">
        <v>2100.0</v>
      </c>
      <c r="J28" s="1">
        <v>800.0</v>
      </c>
      <c r="K28" s="1">
        <v>3820.0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-1600.0</v>
      </c>
      <c r="C29" s="1">
        <v>-91.0</v>
      </c>
      <c r="D29" s="1">
        <v>0.0</v>
      </c>
      <c r="E29" s="1">
        <v>-2380.0</v>
      </c>
      <c r="F29" s="1">
        <v>0.0</v>
      </c>
      <c r="G29" s="1">
        <v>0.0</v>
      </c>
      <c r="H29" s="1">
        <v>0.0</v>
      </c>
      <c r="I29" s="1">
        <v>-2200.0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-1760.0</v>
      </c>
      <c r="C30" s="1">
        <v>-879.0</v>
      </c>
      <c r="D30" s="1">
        <v>-2330.0</v>
      </c>
      <c r="E30" s="1">
        <v>-2290.0</v>
      </c>
      <c r="F30" s="1">
        <v>-2610.0</v>
      </c>
      <c r="G30" s="1">
        <v>-789.0</v>
      </c>
      <c r="H30" s="1">
        <v>-1110.0</v>
      </c>
      <c r="I30" s="1">
        <v>-532.0</v>
      </c>
      <c r="J30" s="1">
        <v>-3000.0</v>
      </c>
      <c r="K30" s="1">
        <v>-537.0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-3360.0</v>
      </c>
      <c r="C31" s="1">
        <v>-970.0</v>
      </c>
      <c r="D31" s="1">
        <v>-2330.0</v>
      </c>
      <c r="E31" s="1">
        <v>-4670.0</v>
      </c>
      <c r="F31" s="1">
        <v>-2610.0</v>
      </c>
      <c r="G31" s="1">
        <v>-789.0</v>
      </c>
      <c r="H31" s="1">
        <v>-1110.0</v>
      </c>
      <c r="I31" s="1">
        <v>-2730.0</v>
      </c>
      <c r="J31" s="1">
        <v>-3000.0</v>
      </c>
      <c r="K31" s="1">
        <v>-537.0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0.0</v>
      </c>
      <c r="D32" s="1">
        <v>0.0</v>
      </c>
      <c r="E32" s="1">
        <v>0.0</v>
      </c>
      <c r="F32" s="1">
        <v>850.0</v>
      </c>
      <c r="G32" s="1">
        <v>0.0</v>
      </c>
      <c r="H32" s="1">
        <v>0.0</v>
      </c>
      <c r="I32" s="1">
        <v>1000.0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0.0</v>
      </c>
      <c r="C33" s="1">
        <v>0.0</v>
      </c>
      <c r="D33" s="1">
        <v>0.0</v>
      </c>
      <c r="E33" s="1">
        <v>0.0</v>
      </c>
      <c r="F33" s="1">
        <v>1620.0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-604.0</v>
      </c>
      <c r="C34" s="1">
        <v>-607.0</v>
      </c>
      <c r="D34" s="1">
        <v>-611.0</v>
      </c>
      <c r="E34" s="1">
        <v>-639.0</v>
      </c>
      <c r="F34" s="1">
        <v>-711.0</v>
      </c>
      <c r="G34" s="1">
        <v>-814.0</v>
      </c>
      <c r="H34" s="1">
        <v>-845.0</v>
      </c>
      <c r="I34" s="1">
        <v>-849.0</v>
      </c>
      <c r="J34" s="1">
        <v>-891.0</v>
      </c>
      <c r="K34" s="1">
        <v>-906.0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0.0</v>
      </c>
      <c r="C35" s="1">
        <v>0.0</v>
      </c>
      <c r="D35" s="1">
        <v>0.0</v>
      </c>
      <c r="E35" s="1">
        <v>0.0</v>
      </c>
      <c r="F35" s="1">
        <v>-61.0</v>
      </c>
      <c r="G35" s="1">
        <v>-6.0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-604.0</v>
      </c>
      <c r="C36" s="1">
        <v>-607.0</v>
      </c>
      <c r="D36" s="1">
        <v>-611.0</v>
      </c>
      <c r="E36" s="1">
        <v>-639.0</v>
      </c>
      <c r="F36" s="1">
        <v>-772.0</v>
      </c>
      <c r="G36" s="1">
        <v>-820.0</v>
      </c>
      <c r="H36" s="1">
        <v>-845.0</v>
      </c>
      <c r="I36" s="1">
        <v>-849.0</v>
      </c>
      <c r="J36" s="1">
        <v>-891.0</v>
      </c>
      <c r="K36" s="1">
        <v>-906.0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-47.0</v>
      </c>
      <c r="C37" s="1">
        <v>-13.0</v>
      </c>
      <c r="D37" s="1">
        <v>-31.0</v>
      </c>
      <c r="E37" s="1">
        <v>-72.0</v>
      </c>
      <c r="F37" s="1">
        <v>-116.0</v>
      </c>
      <c r="G37" s="1">
        <v>-35.0</v>
      </c>
      <c r="H37" s="1">
        <v>-59.0</v>
      </c>
      <c r="I37" s="1">
        <v>-61.0</v>
      </c>
      <c r="J37" s="1">
        <v>2180.0</v>
      </c>
      <c r="K37" s="1">
        <v>-144.0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513.0</v>
      </c>
      <c r="C38" s="1">
        <v>-279.0</v>
      </c>
      <c r="D38" s="1">
        <v>-22.0</v>
      </c>
      <c r="E38" s="1">
        <v>-702.0</v>
      </c>
      <c r="F38" s="1">
        <v>1390.0</v>
      </c>
      <c r="G38" s="1">
        <v>656.0</v>
      </c>
      <c r="H38" s="1">
        <v>2610.0</v>
      </c>
      <c r="I38" s="1">
        <v>-542.0</v>
      </c>
      <c r="J38" s="1">
        <v>-912.0</v>
      </c>
      <c r="K38" s="1">
        <v>2240.0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-133.0</v>
      </c>
      <c r="C39" s="1">
        <v>46.0</v>
      </c>
      <c r="D39" s="1">
        <v>68.0</v>
      </c>
      <c r="E39" s="1">
        <v>390.0</v>
      </c>
      <c r="F39" s="1">
        <v>-214.0</v>
      </c>
      <c r="G39" s="1">
        <v>250.0</v>
      </c>
      <c r="H39" s="1">
        <v>1120.0</v>
      </c>
      <c r="I39" s="1">
        <v>-290.0</v>
      </c>
      <c r="J39" s="1">
        <v>-1300.0</v>
      </c>
      <c r="K39" s="1">
        <v>-27.0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931.0</v>
      </c>
      <c r="C41" s="1">
        <v>1030.0</v>
      </c>
      <c r="D41" s="1">
        <v>1050.0</v>
      </c>
      <c r="E41" s="1">
        <v>1040.0</v>
      </c>
      <c r="F41" s="1">
        <v>1070.0</v>
      </c>
      <c r="G41" s="1">
        <v>960.0</v>
      </c>
      <c r="H41" s="1">
        <v>970.0</v>
      </c>
      <c r="I41" s="1">
        <v>1080.0</v>
      </c>
      <c r="J41" s="1">
        <v>1020.0</v>
      </c>
      <c r="K41" s="1">
        <v>1000.0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-103.0</v>
      </c>
      <c r="C42" s="1">
        <v>37.0</v>
      </c>
      <c r="D42" s="1">
        <v>-16.0</v>
      </c>
      <c r="E42" s="1">
        <v>53.0</v>
      </c>
      <c r="F42" s="1">
        <v>49.0</v>
      </c>
      <c r="G42" s="1">
        <v>12.0</v>
      </c>
      <c r="H42" s="1">
        <v>6.0</v>
      </c>
      <c r="I42" s="1">
        <v>-7.0</v>
      </c>
      <c r="J42" s="1">
        <v>21.0</v>
      </c>
      <c r="K42" s="1">
        <v>58.0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1160.0</v>
      </c>
      <c r="C43" s="1">
        <v>341.0</v>
      </c>
      <c r="D43" s="1">
        <v>620.0</v>
      </c>
      <c r="E43" s="1">
        <v>9.0</v>
      </c>
      <c r="F43" s="1">
        <v>-184.0</v>
      </c>
      <c r="G43" s="1">
        <v>1510.0</v>
      </c>
      <c r="H43" s="1">
        <v>3510.0</v>
      </c>
      <c r="I43" s="1">
        <v>-632.0</v>
      </c>
      <c r="J43" s="1">
        <v>-2200.0</v>
      </c>
      <c r="K43" s="1">
        <v>3290.0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-1740.0</v>
      </c>
      <c r="C44" s="1">
        <v>6.0</v>
      </c>
      <c r="D44" s="1">
        <v>123.0</v>
      </c>
      <c r="E44" s="1">
        <v>69.0</v>
      </c>
      <c r="F44" s="1">
        <v>-219.0</v>
      </c>
      <c r="G44" s="1">
        <v>-36.0</v>
      </c>
      <c r="H44" s="1">
        <v>-1780.0</v>
      </c>
      <c r="I44" s="1">
        <v>303.0</v>
      </c>
      <c r="J44" s="1">
        <v>-523.0</v>
      </c>
      <c r="K44" s="1">
        <v>-1670.0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-1110.0</v>
      </c>
      <c r="C45" s="1">
        <v>672.0</v>
      </c>
      <c r="D45" s="1">
        <v>805.0</v>
      </c>
      <c r="E45" s="1">
        <v>778.0</v>
      </c>
      <c r="F45" s="1">
        <v>466.0</v>
      </c>
      <c r="G45" s="1">
        <v>592.0</v>
      </c>
      <c r="H45" s="1">
        <v>-1130.0</v>
      </c>
      <c r="I45" s="1">
        <v>999.0</v>
      </c>
      <c r="J45" s="1">
        <v>109.0</v>
      </c>
      <c r="K45" s="1">
        <v>-1000.0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</v>
      </c>
      <c r="B46" s="1">
        <v>-144.0</v>
      </c>
      <c r="C46" s="1">
        <v>-134.0</v>
      </c>
      <c r="D46" s="1">
        <v>-196.0</v>
      </c>
      <c r="E46" s="1">
        <v>-161.0</v>
      </c>
      <c r="F46" s="1">
        <v>-123.0</v>
      </c>
      <c r="G46" s="1">
        <v>-777.0</v>
      </c>
      <c r="H46" s="1">
        <v>997.0</v>
      </c>
      <c r="I46" s="1">
        <v>-360.0</v>
      </c>
      <c r="J46" s="1">
        <v>-208.0</v>
      </c>
      <c r="K46" s="1">
        <v>321.0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85.0</v>
      </c>
      <c r="C3" s="1">
        <v>131.0</v>
      </c>
      <c r="D3" s="1">
        <v>199.0</v>
      </c>
      <c r="E3" s="1">
        <v>589.0</v>
      </c>
      <c r="F3" s="1">
        <v>367.0</v>
      </c>
      <c r="G3" s="1">
        <v>627.0</v>
      </c>
      <c r="H3" s="1">
        <v>1730.0</v>
      </c>
      <c r="I3" s="1">
        <v>1460.0</v>
      </c>
      <c r="J3" s="1">
        <v>160.0</v>
      </c>
      <c r="K3" s="1">
        <v>137.0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1550.0</v>
      </c>
      <c r="C4" s="1">
        <v>1420.0</v>
      </c>
      <c r="D4" s="1">
        <v>1440.0</v>
      </c>
      <c r="E4" s="1">
        <v>1460.0</v>
      </c>
      <c r="F4" s="1">
        <v>1220.0</v>
      </c>
      <c r="G4" s="1">
        <v>1090.0</v>
      </c>
      <c r="H4" s="1">
        <v>1200.0</v>
      </c>
      <c r="I4" s="1">
        <v>1030.0</v>
      </c>
      <c r="J4" s="1">
        <v>1320.0</v>
      </c>
      <c r="K4" s="1">
        <v>1320.0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225.0</v>
      </c>
      <c r="C5" s="1">
        <v>180.0</v>
      </c>
      <c r="D5" s="1">
        <v>175.0</v>
      </c>
      <c r="E5" s="1">
        <v>191.0</v>
      </c>
      <c r="F5" s="1">
        <v>290.0</v>
      </c>
      <c r="G5" s="1">
        <v>203.0</v>
      </c>
      <c r="H5" s="1">
        <v>236.0</v>
      </c>
      <c r="I5" s="1">
        <v>246.0</v>
      </c>
      <c r="J5" s="1">
        <v>253.0</v>
      </c>
      <c r="K5" s="1">
        <v>266.0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1780.0</v>
      </c>
      <c r="C6" s="1">
        <v>1600.0</v>
      </c>
      <c r="D6" s="1">
        <v>1620.0</v>
      </c>
      <c r="E6" s="1">
        <v>1650.0</v>
      </c>
      <c r="F6" s="1">
        <v>1510.0</v>
      </c>
      <c r="G6" s="1">
        <v>1290.0</v>
      </c>
      <c r="H6" s="1">
        <v>1440.0</v>
      </c>
      <c r="I6" s="1">
        <v>1280.0</v>
      </c>
      <c r="J6" s="1">
        <v>1570.0</v>
      </c>
      <c r="K6" s="1">
        <v>1580.0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817.0</v>
      </c>
      <c r="C7" s="1">
        <v>785.0</v>
      </c>
      <c r="D7" s="1">
        <v>564.0</v>
      </c>
      <c r="E7" s="1">
        <v>463.0</v>
      </c>
      <c r="F7" s="1">
        <v>252.0</v>
      </c>
      <c r="G7" s="1">
        <v>281.0</v>
      </c>
      <c r="H7" s="1">
        <v>317.0</v>
      </c>
      <c r="I7" s="1">
        <v>260.0</v>
      </c>
      <c r="J7" s="1">
        <v>421.0</v>
      </c>
      <c r="K7" s="1">
        <v>512.0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128.0</v>
      </c>
      <c r="C8" s="1">
        <v>135.0</v>
      </c>
      <c r="D8" s="1">
        <v>98.0</v>
      </c>
      <c r="E8" s="1">
        <v>165.0</v>
      </c>
      <c r="F8" s="1">
        <v>175.0</v>
      </c>
      <c r="G8" s="1">
        <v>157.0</v>
      </c>
      <c r="H8" s="1">
        <v>157.0</v>
      </c>
      <c r="I8" s="1">
        <v>132.0</v>
      </c>
      <c r="J8" s="1">
        <v>167.0</v>
      </c>
      <c r="K8" s="1">
        <v>204.0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518.0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0.0</v>
      </c>
      <c r="C10" s="1">
        <v>0.0</v>
      </c>
      <c r="D10" s="1">
        <v>0.0</v>
      </c>
      <c r="E10" s="1">
        <v>0.0</v>
      </c>
      <c r="F10" s="1">
        <v>25.0</v>
      </c>
      <c r="G10" s="1">
        <v>33.0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79.0</v>
      </c>
      <c r="C11" s="1">
        <v>82.0</v>
      </c>
      <c r="D11" s="1">
        <v>61.0</v>
      </c>
      <c r="E11" s="1">
        <v>54.0</v>
      </c>
      <c r="F11" s="1">
        <v>62.0</v>
      </c>
      <c r="G11" s="1">
        <v>52.0</v>
      </c>
      <c r="H11" s="1">
        <v>67.0</v>
      </c>
      <c r="I11" s="1">
        <v>49.0</v>
      </c>
      <c r="J11" s="1">
        <v>46.0</v>
      </c>
      <c r="K11" s="1">
        <v>42.0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470.0</v>
      </c>
      <c r="C12" s="1">
        <v>312.0</v>
      </c>
      <c r="D12" s="1">
        <v>413.0</v>
      </c>
      <c r="E12" s="1">
        <v>183.0</v>
      </c>
      <c r="F12" s="1">
        <v>0.0</v>
      </c>
      <c r="G12" s="1">
        <v>0.0</v>
      </c>
      <c r="H12" s="1">
        <v>0.0</v>
      </c>
      <c r="I12" s="1">
        <v>55.0</v>
      </c>
      <c r="J12" s="1">
        <v>50.0</v>
      </c>
      <c r="K12" s="1">
        <v>89.0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3880.0</v>
      </c>
      <c r="C13" s="1">
        <v>3040.0</v>
      </c>
      <c r="D13" s="1">
        <v>2950.0</v>
      </c>
      <c r="E13" s="1">
        <v>3110.0</v>
      </c>
      <c r="F13" s="1">
        <v>2390.0</v>
      </c>
      <c r="G13" s="1">
        <v>2440.0</v>
      </c>
      <c r="H13" s="1">
        <v>3710.0</v>
      </c>
      <c r="I13" s="1">
        <v>3240.0</v>
      </c>
      <c r="J13" s="1">
        <v>2420.0</v>
      </c>
      <c r="K13" s="1">
        <v>2570.0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49930.0</v>
      </c>
      <c r="C14" s="1">
        <v>52370.0</v>
      </c>
      <c r="D14" s="1">
        <v>45120.0</v>
      </c>
      <c r="E14" s="1">
        <v>40800.0</v>
      </c>
      <c r="F14" s="1">
        <v>40700.0</v>
      </c>
      <c r="G14" s="1">
        <v>43330.0</v>
      </c>
      <c r="H14" s="1">
        <v>45550.0</v>
      </c>
      <c r="I14" s="1">
        <v>47770.0</v>
      </c>
      <c r="J14" s="1">
        <v>49920.0</v>
      </c>
      <c r="K14" s="1">
        <v>52570.0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-14150.0</v>
      </c>
      <c r="C15" s="1">
        <v>-15160.0</v>
      </c>
      <c r="D15" s="1">
        <v>-15730.0</v>
      </c>
      <c r="E15" s="1">
        <v>-11920.0</v>
      </c>
      <c r="F15" s="1">
        <v>-10790.0</v>
      </c>
      <c r="G15" s="1">
        <v>-11450.0</v>
      </c>
      <c r="H15" s="1">
        <v>-11990.0</v>
      </c>
      <c r="I15" s="1">
        <v>-12750.0</v>
      </c>
      <c r="J15" s="1">
        <v>-13370.0</v>
      </c>
      <c r="K15" s="1">
        <v>-13950.0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35780.0</v>
      </c>
      <c r="C16" s="1">
        <v>37210.0</v>
      </c>
      <c r="D16" s="1">
        <v>29390.0</v>
      </c>
      <c r="E16" s="1">
        <v>28880.0</v>
      </c>
      <c r="F16" s="1">
        <v>29910.0</v>
      </c>
      <c r="G16" s="1">
        <v>31880.0</v>
      </c>
      <c r="H16" s="1">
        <v>33560.0</v>
      </c>
      <c r="I16" s="1">
        <v>35020.0</v>
      </c>
      <c r="J16" s="1">
        <v>36550.0</v>
      </c>
      <c r="K16" s="1">
        <v>38620.0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1410.0</v>
      </c>
      <c r="C17" s="1">
        <v>1350.0</v>
      </c>
      <c r="D17" s="1">
        <v>1010.0</v>
      </c>
      <c r="E17" s="1">
        <v>40.0</v>
      </c>
      <c r="F17" s="1">
        <v>91.0</v>
      </c>
      <c r="G17" s="1">
        <v>99.0</v>
      </c>
      <c r="H17" s="1">
        <v>82.0</v>
      </c>
      <c r="I17" s="1">
        <v>71.0</v>
      </c>
      <c r="J17" s="1">
        <v>33.0</v>
      </c>
      <c r="K17" s="1">
        <v>369.0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6420.0</v>
      </c>
      <c r="C18" s="1">
        <v>6420.0</v>
      </c>
      <c r="D18" s="1">
        <v>5620.0</v>
      </c>
      <c r="E18" s="1">
        <v>5620.0</v>
      </c>
      <c r="F18" s="1">
        <v>5620.0</v>
      </c>
      <c r="G18" s="1">
        <v>5620.0</v>
      </c>
      <c r="H18" s="1">
        <v>5620.0</v>
      </c>
      <c r="I18" s="1">
        <v>5620.0</v>
      </c>
      <c r="J18" s="1">
        <v>5620.0</v>
      </c>
      <c r="K18" s="1">
        <v>5620.0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0.0</v>
      </c>
      <c r="C19" s="1">
        <v>0.0</v>
      </c>
      <c r="D19" s="1">
        <v>0.0</v>
      </c>
      <c r="E19" s="1">
        <v>0.0</v>
      </c>
      <c r="F19" s="1">
        <v>93.0</v>
      </c>
      <c r="G19" s="1">
        <v>80.0</v>
      </c>
      <c r="H19" s="1">
        <v>73.0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881.0</v>
      </c>
      <c r="C20" s="1">
        <v>506.0</v>
      </c>
      <c r="D20" s="1">
        <v>512.0</v>
      </c>
      <c r="E20" s="1">
        <v>506.0</v>
      </c>
      <c r="F20" s="1">
        <v>253.0</v>
      </c>
      <c r="G20" s="1">
        <v>1180.0</v>
      </c>
      <c r="H20" s="1">
        <v>322.0</v>
      </c>
      <c r="I20" s="1">
        <v>382.0</v>
      </c>
      <c r="J20" s="1">
        <v>356.0</v>
      </c>
      <c r="K20" s="1">
        <v>388.0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3800.0</v>
      </c>
      <c r="C21" s="1">
        <v>3660.0</v>
      </c>
      <c r="D21" s="1">
        <v>3670.0</v>
      </c>
      <c r="E21" s="1">
        <v>4110.0</v>
      </c>
      <c r="F21" s="1">
        <v>1700.0</v>
      </c>
      <c r="G21" s="1">
        <v>998.0</v>
      </c>
      <c r="H21" s="1">
        <v>1100.0</v>
      </c>
      <c r="I21" s="1">
        <v>1100.0</v>
      </c>
      <c r="J21" s="1">
        <v>1140.0</v>
      </c>
      <c r="K21" s="1">
        <v>1210.0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52170.0</v>
      </c>
      <c r="C22" s="1">
        <v>52190.0</v>
      </c>
      <c r="D22" s="1">
        <v>43150.0</v>
      </c>
      <c r="E22" s="1">
        <v>42260.0</v>
      </c>
      <c r="F22" s="1">
        <v>40060.0</v>
      </c>
      <c r="G22" s="1">
        <v>42300.0</v>
      </c>
      <c r="H22" s="1">
        <v>44460.0</v>
      </c>
      <c r="I22" s="1">
        <v>45430.0</v>
      </c>
      <c r="J22" s="1">
        <v>46110.0</v>
      </c>
      <c r="K22" s="1">
        <v>48770.0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1280.0</v>
      </c>
      <c r="C24" s="1">
        <v>1080.0</v>
      </c>
      <c r="D24" s="1">
        <v>1040.0</v>
      </c>
      <c r="E24" s="1">
        <v>1030.0</v>
      </c>
      <c r="F24" s="1">
        <v>965.0</v>
      </c>
      <c r="G24" s="1">
        <v>1000.0</v>
      </c>
      <c r="H24" s="1">
        <v>827.0</v>
      </c>
      <c r="I24" s="1">
        <v>943.0</v>
      </c>
      <c r="J24" s="1">
        <v>1500.0</v>
      </c>
      <c r="K24" s="1">
        <v>1360.0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329.0</v>
      </c>
      <c r="C25" s="1">
        <v>334.0</v>
      </c>
      <c r="D25" s="1">
        <v>363.0</v>
      </c>
      <c r="E25" s="1">
        <v>336.0</v>
      </c>
      <c r="F25" s="1">
        <v>318.0</v>
      </c>
      <c r="G25" s="1">
        <v>507.0</v>
      </c>
      <c r="H25" s="1">
        <v>631.0</v>
      </c>
      <c r="I25" s="1">
        <v>596.0</v>
      </c>
      <c r="J25" s="1">
        <v>526.0</v>
      </c>
      <c r="K25" s="1">
        <v>596.0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1800.0</v>
      </c>
      <c r="C26" s="1">
        <v>1710.0</v>
      </c>
      <c r="D26" s="1">
        <v>2680.0</v>
      </c>
      <c r="E26" s="1">
        <v>300.0</v>
      </c>
      <c r="F26" s="1">
        <v>1250.0</v>
      </c>
      <c r="G26" s="1">
        <v>1000.0</v>
      </c>
      <c r="H26" s="1">
        <v>2200.0</v>
      </c>
      <c r="I26" s="1">
        <v>0.0</v>
      </c>
      <c r="J26" s="1">
        <v>100.0</v>
      </c>
      <c r="K26" s="1">
        <v>775.0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770.0</v>
      </c>
      <c r="C27" s="1">
        <v>1130.0</v>
      </c>
      <c r="D27" s="1">
        <v>1660.0</v>
      </c>
      <c r="E27" s="1">
        <v>1060.0</v>
      </c>
      <c r="F27" s="1">
        <v>485.0</v>
      </c>
      <c r="G27" s="1">
        <v>365.0</v>
      </c>
      <c r="H27" s="1">
        <v>132.0</v>
      </c>
      <c r="I27" s="1">
        <v>1590.0</v>
      </c>
      <c r="J27" s="1">
        <v>345.0</v>
      </c>
      <c r="K27" s="1">
        <v>1250.0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34.0</v>
      </c>
      <c r="C28" s="1">
        <v>32.0</v>
      </c>
      <c r="D28" s="1">
        <v>29.0</v>
      </c>
      <c r="E28" s="1">
        <v>24.0</v>
      </c>
      <c r="F28" s="1">
        <v>18.0</v>
      </c>
      <c r="G28" s="1">
        <v>47.0</v>
      </c>
      <c r="H28" s="1">
        <v>56.0</v>
      </c>
      <c r="I28" s="1">
        <v>52.0</v>
      </c>
      <c r="J28" s="1">
        <v>54.0</v>
      </c>
      <c r="K28" s="1">
        <v>50.0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490.0</v>
      </c>
      <c r="C29" s="1">
        <v>519.0</v>
      </c>
      <c r="D29" s="1">
        <v>580.0</v>
      </c>
      <c r="E29" s="1">
        <v>571.0</v>
      </c>
      <c r="F29" s="1">
        <v>533.0</v>
      </c>
      <c r="G29" s="1">
        <v>545.0</v>
      </c>
      <c r="H29" s="1">
        <v>640.0</v>
      </c>
      <c r="I29" s="1">
        <v>647.0</v>
      </c>
      <c r="J29" s="1">
        <v>668.0</v>
      </c>
      <c r="K29" s="1">
        <v>700.0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860.0</v>
      </c>
      <c r="C30" s="1">
        <v>800.0</v>
      </c>
      <c r="D30" s="1">
        <v>780.0</v>
      </c>
      <c r="E30" s="1">
        <v>761.0</v>
      </c>
      <c r="F30" s="1">
        <v>1060.0</v>
      </c>
      <c r="G30" s="1">
        <v>1390.0</v>
      </c>
      <c r="H30" s="1">
        <v>518.0</v>
      </c>
      <c r="I30" s="1">
        <v>585.0</v>
      </c>
      <c r="J30" s="1">
        <v>762.0</v>
      </c>
      <c r="K30" s="1">
        <v>656.0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5560.0</v>
      </c>
      <c r="C31" s="1">
        <v>5600.0</v>
      </c>
      <c r="D31" s="1">
        <v>7130.0</v>
      </c>
      <c r="E31" s="1">
        <v>4080.0</v>
      </c>
      <c r="F31" s="1">
        <v>4630.0</v>
      </c>
      <c r="G31" s="1">
        <v>4860.0</v>
      </c>
      <c r="H31" s="1">
        <v>5000.0</v>
      </c>
      <c r="I31" s="1">
        <v>4420.0</v>
      </c>
      <c r="J31" s="1">
        <v>3960.0</v>
      </c>
      <c r="K31" s="1">
        <v>5390.0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19050.0</v>
      </c>
      <c r="C32" s="1">
        <v>19090.0</v>
      </c>
      <c r="D32" s="1">
        <v>18120.0</v>
      </c>
      <c r="E32" s="1">
        <v>21050.0</v>
      </c>
      <c r="F32" s="1">
        <v>17700.0</v>
      </c>
      <c r="G32" s="1">
        <v>19570.0</v>
      </c>
      <c r="H32" s="1">
        <v>22100.0</v>
      </c>
      <c r="I32" s="1">
        <v>22220.0</v>
      </c>
      <c r="J32" s="1">
        <v>21190.0</v>
      </c>
      <c r="K32" s="1">
        <v>22870.0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126.0</v>
      </c>
      <c r="C33" s="1">
        <v>100.0</v>
      </c>
      <c r="D33" s="1">
        <v>75.0</v>
      </c>
      <c r="E33" s="1">
        <v>67.0</v>
      </c>
      <c r="F33" s="1">
        <v>55.0</v>
      </c>
      <c r="G33" s="1">
        <v>286.0</v>
      </c>
      <c r="H33" s="1">
        <v>294.0</v>
      </c>
      <c r="I33" s="1">
        <v>294.0</v>
      </c>
      <c r="J33" s="1">
        <v>264.0</v>
      </c>
      <c r="K33" s="1">
        <v>190.0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824.0</v>
      </c>
      <c r="C34" s="1">
        <v>791.0</v>
      </c>
      <c r="D34" s="1">
        <v>757.0</v>
      </c>
      <c r="E34" s="1">
        <v>723.0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3930.0</v>
      </c>
      <c r="C35" s="1">
        <v>4240.0</v>
      </c>
      <c r="D35" s="1">
        <v>3720.0</v>
      </c>
      <c r="E35" s="1">
        <v>3980.0</v>
      </c>
      <c r="F35" s="1">
        <v>2910.0</v>
      </c>
      <c r="G35" s="1">
        <v>3060.0</v>
      </c>
      <c r="H35" s="1">
        <v>3340.0</v>
      </c>
      <c r="I35" s="1">
        <v>2670.0</v>
      </c>
      <c r="J35" s="1">
        <v>2340.0</v>
      </c>
      <c r="K35" s="1">
        <v>1660.0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7060.0</v>
      </c>
      <c r="C36" s="1">
        <v>6770.0</v>
      </c>
      <c r="D36" s="1">
        <v>3760.0</v>
      </c>
      <c r="E36" s="1">
        <v>1360.0</v>
      </c>
      <c r="F36" s="1">
        <v>2500.0</v>
      </c>
      <c r="G36" s="1">
        <v>2850.0</v>
      </c>
      <c r="H36" s="1">
        <v>3100.0</v>
      </c>
      <c r="I36" s="1">
        <v>3440.0</v>
      </c>
      <c r="J36" s="1">
        <v>4200.0</v>
      </c>
      <c r="K36" s="1">
        <v>4530.0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3190.0</v>
      </c>
      <c r="C37" s="1">
        <v>3160.0</v>
      </c>
      <c r="D37" s="1">
        <v>3350.0</v>
      </c>
      <c r="E37" s="1">
        <v>7080.0</v>
      </c>
      <c r="F37" s="1">
        <v>5460.0</v>
      </c>
      <c r="G37" s="1">
        <v>4690.0</v>
      </c>
      <c r="H37" s="1">
        <v>3390.0</v>
      </c>
      <c r="I37" s="1">
        <v>3720.0</v>
      </c>
      <c r="J37" s="1">
        <v>3520.0</v>
      </c>
      <c r="K37" s="1">
        <v>3210.0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39740.0</v>
      </c>
      <c r="C38" s="1">
        <v>39760.0</v>
      </c>
      <c r="D38" s="1">
        <v>36910.0</v>
      </c>
      <c r="E38" s="1">
        <v>38330.0</v>
      </c>
      <c r="F38" s="1">
        <v>33250.0</v>
      </c>
      <c r="G38" s="1">
        <v>35330.0</v>
      </c>
      <c r="H38" s="1">
        <v>37230.0</v>
      </c>
      <c r="I38" s="1">
        <v>36760.0</v>
      </c>
      <c r="J38" s="1">
        <v>35460.0</v>
      </c>
      <c r="K38" s="1">
        <v>37850.0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0.0</v>
      </c>
      <c r="C39" s="1">
        <v>0.0</v>
      </c>
      <c r="D39" s="1">
        <v>0.0</v>
      </c>
      <c r="E39" s="1">
        <v>0.0</v>
      </c>
      <c r="F39" s="1">
        <v>71.0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0.0</v>
      </c>
      <c r="C40" s="1">
        <v>0.0</v>
      </c>
      <c r="D40" s="1">
        <v>0.0</v>
      </c>
      <c r="E40" s="1">
        <v>0.0</v>
      </c>
      <c r="F40" s="1">
        <v>71.0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42.0</v>
      </c>
      <c r="C41" s="1">
        <v>42.0</v>
      </c>
      <c r="D41" s="1">
        <v>44.0</v>
      </c>
      <c r="E41" s="1">
        <v>44.0</v>
      </c>
      <c r="F41" s="1">
        <v>51.0</v>
      </c>
      <c r="G41" s="1">
        <v>54.0</v>
      </c>
      <c r="H41" s="1">
        <v>54.0</v>
      </c>
      <c r="I41" s="1">
        <v>57.0</v>
      </c>
      <c r="J41" s="1">
        <v>57.0</v>
      </c>
      <c r="K41" s="1">
        <v>57.0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9850.0</v>
      </c>
      <c r="C42" s="1">
        <v>9950.0</v>
      </c>
      <c r="D42" s="1">
        <v>10560.0</v>
      </c>
      <c r="E42" s="1">
        <v>10000.0</v>
      </c>
      <c r="F42" s="1">
        <v>11530.0</v>
      </c>
      <c r="G42" s="1">
        <v>10870.0</v>
      </c>
      <c r="H42" s="1">
        <v>10080.0</v>
      </c>
      <c r="I42" s="1">
        <v>10240.0</v>
      </c>
      <c r="J42" s="1">
        <v>11320.0</v>
      </c>
      <c r="K42" s="1">
        <v>10490.0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2280.0</v>
      </c>
      <c r="C43" s="1">
        <v>2260.0</v>
      </c>
      <c r="D43" s="1">
        <v>-4530.0</v>
      </c>
      <c r="E43" s="1">
        <v>-6260.0</v>
      </c>
      <c r="F43" s="1">
        <v>-4880.0</v>
      </c>
      <c r="G43" s="1">
        <v>-3970.0</v>
      </c>
      <c r="H43" s="1">
        <v>-2890.0</v>
      </c>
      <c r="I43" s="1">
        <v>-1600.0</v>
      </c>
      <c r="J43" s="1">
        <v>-1200.0</v>
      </c>
      <c r="K43" s="1">
        <v>-97.0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246.0</v>
      </c>
      <c r="C44" s="1">
        <v>171.0</v>
      </c>
      <c r="D44" s="1">
        <v>174.0</v>
      </c>
      <c r="E44" s="1">
        <v>142.0</v>
      </c>
      <c r="F44" s="1">
        <v>41.0</v>
      </c>
      <c r="G44" s="1">
        <v>20.0</v>
      </c>
      <c r="H44" s="1">
        <v>-5.0</v>
      </c>
      <c r="I44" s="1">
        <v>-15.0</v>
      </c>
      <c r="J44" s="1">
        <v>-14.0</v>
      </c>
      <c r="K44" s="1">
        <v>-17.0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12420.0</v>
      </c>
      <c r="C45" s="1">
        <v>12420.0</v>
      </c>
      <c r="D45" s="1">
        <v>6240.0</v>
      </c>
      <c r="E45" s="1">
        <v>3920.0</v>
      </c>
      <c r="F45" s="1">
        <v>6740.0</v>
      </c>
      <c r="G45" s="1">
        <v>6980.0</v>
      </c>
      <c r="H45" s="1">
        <v>7240.0</v>
      </c>
      <c r="I45" s="1">
        <v>8680.0</v>
      </c>
      <c r="J45" s="1">
        <v>10170.0</v>
      </c>
      <c r="K45" s="1">
        <v>10440.0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2.0</v>
      </c>
      <c r="C46" s="1">
        <v>1.0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477.0</v>
      </c>
      <c r="K46" s="1">
        <v>479.0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12420.0</v>
      </c>
      <c r="C47" s="1">
        <v>12420.0</v>
      </c>
      <c r="D47" s="1">
        <v>6240.0</v>
      </c>
      <c r="E47" s="1">
        <v>3920.0</v>
      </c>
      <c r="F47" s="1">
        <v>6810.0</v>
      </c>
      <c r="G47" s="1">
        <v>6980.0</v>
      </c>
      <c r="H47" s="1">
        <v>7240.0</v>
      </c>
      <c r="I47" s="1">
        <v>8680.0</v>
      </c>
      <c r="J47" s="1">
        <v>10640.0</v>
      </c>
      <c r="K47" s="1">
        <v>10920.0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52170.0</v>
      </c>
      <c r="C48" s="1">
        <v>52190.0</v>
      </c>
      <c r="D48" s="1">
        <v>43150.0</v>
      </c>
      <c r="E48" s="1">
        <v>42260.0</v>
      </c>
      <c r="F48" s="1">
        <v>40060.0</v>
      </c>
      <c r="G48" s="1">
        <v>42300.0</v>
      </c>
      <c r="H48" s="1">
        <v>44460.0</v>
      </c>
      <c r="I48" s="1">
        <v>45430.0</v>
      </c>
      <c r="J48" s="1">
        <v>46110.0</v>
      </c>
      <c r="K48" s="1">
        <v>48770.0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55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109</v>
      </c>
      <c r="B50" s="1">
        <v>421.0</v>
      </c>
      <c r="C50" s="1">
        <v>424.0</v>
      </c>
      <c r="D50" s="1">
        <v>442.0</v>
      </c>
      <c r="E50" s="1">
        <v>476.0</v>
      </c>
      <c r="F50" s="1">
        <v>530.0</v>
      </c>
      <c r="G50" s="1">
        <v>541.0</v>
      </c>
      <c r="H50" s="1">
        <v>543.0</v>
      </c>
      <c r="I50" s="1">
        <v>570.0</v>
      </c>
      <c r="J50" s="1">
        <v>572.0</v>
      </c>
      <c r="K50" s="1">
        <v>574.0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110</v>
      </c>
      <c r="B51" s="1">
        <v>421.0</v>
      </c>
      <c r="C51" s="1">
        <v>424.0</v>
      </c>
      <c r="D51" s="1">
        <v>442.0</v>
      </c>
      <c r="E51" s="1">
        <v>445.0</v>
      </c>
      <c r="F51" s="1">
        <v>512.0</v>
      </c>
      <c r="G51" s="1">
        <v>541.0</v>
      </c>
      <c r="H51" s="1">
        <v>543.0</v>
      </c>
      <c r="I51" s="1">
        <v>570.0</v>
      </c>
      <c r="J51" s="1">
        <v>572.0</v>
      </c>
      <c r="K51" s="1">
        <v>574.0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111</v>
      </c>
      <c r="B52" s="1" t="s">
        <v>112</v>
      </c>
      <c r="C52" s="1" t="s">
        <v>113</v>
      </c>
      <c r="D52" s="1" t="s">
        <v>114</v>
      </c>
      <c r="E52" s="1" t="s">
        <v>115</v>
      </c>
      <c r="F52" s="1" t="s">
        <v>116</v>
      </c>
      <c r="G52" s="1" t="s">
        <v>117</v>
      </c>
      <c r="H52" s="1" t="s">
        <v>118</v>
      </c>
      <c r="I52" s="1" t="s">
        <v>119</v>
      </c>
      <c r="J52" s="1" t="s">
        <v>120</v>
      </c>
      <c r="K52" s="1" t="s">
        <v>121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122</v>
      </c>
      <c r="B53" s="1">
        <v>6000.0</v>
      </c>
      <c r="C53" s="1">
        <v>6000.0</v>
      </c>
      <c r="D53" s="1">
        <v>623.0</v>
      </c>
      <c r="E53" s="1">
        <v>-1690.0</v>
      </c>
      <c r="F53" s="1">
        <v>1030.0</v>
      </c>
      <c r="G53" s="1">
        <v>1280.0</v>
      </c>
      <c r="H53" s="1">
        <v>1550.0</v>
      </c>
      <c r="I53" s="1">
        <v>3060.0</v>
      </c>
      <c r="J53" s="1">
        <v>4550.0</v>
      </c>
      <c r="K53" s="1">
        <v>4820.0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123</v>
      </c>
      <c r="B54" s="1" t="s">
        <v>124</v>
      </c>
      <c r="C54" s="1" t="s">
        <v>125</v>
      </c>
      <c r="D54" s="1" t="s">
        <v>126</v>
      </c>
      <c r="E54" s="1" t="s">
        <v>127</v>
      </c>
      <c r="F54" s="1" t="s">
        <v>128</v>
      </c>
      <c r="G54" s="1" t="s">
        <v>129</v>
      </c>
      <c r="H54" s="1" t="s">
        <v>130</v>
      </c>
      <c r="I54" s="1" t="s">
        <v>131</v>
      </c>
      <c r="J54" s="1" t="s">
        <v>132</v>
      </c>
      <c r="K54" s="1" t="s">
        <v>133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134</v>
      </c>
      <c r="B55" s="1">
        <v>21780.0</v>
      </c>
      <c r="C55" s="1">
        <v>22070.0</v>
      </c>
      <c r="D55" s="1">
        <v>22550.0</v>
      </c>
      <c r="E55" s="1">
        <v>22500.0</v>
      </c>
      <c r="F55" s="1">
        <v>19500.0</v>
      </c>
      <c r="G55" s="1">
        <v>21270.0</v>
      </c>
      <c r="H55" s="1">
        <v>24780.0</v>
      </c>
      <c r="I55" s="1">
        <v>24160.0</v>
      </c>
      <c r="J55" s="1">
        <v>21950.0</v>
      </c>
      <c r="K55" s="1">
        <v>25140.0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135</v>
      </c>
      <c r="B56" s="1">
        <v>21690.0</v>
      </c>
      <c r="C56" s="1">
        <v>21940.0</v>
      </c>
      <c r="D56" s="1">
        <v>22350.0</v>
      </c>
      <c r="E56" s="1">
        <v>21910.0</v>
      </c>
      <c r="F56" s="1">
        <v>19140.0</v>
      </c>
      <c r="G56" s="1">
        <v>20640.0</v>
      </c>
      <c r="H56" s="1">
        <v>23050.0</v>
      </c>
      <c r="I56" s="1">
        <v>22700.0</v>
      </c>
      <c r="J56" s="1">
        <v>21790.0</v>
      </c>
      <c r="K56" s="1">
        <v>25000.0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136</v>
      </c>
      <c r="B57" s="1">
        <v>3420.0</v>
      </c>
      <c r="C57" s="1">
        <v>3740.0</v>
      </c>
      <c r="D57" s="1">
        <v>3210.0</v>
      </c>
      <c r="E57" s="1">
        <v>3460.0</v>
      </c>
      <c r="F57" s="1">
        <v>2480.0</v>
      </c>
      <c r="G57" s="1">
        <v>2660.0</v>
      </c>
      <c r="H57" s="1">
        <v>2970.0</v>
      </c>
      <c r="I57" s="1">
        <v>2460.0</v>
      </c>
      <c r="J57" s="1">
        <v>2140.0</v>
      </c>
      <c r="K57" s="1">
        <v>1480.0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137</v>
      </c>
      <c r="B58" s="1">
        <v>1590.0</v>
      </c>
      <c r="C58" s="1">
        <v>1390.0</v>
      </c>
      <c r="D58" s="1">
        <v>1340.0</v>
      </c>
      <c r="E58" s="1">
        <v>1260.0</v>
      </c>
      <c r="F58" s="1">
        <v>384.0</v>
      </c>
      <c r="G58" s="1">
        <v>392.0</v>
      </c>
      <c r="H58" s="1">
        <v>480.0</v>
      </c>
      <c r="I58" s="1">
        <v>568.0</v>
      </c>
      <c r="J58" s="1">
        <v>584.0</v>
      </c>
      <c r="K58" s="1">
        <v>632.0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138</v>
      </c>
      <c r="B59" s="1">
        <v>2.0</v>
      </c>
      <c r="C59" s="1">
        <v>1.0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477.0</v>
      </c>
      <c r="K59" s="1">
        <v>479.0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139</v>
      </c>
      <c r="B60" s="1">
        <v>6.0</v>
      </c>
      <c r="C60" s="1">
        <v>6.0</v>
      </c>
      <c r="D60" s="1">
        <v>6.0</v>
      </c>
      <c r="E60" s="1">
        <v>6.0</v>
      </c>
      <c r="F60" s="1">
        <v>6.0</v>
      </c>
      <c r="G60" s="1">
        <v>6.0</v>
      </c>
      <c r="H60" s="1">
        <v>6.0</v>
      </c>
      <c r="I60" s="1">
        <v>6.0</v>
      </c>
      <c r="J60" s="1">
        <v>6.0</v>
      </c>
      <c r="K60" s="1">
        <v>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140</v>
      </c>
      <c r="B61" s="1">
        <v>47480.0</v>
      </c>
      <c r="C61" s="1">
        <v>49700.0</v>
      </c>
      <c r="D61" s="1">
        <v>43520.0</v>
      </c>
      <c r="E61" s="1">
        <v>39540.0</v>
      </c>
      <c r="F61" s="1">
        <v>39300.0</v>
      </c>
      <c r="G61" s="1">
        <v>41600.0</v>
      </c>
      <c r="H61" s="1">
        <v>43500.0</v>
      </c>
      <c r="I61" s="1">
        <v>45860.0</v>
      </c>
      <c r="J61" s="1">
        <v>47740.0</v>
      </c>
      <c r="K61" s="1">
        <v>50040.0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141</v>
      </c>
      <c r="B62" s="1">
        <v>1.0</v>
      </c>
      <c r="C62" s="1">
        <v>1.0</v>
      </c>
      <c r="D62" s="1">
        <v>1.0</v>
      </c>
      <c r="E62" s="1">
        <v>1.0</v>
      </c>
      <c r="F62" s="1">
        <v>1.0</v>
      </c>
      <c r="G62" s="1">
        <v>1.0</v>
      </c>
      <c r="H62" s="1">
        <v>1.0</v>
      </c>
      <c r="I62" s="1">
        <v>1.0</v>
      </c>
      <c r="J62" s="1">
        <v>1.0</v>
      </c>
      <c r="K62" s="1">
        <v>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142</v>
      </c>
      <c r="B63" s="1">
        <v>0.0</v>
      </c>
      <c r="C63" s="1">
        <v>253.0</v>
      </c>
      <c r="D63" s="1">
        <v>244.0</v>
      </c>
      <c r="E63" s="1">
        <v>238.0</v>
      </c>
      <c r="F63" s="1">
        <v>173.0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143</v>
      </c>
      <c r="B64" s="1">
        <v>59.0</v>
      </c>
      <c r="C64" s="1">
        <v>69.0</v>
      </c>
      <c r="D64" s="1">
        <v>53.0</v>
      </c>
      <c r="E64" s="1">
        <v>51.0</v>
      </c>
      <c r="F64" s="1">
        <v>50.0</v>
      </c>
      <c r="G64" s="1">
        <v>46.0</v>
      </c>
      <c r="H64" s="1">
        <v>164.0</v>
      </c>
      <c r="I64" s="1">
        <v>159.0</v>
      </c>
      <c r="J64" s="1">
        <v>137.0</v>
      </c>
      <c r="K64" s="1">
        <v>64.0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144</v>
      </c>
      <c r="B2" s="1">
        <v>14630.0</v>
      </c>
      <c r="C2" s="1">
        <v>14610.0</v>
      </c>
      <c r="D2" s="1">
        <v>14160.0</v>
      </c>
      <c r="E2" s="1">
        <v>13630.0</v>
      </c>
      <c r="F2" s="1">
        <v>10070.0</v>
      </c>
      <c r="G2" s="1">
        <v>10040.0</v>
      </c>
      <c r="H2" s="1">
        <v>10120.0</v>
      </c>
      <c r="I2" s="1">
        <v>10430.0</v>
      </c>
      <c r="J2" s="1">
        <v>11590.0</v>
      </c>
      <c r="K2" s="1">
        <v>12270.0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145</v>
      </c>
      <c r="B3" s="1">
        <v>0.0</v>
      </c>
      <c r="C3" s="1">
        <v>0.0</v>
      </c>
      <c r="D3" s="1">
        <v>0.0</v>
      </c>
      <c r="E3" s="1">
        <v>0.0</v>
      </c>
      <c r="F3" s="1">
        <v>989.0</v>
      </c>
      <c r="G3" s="1">
        <v>805.0</v>
      </c>
      <c r="H3" s="1">
        <v>489.0</v>
      </c>
      <c r="I3" s="1">
        <v>515.0</v>
      </c>
      <c r="J3" s="1">
        <v>680.0</v>
      </c>
      <c r="K3" s="1">
        <v>416.0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146</v>
      </c>
      <c r="B4" s="1">
        <v>14630.0</v>
      </c>
      <c r="C4" s="1">
        <v>14610.0</v>
      </c>
      <c r="D4" s="1">
        <v>14160.0</v>
      </c>
      <c r="E4" s="1">
        <v>13630.0</v>
      </c>
      <c r="F4" s="1">
        <v>11060.0</v>
      </c>
      <c r="G4" s="1">
        <v>10840.0</v>
      </c>
      <c r="H4" s="1">
        <v>10610.0</v>
      </c>
      <c r="I4" s="1">
        <v>10940.0</v>
      </c>
      <c r="J4" s="1">
        <v>12270.0</v>
      </c>
      <c r="K4" s="1">
        <v>12680.0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147</v>
      </c>
      <c r="B5" s="1">
        <v>7000.0</v>
      </c>
      <c r="C5" s="1">
        <v>6170.0</v>
      </c>
      <c r="D5" s="1">
        <v>5480.0</v>
      </c>
      <c r="E5" s="1">
        <v>4580.0</v>
      </c>
      <c r="F5" s="1">
        <v>3650.0</v>
      </c>
      <c r="G5" s="1">
        <v>3420.0</v>
      </c>
      <c r="H5" s="1">
        <v>3070.0</v>
      </c>
      <c r="I5" s="1">
        <v>3440.0</v>
      </c>
      <c r="J5" s="1">
        <v>4590.0</v>
      </c>
      <c r="K5" s="1">
        <v>4650.0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148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49.0</v>
      </c>
      <c r="H6" s="1">
        <v>60.0</v>
      </c>
      <c r="I6" s="1">
        <v>71.0</v>
      </c>
      <c r="J6" s="1">
        <v>73.0</v>
      </c>
      <c r="K6" s="1">
        <v>79.0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149</v>
      </c>
      <c r="B7" s="1">
        <v>1220.0</v>
      </c>
      <c r="C7" s="1">
        <v>1280.0</v>
      </c>
      <c r="D7" s="1">
        <v>1310.0</v>
      </c>
      <c r="E7" s="1">
        <v>1140.0</v>
      </c>
      <c r="F7" s="1">
        <v>1140.0</v>
      </c>
      <c r="G7" s="1">
        <v>1220.0</v>
      </c>
      <c r="H7" s="1">
        <v>1270.0</v>
      </c>
      <c r="I7" s="1">
        <v>1300.0</v>
      </c>
      <c r="J7" s="1">
        <v>1380.0</v>
      </c>
      <c r="K7" s="1">
        <v>1460.0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150</v>
      </c>
      <c r="B8" s="1">
        <v>5350.0</v>
      </c>
      <c r="C8" s="1">
        <v>4820.0</v>
      </c>
      <c r="D8" s="1">
        <v>4920.0</v>
      </c>
      <c r="E8" s="1">
        <v>5330.0</v>
      </c>
      <c r="F8" s="1">
        <v>3890.0</v>
      </c>
      <c r="G8" s="1">
        <v>4320.0</v>
      </c>
      <c r="H8" s="1">
        <v>4170.0</v>
      </c>
      <c r="I8" s="1">
        <v>3900.0</v>
      </c>
      <c r="J8" s="1">
        <v>4240.0</v>
      </c>
      <c r="K8" s="1">
        <v>4400.0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151</v>
      </c>
      <c r="B9" s="1">
        <v>13570.0</v>
      </c>
      <c r="C9" s="1">
        <v>12280.0</v>
      </c>
      <c r="D9" s="1">
        <v>11720.0</v>
      </c>
      <c r="E9" s="1">
        <v>11050.0</v>
      </c>
      <c r="F9" s="1">
        <v>8680.0</v>
      </c>
      <c r="G9" s="1">
        <v>9010.0</v>
      </c>
      <c r="H9" s="1">
        <v>8570.0</v>
      </c>
      <c r="I9" s="1">
        <v>8710.0</v>
      </c>
      <c r="J9" s="1">
        <v>10290.0</v>
      </c>
      <c r="K9" s="1">
        <v>10590.0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152</v>
      </c>
      <c r="B10" s="1">
        <v>1060.0</v>
      </c>
      <c r="C10" s="1">
        <v>2330.0</v>
      </c>
      <c r="D10" s="1">
        <v>2440.0</v>
      </c>
      <c r="E10" s="1">
        <v>2580.0</v>
      </c>
      <c r="F10" s="1">
        <v>2390.0</v>
      </c>
      <c r="G10" s="1">
        <v>1840.0</v>
      </c>
      <c r="H10" s="1">
        <v>2029.0</v>
      </c>
      <c r="I10" s="1">
        <v>2230.0</v>
      </c>
      <c r="J10" s="1">
        <v>1980.0</v>
      </c>
      <c r="K10" s="1">
        <v>2100.0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153</v>
      </c>
      <c r="B11" s="1">
        <v>-1000.0</v>
      </c>
      <c r="C11" s="1">
        <v>-1060.0</v>
      </c>
      <c r="D11" s="1">
        <v>-1090.0</v>
      </c>
      <c r="E11" s="1">
        <v>-1130.0</v>
      </c>
      <c r="F11" s="1">
        <v>-1100.0</v>
      </c>
      <c r="G11" s="1">
        <v>-1010.0</v>
      </c>
      <c r="H11" s="1">
        <v>-1040.0</v>
      </c>
      <c r="I11" s="1">
        <v>-1110.0</v>
      </c>
      <c r="J11" s="1">
        <v>-1010.0</v>
      </c>
      <c r="K11" s="1">
        <v>-1070.0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154</v>
      </c>
      <c r="B12" s="1">
        <v>72.0</v>
      </c>
      <c r="C12" s="1">
        <v>0.0</v>
      </c>
      <c r="D12" s="1">
        <v>84.0</v>
      </c>
      <c r="E12" s="1">
        <v>98.0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155</v>
      </c>
      <c r="B13" s="1">
        <v>-932.0</v>
      </c>
      <c r="C13" s="1">
        <v>-1060.0</v>
      </c>
      <c r="D13" s="1">
        <v>-1010.0</v>
      </c>
      <c r="E13" s="1">
        <v>-1040.0</v>
      </c>
      <c r="F13" s="1">
        <v>-1100.0</v>
      </c>
      <c r="G13" s="1">
        <v>-1010.0</v>
      </c>
      <c r="H13" s="1">
        <v>-1040.0</v>
      </c>
      <c r="I13" s="1">
        <v>-1110.0</v>
      </c>
      <c r="J13" s="1">
        <v>-1010.0</v>
      </c>
      <c r="K13" s="1">
        <v>-1070.0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168.0</v>
      </c>
      <c r="K14" s="1">
        <v>175.0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157</v>
      </c>
      <c r="B15" s="1">
        <v>49.0</v>
      </c>
      <c r="C15" s="1">
        <v>49.0</v>
      </c>
      <c r="D15" s="1">
        <v>37.0</v>
      </c>
      <c r="E15" s="1">
        <v>35.0</v>
      </c>
      <c r="F15" s="1">
        <v>46.0</v>
      </c>
      <c r="G15" s="1">
        <v>45.0</v>
      </c>
      <c r="H15" s="1">
        <v>49.0</v>
      </c>
      <c r="I15" s="1">
        <v>48.0</v>
      </c>
      <c r="J15" s="1">
        <v>56.0</v>
      </c>
      <c r="K15" s="1">
        <v>44.0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158</v>
      </c>
      <c r="B16" s="1">
        <v>0.0</v>
      </c>
      <c r="C16" s="1">
        <v>0.0</v>
      </c>
      <c r="D16" s="1">
        <v>0.0</v>
      </c>
      <c r="E16" s="1">
        <v>0.0</v>
      </c>
      <c r="F16" s="1">
        <v>205.0</v>
      </c>
      <c r="G16" s="1">
        <v>243.0</v>
      </c>
      <c r="H16" s="1">
        <v>83.0</v>
      </c>
      <c r="I16" s="1">
        <v>517.0</v>
      </c>
      <c r="J16" s="1">
        <v>415.0</v>
      </c>
      <c r="K16" s="1">
        <v>254.0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159</v>
      </c>
      <c r="B17" s="1">
        <v>179.0</v>
      </c>
      <c r="C17" s="1">
        <v>1320.0</v>
      </c>
      <c r="D17" s="1">
        <v>1470.0</v>
      </c>
      <c r="E17" s="1">
        <v>1580.0</v>
      </c>
      <c r="F17" s="1">
        <v>1540.0</v>
      </c>
      <c r="G17" s="1">
        <v>1120.0</v>
      </c>
      <c r="H17" s="1">
        <v>1130.0</v>
      </c>
      <c r="I17" s="1">
        <v>1680.0</v>
      </c>
      <c r="J17" s="1">
        <v>1610.0</v>
      </c>
      <c r="K17" s="1">
        <v>1500.0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160</v>
      </c>
      <c r="B18" s="1">
        <v>0.0</v>
      </c>
      <c r="C18" s="1">
        <v>0.0</v>
      </c>
      <c r="D18" s="1">
        <v>-9860.0</v>
      </c>
      <c r="E18" s="1">
        <v>-2160.0</v>
      </c>
      <c r="F18" s="1">
        <v>-28.0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161</v>
      </c>
      <c r="B19" s="1">
        <v>0.0</v>
      </c>
      <c r="C19" s="1">
        <v>0.0</v>
      </c>
      <c r="D19" s="1">
        <v>-800.0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162</v>
      </c>
      <c r="B20" s="1">
        <v>0.0</v>
      </c>
      <c r="C20" s="1">
        <v>-384.0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109.0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164</v>
      </c>
      <c r="B22" s="1">
        <v>0.0</v>
      </c>
      <c r="C22" s="1">
        <v>-42.0</v>
      </c>
      <c r="D22" s="1">
        <v>0.0</v>
      </c>
      <c r="E22" s="1">
        <v>-7.0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165</v>
      </c>
      <c r="B23" s="1">
        <v>-8.0</v>
      </c>
      <c r="C23" s="1">
        <v>0.0</v>
      </c>
      <c r="D23" s="1">
        <v>-37.0</v>
      </c>
      <c r="E23" s="1">
        <v>-234.0</v>
      </c>
      <c r="F23" s="1">
        <v>0.0</v>
      </c>
      <c r="G23" s="1">
        <v>0.0</v>
      </c>
      <c r="H23" s="1">
        <v>0.0</v>
      </c>
      <c r="I23" s="1">
        <v>-230.0</v>
      </c>
      <c r="J23" s="1">
        <v>-171.0</v>
      </c>
      <c r="K23" s="1">
        <v>-36.0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166</v>
      </c>
      <c r="B24" s="1">
        <v>171.0</v>
      </c>
      <c r="C24" s="1">
        <v>893.0</v>
      </c>
      <c r="D24" s="1">
        <v>-9230.0</v>
      </c>
      <c r="E24" s="1">
        <v>-829.0</v>
      </c>
      <c r="F24" s="1">
        <v>1510.0</v>
      </c>
      <c r="G24" s="1">
        <v>1120.0</v>
      </c>
      <c r="H24" s="1">
        <v>1130.0</v>
      </c>
      <c r="I24" s="1">
        <v>1560.0</v>
      </c>
      <c r="J24" s="1">
        <v>1440.0</v>
      </c>
      <c r="K24" s="1">
        <v>1460.0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167</v>
      </c>
      <c r="B25" s="1">
        <v>-42.0</v>
      </c>
      <c r="C25" s="1">
        <v>315.0</v>
      </c>
      <c r="D25" s="1">
        <v>-3060.0</v>
      </c>
      <c r="E25" s="1">
        <v>895.0</v>
      </c>
      <c r="F25" s="1">
        <v>490.0</v>
      </c>
      <c r="G25" s="1">
        <v>213.0</v>
      </c>
      <c r="H25" s="1">
        <v>126.0</v>
      </c>
      <c r="I25" s="1">
        <v>320.0</v>
      </c>
      <c r="J25" s="1">
        <v>1000.0</v>
      </c>
      <c r="K25" s="1">
        <v>267.0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168</v>
      </c>
      <c r="B26" s="1">
        <v>213.0</v>
      </c>
      <c r="C26" s="1">
        <v>578.0</v>
      </c>
      <c r="D26" s="1">
        <v>-6180.0</v>
      </c>
      <c r="E26" s="1">
        <v>-1720.0</v>
      </c>
      <c r="F26" s="1">
        <v>1020.0</v>
      </c>
      <c r="G26" s="1">
        <v>904.0</v>
      </c>
      <c r="H26" s="1">
        <v>1000.0</v>
      </c>
      <c r="I26" s="1">
        <v>1240.0</v>
      </c>
      <c r="J26" s="1">
        <v>439.0</v>
      </c>
      <c r="K26" s="1">
        <v>1200.0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169</v>
      </c>
      <c r="B27" s="1">
        <v>86.0</v>
      </c>
      <c r="C27" s="1">
        <v>0.0</v>
      </c>
      <c r="D27" s="1">
        <v>0.0</v>
      </c>
      <c r="E27" s="1">
        <v>0.0</v>
      </c>
      <c r="F27" s="1">
        <v>326.0</v>
      </c>
      <c r="G27" s="1">
        <v>8.0</v>
      </c>
      <c r="H27" s="1">
        <v>76.0</v>
      </c>
      <c r="I27" s="1">
        <v>44.0</v>
      </c>
      <c r="J27" s="1">
        <v>0.0</v>
      </c>
      <c r="K27" s="1">
        <v>-21.0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170</v>
      </c>
      <c r="B28" s="1">
        <v>299.0</v>
      </c>
      <c r="C28" s="1">
        <v>578.0</v>
      </c>
      <c r="D28" s="1">
        <v>-6180.0</v>
      </c>
      <c r="E28" s="1">
        <v>-1720.0</v>
      </c>
      <c r="F28" s="1">
        <v>1350.0</v>
      </c>
      <c r="G28" s="1">
        <v>912.0</v>
      </c>
      <c r="H28" s="1">
        <v>1080.0</v>
      </c>
      <c r="I28" s="1">
        <v>1280.0</v>
      </c>
      <c r="J28" s="1">
        <v>439.0</v>
      </c>
      <c r="K28" s="1">
        <v>1180.0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106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-33.0</v>
      </c>
      <c r="K29" s="1">
        <v>-74.0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171</v>
      </c>
      <c r="B30" s="1">
        <v>299.0</v>
      </c>
      <c r="C30" s="1">
        <v>578.0</v>
      </c>
      <c r="D30" s="1">
        <v>-6180.0</v>
      </c>
      <c r="E30" s="1">
        <v>-1720.0</v>
      </c>
      <c r="F30" s="1">
        <v>1350.0</v>
      </c>
      <c r="G30" s="1">
        <v>912.0</v>
      </c>
      <c r="H30" s="1">
        <v>1080.0</v>
      </c>
      <c r="I30" s="1">
        <v>1280.0</v>
      </c>
      <c r="J30" s="1">
        <v>406.0</v>
      </c>
      <c r="K30" s="1">
        <v>1100.0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172</v>
      </c>
      <c r="B31" s="1">
        <v>0.0</v>
      </c>
      <c r="C31" s="1">
        <v>0.0</v>
      </c>
      <c r="D31" s="1">
        <v>0.0</v>
      </c>
      <c r="E31" s="1">
        <v>0.0</v>
      </c>
      <c r="F31" s="1">
        <v>367.0</v>
      </c>
      <c r="G31" s="1">
        <v>4.0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173</v>
      </c>
      <c r="B32" s="1">
        <v>299.0</v>
      </c>
      <c r="C32" s="1">
        <v>578.0</v>
      </c>
      <c r="D32" s="1">
        <v>-6180.0</v>
      </c>
      <c r="E32" s="1">
        <v>-1720.0</v>
      </c>
      <c r="F32" s="1">
        <v>981.0</v>
      </c>
      <c r="G32" s="1">
        <v>908.0</v>
      </c>
      <c r="H32" s="1">
        <v>1080.0</v>
      </c>
      <c r="I32" s="1">
        <v>1280.0</v>
      </c>
      <c r="J32" s="1">
        <v>406.0</v>
      </c>
      <c r="K32" s="1">
        <v>1100.0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174</v>
      </c>
      <c r="B33" s="1">
        <v>213.0</v>
      </c>
      <c r="C33" s="1">
        <v>578.0</v>
      </c>
      <c r="D33" s="1">
        <v>-6180.0</v>
      </c>
      <c r="E33" s="1">
        <v>-1720.0</v>
      </c>
      <c r="F33" s="1">
        <v>655.0</v>
      </c>
      <c r="G33" s="1">
        <v>900.0</v>
      </c>
      <c r="H33" s="1">
        <v>1000.0</v>
      </c>
      <c r="I33" s="1">
        <v>1240.0</v>
      </c>
      <c r="J33" s="1">
        <v>406.0</v>
      </c>
      <c r="K33" s="1">
        <v>1120.0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176</v>
      </c>
      <c r="B35" s="1" t="s">
        <v>177</v>
      </c>
      <c r="C35" s="1" t="s">
        <v>178</v>
      </c>
      <c r="D35" s="1" t="s">
        <v>179</v>
      </c>
      <c r="E35" s="1" t="s">
        <v>180</v>
      </c>
      <c r="F35" s="1" t="s">
        <v>181</v>
      </c>
      <c r="G35" s="1" t="s">
        <v>182</v>
      </c>
      <c r="H35" s="1" t="s">
        <v>181</v>
      </c>
      <c r="I35" s="1" t="s">
        <v>183</v>
      </c>
      <c r="J35" s="1" t="s">
        <v>177</v>
      </c>
      <c r="K35" s="1" t="s">
        <v>184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185</v>
      </c>
      <c r="B36" s="1" t="s">
        <v>186</v>
      </c>
      <c r="C36" s="1" t="s">
        <v>178</v>
      </c>
      <c r="D36" s="1" t="s">
        <v>179</v>
      </c>
      <c r="E36" s="1" t="s">
        <v>180</v>
      </c>
      <c r="F36" s="1" t="s">
        <v>187</v>
      </c>
      <c r="G36" s="1" t="s">
        <v>188</v>
      </c>
      <c r="H36" s="1" t="s">
        <v>189</v>
      </c>
      <c r="I36" s="1" t="s">
        <v>190</v>
      </c>
      <c r="J36" s="1" t="s">
        <v>177</v>
      </c>
      <c r="K36" s="1" t="s">
        <v>191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192</v>
      </c>
      <c r="B37" s="1">
        <v>420.0</v>
      </c>
      <c r="C37" s="1">
        <v>422.0</v>
      </c>
      <c r="D37" s="1">
        <v>426.0</v>
      </c>
      <c r="E37" s="1">
        <v>444.0</v>
      </c>
      <c r="F37" s="1">
        <v>492.0</v>
      </c>
      <c r="G37" s="1">
        <v>535.0</v>
      </c>
      <c r="H37" s="1">
        <v>542.0</v>
      </c>
      <c r="I37" s="1">
        <v>545.0</v>
      </c>
      <c r="J37" s="1">
        <v>571.0</v>
      </c>
      <c r="K37" s="1">
        <v>573.0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193</v>
      </c>
      <c r="B38" s="1" t="s">
        <v>177</v>
      </c>
      <c r="C38" s="1" t="s">
        <v>178</v>
      </c>
      <c r="D38" s="1" t="s">
        <v>179</v>
      </c>
      <c r="E38" s="1" t="s">
        <v>180</v>
      </c>
      <c r="F38" s="1" t="s">
        <v>181</v>
      </c>
      <c r="G38" s="1" t="s">
        <v>188</v>
      </c>
      <c r="H38" s="1" t="s">
        <v>181</v>
      </c>
      <c r="I38" s="1" t="s">
        <v>183</v>
      </c>
      <c r="J38" s="1" t="s">
        <v>177</v>
      </c>
      <c r="K38" s="1" t="s">
        <v>184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194</v>
      </c>
      <c r="B39" s="1" t="s">
        <v>186</v>
      </c>
      <c r="C39" s="1" t="s">
        <v>178</v>
      </c>
      <c r="D39" s="1" t="s">
        <v>179</v>
      </c>
      <c r="E39" s="1" t="s">
        <v>180</v>
      </c>
      <c r="F39" s="1" t="s">
        <v>187</v>
      </c>
      <c r="G39" s="1" t="s">
        <v>195</v>
      </c>
      <c r="H39" s="1" t="s">
        <v>189</v>
      </c>
      <c r="I39" s="1" t="s">
        <v>190</v>
      </c>
      <c r="J39" s="1" t="s">
        <v>177</v>
      </c>
      <c r="K39" s="1" t="s">
        <v>191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196</v>
      </c>
      <c r="B40" s="1">
        <v>421.0</v>
      </c>
      <c r="C40" s="1">
        <v>424.0</v>
      </c>
      <c r="D40" s="1">
        <v>426.0</v>
      </c>
      <c r="E40" s="1">
        <v>444.0</v>
      </c>
      <c r="F40" s="1">
        <v>494.0</v>
      </c>
      <c r="G40" s="1">
        <v>542.0</v>
      </c>
      <c r="H40" s="1">
        <v>543.0</v>
      </c>
      <c r="I40" s="1">
        <v>546.0</v>
      </c>
      <c r="J40" s="1">
        <v>572.0</v>
      </c>
      <c r="K40" s="1">
        <v>574.0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197</v>
      </c>
      <c r="B41" s="1" t="s">
        <v>198</v>
      </c>
      <c r="C41" s="1" t="s">
        <v>199</v>
      </c>
      <c r="D41" s="1" t="s">
        <v>200</v>
      </c>
      <c r="E41" s="1" t="s">
        <v>201</v>
      </c>
      <c r="F41" s="1" t="s">
        <v>191</v>
      </c>
      <c r="G41" s="1" t="s">
        <v>202</v>
      </c>
      <c r="H41" s="1" t="s">
        <v>202</v>
      </c>
      <c r="I41" s="1" t="s">
        <v>203</v>
      </c>
      <c r="J41" s="1" t="s">
        <v>182</v>
      </c>
      <c r="K41" s="1" t="s">
        <v>204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205</v>
      </c>
      <c r="B42" s="1" t="s">
        <v>198</v>
      </c>
      <c r="C42" s="1" t="s">
        <v>206</v>
      </c>
      <c r="D42" s="1" t="s">
        <v>200</v>
      </c>
      <c r="E42" s="1" t="s">
        <v>201</v>
      </c>
      <c r="F42" s="1" t="s">
        <v>199</v>
      </c>
      <c r="G42" s="1" t="s">
        <v>207</v>
      </c>
      <c r="H42" s="1" t="s">
        <v>202</v>
      </c>
      <c r="I42" s="1" t="s">
        <v>184</v>
      </c>
      <c r="J42" s="1" t="s">
        <v>182</v>
      </c>
      <c r="K42" s="1" t="s">
        <v>208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209</v>
      </c>
      <c r="B43" s="1" t="s">
        <v>210</v>
      </c>
      <c r="C43" s="1" t="s">
        <v>210</v>
      </c>
      <c r="D43" s="1" t="s">
        <v>210</v>
      </c>
      <c r="E43" s="1" t="s">
        <v>210</v>
      </c>
      <c r="F43" s="1" t="s">
        <v>210</v>
      </c>
      <c r="G43" s="1" t="s">
        <v>211</v>
      </c>
      <c r="H43" s="1" t="s">
        <v>212</v>
      </c>
      <c r="I43" s="1" t="s">
        <v>212</v>
      </c>
      <c r="J43" s="1" t="s">
        <v>212</v>
      </c>
      <c r="K43" s="1" t="s">
        <v>213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214</v>
      </c>
      <c r="B44" s="1" t="s">
        <v>215</v>
      </c>
      <c r="C44" s="1" t="s">
        <v>216</v>
      </c>
      <c r="D44" s="1" t="s">
        <v>217</v>
      </c>
      <c r="E44" s="1" t="s">
        <v>218</v>
      </c>
      <c r="F44" s="1" t="s">
        <v>219</v>
      </c>
      <c r="G44" s="1" t="s">
        <v>220</v>
      </c>
      <c r="H44" s="1" t="s">
        <v>221</v>
      </c>
      <c r="I44" s="1" t="s">
        <v>222</v>
      </c>
      <c r="J44" s="1" t="s">
        <v>223</v>
      </c>
      <c r="K44" s="1" t="s">
        <v>224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225</v>
      </c>
      <c r="B45" s="1">
        <v>1.0</v>
      </c>
      <c r="C45" s="1">
        <v>1.0</v>
      </c>
      <c r="D45" s="1">
        <v>1.0</v>
      </c>
      <c r="E45" s="1">
        <v>1.0</v>
      </c>
      <c r="F45" s="1">
        <v>1.0</v>
      </c>
      <c r="G45" s="1">
        <v>1.0</v>
      </c>
      <c r="H45" s="1">
        <v>1.0</v>
      </c>
      <c r="I45" s="1">
        <v>1.0</v>
      </c>
      <c r="J45" s="1">
        <v>1.0</v>
      </c>
      <c r="K45" s="1">
        <v>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226</v>
      </c>
      <c r="B47" s="1">
        <v>9870.0</v>
      </c>
      <c r="C47" s="1">
        <v>10640.0</v>
      </c>
      <c r="D47" s="1">
        <v>10780.0</v>
      </c>
      <c r="E47" s="1">
        <v>11060.0</v>
      </c>
      <c r="F47" s="1">
        <v>11230.0</v>
      </c>
      <c r="G47" s="1">
        <v>11020.0</v>
      </c>
      <c r="H47" s="1">
        <v>10780.0</v>
      </c>
      <c r="I47" s="1">
        <v>11120.0</v>
      </c>
      <c r="J47" s="1">
        <v>12430.0</v>
      </c>
      <c r="K47" s="1">
        <v>12860.0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227</v>
      </c>
      <c r="B48" s="1">
        <v>5180.0</v>
      </c>
      <c r="C48" s="1">
        <v>4390.0</v>
      </c>
      <c r="D48" s="1">
        <v>3780.0</v>
      </c>
      <c r="E48" s="1">
        <v>2960.0</v>
      </c>
      <c r="F48" s="1">
        <v>34.0</v>
      </c>
      <c r="G48" s="1">
        <v>14.0</v>
      </c>
      <c r="H48" s="1">
        <v>9.0</v>
      </c>
      <c r="I48" s="1">
        <v>14.0</v>
      </c>
      <c r="J48" s="1">
        <v>27.0</v>
      </c>
      <c r="K48" s="1">
        <v>11.0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228</v>
      </c>
      <c r="B49" s="1">
        <v>2500.0</v>
      </c>
      <c r="C49" s="1">
        <v>3900.0</v>
      </c>
      <c r="D49" s="1">
        <v>4120.0</v>
      </c>
      <c r="E49" s="1">
        <v>3970.0</v>
      </c>
      <c r="F49" s="1">
        <v>3920.0</v>
      </c>
      <c r="G49" s="1">
        <v>3130.0</v>
      </c>
      <c r="H49" s="1">
        <v>3290.0</v>
      </c>
      <c r="I49" s="1">
        <v>3560.0</v>
      </c>
      <c r="J49" s="1">
        <v>3660.0</v>
      </c>
      <c r="K49" s="1">
        <v>3640.0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229</v>
      </c>
      <c r="B50" s="1">
        <v>1060.0</v>
      </c>
      <c r="C50" s="1">
        <v>2330.0</v>
      </c>
      <c r="D50" s="1">
        <v>2440.0</v>
      </c>
      <c r="E50" s="1">
        <v>2580.0</v>
      </c>
      <c r="F50" s="1">
        <v>2390.0</v>
      </c>
      <c r="G50" s="1">
        <v>1840.0</v>
      </c>
      <c r="H50" s="1">
        <v>2040.0</v>
      </c>
      <c r="I50" s="1">
        <v>2230.0</v>
      </c>
      <c r="J50" s="1">
        <v>1980.0</v>
      </c>
      <c r="K50" s="1">
        <v>2100.0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230</v>
      </c>
      <c r="B51" s="1">
        <v>1060.0</v>
      </c>
      <c r="C51" s="1">
        <v>2330.0</v>
      </c>
      <c r="D51" s="1">
        <v>2440.0</v>
      </c>
      <c r="E51" s="1">
        <v>2580.0</v>
      </c>
      <c r="F51" s="1">
        <v>2390.0</v>
      </c>
      <c r="G51" s="1">
        <v>1840.0</v>
      </c>
      <c r="H51" s="1">
        <v>2029.0</v>
      </c>
      <c r="I51" s="1">
        <v>2230.0</v>
      </c>
      <c r="J51" s="1">
        <v>1980.0</v>
      </c>
      <c r="K51" s="1">
        <v>2100.0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231</v>
      </c>
      <c r="B52" s="1">
        <v>2700.0</v>
      </c>
      <c r="C52" s="1">
        <v>4080.0</v>
      </c>
      <c r="D52" s="1">
        <v>4280.0</v>
      </c>
      <c r="E52" s="1">
        <v>4130.0</v>
      </c>
      <c r="F52" s="1">
        <v>3970.0</v>
      </c>
      <c r="G52" s="1">
        <v>3180.0</v>
      </c>
      <c r="H52" s="1">
        <v>3350.0</v>
      </c>
      <c r="I52" s="1">
        <v>3630.0</v>
      </c>
      <c r="J52" s="1">
        <v>3740.0</v>
      </c>
      <c r="K52" s="1">
        <v>3720.0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232</v>
      </c>
      <c r="B53" s="1">
        <v>15050.0</v>
      </c>
      <c r="C53" s="1">
        <v>15030.0</v>
      </c>
      <c r="D53" s="1">
        <v>14560.0</v>
      </c>
      <c r="E53" s="1">
        <v>14020.0</v>
      </c>
      <c r="F53" s="1">
        <v>11260.0</v>
      </c>
      <c r="G53" s="1">
        <v>11040.0</v>
      </c>
      <c r="H53" s="1">
        <v>10790.0</v>
      </c>
      <c r="I53" s="1">
        <v>11130.0</v>
      </c>
      <c r="J53" s="1">
        <v>12460.0</v>
      </c>
      <c r="K53" s="1">
        <v>12870.0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233</v>
      </c>
      <c r="B54" s="1" t="s">
        <v>234</v>
      </c>
      <c r="C54" s="1" t="s">
        <v>235</v>
      </c>
      <c r="D54" s="1" t="s">
        <v>236</v>
      </c>
      <c r="E54" s="1" t="s">
        <v>237</v>
      </c>
      <c r="F54" s="1" t="s">
        <v>238</v>
      </c>
      <c r="G54" s="1" t="s">
        <v>239</v>
      </c>
      <c r="H54" s="1" t="s">
        <v>240</v>
      </c>
      <c r="I54" s="1" t="s">
        <v>241</v>
      </c>
      <c r="J54" s="1" t="s">
        <v>242</v>
      </c>
      <c r="K54" s="1" t="s">
        <v>243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244</v>
      </c>
      <c r="B55" s="1">
        <v>-204.0</v>
      </c>
      <c r="C55" s="1">
        <v>31.0</v>
      </c>
      <c r="D55" s="1">
        <v>8.0</v>
      </c>
      <c r="E55" s="1">
        <v>56.0</v>
      </c>
      <c r="F55" s="1">
        <v>1.0</v>
      </c>
      <c r="G55" s="1">
        <v>8.0</v>
      </c>
      <c r="H55" s="1">
        <v>7.0</v>
      </c>
      <c r="I55" s="1">
        <v>23.0</v>
      </c>
      <c r="J55" s="1">
        <v>11.0</v>
      </c>
      <c r="K55" s="1">
        <v>15.0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245</v>
      </c>
      <c r="B56" s="1">
        <v>-204.0</v>
      </c>
      <c r="C56" s="1">
        <v>31.0</v>
      </c>
      <c r="D56" s="1">
        <v>8.0</v>
      </c>
      <c r="E56" s="1">
        <v>56.0</v>
      </c>
      <c r="F56" s="1">
        <v>1.0</v>
      </c>
      <c r="G56" s="1">
        <v>8.0</v>
      </c>
      <c r="H56" s="1">
        <v>7.0</v>
      </c>
      <c r="I56" s="1">
        <v>23.0</v>
      </c>
      <c r="J56" s="1">
        <v>11.0</v>
      </c>
      <c r="K56" s="1">
        <v>15.0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246</v>
      </c>
      <c r="B57" s="1">
        <v>162.0</v>
      </c>
      <c r="C57" s="1">
        <v>284.0</v>
      </c>
      <c r="D57" s="1">
        <v>-3060.0</v>
      </c>
      <c r="E57" s="1">
        <v>839.0</v>
      </c>
      <c r="F57" s="1">
        <v>489.0</v>
      </c>
      <c r="G57" s="1">
        <v>205.0</v>
      </c>
      <c r="H57" s="1">
        <v>119.0</v>
      </c>
      <c r="I57" s="1">
        <v>297.0</v>
      </c>
      <c r="J57" s="1">
        <v>989.0</v>
      </c>
      <c r="K57" s="1">
        <v>252.0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247</v>
      </c>
      <c r="B58" s="1">
        <v>162.0</v>
      </c>
      <c r="C58" s="1">
        <v>284.0</v>
      </c>
      <c r="D58" s="1">
        <v>-3060.0</v>
      </c>
      <c r="E58" s="1">
        <v>839.0</v>
      </c>
      <c r="F58" s="1">
        <v>489.0</v>
      </c>
      <c r="G58" s="1">
        <v>205.0</v>
      </c>
      <c r="H58" s="1">
        <v>119.0</v>
      </c>
      <c r="I58" s="1">
        <v>297.0</v>
      </c>
      <c r="J58" s="1">
        <v>989.0</v>
      </c>
      <c r="K58" s="1">
        <v>252.0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248</v>
      </c>
      <c r="B59" s="1">
        <v>112.0</v>
      </c>
      <c r="C59" s="1">
        <v>824.0</v>
      </c>
      <c r="D59" s="1">
        <v>919.0</v>
      </c>
      <c r="E59" s="1">
        <v>986.0</v>
      </c>
      <c r="F59" s="1">
        <v>962.0</v>
      </c>
      <c r="G59" s="1">
        <v>698.0</v>
      </c>
      <c r="H59" s="1">
        <v>706.0</v>
      </c>
      <c r="I59" s="1">
        <v>1050.0</v>
      </c>
      <c r="J59" s="1">
        <v>973.0</v>
      </c>
      <c r="K59" s="1">
        <v>864.0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249</v>
      </c>
      <c r="B60" s="1">
        <v>69.0</v>
      </c>
      <c r="C60" s="1">
        <v>68.0</v>
      </c>
      <c r="D60" s="1">
        <v>66.0</v>
      </c>
      <c r="E60" s="1">
        <v>44.0</v>
      </c>
      <c r="F60" s="1">
        <v>19.0</v>
      </c>
      <c r="G60" s="1">
        <v>26.0</v>
      </c>
      <c r="H60" s="1">
        <v>28.0</v>
      </c>
      <c r="I60" s="1">
        <v>27.0</v>
      </c>
      <c r="J60" s="1">
        <v>28.0</v>
      </c>
      <c r="K60" s="1">
        <v>53.0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250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32.0</v>
      </c>
      <c r="H61" s="1">
        <v>33.0</v>
      </c>
      <c r="I61" s="1">
        <v>31.0</v>
      </c>
      <c r="J61" s="1">
        <v>31.0</v>
      </c>
      <c r="K61" s="1">
        <v>58.0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251</v>
      </c>
      <c r="B62" s="1">
        <v>1180.0</v>
      </c>
      <c r="C62" s="1">
        <v>292.0</v>
      </c>
      <c r="D62" s="1">
        <v>186.0</v>
      </c>
      <c r="E62" s="1">
        <v>57.0</v>
      </c>
      <c r="F62" s="1">
        <v>63.0</v>
      </c>
      <c r="G62" s="1">
        <v>510.0</v>
      </c>
      <c r="H62" s="1">
        <v>152.0</v>
      </c>
      <c r="I62" s="1">
        <v>-676.0</v>
      </c>
      <c r="J62" s="1">
        <v>-480.0</v>
      </c>
      <c r="K62" s="1">
        <v>-11.0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252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253</v>
      </c>
      <c r="B64" s="1">
        <v>199.0</v>
      </c>
      <c r="C64" s="1">
        <v>174.0</v>
      </c>
      <c r="D64" s="1">
        <v>168.0</v>
      </c>
      <c r="E64" s="1">
        <v>158.0</v>
      </c>
      <c r="F64" s="1">
        <v>48.0</v>
      </c>
      <c r="G64" s="1">
        <v>49.0</v>
      </c>
      <c r="H64" s="1">
        <v>60.0</v>
      </c>
      <c r="I64" s="1">
        <v>71.0</v>
      </c>
      <c r="J64" s="1">
        <v>73.0</v>
      </c>
      <c r="K64" s="1">
        <v>79.0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254</v>
      </c>
      <c r="B65" s="1">
        <v>80.0</v>
      </c>
      <c r="C65" s="1">
        <v>71.0</v>
      </c>
      <c r="D65" s="1">
        <v>69.0</v>
      </c>
      <c r="E65" s="1">
        <v>66.0</v>
      </c>
      <c r="F65" s="1">
        <v>21.0</v>
      </c>
      <c r="G65" s="1">
        <v>19.0</v>
      </c>
      <c r="H65" s="1">
        <v>22.0</v>
      </c>
      <c r="I65" s="1">
        <v>26.0</v>
      </c>
      <c r="J65" s="1">
        <v>26.0</v>
      </c>
      <c r="K65" s="1">
        <v>30.0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255</v>
      </c>
      <c r="B66" s="1">
        <v>118.0</v>
      </c>
      <c r="C66" s="1">
        <v>102.0</v>
      </c>
      <c r="D66" s="1">
        <v>98.0</v>
      </c>
      <c r="E66" s="1">
        <v>91.0</v>
      </c>
      <c r="F66" s="1">
        <v>26.0</v>
      </c>
      <c r="G66" s="1">
        <v>29.0</v>
      </c>
      <c r="H66" s="1">
        <v>37.0</v>
      </c>
      <c r="I66" s="1">
        <v>44.0</v>
      </c>
      <c r="J66" s="1">
        <v>46.0</v>
      </c>
      <c r="K66" s="1">
        <v>48.0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256</v>
      </c>
      <c r="B67" s="1">
        <v>69.0</v>
      </c>
      <c r="C67" s="1">
        <v>89.0</v>
      </c>
      <c r="D67" s="1">
        <v>105.0</v>
      </c>
      <c r="E67" s="1">
        <v>98.0</v>
      </c>
      <c r="F67" s="1">
        <v>143.0</v>
      </c>
      <c r="G67" s="1">
        <v>116.0</v>
      </c>
      <c r="H67" s="1">
        <v>51.0</v>
      </c>
      <c r="I67" s="1">
        <v>90.0</v>
      </c>
      <c r="J67" s="1">
        <v>101.0</v>
      </c>
      <c r="K67" s="1">
        <v>83.0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257</v>
      </c>
      <c r="B68" s="1">
        <v>69.0</v>
      </c>
      <c r="C68" s="1">
        <v>89.0</v>
      </c>
      <c r="D68" s="1">
        <v>105.0</v>
      </c>
      <c r="E68" s="1">
        <v>98.0</v>
      </c>
      <c r="F68" s="1">
        <v>143.0</v>
      </c>
      <c r="G68" s="1">
        <v>116.0</v>
      </c>
      <c r="H68" s="1">
        <v>51.0</v>
      </c>
      <c r="I68" s="1">
        <v>90.0</v>
      </c>
      <c r="J68" s="1">
        <v>101.0</v>
      </c>
      <c r="K68" s="1">
        <v>83.0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259</v>
      </c>
      <c r="B3" s="1" t="s">
        <v>207</v>
      </c>
      <c r="C3" s="1" t="s">
        <v>260</v>
      </c>
      <c r="D3" s="1" t="s">
        <v>261</v>
      </c>
      <c r="E3" s="1" t="s">
        <v>262</v>
      </c>
      <c r="F3" s="1" t="s">
        <v>263</v>
      </c>
      <c r="G3" s="1" t="s">
        <v>264</v>
      </c>
      <c r="H3" s="1" t="s">
        <v>265</v>
      </c>
      <c r="I3" s="1" t="s">
        <v>266</v>
      </c>
      <c r="J3" s="1" t="s">
        <v>267</v>
      </c>
      <c r="K3" s="1" t="s">
        <v>268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269</v>
      </c>
      <c r="B4" s="1" t="s">
        <v>270</v>
      </c>
      <c r="C4" s="1" t="s">
        <v>271</v>
      </c>
      <c r="D4" s="1" t="s">
        <v>272</v>
      </c>
      <c r="E4" s="1" t="s">
        <v>273</v>
      </c>
      <c r="F4" s="1" t="s">
        <v>274</v>
      </c>
      <c r="G4" s="1" t="s">
        <v>275</v>
      </c>
      <c r="H4" s="1" t="s">
        <v>276</v>
      </c>
      <c r="I4" s="1" t="s">
        <v>277</v>
      </c>
      <c r="J4" s="1" t="s">
        <v>278</v>
      </c>
      <c r="K4" s="1" t="s">
        <v>279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280</v>
      </c>
      <c r="B5" s="1" t="s">
        <v>182</v>
      </c>
      <c r="C5" s="1" t="s">
        <v>281</v>
      </c>
      <c r="D5" s="1" t="s">
        <v>282</v>
      </c>
      <c r="E5" s="1" t="s">
        <v>283</v>
      </c>
      <c r="F5" s="1" t="s">
        <v>284</v>
      </c>
      <c r="G5" s="1" t="s">
        <v>285</v>
      </c>
      <c r="H5" s="1" t="s">
        <v>114</v>
      </c>
      <c r="I5" s="1" t="s">
        <v>286</v>
      </c>
      <c r="J5" s="1" t="s">
        <v>287</v>
      </c>
      <c r="K5" s="1" t="s">
        <v>288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289</v>
      </c>
      <c r="B6" s="1" t="s">
        <v>182</v>
      </c>
      <c r="C6" s="1" t="s">
        <v>281</v>
      </c>
      <c r="D6" s="1" t="s">
        <v>282</v>
      </c>
      <c r="E6" s="1" t="s">
        <v>283</v>
      </c>
      <c r="F6" s="1" t="s">
        <v>290</v>
      </c>
      <c r="G6" s="1" t="s">
        <v>291</v>
      </c>
      <c r="H6" s="1" t="s">
        <v>114</v>
      </c>
      <c r="I6" s="1" t="s">
        <v>286</v>
      </c>
      <c r="J6" s="1" t="s">
        <v>292</v>
      </c>
      <c r="K6" s="1" t="s">
        <v>293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295</v>
      </c>
      <c r="B8" s="1" t="s">
        <v>296</v>
      </c>
      <c r="C8" s="1" t="s">
        <v>297</v>
      </c>
      <c r="D8" s="1" t="s">
        <v>298</v>
      </c>
      <c r="E8" s="1" t="s">
        <v>299</v>
      </c>
      <c r="F8" s="1" t="s">
        <v>300</v>
      </c>
      <c r="G8" s="1" t="s">
        <v>301</v>
      </c>
      <c r="H8" s="1" t="s">
        <v>302</v>
      </c>
      <c r="I8" s="1" t="s">
        <v>303</v>
      </c>
      <c r="J8" s="1" t="s">
        <v>304</v>
      </c>
      <c r="K8" s="1" t="s">
        <v>305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306</v>
      </c>
      <c r="B9" s="1" t="s">
        <v>307</v>
      </c>
      <c r="C9" s="1" t="s">
        <v>308</v>
      </c>
      <c r="D9" s="1" t="s">
        <v>309</v>
      </c>
      <c r="E9" s="1" t="s">
        <v>310</v>
      </c>
      <c r="F9" s="1" t="s">
        <v>202</v>
      </c>
      <c r="G9" s="1" t="s">
        <v>311</v>
      </c>
      <c r="H9" s="1" t="s">
        <v>312</v>
      </c>
      <c r="I9" s="1" t="s">
        <v>313</v>
      </c>
      <c r="J9" s="1" t="s">
        <v>314</v>
      </c>
      <c r="K9" s="1" t="s">
        <v>199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315</v>
      </c>
      <c r="B10" s="1" t="s">
        <v>316</v>
      </c>
      <c r="C10" s="1" t="s">
        <v>317</v>
      </c>
      <c r="D10" s="1" t="s">
        <v>318</v>
      </c>
      <c r="E10" s="1" t="s">
        <v>319</v>
      </c>
      <c r="F10" s="1" t="s">
        <v>320</v>
      </c>
      <c r="G10" s="1" t="s">
        <v>321</v>
      </c>
      <c r="H10" s="1" t="s">
        <v>322</v>
      </c>
      <c r="I10" s="1" t="s">
        <v>323</v>
      </c>
      <c r="J10" s="1" t="s">
        <v>324</v>
      </c>
      <c r="K10" s="1" t="s">
        <v>325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326</v>
      </c>
      <c r="B11" s="1" t="s">
        <v>327</v>
      </c>
      <c r="C11" s="1" t="s">
        <v>328</v>
      </c>
      <c r="D11" s="1" t="s">
        <v>329</v>
      </c>
      <c r="E11" s="1" t="s">
        <v>330</v>
      </c>
      <c r="F11" s="1" t="s">
        <v>331</v>
      </c>
      <c r="G11" s="1">
        <v>17.0</v>
      </c>
      <c r="H11" s="1" t="s">
        <v>332</v>
      </c>
      <c r="I11" s="1" t="s">
        <v>333</v>
      </c>
      <c r="J11" s="1" t="s">
        <v>334</v>
      </c>
      <c r="K11" s="1" t="s">
        <v>335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336</v>
      </c>
      <c r="B12" s="1" t="s">
        <v>327</v>
      </c>
      <c r="C12" s="1" t="s">
        <v>328</v>
      </c>
      <c r="D12" s="1" t="s">
        <v>329</v>
      </c>
      <c r="E12" s="1" t="s">
        <v>330</v>
      </c>
      <c r="F12" s="1" t="s">
        <v>337</v>
      </c>
      <c r="G12" s="1" t="s">
        <v>338</v>
      </c>
      <c r="H12" s="1" t="s">
        <v>339</v>
      </c>
      <c r="I12" s="1" t="s">
        <v>333</v>
      </c>
      <c r="J12" s="1" t="s">
        <v>334</v>
      </c>
      <c r="K12" s="1" t="s">
        <v>335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340</v>
      </c>
      <c r="B13" s="1" t="s">
        <v>341</v>
      </c>
      <c r="C13" s="1" t="s">
        <v>342</v>
      </c>
      <c r="D13" s="1" t="s">
        <v>343</v>
      </c>
      <c r="E13" s="1" t="s">
        <v>344</v>
      </c>
      <c r="F13" s="1" t="s">
        <v>345</v>
      </c>
      <c r="G13" s="1" t="s">
        <v>346</v>
      </c>
      <c r="H13" s="1" t="s">
        <v>347</v>
      </c>
      <c r="I13" s="1" t="s">
        <v>348</v>
      </c>
      <c r="J13" s="1" t="s">
        <v>349</v>
      </c>
      <c r="K13" s="1" t="s">
        <v>350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351</v>
      </c>
      <c r="B14" s="1" t="s">
        <v>352</v>
      </c>
      <c r="C14" s="1" t="s">
        <v>342</v>
      </c>
      <c r="D14" s="1" t="s">
        <v>343</v>
      </c>
      <c r="E14" s="1" t="s">
        <v>344</v>
      </c>
      <c r="F14" s="1" t="s">
        <v>353</v>
      </c>
      <c r="G14" s="1" t="s">
        <v>354</v>
      </c>
      <c r="H14" s="1" t="s">
        <v>355</v>
      </c>
      <c r="I14" s="1" t="s">
        <v>356</v>
      </c>
      <c r="J14" s="1" t="s">
        <v>357</v>
      </c>
      <c r="K14" s="1" t="s">
        <v>358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359</v>
      </c>
      <c r="B15" s="1" t="s">
        <v>341</v>
      </c>
      <c r="C15" s="1" t="s">
        <v>342</v>
      </c>
      <c r="D15" s="1" t="s">
        <v>343</v>
      </c>
      <c r="E15" s="1" t="s">
        <v>344</v>
      </c>
      <c r="F15" s="1" t="s">
        <v>360</v>
      </c>
      <c r="G15" s="1" t="s">
        <v>361</v>
      </c>
      <c r="H15" s="1" t="s">
        <v>347</v>
      </c>
      <c r="I15" s="1" t="s">
        <v>348</v>
      </c>
      <c r="J15" s="1" t="s">
        <v>357</v>
      </c>
      <c r="K15" s="1" t="s">
        <v>362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363</v>
      </c>
      <c r="B16" s="1" t="s">
        <v>364</v>
      </c>
      <c r="C16" s="1" t="s">
        <v>365</v>
      </c>
      <c r="D16" s="1" t="s">
        <v>366</v>
      </c>
      <c r="E16" s="1" t="s">
        <v>367</v>
      </c>
      <c r="F16" s="1" t="s">
        <v>368</v>
      </c>
      <c r="G16" s="1" t="s">
        <v>369</v>
      </c>
      <c r="H16" s="1" t="s">
        <v>370</v>
      </c>
      <c r="I16" s="1" t="s">
        <v>371</v>
      </c>
      <c r="J16" s="1" t="s">
        <v>372</v>
      </c>
      <c r="K16" s="1" t="s">
        <v>373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374</v>
      </c>
      <c r="B17" s="1" t="s">
        <v>375</v>
      </c>
      <c r="C17" s="1" t="s">
        <v>376</v>
      </c>
      <c r="D17" s="1" t="s">
        <v>377</v>
      </c>
      <c r="E17" s="1" t="s">
        <v>186</v>
      </c>
      <c r="F17" s="1" t="s">
        <v>378</v>
      </c>
      <c r="G17" s="1" t="s">
        <v>379</v>
      </c>
      <c r="H17" s="1" t="s">
        <v>380</v>
      </c>
      <c r="I17" s="1" t="s">
        <v>381</v>
      </c>
      <c r="J17" s="1" t="s">
        <v>382</v>
      </c>
      <c r="K17" s="1" t="s">
        <v>383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384</v>
      </c>
      <c r="B18" s="1" t="s">
        <v>385</v>
      </c>
      <c r="C18" s="1" t="s">
        <v>386</v>
      </c>
      <c r="D18" s="1" t="s">
        <v>387</v>
      </c>
      <c r="E18" s="1" t="s">
        <v>307</v>
      </c>
      <c r="F18" s="1" t="s">
        <v>275</v>
      </c>
      <c r="G18" s="1" t="s">
        <v>388</v>
      </c>
      <c r="H18" s="1" t="s">
        <v>389</v>
      </c>
      <c r="I18" s="1" t="s">
        <v>390</v>
      </c>
      <c r="J18" s="1" t="s">
        <v>391</v>
      </c>
      <c r="K18" s="1" t="s">
        <v>392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393</v>
      </c>
      <c r="B20" s="1" t="s">
        <v>394</v>
      </c>
      <c r="C20" s="1" t="s">
        <v>395</v>
      </c>
      <c r="D20" s="1" t="s">
        <v>396</v>
      </c>
      <c r="E20" s="1" t="s">
        <v>397</v>
      </c>
      <c r="F20" s="1" t="s">
        <v>198</v>
      </c>
      <c r="G20" s="1" t="s">
        <v>398</v>
      </c>
      <c r="H20" s="1" t="s">
        <v>399</v>
      </c>
      <c r="I20" s="1" t="s">
        <v>399</v>
      </c>
      <c r="J20" s="1" t="s">
        <v>198</v>
      </c>
      <c r="K20" s="1" t="s">
        <v>198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400</v>
      </c>
      <c r="B21" s="1" t="s">
        <v>401</v>
      </c>
      <c r="C21" s="1" t="s">
        <v>402</v>
      </c>
      <c r="D21" s="1" t="s">
        <v>403</v>
      </c>
      <c r="E21" s="1" t="s">
        <v>404</v>
      </c>
      <c r="F21" s="1" t="s">
        <v>405</v>
      </c>
      <c r="G21" s="1" t="s">
        <v>406</v>
      </c>
      <c r="H21" s="1" t="s">
        <v>397</v>
      </c>
      <c r="I21" s="1" t="s">
        <v>397</v>
      </c>
      <c r="J21" s="1" t="s">
        <v>407</v>
      </c>
      <c r="K21" s="1" t="s">
        <v>407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408</v>
      </c>
      <c r="B22" s="1" t="s">
        <v>409</v>
      </c>
      <c r="C22" s="1" t="s">
        <v>410</v>
      </c>
      <c r="D22" s="1" t="s">
        <v>411</v>
      </c>
      <c r="E22" s="1" t="s">
        <v>412</v>
      </c>
      <c r="F22" s="1" t="s">
        <v>413</v>
      </c>
      <c r="G22" s="1" t="s">
        <v>414</v>
      </c>
      <c r="H22" s="1" t="s">
        <v>415</v>
      </c>
      <c r="I22" s="1" t="s">
        <v>416</v>
      </c>
      <c r="J22" s="1" t="s">
        <v>417</v>
      </c>
      <c r="K22" s="1" t="s">
        <v>418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419</v>
      </c>
      <c r="B23" s="1" t="s">
        <v>420</v>
      </c>
      <c r="C23" s="1" t="s">
        <v>421</v>
      </c>
      <c r="D23" s="1">
        <v>8.0</v>
      </c>
      <c r="E23" s="1" t="s">
        <v>422</v>
      </c>
      <c r="F23" s="1" t="s">
        <v>423</v>
      </c>
      <c r="G23" s="1" t="s">
        <v>424</v>
      </c>
      <c r="H23" s="1" t="s">
        <v>425</v>
      </c>
      <c r="I23" s="1" t="s">
        <v>426</v>
      </c>
      <c r="J23" s="1" t="s">
        <v>427</v>
      </c>
      <c r="K23" s="1">
        <v>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429</v>
      </c>
      <c r="B25" s="1" t="s">
        <v>430</v>
      </c>
      <c r="C25" s="1" t="s">
        <v>431</v>
      </c>
      <c r="D25" s="1" t="s">
        <v>432</v>
      </c>
      <c r="E25" s="1" t="s">
        <v>364</v>
      </c>
      <c r="F25" s="1" t="s">
        <v>433</v>
      </c>
      <c r="G25" s="1" t="s">
        <v>434</v>
      </c>
      <c r="H25" s="1" t="s">
        <v>435</v>
      </c>
      <c r="I25" s="1" t="s">
        <v>436</v>
      </c>
      <c r="J25" s="1" t="s">
        <v>437</v>
      </c>
      <c r="K25" s="1" t="s">
        <v>438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439</v>
      </c>
      <c r="B26" s="1" t="s">
        <v>407</v>
      </c>
      <c r="C26" s="1" t="s">
        <v>440</v>
      </c>
      <c r="D26" s="1" t="s">
        <v>441</v>
      </c>
      <c r="E26" s="1" t="s">
        <v>442</v>
      </c>
      <c r="F26" s="1" t="s">
        <v>432</v>
      </c>
      <c r="G26" s="1" t="s">
        <v>402</v>
      </c>
      <c r="H26" s="1" t="s">
        <v>443</v>
      </c>
      <c r="I26" s="1" t="s">
        <v>444</v>
      </c>
      <c r="J26" s="1" t="s">
        <v>445</v>
      </c>
      <c r="K26" s="1" t="s">
        <v>397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446</v>
      </c>
      <c r="B27" s="1" t="s">
        <v>447</v>
      </c>
      <c r="C27" s="1" t="s">
        <v>444</v>
      </c>
      <c r="D27" s="1" t="s">
        <v>404</v>
      </c>
      <c r="E27" s="1" t="s">
        <v>448</v>
      </c>
      <c r="F27" s="1" t="s">
        <v>396</v>
      </c>
      <c r="G27" s="1" t="s">
        <v>186</v>
      </c>
      <c r="H27" s="1" t="s">
        <v>395</v>
      </c>
      <c r="I27" s="1" t="s">
        <v>449</v>
      </c>
      <c r="J27" s="1" t="s">
        <v>450</v>
      </c>
      <c r="K27" s="1" t="s">
        <v>398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451</v>
      </c>
      <c r="B28" s="1" t="s">
        <v>452</v>
      </c>
      <c r="C28" s="1" t="s">
        <v>453</v>
      </c>
      <c r="D28" s="1" t="s">
        <v>454</v>
      </c>
      <c r="E28" s="1" t="s">
        <v>455</v>
      </c>
      <c r="F28" s="1" t="s">
        <v>456</v>
      </c>
      <c r="G28" s="1" t="s">
        <v>457</v>
      </c>
      <c r="H28" s="1" t="s">
        <v>458</v>
      </c>
      <c r="I28" s="1" t="s">
        <v>459</v>
      </c>
      <c r="J28" s="1" t="s">
        <v>460</v>
      </c>
      <c r="K28" s="1" t="s">
        <v>461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462</v>
      </c>
      <c r="B29" s="1" t="s">
        <v>463</v>
      </c>
      <c r="C29" s="1" t="s">
        <v>464</v>
      </c>
      <c r="D29" s="1" t="s">
        <v>465</v>
      </c>
      <c r="E29" s="1" t="s">
        <v>466</v>
      </c>
      <c r="F29" s="1">
        <v>27.0</v>
      </c>
      <c r="G29" s="1" t="s">
        <v>467</v>
      </c>
      <c r="H29" s="1" t="s">
        <v>468</v>
      </c>
      <c r="I29" s="1" t="s">
        <v>324</v>
      </c>
      <c r="J29" s="1" t="s">
        <v>469</v>
      </c>
      <c r="K29" s="1" t="s">
        <v>470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471</v>
      </c>
      <c r="B30" s="1" t="s">
        <v>472</v>
      </c>
      <c r="C30" s="1" t="s">
        <v>473</v>
      </c>
      <c r="D30" s="1" t="s">
        <v>474</v>
      </c>
      <c r="E30" s="1" t="s">
        <v>475</v>
      </c>
      <c r="F30" s="1" t="s">
        <v>476</v>
      </c>
      <c r="G30" s="1" t="s">
        <v>477</v>
      </c>
      <c r="H30" s="1" t="s">
        <v>478</v>
      </c>
      <c r="I30" s="1" t="s">
        <v>479</v>
      </c>
      <c r="J30" s="1" t="s">
        <v>480</v>
      </c>
      <c r="K30" s="1" t="s">
        <v>481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482</v>
      </c>
      <c r="B31" s="1" t="s">
        <v>483</v>
      </c>
      <c r="C31" s="1" t="s">
        <v>484</v>
      </c>
      <c r="D31" s="1" t="s">
        <v>485</v>
      </c>
      <c r="E31" s="1" t="s">
        <v>486</v>
      </c>
      <c r="F31" s="1" t="s">
        <v>487</v>
      </c>
      <c r="G31" s="1" t="s">
        <v>488</v>
      </c>
      <c r="H31" s="1" t="s">
        <v>489</v>
      </c>
      <c r="I31" s="1" t="s">
        <v>490</v>
      </c>
      <c r="J31" s="1" t="s">
        <v>491</v>
      </c>
      <c r="K31" s="1" t="s">
        <v>492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494</v>
      </c>
      <c r="B33" s="1" t="s">
        <v>495</v>
      </c>
      <c r="C33" s="1" t="s">
        <v>496</v>
      </c>
      <c r="D33" s="1" t="s">
        <v>497</v>
      </c>
      <c r="E33" s="1" t="s">
        <v>498</v>
      </c>
      <c r="F33" s="1" t="s">
        <v>499</v>
      </c>
      <c r="G33" s="1" t="s">
        <v>500</v>
      </c>
      <c r="H33" s="1" t="s">
        <v>501</v>
      </c>
      <c r="I33" s="1" t="s">
        <v>502</v>
      </c>
      <c r="J33" s="1" t="s">
        <v>503</v>
      </c>
      <c r="K33" s="1" t="s">
        <v>504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505</v>
      </c>
      <c r="B34" s="1" t="s">
        <v>506</v>
      </c>
      <c r="C34" s="1" t="s">
        <v>507</v>
      </c>
      <c r="D34" s="1" t="s">
        <v>508</v>
      </c>
      <c r="E34" s="1" t="s">
        <v>509</v>
      </c>
      <c r="F34" s="1" t="s">
        <v>510</v>
      </c>
      <c r="G34" s="1" t="s">
        <v>511</v>
      </c>
      <c r="H34" s="1" t="s">
        <v>512</v>
      </c>
      <c r="I34" s="1" t="s">
        <v>513</v>
      </c>
      <c r="J34" s="1" t="s">
        <v>514</v>
      </c>
      <c r="K34" s="1" t="s">
        <v>515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516</v>
      </c>
      <c r="B35" s="1" t="s">
        <v>517</v>
      </c>
      <c r="C35" s="1" t="s">
        <v>518</v>
      </c>
      <c r="D35" s="1" t="s">
        <v>519</v>
      </c>
      <c r="E35" s="1" t="s">
        <v>520</v>
      </c>
      <c r="F35" s="1" t="s">
        <v>521</v>
      </c>
      <c r="G35" s="1" t="s">
        <v>522</v>
      </c>
      <c r="H35" s="1" t="s">
        <v>523</v>
      </c>
      <c r="I35" s="1" t="s">
        <v>524</v>
      </c>
      <c r="J35" s="1" t="s">
        <v>525</v>
      </c>
      <c r="K35" s="1" t="s">
        <v>526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527</v>
      </c>
      <c r="B36" s="1" t="s">
        <v>528</v>
      </c>
      <c r="C36" s="1" t="s">
        <v>529</v>
      </c>
      <c r="D36" s="1" t="s">
        <v>530</v>
      </c>
      <c r="E36" s="1" t="s">
        <v>531</v>
      </c>
      <c r="F36" s="1" t="s">
        <v>532</v>
      </c>
      <c r="G36" s="1" t="s">
        <v>533</v>
      </c>
      <c r="H36" s="1" t="s">
        <v>534</v>
      </c>
      <c r="I36" s="1" t="s">
        <v>535</v>
      </c>
      <c r="J36" s="1" t="s">
        <v>536</v>
      </c>
      <c r="K36" s="1" t="s">
        <v>537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538</v>
      </c>
      <c r="B37" s="1" t="s">
        <v>539</v>
      </c>
      <c r="C37" s="1" t="s">
        <v>540</v>
      </c>
      <c r="D37" s="1" t="s">
        <v>541</v>
      </c>
      <c r="E37" s="1" t="s">
        <v>542</v>
      </c>
      <c r="F37" s="1" t="s">
        <v>543</v>
      </c>
      <c r="G37" s="1" t="s">
        <v>544</v>
      </c>
      <c r="H37" s="1" t="s">
        <v>545</v>
      </c>
      <c r="I37" s="1" t="s">
        <v>546</v>
      </c>
      <c r="J37" s="1" t="s">
        <v>547</v>
      </c>
      <c r="K37" s="1" t="s">
        <v>548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549</v>
      </c>
      <c r="B38" s="1" t="s">
        <v>550</v>
      </c>
      <c r="C38" s="1" t="s">
        <v>551</v>
      </c>
      <c r="D38" s="1" t="s">
        <v>552</v>
      </c>
      <c r="E38" s="1" t="s">
        <v>190</v>
      </c>
      <c r="F38" s="1" t="s">
        <v>553</v>
      </c>
      <c r="G38" s="1" t="s">
        <v>554</v>
      </c>
      <c r="H38" s="1" t="s">
        <v>191</v>
      </c>
      <c r="I38" s="1">
        <v>2.0</v>
      </c>
      <c r="J38" s="1" t="s">
        <v>191</v>
      </c>
      <c r="K38" s="1" t="s">
        <v>191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555</v>
      </c>
      <c r="B39" s="1" t="s">
        <v>556</v>
      </c>
      <c r="C39" s="1" t="s">
        <v>557</v>
      </c>
      <c r="D39" s="1" t="s">
        <v>262</v>
      </c>
      <c r="E39" s="1" t="s">
        <v>558</v>
      </c>
      <c r="F39" s="1" t="s">
        <v>559</v>
      </c>
      <c r="G39" s="1" t="s">
        <v>560</v>
      </c>
      <c r="H39" s="1" t="s">
        <v>561</v>
      </c>
      <c r="I39" s="1" t="s">
        <v>562</v>
      </c>
      <c r="J39" s="1" t="s">
        <v>563</v>
      </c>
      <c r="K39" s="1" t="s">
        <v>564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565</v>
      </c>
      <c r="B40" s="1" t="s">
        <v>566</v>
      </c>
      <c r="C40" s="1" t="s">
        <v>567</v>
      </c>
      <c r="D40" s="1" t="s">
        <v>568</v>
      </c>
      <c r="E40" s="1">
        <v>1.0</v>
      </c>
      <c r="F40" s="1" t="s">
        <v>569</v>
      </c>
      <c r="G40" s="1" t="s">
        <v>186</v>
      </c>
      <c r="H40" s="1" t="s">
        <v>570</v>
      </c>
      <c r="I40" s="1" t="s">
        <v>571</v>
      </c>
      <c r="J40" s="1" t="s">
        <v>572</v>
      </c>
      <c r="K40" s="1" t="s">
        <v>407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573</v>
      </c>
      <c r="B41" s="1" t="s">
        <v>368</v>
      </c>
      <c r="C41" s="1" t="s">
        <v>574</v>
      </c>
      <c r="D41" s="1" t="s">
        <v>575</v>
      </c>
      <c r="E41" s="1" t="s">
        <v>576</v>
      </c>
      <c r="F41" s="1" t="s">
        <v>577</v>
      </c>
      <c r="G41" s="1" t="s">
        <v>578</v>
      </c>
      <c r="H41" s="1" t="s">
        <v>579</v>
      </c>
      <c r="I41" s="1" t="s">
        <v>370</v>
      </c>
      <c r="J41" s="1" t="s">
        <v>580</v>
      </c>
      <c r="K41" s="1" t="s">
        <v>581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582</v>
      </c>
      <c r="B42" s="1" t="s">
        <v>583</v>
      </c>
      <c r="C42" s="1" t="s">
        <v>584</v>
      </c>
      <c r="D42" s="1" t="s">
        <v>585</v>
      </c>
      <c r="E42" s="1" t="s">
        <v>586</v>
      </c>
      <c r="F42" s="1" t="s">
        <v>587</v>
      </c>
      <c r="G42" s="1" t="s">
        <v>366</v>
      </c>
      <c r="H42" s="1" t="s">
        <v>588</v>
      </c>
      <c r="I42" s="1" t="s">
        <v>589</v>
      </c>
      <c r="J42" s="1" t="s">
        <v>590</v>
      </c>
      <c r="K42" s="1" t="s">
        <v>591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592</v>
      </c>
      <c r="B43" s="1" t="s">
        <v>593</v>
      </c>
      <c r="C43" s="1" t="s">
        <v>594</v>
      </c>
      <c r="D43" s="1" t="s">
        <v>595</v>
      </c>
      <c r="E43" s="1" t="s">
        <v>596</v>
      </c>
      <c r="F43" s="1" t="s">
        <v>597</v>
      </c>
      <c r="G43" s="1" t="s">
        <v>598</v>
      </c>
      <c r="H43" s="1" t="s">
        <v>599</v>
      </c>
      <c r="I43" s="1" t="s">
        <v>600</v>
      </c>
      <c r="J43" s="1" t="s">
        <v>601</v>
      </c>
      <c r="K43" s="1" t="s">
        <v>602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603</v>
      </c>
      <c r="B44" s="1" t="s">
        <v>604</v>
      </c>
      <c r="C44" s="1" t="s">
        <v>605</v>
      </c>
      <c r="D44" s="1" t="s">
        <v>606</v>
      </c>
      <c r="E44" s="1" t="s">
        <v>607</v>
      </c>
      <c r="F44" s="1" t="s">
        <v>608</v>
      </c>
      <c r="G44" s="1" t="s">
        <v>609</v>
      </c>
      <c r="H44" s="1" t="s">
        <v>610</v>
      </c>
      <c r="I44" s="1" t="s">
        <v>611</v>
      </c>
      <c r="J44" s="1" t="s">
        <v>612</v>
      </c>
      <c r="K44" s="1" t="s">
        <v>613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615</v>
      </c>
      <c r="B46" s="1" t="s">
        <v>616</v>
      </c>
      <c r="C46" s="1" t="s">
        <v>617</v>
      </c>
      <c r="D46" s="1" t="s">
        <v>618</v>
      </c>
      <c r="E46" s="1" t="s">
        <v>619</v>
      </c>
      <c r="F46" s="1" t="s">
        <v>620</v>
      </c>
      <c r="G46" s="1" t="s">
        <v>378</v>
      </c>
      <c r="H46" s="1" t="s">
        <v>621</v>
      </c>
      <c r="I46" s="1" t="s">
        <v>622</v>
      </c>
      <c r="J46" s="1" t="s">
        <v>623</v>
      </c>
      <c r="K46" s="1" t="s">
        <v>624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625</v>
      </c>
      <c r="B47" s="1" t="s">
        <v>626</v>
      </c>
      <c r="C47" s="1" t="s">
        <v>627</v>
      </c>
      <c r="D47" s="1" t="s">
        <v>628</v>
      </c>
      <c r="E47" s="1" t="s">
        <v>629</v>
      </c>
      <c r="F47" s="1" t="s">
        <v>630</v>
      </c>
      <c r="G47" s="1" t="s">
        <v>631</v>
      </c>
      <c r="H47" s="1" t="s">
        <v>632</v>
      </c>
      <c r="I47" s="1" t="s">
        <v>633</v>
      </c>
      <c r="J47" s="1" t="s">
        <v>634</v>
      </c>
      <c r="K47" s="1" t="s">
        <v>635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636</v>
      </c>
      <c r="B48" s="1" t="s">
        <v>637</v>
      </c>
      <c r="C48" s="1" t="s">
        <v>638</v>
      </c>
      <c r="D48" s="1" t="s">
        <v>561</v>
      </c>
      <c r="E48" s="1" t="s">
        <v>639</v>
      </c>
      <c r="F48" s="1" t="s">
        <v>640</v>
      </c>
      <c r="G48" s="1" t="s">
        <v>641</v>
      </c>
      <c r="H48" s="1" t="s">
        <v>642</v>
      </c>
      <c r="I48" s="1" t="s">
        <v>643</v>
      </c>
      <c r="J48" s="1" t="s">
        <v>644</v>
      </c>
      <c r="K48" s="1" t="s">
        <v>645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646</v>
      </c>
      <c r="B49" s="1" t="s">
        <v>647</v>
      </c>
      <c r="C49" s="1" t="s">
        <v>648</v>
      </c>
      <c r="D49" s="1" t="s">
        <v>287</v>
      </c>
      <c r="E49" s="1" t="s">
        <v>574</v>
      </c>
      <c r="F49" s="1" t="s">
        <v>649</v>
      </c>
      <c r="G49" s="1" t="s">
        <v>650</v>
      </c>
      <c r="H49" s="1" t="s">
        <v>651</v>
      </c>
      <c r="I49" s="1" t="s">
        <v>652</v>
      </c>
      <c r="J49" s="1" t="s">
        <v>653</v>
      </c>
      <c r="K49" s="1" t="s">
        <v>654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655</v>
      </c>
      <c r="B50" s="1" t="s">
        <v>647</v>
      </c>
      <c r="C50" s="1" t="s">
        <v>648</v>
      </c>
      <c r="D50" s="1" t="s">
        <v>287</v>
      </c>
      <c r="E50" s="1" t="s">
        <v>574</v>
      </c>
      <c r="F50" s="1" t="s">
        <v>270</v>
      </c>
      <c r="G50" s="1" t="s">
        <v>656</v>
      </c>
      <c r="H50" s="1" t="s">
        <v>657</v>
      </c>
      <c r="I50" s="1" t="s">
        <v>652</v>
      </c>
      <c r="J50" s="1" t="s">
        <v>653</v>
      </c>
      <c r="K50" s="1" t="s">
        <v>654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658</v>
      </c>
      <c r="B51" s="1" t="s">
        <v>659</v>
      </c>
      <c r="C51" s="1" t="s">
        <v>660</v>
      </c>
      <c r="D51" s="1">
        <v>0.0</v>
      </c>
      <c r="E51" s="1" t="s">
        <v>661</v>
      </c>
      <c r="F51" s="1" t="s">
        <v>662</v>
      </c>
      <c r="G51" s="1" t="s">
        <v>663</v>
      </c>
      <c r="H51" s="1" t="s">
        <v>664</v>
      </c>
      <c r="I51" s="1" t="s">
        <v>665</v>
      </c>
      <c r="J51" s="1" t="s">
        <v>666</v>
      </c>
      <c r="K51" s="1" t="s">
        <v>667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668</v>
      </c>
      <c r="B52" s="1" t="s">
        <v>669</v>
      </c>
      <c r="C52" s="1" t="s">
        <v>670</v>
      </c>
      <c r="D52" s="1">
        <v>0.0</v>
      </c>
      <c r="E52" s="1" t="s">
        <v>661</v>
      </c>
      <c r="F52" s="1" t="s">
        <v>671</v>
      </c>
      <c r="G52" s="1" t="s">
        <v>672</v>
      </c>
      <c r="H52" s="1" t="s">
        <v>673</v>
      </c>
      <c r="I52" s="1" t="s">
        <v>674</v>
      </c>
      <c r="J52" s="1" t="s">
        <v>675</v>
      </c>
      <c r="K52" s="1" t="s">
        <v>676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677</v>
      </c>
      <c r="B53" s="1" t="s">
        <v>678</v>
      </c>
      <c r="C53" s="1" t="s">
        <v>679</v>
      </c>
      <c r="D53" s="1">
        <v>0.0</v>
      </c>
      <c r="E53" s="1" t="s">
        <v>680</v>
      </c>
      <c r="F53" s="1" t="s">
        <v>681</v>
      </c>
      <c r="G53" s="1" t="s">
        <v>682</v>
      </c>
      <c r="H53" s="1" t="s">
        <v>657</v>
      </c>
      <c r="I53" s="1" t="s">
        <v>683</v>
      </c>
      <c r="J53" s="1" t="s">
        <v>684</v>
      </c>
      <c r="K53" s="1" t="s">
        <v>685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686</v>
      </c>
      <c r="B54" s="1" t="s">
        <v>687</v>
      </c>
      <c r="C54" s="1" t="s">
        <v>688</v>
      </c>
      <c r="D54" s="1" t="s">
        <v>689</v>
      </c>
      <c r="E54" s="1" t="s">
        <v>690</v>
      </c>
      <c r="F54" s="1" t="s">
        <v>577</v>
      </c>
      <c r="G54" s="1" t="s">
        <v>691</v>
      </c>
      <c r="H54" s="1" t="s">
        <v>571</v>
      </c>
      <c r="I54" s="1" t="s">
        <v>692</v>
      </c>
      <c r="J54" s="1" t="s">
        <v>693</v>
      </c>
      <c r="K54" s="1" t="s">
        <v>694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695</v>
      </c>
      <c r="B55" s="1" t="s">
        <v>696</v>
      </c>
      <c r="C55" s="1">
        <v>4.0</v>
      </c>
      <c r="D55" s="1" t="s">
        <v>697</v>
      </c>
      <c r="E55" s="1" t="s">
        <v>698</v>
      </c>
      <c r="F55" s="1" t="s">
        <v>369</v>
      </c>
      <c r="G55" s="1" t="s">
        <v>699</v>
      </c>
      <c r="H55" s="1" t="s">
        <v>700</v>
      </c>
      <c r="I55" s="1" t="s">
        <v>701</v>
      </c>
      <c r="J55" s="1" t="s">
        <v>702</v>
      </c>
      <c r="K55" s="1" t="s">
        <v>574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703</v>
      </c>
      <c r="B56" s="1" t="s">
        <v>704</v>
      </c>
      <c r="C56" s="1" t="s">
        <v>705</v>
      </c>
      <c r="D56" s="1" t="s">
        <v>706</v>
      </c>
      <c r="E56" s="1" t="s">
        <v>707</v>
      </c>
      <c r="F56" s="1" t="s">
        <v>708</v>
      </c>
      <c r="G56" s="1" t="s">
        <v>709</v>
      </c>
      <c r="H56" s="1" t="s">
        <v>710</v>
      </c>
      <c r="I56" s="1" t="s">
        <v>711</v>
      </c>
      <c r="J56" s="1" t="s">
        <v>712</v>
      </c>
      <c r="K56" s="1" t="s">
        <v>713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714</v>
      </c>
      <c r="B57" s="1" t="s">
        <v>715</v>
      </c>
      <c r="C57" s="1" t="s">
        <v>716</v>
      </c>
      <c r="D57" s="1" t="s">
        <v>312</v>
      </c>
      <c r="E57" s="1" t="s">
        <v>717</v>
      </c>
      <c r="F57" s="1" t="s">
        <v>718</v>
      </c>
      <c r="G57" s="1" t="s">
        <v>719</v>
      </c>
      <c r="H57" s="1" t="s">
        <v>720</v>
      </c>
      <c r="I57" s="1" t="s">
        <v>721</v>
      </c>
      <c r="J57" s="1" t="s">
        <v>722</v>
      </c>
      <c r="K57" s="1" t="s">
        <v>723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724</v>
      </c>
      <c r="B58" s="1" t="s">
        <v>725</v>
      </c>
      <c r="C58" s="1" t="s">
        <v>309</v>
      </c>
      <c r="D58" s="1" t="s">
        <v>726</v>
      </c>
      <c r="E58" s="1" t="s">
        <v>727</v>
      </c>
      <c r="F58" s="1" t="s">
        <v>728</v>
      </c>
      <c r="G58" s="1" t="s">
        <v>729</v>
      </c>
      <c r="H58" s="1" t="s">
        <v>730</v>
      </c>
      <c r="I58" s="1" t="s">
        <v>553</v>
      </c>
      <c r="J58" s="1" t="s">
        <v>731</v>
      </c>
      <c r="K58" s="1" t="s">
        <v>732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733</v>
      </c>
      <c r="B59" s="1" t="s">
        <v>734</v>
      </c>
      <c r="C59" s="1" t="s">
        <v>735</v>
      </c>
      <c r="D59" s="1" t="s">
        <v>736</v>
      </c>
      <c r="E59" s="1" t="s">
        <v>737</v>
      </c>
      <c r="F59" s="1" t="s">
        <v>738</v>
      </c>
      <c r="G59" s="1" t="s">
        <v>739</v>
      </c>
      <c r="H59" s="1" t="s">
        <v>484</v>
      </c>
      <c r="I59" s="1" t="s">
        <v>740</v>
      </c>
      <c r="J59" s="1" t="s">
        <v>741</v>
      </c>
      <c r="K59" s="1" t="s">
        <v>742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743</v>
      </c>
      <c r="B60" s="1" t="s">
        <v>184</v>
      </c>
      <c r="C60" s="1" t="s">
        <v>744</v>
      </c>
      <c r="D60" s="1" t="s">
        <v>745</v>
      </c>
      <c r="E60" s="1" t="s">
        <v>746</v>
      </c>
      <c r="F60" s="1" t="s">
        <v>747</v>
      </c>
      <c r="G60" s="1" t="s">
        <v>748</v>
      </c>
      <c r="H60" s="1" t="s">
        <v>749</v>
      </c>
      <c r="I60" s="1" t="s">
        <v>750</v>
      </c>
      <c r="J60" s="1" t="s">
        <v>751</v>
      </c>
      <c r="K60" s="1" t="s">
        <v>752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753</v>
      </c>
      <c r="B61" s="1" t="s">
        <v>754</v>
      </c>
      <c r="C61" s="1" t="s">
        <v>755</v>
      </c>
      <c r="D61" s="1" t="s">
        <v>756</v>
      </c>
      <c r="E61" s="1" t="s">
        <v>757</v>
      </c>
      <c r="F61" s="1" t="s">
        <v>758</v>
      </c>
      <c r="G61" s="1" t="s">
        <v>759</v>
      </c>
      <c r="H61" s="1" t="s">
        <v>760</v>
      </c>
      <c r="I61" s="1" t="s">
        <v>761</v>
      </c>
      <c r="J61" s="1" t="s">
        <v>762</v>
      </c>
      <c r="K61" s="1" t="s">
        <v>763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764</v>
      </c>
      <c r="B62" s="1" t="s">
        <v>765</v>
      </c>
      <c r="C62" s="1" t="s">
        <v>766</v>
      </c>
      <c r="D62" s="1" t="s">
        <v>767</v>
      </c>
      <c r="E62" s="1" t="s">
        <v>768</v>
      </c>
      <c r="F62" s="1" t="s">
        <v>769</v>
      </c>
      <c r="G62" s="1" t="s">
        <v>770</v>
      </c>
      <c r="H62" s="1">
        <v>0.0</v>
      </c>
      <c r="I62" s="1" t="s">
        <v>771</v>
      </c>
      <c r="J62" s="1" t="s">
        <v>772</v>
      </c>
      <c r="K62" s="1" t="s">
        <v>773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774</v>
      </c>
      <c r="B63" s="1" t="s">
        <v>775</v>
      </c>
      <c r="C63" s="1" t="s">
        <v>776</v>
      </c>
      <c r="D63" s="1" t="s">
        <v>777</v>
      </c>
      <c r="E63" s="1" t="s">
        <v>778</v>
      </c>
      <c r="F63" s="1" t="s">
        <v>779</v>
      </c>
      <c r="G63" s="1" t="s">
        <v>780</v>
      </c>
      <c r="H63" s="1" t="s">
        <v>781</v>
      </c>
      <c r="I63" s="1" t="s">
        <v>782</v>
      </c>
      <c r="J63" s="1" t="s">
        <v>783</v>
      </c>
      <c r="K63" s="1" t="s">
        <v>784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785</v>
      </c>
      <c r="B64" s="1" t="s">
        <v>786</v>
      </c>
      <c r="C64" s="1" t="s">
        <v>723</v>
      </c>
      <c r="D64" s="1" t="s">
        <v>723</v>
      </c>
      <c r="E64" s="1" t="s">
        <v>723</v>
      </c>
      <c r="F64" s="1" t="s">
        <v>723</v>
      </c>
      <c r="G64" s="1" t="s">
        <v>589</v>
      </c>
      <c r="H64" s="1" t="s">
        <v>191</v>
      </c>
      <c r="I64" s="1" t="s">
        <v>723</v>
      </c>
      <c r="J64" s="1" t="s">
        <v>723</v>
      </c>
      <c r="K64" s="1" t="s">
        <v>787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788</v>
      </c>
      <c r="B65" s="1" t="s">
        <v>789</v>
      </c>
      <c r="C65" s="1" t="s">
        <v>314</v>
      </c>
      <c r="D65" s="1" t="s">
        <v>790</v>
      </c>
      <c r="E65" s="1" t="s">
        <v>791</v>
      </c>
      <c r="F65" s="1" t="s">
        <v>792</v>
      </c>
      <c r="G65" s="1" t="s">
        <v>793</v>
      </c>
      <c r="H65" s="1" t="s">
        <v>794</v>
      </c>
      <c r="I65" s="1" t="s">
        <v>795</v>
      </c>
      <c r="J65" s="1" t="s">
        <v>796</v>
      </c>
      <c r="K65" s="1" t="s">
        <v>797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798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799</v>
      </c>
      <c r="B67" s="1" t="s">
        <v>778</v>
      </c>
      <c r="C67" s="1" t="s">
        <v>437</v>
      </c>
      <c r="D67" s="1" t="s">
        <v>800</v>
      </c>
      <c r="E67" s="1" t="s">
        <v>801</v>
      </c>
      <c r="F67" s="1" t="s">
        <v>802</v>
      </c>
      <c r="G67" s="1" t="s">
        <v>438</v>
      </c>
      <c r="H67" s="1" t="s">
        <v>803</v>
      </c>
      <c r="I67" s="1" t="s">
        <v>804</v>
      </c>
      <c r="J67" s="1" t="s">
        <v>805</v>
      </c>
      <c r="K67" s="1" t="s">
        <v>806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807</v>
      </c>
      <c r="B68" s="1" t="s">
        <v>808</v>
      </c>
      <c r="C68" s="1" t="s">
        <v>809</v>
      </c>
      <c r="D68" s="1" t="s">
        <v>810</v>
      </c>
      <c r="E68" s="1" t="s">
        <v>811</v>
      </c>
      <c r="F68" s="1" t="s">
        <v>812</v>
      </c>
      <c r="G68" s="1" t="s">
        <v>813</v>
      </c>
      <c r="H68" s="1" t="s">
        <v>814</v>
      </c>
      <c r="I68" s="1" t="s">
        <v>815</v>
      </c>
      <c r="J68" s="1" t="s">
        <v>816</v>
      </c>
      <c r="K68" s="1" t="s">
        <v>817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818</v>
      </c>
      <c r="B69" s="1">
        <v>-15.0</v>
      </c>
      <c r="C69" s="1" t="s">
        <v>431</v>
      </c>
      <c r="D69" s="1" t="s">
        <v>819</v>
      </c>
      <c r="E69" s="1" t="s">
        <v>820</v>
      </c>
      <c r="F69" s="1" t="s">
        <v>821</v>
      </c>
      <c r="G69" s="1" t="s">
        <v>822</v>
      </c>
      <c r="H69" s="1" t="s">
        <v>823</v>
      </c>
      <c r="I69" s="1" t="s">
        <v>824</v>
      </c>
      <c r="J69" s="1" t="s">
        <v>825</v>
      </c>
      <c r="K69" s="1" t="s">
        <v>826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827</v>
      </c>
      <c r="B70" s="1" t="s">
        <v>828</v>
      </c>
      <c r="C70" s="1" t="s">
        <v>829</v>
      </c>
      <c r="D70" s="1" t="s">
        <v>830</v>
      </c>
      <c r="E70" s="1" t="s">
        <v>831</v>
      </c>
      <c r="F70" s="1" t="s">
        <v>832</v>
      </c>
      <c r="G70" s="1" t="s">
        <v>833</v>
      </c>
      <c r="H70" s="1" t="s">
        <v>834</v>
      </c>
      <c r="I70" s="1" t="s">
        <v>835</v>
      </c>
      <c r="J70" s="1" t="s">
        <v>836</v>
      </c>
      <c r="K70" s="1" t="s">
        <v>837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838</v>
      </c>
      <c r="B71" s="1" t="s">
        <v>828</v>
      </c>
      <c r="C71" s="1" t="s">
        <v>829</v>
      </c>
      <c r="D71" s="1" t="s">
        <v>830</v>
      </c>
      <c r="E71" s="1" t="s">
        <v>831</v>
      </c>
      <c r="F71" s="1" t="s">
        <v>839</v>
      </c>
      <c r="G71" s="1" t="s">
        <v>840</v>
      </c>
      <c r="H71" s="1" t="s">
        <v>841</v>
      </c>
      <c r="I71" s="1" t="s">
        <v>835</v>
      </c>
      <c r="J71" s="1" t="s">
        <v>836</v>
      </c>
      <c r="K71" s="1" t="s">
        <v>837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842</v>
      </c>
      <c r="B72" s="1" t="s">
        <v>843</v>
      </c>
      <c r="C72" s="1" t="s">
        <v>844</v>
      </c>
      <c r="D72" s="1" t="s">
        <v>845</v>
      </c>
      <c r="E72" s="1" t="s">
        <v>846</v>
      </c>
      <c r="F72" s="1" t="s">
        <v>847</v>
      </c>
      <c r="G72" s="1" t="s">
        <v>848</v>
      </c>
      <c r="H72" s="1" t="s">
        <v>849</v>
      </c>
      <c r="I72" s="1" t="s">
        <v>850</v>
      </c>
      <c r="J72" s="1" t="s">
        <v>851</v>
      </c>
      <c r="K72" s="1" t="s">
        <v>852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853</v>
      </c>
      <c r="B73" s="1" t="s">
        <v>854</v>
      </c>
      <c r="C73" s="1" t="s">
        <v>855</v>
      </c>
      <c r="D73" s="1" t="s">
        <v>856</v>
      </c>
      <c r="E73" s="1" t="s">
        <v>846</v>
      </c>
      <c r="F73" s="1" t="s">
        <v>857</v>
      </c>
      <c r="G73" s="1" t="s">
        <v>858</v>
      </c>
      <c r="H73" s="1" t="s">
        <v>859</v>
      </c>
      <c r="I73" s="1" t="s">
        <v>860</v>
      </c>
      <c r="J73" s="1" t="s">
        <v>861</v>
      </c>
      <c r="K73" s="1" t="s">
        <v>862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863</v>
      </c>
      <c r="B74" s="1" t="s">
        <v>864</v>
      </c>
      <c r="C74" s="1" t="s">
        <v>865</v>
      </c>
      <c r="D74" s="1" t="s">
        <v>866</v>
      </c>
      <c r="E74" s="1" t="s">
        <v>867</v>
      </c>
      <c r="F74" s="1" t="s">
        <v>868</v>
      </c>
      <c r="G74" s="1" t="s">
        <v>869</v>
      </c>
      <c r="H74" s="1" t="s">
        <v>870</v>
      </c>
      <c r="I74" s="1" t="s">
        <v>871</v>
      </c>
      <c r="J74" s="1" t="s">
        <v>872</v>
      </c>
      <c r="K74" s="1" t="s">
        <v>873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874</v>
      </c>
      <c r="B75" s="1" t="s">
        <v>875</v>
      </c>
      <c r="C75" s="1" t="s">
        <v>876</v>
      </c>
      <c r="D75" s="1" t="s">
        <v>877</v>
      </c>
      <c r="E75" s="1" t="s">
        <v>878</v>
      </c>
      <c r="F75" s="1" t="s">
        <v>879</v>
      </c>
      <c r="G75" s="1" t="s">
        <v>880</v>
      </c>
      <c r="H75" s="1" t="s">
        <v>881</v>
      </c>
      <c r="I75" s="1" t="s">
        <v>882</v>
      </c>
      <c r="J75" s="1" t="s">
        <v>883</v>
      </c>
      <c r="K75" s="1" t="s">
        <v>884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885</v>
      </c>
      <c r="B76" s="1" t="s">
        <v>886</v>
      </c>
      <c r="C76" s="1" t="s">
        <v>887</v>
      </c>
      <c r="D76" s="1" t="s">
        <v>888</v>
      </c>
      <c r="E76" s="1" t="s">
        <v>889</v>
      </c>
      <c r="F76" s="1" t="s">
        <v>391</v>
      </c>
      <c r="G76" s="1" t="s">
        <v>890</v>
      </c>
      <c r="H76" s="1" t="s">
        <v>360</v>
      </c>
      <c r="I76" s="1" t="s">
        <v>891</v>
      </c>
      <c r="J76" s="1" t="s">
        <v>701</v>
      </c>
      <c r="K76" s="1" t="s">
        <v>892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893</v>
      </c>
      <c r="B77" s="1" t="s">
        <v>894</v>
      </c>
      <c r="C77" s="1" t="s">
        <v>895</v>
      </c>
      <c r="D77" s="1" t="s">
        <v>896</v>
      </c>
      <c r="E77" s="1" t="s">
        <v>897</v>
      </c>
      <c r="F77" s="1" t="s">
        <v>898</v>
      </c>
      <c r="G77" s="1" t="s">
        <v>899</v>
      </c>
      <c r="H77" s="1" t="s">
        <v>900</v>
      </c>
      <c r="I77" s="1" t="s">
        <v>901</v>
      </c>
      <c r="J77" s="1" t="s">
        <v>902</v>
      </c>
      <c r="K77" s="1" t="s">
        <v>903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904</v>
      </c>
      <c r="B78" s="1" t="s">
        <v>905</v>
      </c>
      <c r="C78" s="1" t="s">
        <v>906</v>
      </c>
      <c r="D78" s="1" t="s">
        <v>619</v>
      </c>
      <c r="E78" s="1" t="s">
        <v>188</v>
      </c>
      <c r="F78" s="1" t="s">
        <v>907</v>
      </c>
      <c r="G78" s="1" t="s">
        <v>908</v>
      </c>
      <c r="H78" s="1" t="s">
        <v>909</v>
      </c>
      <c r="I78" s="1" t="s">
        <v>910</v>
      </c>
      <c r="J78" s="1" t="s">
        <v>911</v>
      </c>
      <c r="K78" s="1" t="s">
        <v>912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913</v>
      </c>
      <c r="B79" s="1" t="s">
        <v>914</v>
      </c>
      <c r="C79" s="1" t="s">
        <v>915</v>
      </c>
      <c r="D79" s="1" t="s">
        <v>916</v>
      </c>
      <c r="E79" s="1" t="s">
        <v>917</v>
      </c>
      <c r="F79" s="1" t="s">
        <v>918</v>
      </c>
      <c r="G79" s="1" t="s">
        <v>376</v>
      </c>
      <c r="H79" s="1" t="s">
        <v>919</v>
      </c>
      <c r="I79" s="1" t="s">
        <v>920</v>
      </c>
      <c r="J79" s="1" t="s">
        <v>921</v>
      </c>
      <c r="K79" s="1" t="s">
        <v>922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923</v>
      </c>
      <c r="B80" s="1" t="s">
        <v>924</v>
      </c>
      <c r="C80" s="1" t="s">
        <v>925</v>
      </c>
      <c r="D80" s="1" t="s">
        <v>926</v>
      </c>
      <c r="E80" s="1" t="s">
        <v>927</v>
      </c>
      <c r="F80" s="1" t="s">
        <v>928</v>
      </c>
      <c r="G80" s="1" t="s">
        <v>929</v>
      </c>
      <c r="H80" s="1" t="s">
        <v>930</v>
      </c>
      <c r="I80" s="1" t="s">
        <v>931</v>
      </c>
      <c r="J80" s="1" t="s">
        <v>932</v>
      </c>
      <c r="K80" s="1" t="s">
        <v>933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934</v>
      </c>
      <c r="B81" s="1" t="s">
        <v>935</v>
      </c>
      <c r="C81" s="1" t="s">
        <v>936</v>
      </c>
      <c r="D81" s="1" t="s">
        <v>937</v>
      </c>
      <c r="E81" s="1" t="s">
        <v>843</v>
      </c>
      <c r="F81" s="1" t="s">
        <v>938</v>
      </c>
      <c r="G81" s="1" t="s">
        <v>939</v>
      </c>
      <c r="H81" s="1" t="s">
        <v>940</v>
      </c>
      <c r="I81" s="1" t="s">
        <v>941</v>
      </c>
      <c r="J81" s="1" t="s">
        <v>942</v>
      </c>
      <c r="K81" s="1" t="s">
        <v>943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944</v>
      </c>
      <c r="B82" s="1" t="s">
        <v>945</v>
      </c>
      <c r="C82" s="1" t="s">
        <v>946</v>
      </c>
      <c r="D82" s="1" t="s">
        <v>947</v>
      </c>
      <c r="E82" s="1" t="s">
        <v>948</v>
      </c>
      <c r="F82" s="1" t="s">
        <v>949</v>
      </c>
      <c r="G82" s="1" t="s">
        <v>950</v>
      </c>
      <c r="H82" s="1" t="s">
        <v>804</v>
      </c>
      <c r="I82" s="1" t="s">
        <v>951</v>
      </c>
      <c r="J82" s="1" t="s">
        <v>952</v>
      </c>
      <c r="K82" s="1" t="s">
        <v>953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954</v>
      </c>
      <c r="B83" s="1" t="s">
        <v>955</v>
      </c>
      <c r="C83" s="1" t="s">
        <v>956</v>
      </c>
      <c r="D83" s="1" t="s">
        <v>957</v>
      </c>
      <c r="E83" s="1" t="s">
        <v>958</v>
      </c>
      <c r="F83" s="1" t="s">
        <v>959</v>
      </c>
      <c r="G83" s="1" t="s">
        <v>960</v>
      </c>
      <c r="H83" s="1" t="s">
        <v>379</v>
      </c>
      <c r="I83" s="1" t="s">
        <v>961</v>
      </c>
      <c r="J83" s="1" t="s">
        <v>189</v>
      </c>
      <c r="K83" s="1" t="s">
        <v>334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962</v>
      </c>
      <c r="B84" s="1" t="s">
        <v>963</v>
      </c>
      <c r="C84" s="1" t="s">
        <v>964</v>
      </c>
      <c r="D84" s="1" t="s">
        <v>965</v>
      </c>
      <c r="E84" s="1" t="s">
        <v>966</v>
      </c>
      <c r="F84" s="1" t="s">
        <v>967</v>
      </c>
      <c r="G84" s="1" t="s">
        <v>968</v>
      </c>
      <c r="H84" s="1" t="s">
        <v>969</v>
      </c>
      <c r="I84" s="1" t="s">
        <v>970</v>
      </c>
      <c r="J84" s="1" t="s">
        <v>971</v>
      </c>
      <c r="K84" s="1" t="s">
        <v>972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973</v>
      </c>
      <c r="B85" s="1" t="s">
        <v>974</v>
      </c>
      <c r="C85" s="1" t="s">
        <v>975</v>
      </c>
      <c r="D85" s="1" t="s">
        <v>976</v>
      </c>
      <c r="E85" s="1" t="s">
        <v>977</v>
      </c>
      <c r="F85" s="1" t="s">
        <v>308</v>
      </c>
      <c r="G85" s="1" t="s">
        <v>978</v>
      </c>
      <c r="H85" s="1" t="s">
        <v>979</v>
      </c>
      <c r="I85" s="1" t="s">
        <v>980</v>
      </c>
      <c r="J85" s="1" t="s">
        <v>981</v>
      </c>
      <c r="K85" s="1" t="s">
        <v>982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983</v>
      </c>
      <c r="B86" s="1" t="s">
        <v>984</v>
      </c>
      <c r="C86" s="1" t="s">
        <v>984</v>
      </c>
      <c r="D86" s="1" t="s">
        <v>723</v>
      </c>
      <c r="E86" s="1" t="s">
        <v>723</v>
      </c>
      <c r="F86" s="1" t="s">
        <v>723</v>
      </c>
      <c r="G86" s="1" t="s">
        <v>985</v>
      </c>
      <c r="H86" s="1" t="s">
        <v>986</v>
      </c>
      <c r="I86" s="1" t="s">
        <v>987</v>
      </c>
      <c r="J86" s="1" t="s">
        <v>723</v>
      </c>
      <c r="K86" s="1" t="s">
        <v>449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988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989</v>
      </c>
      <c r="B88" s="1" t="s">
        <v>990</v>
      </c>
      <c r="C88" s="1" t="s">
        <v>991</v>
      </c>
      <c r="D88" s="1" t="s">
        <v>992</v>
      </c>
      <c r="E88" s="1" t="s">
        <v>993</v>
      </c>
      <c r="F88" s="1" t="s">
        <v>994</v>
      </c>
      <c r="G88" s="1" t="s">
        <v>571</v>
      </c>
      <c r="H88" s="1" t="s">
        <v>995</v>
      </c>
      <c r="I88" s="1" t="s">
        <v>991</v>
      </c>
      <c r="J88" s="1" t="s">
        <v>996</v>
      </c>
      <c r="K88" s="1" t="s">
        <v>997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998</v>
      </c>
      <c r="B89" s="1" t="s">
        <v>999</v>
      </c>
      <c r="C89" s="1" t="s">
        <v>1000</v>
      </c>
      <c r="D89" s="1" t="s">
        <v>1001</v>
      </c>
      <c r="E89" s="1" t="s">
        <v>1002</v>
      </c>
      <c r="F89" s="1" t="s">
        <v>1003</v>
      </c>
      <c r="G89" s="1" t="s">
        <v>365</v>
      </c>
      <c r="H89" s="1" t="s">
        <v>1004</v>
      </c>
      <c r="I89" s="1" t="s">
        <v>1005</v>
      </c>
      <c r="J89" s="1" t="s">
        <v>1006</v>
      </c>
      <c r="K89" s="1" t="s">
        <v>1007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1008</v>
      </c>
      <c r="B90" s="1" t="s">
        <v>1009</v>
      </c>
      <c r="C90" s="1" t="s">
        <v>1010</v>
      </c>
      <c r="D90" s="1" t="s">
        <v>895</v>
      </c>
      <c r="E90" s="1" t="s">
        <v>1011</v>
      </c>
      <c r="F90" s="1" t="s">
        <v>1012</v>
      </c>
      <c r="G90" s="1" t="s">
        <v>1013</v>
      </c>
      <c r="H90" s="1" t="s">
        <v>1014</v>
      </c>
      <c r="I90" s="1" t="s">
        <v>1015</v>
      </c>
      <c r="J90" s="1" t="s">
        <v>1016</v>
      </c>
      <c r="K90" s="1" t="s">
        <v>579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1017</v>
      </c>
      <c r="B91" s="1" t="s">
        <v>1018</v>
      </c>
      <c r="C91" s="1" t="s">
        <v>1019</v>
      </c>
      <c r="D91" s="1" t="s">
        <v>1020</v>
      </c>
      <c r="E91" s="1" t="s">
        <v>1021</v>
      </c>
      <c r="F91" s="1" t="s">
        <v>1022</v>
      </c>
      <c r="G91" s="1" t="s">
        <v>1023</v>
      </c>
      <c r="H91" s="1" t="s">
        <v>382</v>
      </c>
      <c r="I91" s="1" t="s">
        <v>1024</v>
      </c>
      <c r="J91" s="1" t="s">
        <v>1025</v>
      </c>
      <c r="K91" s="1" t="s">
        <v>1026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1027</v>
      </c>
      <c r="B92" s="1" t="s">
        <v>1018</v>
      </c>
      <c r="C92" s="1" t="s">
        <v>1019</v>
      </c>
      <c r="D92" s="1" t="s">
        <v>1020</v>
      </c>
      <c r="E92" s="1" t="s">
        <v>1021</v>
      </c>
      <c r="F92" s="1" t="s">
        <v>435</v>
      </c>
      <c r="G92" s="1" t="s">
        <v>1028</v>
      </c>
      <c r="H92" s="1" t="s">
        <v>1029</v>
      </c>
      <c r="I92" s="1" t="s">
        <v>1024</v>
      </c>
      <c r="J92" s="1" t="s">
        <v>1025</v>
      </c>
      <c r="K92" s="1" t="s">
        <v>1026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1030</v>
      </c>
      <c r="B93" s="1" t="s">
        <v>1031</v>
      </c>
      <c r="C93" s="1" t="s">
        <v>1032</v>
      </c>
      <c r="D93" s="1" t="s">
        <v>1033</v>
      </c>
      <c r="E93" s="1" t="s">
        <v>1034</v>
      </c>
      <c r="F93" s="1" t="s">
        <v>1035</v>
      </c>
      <c r="G93" s="1" t="s">
        <v>870</v>
      </c>
      <c r="H93" s="1" t="s">
        <v>1036</v>
      </c>
      <c r="I93" s="1" t="s">
        <v>824</v>
      </c>
      <c r="J93" s="1" t="s">
        <v>1037</v>
      </c>
      <c r="K93" s="1" t="s">
        <v>1038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1039</v>
      </c>
      <c r="B94" s="1" t="s">
        <v>1040</v>
      </c>
      <c r="C94" s="1" t="s">
        <v>1041</v>
      </c>
      <c r="D94" s="1" t="s">
        <v>1042</v>
      </c>
      <c r="E94" s="1" t="s">
        <v>1043</v>
      </c>
      <c r="F94" s="1" t="s">
        <v>1044</v>
      </c>
      <c r="G94" s="1" t="s">
        <v>1045</v>
      </c>
      <c r="H94" s="1" t="s">
        <v>1046</v>
      </c>
      <c r="I94" s="1" t="s">
        <v>800</v>
      </c>
      <c r="J94" s="1" t="s">
        <v>1047</v>
      </c>
      <c r="K94" s="1" t="s">
        <v>177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1048</v>
      </c>
      <c r="B95" s="1" t="s">
        <v>1049</v>
      </c>
      <c r="C95" s="1" t="s">
        <v>1050</v>
      </c>
      <c r="D95" s="1" t="s">
        <v>1051</v>
      </c>
      <c r="E95" s="1" t="s">
        <v>1052</v>
      </c>
      <c r="F95" s="1" t="s">
        <v>1053</v>
      </c>
      <c r="G95" s="1" t="s">
        <v>1054</v>
      </c>
      <c r="H95" s="1" t="s">
        <v>1055</v>
      </c>
      <c r="I95" s="1" t="s">
        <v>1056</v>
      </c>
      <c r="J95" s="1" t="s">
        <v>1057</v>
      </c>
      <c r="K95" s="1" t="s">
        <v>206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1058</v>
      </c>
      <c r="B96" s="1" t="s">
        <v>1059</v>
      </c>
      <c r="C96" s="1" t="s">
        <v>1060</v>
      </c>
      <c r="D96" s="1" t="s">
        <v>1061</v>
      </c>
      <c r="E96" s="1" t="s">
        <v>1062</v>
      </c>
      <c r="F96" s="1" t="s">
        <v>1063</v>
      </c>
      <c r="G96" s="1" t="s">
        <v>1064</v>
      </c>
      <c r="H96" s="1" t="s">
        <v>1065</v>
      </c>
      <c r="I96" s="1" t="s">
        <v>559</v>
      </c>
      <c r="J96" s="1" t="s">
        <v>1066</v>
      </c>
      <c r="K96" s="1" t="s">
        <v>1067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1068</v>
      </c>
      <c r="B97" s="1" t="s">
        <v>574</v>
      </c>
      <c r="C97" s="1" t="s">
        <v>1069</v>
      </c>
      <c r="D97" s="1" t="s">
        <v>1070</v>
      </c>
      <c r="E97" s="1" t="s">
        <v>1071</v>
      </c>
      <c r="F97" s="1" t="s">
        <v>1072</v>
      </c>
      <c r="G97" s="1" t="s">
        <v>1073</v>
      </c>
      <c r="H97" s="1" t="s">
        <v>1074</v>
      </c>
      <c r="I97" s="1" t="s">
        <v>1075</v>
      </c>
      <c r="J97" s="1" t="s">
        <v>1076</v>
      </c>
      <c r="K97" s="1" t="s">
        <v>1077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1078</v>
      </c>
      <c r="B98" s="1" t="s">
        <v>441</v>
      </c>
      <c r="C98" s="1" t="s">
        <v>1079</v>
      </c>
      <c r="D98" s="1" t="s">
        <v>1080</v>
      </c>
      <c r="E98" s="1" t="s">
        <v>1081</v>
      </c>
      <c r="F98" s="1" t="s">
        <v>1082</v>
      </c>
      <c r="G98" s="1" t="s">
        <v>1083</v>
      </c>
      <c r="H98" s="1" t="s">
        <v>1084</v>
      </c>
      <c r="I98" s="1" t="s">
        <v>1085</v>
      </c>
      <c r="J98" s="1" t="s">
        <v>1086</v>
      </c>
      <c r="K98" s="1" t="s">
        <v>1087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1088</v>
      </c>
      <c r="B99" s="1" t="s">
        <v>443</v>
      </c>
      <c r="C99" s="1" t="s">
        <v>1089</v>
      </c>
      <c r="D99" s="1" t="s">
        <v>1090</v>
      </c>
      <c r="E99" s="1" t="s">
        <v>1091</v>
      </c>
      <c r="F99" s="1" t="s">
        <v>1092</v>
      </c>
      <c r="G99" s="1" t="s">
        <v>1093</v>
      </c>
      <c r="H99" s="1" t="s">
        <v>1094</v>
      </c>
      <c r="I99" s="1" t="s">
        <v>1095</v>
      </c>
      <c r="J99" s="1" t="s">
        <v>1096</v>
      </c>
      <c r="K99" s="1" t="s">
        <v>635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1097</v>
      </c>
      <c r="B100" s="1" t="s">
        <v>1098</v>
      </c>
      <c r="C100" s="1" t="s">
        <v>1099</v>
      </c>
      <c r="D100" s="1" t="s">
        <v>1100</v>
      </c>
      <c r="E100" s="1" t="s">
        <v>1101</v>
      </c>
      <c r="F100" s="1" t="s">
        <v>1102</v>
      </c>
      <c r="G100" s="1" t="s">
        <v>1103</v>
      </c>
      <c r="H100" s="1" t="s">
        <v>1104</v>
      </c>
      <c r="I100" s="1" t="s">
        <v>809</v>
      </c>
      <c r="J100" s="1" t="s">
        <v>1105</v>
      </c>
      <c r="K100" s="1" t="s">
        <v>1106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1107</v>
      </c>
      <c r="B101" s="1" t="s">
        <v>1108</v>
      </c>
      <c r="C101" s="1" t="s">
        <v>1109</v>
      </c>
      <c r="D101" s="1" t="s">
        <v>1110</v>
      </c>
      <c r="E101" s="1" t="s">
        <v>1111</v>
      </c>
      <c r="F101" s="1" t="s">
        <v>1112</v>
      </c>
      <c r="G101" s="1" t="s">
        <v>1113</v>
      </c>
      <c r="H101" s="1" t="s">
        <v>1114</v>
      </c>
      <c r="I101" s="1" t="s">
        <v>1115</v>
      </c>
      <c r="J101" s="1" t="s">
        <v>1116</v>
      </c>
      <c r="K101" s="1" t="s">
        <v>1117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1118</v>
      </c>
      <c r="B102" s="1" t="s">
        <v>382</v>
      </c>
      <c r="C102" s="1" t="s">
        <v>1119</v>
      </c>
      <c r="D102" s="1" t="s">
        <v>1120</v>
      </c>
      <c r="E102" s="1" t="s">
        <v>1121</v>
      </c>
      <c r="F102" s="1" t="s">
        <v>1122</v>
      </c>
      <c r="G102" s="1" t="s">
        <v>1123</v>
      </c>
      <c r="H102" s="1" t="s">
        <v>1124</v>
      </c>
      <c r="I102" s="1" t="s">
        <v>1125</v>
      </c>
      <c r="J102" s="1" t="s">
        <v>1126</v>
      </c>
      <c r="K102" s="1" t="s">
        <v>1127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1128</v>
      </c>
      <c r="B103" s="1" t="s">
        <v>1129</v>
      </c>
      <c r="C103" s="1" t="s">
        <v>114</v>
      </c>
      <c r="D103" s="1" t="s">
        <v>1130</v>
      </c>
      <c r="E103" s="1" t="s">
        <v>1131</v>
      </c>
      <c r="F103" s="1" t="s">
        <v>1132</v>
      </c>
      <c r="G103" s="1" t="s">
        <v>1133</v>
      </c>
      <c r="H103" s="1" t="s">
        <v>1134</v>
      </c>
      <c r="I103" s="1" t="s">
        <v>1135</v>
      </c>
      <c r="J103" s="1" t="s">
        <v>1136</v>
      </c>
      <c r="K103" s="1" t="s">
        <v>1137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1138</v>
      </c>
      <c r="B104" s="1" t="s">
        <v>1139</v>
      </c>
      <c r="C104" s="1" t="s">
        <v>1140</v>
      </c>
      <c r="D104" s="1" t="s">
        <v>128</v>
      </c>
      <c r="E104" s="1" t="s">
        <v>1141</v>
      </c>
      <c r="F104" s="1" t="s">
        <v>894</v>
      </c>
      <c r="G104" s="1" t="s">
        <v>1142</v>
      </c>
      <c r="H104" s="1" t="s">
        <v>1108</v>
      </c>
      <c r="I104" s="1" t="s">
        <v>1143</v>
      </c>
      <c r="J104" s="1" t="s">
        <v>569</v>
      </c>
      <c r="K104" s="1" t="s">
        <v>1144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1145</v>
      </c>
      <c r="B105" s="1" t="s">
        <v>1146</v>
      </c>
      <c r="C105" s="1" t="s">
        <v>1147</v>
      </c>
      <c r="D105" s="1" t="s">
        <v>1148</v>
      </c>
      <c r="E105" s="1" t="s">
        <v>1149</v>
      </c>
      <c r="F105" s="1" t="s">
        <v>1150</v>
      </c>
      <c r="G105" s="1" t="s">
        <v>1151</v>
      </c>
      <c r="H105" s="1" t="s">
        <v>1152</v>
      </c>
      <c r="I105" s="1" t="s">
        <v>1153</v>
      </c>
      <c r="J105" s="1" t="s">
        <v>1154</v>
      </c>
      <c r="K105" s="1" t="s">
        <v>1155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1156</v>
      </c>
      <c r="B106" s="1" t="s">
        <v>1157</v>
      </c>
      <c r="C106" s="1" t="s">
        <v>1158</v>
      </c>
      <c r="D106" s="1" t="s">
        <v>1159</v>
      </c>
      <c r="E106" s="1" t="s">
        <v>1160</v>
      </c>
      <c r="F106" s="1" t="s">
        <v>1161</v>
      </c>
      <c r="G106" s="1" t="s">
        <v>1162</v>
      </c>
      <c r="H106" s="1" t="s">
        <v>1163</v>
      </c>
      <c r="I106" s="1" t="s">
        <v>1164</v>
      </c>
      <c r="J106" s="1" t="s">
        <v>1165</v>
      </c>
      <c r="K106" s="1" t="s">
        <v>1166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1167</v>
      </c>
      <c r="B107" s="1" t="s">
        <v>1168</v>
      </c>
      <c r="C107" s="1" t="s">
        <v>1168</v>
      </c>
      <c r="D107" s="1" t="s">
        <v>1168</v>
      </c>
      <c r="E107" s="1" t="s">
        <v>723</v>
      </c>
      <c r="F107" s="1" t="s">
        <v>723</v>
      </c>
      <c r="G107" s="1" t="s">
        <v>352</v>
      </c>
      <c r="H107" s="1" t="s">
        <v>1169</v>
      </c>
      <c r="I107" s="1" t="s">
        <v>1169</v>
      </c>
      <c r="J107" s="1" t="s">
        <v>1170</v>
      </c>
      <c r="K107" s="1" t="s">
        <v>403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1171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1172</v>
      </c>
      <c r="B109" s="1" t="s">
        <v>1173</v>
      </c>
      <c r="C109" s="1" t="s">
        <v>1174</v>
      </c>
      <c r="D109" s="1" t="s">
        <v>1175</v>
      </c>
      <c r="E109" s="1" t="s">
        <v>999</v>
      </c>
      <c r="F109" s="1" t="s">
        <v>1176</v>
      </c>
      <c r="G109" s="1" t="s">
        <v>1177</v>
      </c>
      <c r="H109" s="1" t="s">
        <v>1178</v>
      </c>
      <c r="I109" s="1" t="s">
        <v>1179</v>
      </c>
      <c r="J109" s="1" t="s">
        <v>1169</v>
      </c>
      <c r="K109" s="1" t="s">
        <v>381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1180</v>
      </c>
      <c r="B110" s="1" t="s">
        <v>1181</v>
      </c>
      <c r="C110" s="1" t="s">
        <v>1182</v>
      </c>
      <c r="D110" s="1" t="s">
        <v>1183</v>
      </c>
      <c r="E110" s="1" t="s">
        <v>1184</v>
      </c>
      <c r="F110" s="1" t="s">
        <v>1185</v>
      </c>
      <c r="G110" s="1" t="s">
        <v>1186</v>
      </c>
      <c r="H110" s="1" t="s">
        <v>1187</v>
      </c>
      <c r="I110" s="1" t="s">
        <v>1188</v>
      </c>
      <c r="J110" s="1" t="s">
        <v>1189</v>
      </c>
      <c r="K110" s="1" t="s">
        <v>1190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1191</v>
      </c>
      <c r="B111" s="1" t="s">
        <v>1012</v>
      </c>
      <c r="C111" s="1" t="s">
        <v>1192</v>
      </c>
      <c r="D111" s="1" t="s">
        <v>1193</v>
      </c>
      <c r="E111" s="1" t="s">
        <v>381</v>
      </c>
      <c r="F111" s="1" t="s">
        <v>440</v>
      </c>
      <c r="G111" s="1" t="s">
        <v>1194</v>
      </c>
      <c r="H111" s="1" t="s">
        <v>127</v>
      </c>
      <c r="I111" s="1" t="s">
        <v>1195</v>
      </c>
      <c r="J111" s="1" t="s">
        <v>1196</v>
      </c>
      <c r="K111" s="1" t="s">
        <v>1197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1198</v>
      </c>
      <c r="B112" s="1" t="s">
        <v>1199</v>
      </c>
      <c r="C112" s="1" t="s">
        <v>1200</v>
      </c>
      <c r="D112" s="1" t="s">
        <v>1201</v>
      </c>
      <c r="E112" s="1" t="s">
        <v>1202</v>
      </c>
      <c r="F112" s="1" t="s">
        <v>1203</v>
      </c>
      <c r="G112" s="1" t="s">
        <v>1204</v>
      </c>
      <c r="H112" s="1" t="s">
        <v>1205</v>
      </c>
      <c r="I112" s="1" t="s">
        <v>1206</v>
      </c>
      <c r="J112" s="1" t="s">
        <v>960</v>
      </c>
      <c r="K112" s="1" t="s">
        <v>1207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1208</v>
      </c>
      <c r="B113" s="1" t="s">
        <v>1199</v>
      </c>
      <c r="C113" s="1" t="s">
        <v>1200</v>
      </c>
      <c r="D113" s="1" t="s">
        <v>1201</v>
      </c>
      <c r="E113" s="1" t="s">
        <v>1202</v>
      </c>
      <c r="F113" s="1" t="s">
        <v>1209</v>
      </c>
      <c r="G113" s="1" t="s">
        <v>1210</v>
      </c>
      <c r="H113" s="1" t="s">
        <v>1211</v>
      </c>
      <c r="I113" s="1" t="s">
        <v>1206</v>
      </c>
      <c r="J113" s="1" t="s">
        <v>960</v>
      </c>
      <c r="K113" s="1" t="s">
        <v>1207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1212</v>
      </c>
      <c r="B114" s="1" t="s">
        <v>1213</v>
      </c>
      <c r="C114" s="1" t="s">
        <v>1214</v>
      </c>
      <c r="D114" s="1" t="s">
        <v>1215</v>
      </c>
      <c r="E114" s="1" t="s">
        <v>1216</v>
      </c>
      <c r="F114" s="1" t="s">
        <v>1217</v>
      </c>
      <c r="G114" s="1" t="s">
        <v>1218</v>
      </c>
      <c r="H114" s="1" t="s">
        <v>1219</v>
      </c>
      <c r="I114" s="1" t="s">
        <v>1220</v>
      </c>
      <c r="J114" s="1" t="s">
        <v>1221</v>
      </c>
      <c r="K114" s="1" t="s">
        <v>1222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1223</v>
      </c>
      <c r="B115" s="1" t="s">
        <v>1224</v>
      </c>
      <c r="C115" s="1" t="s">
        <v>1225</v>
      </c>
      <c r="D115" s="1" t="s">
        <v>1226</v>
      </c>
      <c r="E115" s="1" t="s">
        <v>1227</v>
      </c>
      <c r="F115" s="1" t="s">
        <v>1228</v>
      </c>
      <c r="G115" s="1" t="s">
        <v>1229</v>
      </c>
      <c r="H115" s="1" t="s">
        <v>1230</v>
      </c>
      <c r="I115" s="1" t="s">
        <v>1231</v>
      </c>
      <c r="J115" s="1" t="s">
        <v>1232</v>
      </c>
      <c r="K115" s="1" t="s">
        <v>1233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1234</v>
      </c>
      <c r="B116" s="1" t="s">
        <v>1235</v>
      </c>
      <c r="C116" s="1" t="s">
        <v>1236</v>
      </c>
      <c r="D116" s="1" t="s">
        <v>1237</v>
      </c>
      <c r="E116" s="1" t="s">
        <v>1238</v>
      </c>
      <c r="F116" s="1" t="s">
        <v>1130</v>
      </c>
      <c r="G116" s="1" t="s">
        <v>1239</v>
      </c>
      <c r="H116" s="1" t="s">
        <v>1240</v>
      </c>
      <c r="I116" s="1" t="s">
        <v>1241</v>
      </c>
      <c r="J116" s="1" t="s">
        <v>1242</v>
      </c>
      <c r="K116" s="1" t="s">
        <v>1243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1244</v>
      </c>
      <c r="B117" s="1" t="s">
        <v>1245</v>
      </c>
      <c r="C117" s="1" t="s">
        <v>1246</v>
      </c>
      <c r="D117" s="1" t="s">
        <v>558</v>
      </c>
      <c r="E117" s="1" t="s">
        <v>342</v>
      </c>
      <c r="F117" s="1" t="s">
        <v>1247</v>
      </c>
      <c r="G117" s="1" t="s">
        <v>1248</v>
      </c>
      <c r="H117" s="1" t="s">
        <v>1249</v>
      </c>
      <c r="I117" s="1" t="s">
        <v>1250</v>
      </c>
      <c r="J117" s="1" t="s">
        <v>1251</v>
      </c>
      <c r="K117" s="1" t="s">
        <v>1252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1253</v>
      </c>
      <c r="B118" s="1" t="s">
        <v>1230</v>
      </c>
      <c r="C118" s="1" t="s">
        <v>1254</v>
      </c>
      <c r="D118" s="1" t="s">
        <v>1255</v>
      </c>
      <c r="E118" s="1" t="s">
        <v>1205</v>
      </c>
      <c r="F118" s="1" t="s">
        <v>1094</v>
      </c>
      <c r="G118" s="1" t="s">
        <v>1256</v>
      </c>
      <c r="H118" s="1" t="s">
        <v>1257</v>
      </c>
      <c r="I118" s="1" t="s">
        <v>559</v>
      </c>
      <c r="J118" s="1" t="s">
        <v>1075</v>
      </c>
      <c r="K118" s="1" t="s">
        <v>1258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1259</v>
      </c>
      <c r="B119" s="1" t="s">
        <v>1260</v>
      </c>
      <c r="C119" s="1" t="s">
        <v>1261</v>
      </c>
      <c r="D119" s="1" t="s">
        <v>1262</v>
      </c>
      <c r="E119" s="1" t="s">
        <v>1263</v>
      </c>
      <c r="F119" s="1" t="s">
        <v>1264</v>
      </c>
      <c r="G119" s="1" t="s">
        <v>1265</v>
      </c>
      <c r="H119" s="1" t="s">
        <v>1266</v>
      </c>
      <c r="I119" s="1" t="s">
        <v>1267</v>
      </c>
      <c r="J119" s="1" t="s">
        <v>1268</v>
      </c>
      <c r="K119" s="1" t="s">
        <v>1269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1270</v>
      </c>
      <c r="B120" s="1" t="s">
        <v>1271</v>
      </c>
      <c r="C120" s="1" t="s">
        <v>1272</v>
      </c>
      <c r="D120" s="1" t="s">
        <v>1273</v>
      </c>
      <c r="E120" s="1" t="s">
        <v>1187</v>
      </c>
      <c r="F120" s="1" t="s">
        <v>1274</v>
      </c>
      <c r="G120" s="1" t="s">
        <v>1275</v>
      </c>
      <c r="H120" s="1" t="s">
        <v>1276</v>
      </c>
      <c r="I120" s="1" t="s">
        <v>1277</v>
      </c>
      <c r="J120" s="1" t="s">
        <v>1278</v>
      </c>
      <c r="K120" s="1" t="s">
        <v>868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1279</v>
      </c>
      <c r="B121" s="1" t="s">
        <v>1280</v>
      </c>
      <c r="C121" s="1" t="s">
        <v>1281</v>
      </c>
      <c r="D121" s="1" t="s">
        <v>1282</v>
      </c>
      <c r="E121" s="1" t="s">
        <v>1283</v>
      </c>
      <c r="F121" s="1" t="s">
        <v>1284</v>
      </c>
      <c r="G121" s="1" t="s">
        <v>1285</v>
      </c>
      <c r="H121" s="1" t="s">
        <v>1286</v>
      </c>
      <c r="I121" s="1" t="s">
        <v>309</v>
      </c>
      <c r="J121" s="1" t="s">
        <v>1287</v>
      </c>
      <c r="K121" s="1" t="s">
        <v>1288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1289</v>
      </c>
      <c r="B122" s="1" t="s">
        <v>1290</v>
      </c>
      <c r="C122" s="1" t="s">
        <v>578</v>
      </c>
      <c r="D122" s="1" t="s">
        <v>1291</v>
      </c>
      <c r="E122" s="1" t="s">
        <v>1037</v>
      </c>
      <c r="F122" s="1" t="s">
        <v>1292</v>
      </c>
      <c r="G122" s="1" t="s">
        <v>1293</v>
      </c>
      <c r="H122" s="1" t="s">
        <v>1294</v>
      </c>
      <c r="I122" s="1" t="s">
        <v>373</v>
      </c>
      <c r="J122" s="1" t="s">
        <v>1295</v>
      </c>
      <c r="K122" s="1" t="s">
        <v>390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1296</v>
      </c>
      <c r="B123" s="1">
        <v>15.0</v>
      </c>
      <c r="C123" s="1" t="s">
        <v>1297</v>
      </c>
      <c r="D123" s="1" t="s">
        <v>1298</v>
      </c>
      <c r="E123" s="1" t="s">
        <v>1299</v>
      </c>
      <c r="F123" s="1" t="s">
        <v>1300</v>
      </c>
      <c r="G123" s="1" t="s">
        <v>1301</v>
      </c>
      <c r="H123" s="1" t="s">
        <v>1302</v>
      </c>
      <c r="I123" s="1" t="s">
        <v>1303</v>
      </c>
      <c r="J123" s="1" t="s">
        <v>1304</v>
      </c>
      <c r="K123" s="1" t="s">
        <v>1305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1306</v>
      </c>
      <c r="B124" s="1" t="s">
        <v>206</v>
      </c>
      <c r="C124" s="1" t="s">
        <v>1206</v>
      </c>
      <c r="D124" s="1" t="s">
        <v>203</v>
      </c>
      <c r="E124" s="1" t="s">
        <v>1307</v>
      </c>
      <c r="F124" s="1" t="s">
        <v>1308</v>
      </c>
      <c r="G124" s="1" t="s">
        <v>905</v>
      </c>
      <c r="H124" s="1" t="s">
        <v>1309</v>
      </c>
      <c r="I124" s="1" t="s">
        <v>918</v>
      </c>
      <c r="J124" s="1" t="s">
        <v>1310</v>
      </c>
      <c r="K124" s="1" t="s">
        <v>1185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1311</v>
      </c>
      <c r="B125" s="1" t="s">
        <v>1312</v>
      </c>
      <c r="C125" s="1" t="s">
        <v>1313</v>
      </c>
      <c r="D125" s="1" t="s">
        <v>1314</v>
      </c>
      <c r="E125" s="1" t="s">
        <v>1315</v>
      </c>
      <c r="F125" s="1" t="s">
        <v>1316</v>
      </c>
      <c r="G125" s="1" t="s">
        <v>1317</v>
      </c>
      <c r="H125" s="1" t="s">
        <v>1318</v>
      </c>
      <c r="I125" s="1" t="s">
        <v>1319</v>
      </c>
      <c r="J125" s="1" t="s">
        <v>1320</v>
      </c>
      <c r="K125" s="1" t="s">
        <v>1321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1322</v>
      </c>
      <c r="B126" s="1" t="s">
        <v>1323</v>
      </c>
      <c r="C126" s="1" t="s">
        <v>1324</v>
      </c>
      <c r="D126" s="1" t="s">
        <v>1325</v>
      </c>
      <c r="E126" s="1" t="s">
        <v>1326</v>
      </c>
      <c r="F126" s="1" t="s">
        <v>1327</v>
      </c>
      <c r="G126" s="1" t="s">
        <v>1328</v>
      </c>
      <c r="H126" s="1" t="s">
        <v>1329</v>
      </c>
      <c r="I126" s="1" t="s">
        <v>1330</v>
      </c>
      <c r="J126" s="1" t="s">
        <v>804</v>
      </c>
      <c r="K126" s="1" t="s">
        <v>1331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1332</v>
      </c>
      <c r="B127" s="1" t="s">
        <v>1333</v>
      </c>
      <c r="C127" s="1" t="s">
        <v>1334</v>
      </c>
      <c r="D127" s="1" t="s">
        <v>1335</v>
      </c>
      <c r="E127" s="1" t="s">
        <v>1336</v>
      </c>
      <c r="F127" s="1" t="s">
        <v>1337</v>
      </c>
      <c r="G127" s="1" t="s">
        <v>1019</v>
      </c>
      <c r="H127" s="1" t="s">
        <v>1338</v>
      </c>
      <c r="I127" s="1" t="s">
        <v>329</v>
      </c>
      <c r="J127" s="1" t="s">
        <v>1339</v>
      </c>
      <c r="K127" s="1" t="s">
        <v>1340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1341</v>
      </c>
      <c r="B128" s="1" t="s">
        <v>1342</v>
      </c>
      <c r="C128" s="1" t="s">
        <v>1342</v>
      </c>
      <c r="D128" s="1" t="s">
        <v>1342</v>
      </c>
      <c r="E128" s="1" t="s">
        <v>1342</v>
      </c>
      <c r="F128" s="1" t="s">
        <v>1342</v>
      </c>
      <c r="G128" s="1" t="s">
        <v>1343</v>
      </c>
      <c r="H128" s="1" t="s">
        <v>1344</v>
      </c>
      <c r="I128" s="1" t="s">
        <v>1344</v>
      </c>
      <c r="J128" s="1" t="s">
        <v>1344</v>
      </c>
      <c r="K128" s="1" t="s">
        <v>1345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1346</v>
      </c>
      <c r="C1" s="1" t="s">
        <v>1347</v>
      </c>
      <c r="D1" s="1" t="s">
        <v>1348</v>
      </c>
      <c r="E1" s="1" t="s">
        <v>1349</v>
      </c>
      <c r="F1" s="1" t="s">
        <v>1350</v>
      </c>
      <c r="G1" s="1" t="s">
        <v>1351</v>
      </c>
      <c r="H1" s="1" t="s">
        <v>1352</v>
      </c>
      <c r="I1" s="1" t="s">
        <v>1353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1354</v>
      </c>
      <c r="B2" s="1" t="s">
        <v>1355</v>
      </c>
      <c r="C2" s="1" t="s">
        <v>1356</v>
      </c>
      <c r="D2" s="1" t="s">
        <v>1357</v>
      </c>
      <c r="E2" s="1" t="s">
        <v>1358</v>
      </c>
      <c r="F2" s="1" t="s">
        <v>1359</v>
      </c>
      <c r="G2" s="1" t="s">
        <v>1360</v>
      </c>
      <c r="H2" s="1" t="s">
        <v>1360</v>
      </c>
      <c r="I2" s="1" t="s">
        <v>1361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1362</v>
      </c>
      <c r="B3" s="1" t="s">
        <v>1361</v>
      </c>
      <c r="C3" s="1" t="s">
        <v>1363</v>
      </c>
      <c r="D3" s="1" t="s">
        <v>1364</v>
      </c>
      <c r="E3" s="1" t="s">
        <v>1365</v>
      </c>
      <c r="F3" s="1" t="s">
        <v>1366</v>
      </c>
      <c r="G3" s="1" t="s">
        <v>1367</v>
      </c>
      <c r="H3" s="1" t="s">
        <v>1368</v>
      </c>
      <c r="I3" s="1" t="s">
        <v>1361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1369</v>
      </c>
      <c r="B4" s="1" t="s">
        <v>1370</v>
      </c>
      <c r="C4" s="1" t="s">
        <v>1371</v>
      </c>
      <c r="D4" s="1" t="s">
        <v>1372</v>
      </c>
      <c r="E4" s="1" t="s">
        <v>1373</v>
      </c>
      <c r="F4" s="1" t="s">
        <v>1374</v>
      </c>
      <c r="G4" s="1" t="s">
        <v>1375</v>
      </c>
      <c r="H4" s="1" t="s">
        <v>1376</v>
      </c>
      <c r="I4" s="1" t="s">
        <v>1377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1362</v>
      </c>
      <c r="B5" s="1" t="s">
        <v>1361</v>
      </c>
      <c r="C5" s="1" t="s">
        <v>1378</v>
      </c>
      <c r="D5" s="1" t="s">
        <v>1379</v>
      </c>
      <c r="E5" s="1" t="s">
        <v>1380</v>
      </c>
      <c r="F5" s="1" t="s">
        <v>1381</v>
      </c>
      <c r="G5" s="1" t="s">
        <v>1382</v>
      </c>
      <c r="H5" s="1" t="s">
        <v>1383</v>
      </c>
      <c r="I5" s="1" t="s">
        <v>1384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1385</v>
      </c>
      <c r="B6" s="1" t="s">
        <v>1386</v>
      </c>
      <c r="C6" s="1" t="s">
        <v>1387</v>
      </c>
      <c r="D6" s="1" t="s">
        <v>1388</v>
      </c>
      <c r="E6" s="1" t="s">
        <v>1389</v>
      </c>
      <c r="F6" s="1" t="s">
        <v>1390</v>
      </c>
      <c r="G6" s="1" t="s">
        <v>1391</v>
      </c>
      <c r="H6" s="1" t="s">
        <v>1392</v>
      </c>
      <c r="I6" s="1" t="s">
        <v>1393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1394</v>
      </c>
      <c r="B7" s="1" t="s">
        <v>1395</v>
      </c>
      <c r="C7" s="1" t="s">
        <v>1396</v>
      </c>
      <c r="D7" s="1" t="s">
        <v>1397</v>
      </c>
      <c r="E7" s="1" t="s">
        <v>1398</v>
      </c>
      <c r="F7" s="1" t="s">
        <v>1399</v>
      </c>
      <c r="G7" s="1" t="s">
        <v>1400</v>
      </c>
      <c r="H7" s="1" t="s">
        <v>1401</v>
      </c>
      <c r="I7" s="1" t="s">
        <v>1402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1403</v>
      </c>
      <c r="B8" s="1" t="s">
        <v>1361</v>
      </c>
      <c r="C8" s="1" t="s">
        <v>1404</v>
      </c>
      <c r="D8" s="1" t="s">
        <v>1405</v>
      </c>
      <c r="E8" s="1" t="s">
        <v>1406</v>
      </c>
      <c r="F8" s="1" t="s">
        <v>1407</v>
      </c>
      <c r="G8" s="1" t="s">
        <v>1404</v>
      </c>
      <c r="H8" s="1" t="s">
        <v>1408</v>
      </c>
      <c r="I8" s="1" t="s">
        <v>1409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1410</v>
      </c>
      <c r="B9" s="1" t="s">
        <v>1411</v>
      </c>
      <c r="C9" s="1" t="s">
        <v>1412</v>
      </c>
      <c r="D9" s="1" t="s">
        <v>1413</v>
      </c>
      <c r="E9" s="1" t="s">
        <v>1414</v>
      </c>
      <c r="F9" s="1" t="s">
        <v>1415</v>
      </c>
      <c r="G9" s="1" t="s">
        <v>1415</v>
      </c>
      <c r="H9" s="1" t="s">
        <v>1416</v>
      </c>
      <c r="I9" s="1" t="s">
        <v>1417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1418</v>
      </c>
      <c r="B10" s="1" t="s">
        <v>1419</v>
      </c>
      <c r="C10" s="1" t="s">
        <v>1420</v>
      </c>
      <c r="D10" s="1" t="s">
        <v>1421</v>
      </c>
      <c r="E10" s="1" t="s">
        <v>1420</v>
      </c>
      <c r="F10" s="1" t="s">
        <v>1422</v>
      </c>
      <c r="G10" s="1" t="s">
        <v>1423</v>
      </c>
      <c r="H10" s="1" t="s">
        <v>1424</v>
      </c>
      <c r="I10" s="1" t="s">
        <v>1425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1426</v>
      </c>
      <c r="B11" s="1" t="s">
        <v>1427</v>
      </c>
      <c r="C11" s="1" t="s">
        <v>1428</v>
      </c>
      <c r="D11" s="1" t="s">
        <v>1429</v>
      </c>
      <c r="E11" s="1" t="s">
        <v>1430</v>
      </c>
      <c r="F11" s="1" t="s">
        <v>1431</v>
      </c>
      <c r="G11" s="1" t="s">
        <v>1432</v>
      </c>
      <c r="H11" s="1" t="s">
        <v>1433</v>
      </c>
      <c r="I11" s="1" t="s">
        <v>1434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1435</v>
      </c>
      <c r="B12" s="1" t="s">
        <v>1390</v>
      </c>
      <c r="C12" s="1" t="s">
        <v>1436</v>
      </c>
      <c r="D12" s="1" t="s">
        <v>1437</v>
      </c>
      <c r="E12" s="1" t="s">
        <v>1438</v>
      </c>
      <c r="F12" s="1" t="s">
        <v>1439</v>
      </c>
      <c r="G12" s="1" t="s">
        <v>1440</v>
      </c>
      <c r="H12" s="1" t="s">
        <v>1441</v>
      </c>
      <c r="I12" s="1" t="s">
        <v>1442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1443</v>
      </c>
      <c r="B13" s="1" t="s">
        <v>1444</v>
      </c>
      <c r="C13" s="1" t="s">
        <v>1445</v>
      </c>
      <c r="D13" s="1" t="s">
        <v>1446</v>
      </c>
      <c r="E13" s="1" t="s">
        <v>1447</v>
      </c>
      <c r="F13" s="1" t="s">
        <v>1448</v>
      </c>
      <c r="G13" s="1" t="s">
        <v>1361</v>
      </c>
      <c r="H13" s="1" t="s">
        <v>1361</v>
      </c>
      <c r="I13" s="1" t="s">
        <v>1361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1449</v>
      </c>
      <c r="B14" s="1" t="s">
        <v>1450</v>
      </c>
      <c r="C14" s="1" t="s">
        <v>1450</v>
      </c>
      <c r="D14" s="1" t="s">
        <v>1368</v>
      </c>
      <c r="E14" s="1" t="s">
        <v>1450</v>
      </c>
      <c r="F14" s="1" t="s">
        <v>1450</v>
      </c>
      <c r="G14" s="1" t="s">
        <v>1361</v>
      </c>
      <c r="H14" s="1" t="s">
        <v>1361</v>
      </c>
      <c r="I14" s="1" t="s">
        <v>1361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1451</v>
      </c>
      <c r="B15" s="1" t="s">
        <v>211</v>
      </c>
      <c r="C15" s="1" t="s">
        <v>212</v>
      </c>
      <c r="D15" s="1" t="s">
        <v>212</v>
      </c>
      <c r="E15" s="1" t="s">
        <v>212</v>
      </c>
      <c r="F15" s="1" t="s">
        <v>717</v>
      </c>
      <c r="G15" s="1" t="s">
        <v>1452</v>
      </c>
      <c r="H15" s="1" t="s">
        <v>1453</v>
      </c>
      <c r="I15" s="1" t="s">
        <v>1454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1455</v>
      </c>
      <c r="B16" s="1" t="s">
        <v>1456</v>
      </c>
      <c r="C16" s="1" t="s">
        <v>1457</v>
      </c>
      <c r="D16" s="1" t="s">
        <v>1458</v>
      </c>
      <c r="E16" s="1" t="s">
        <v>1459</v>
      </c>
      <c r="F16" s="1" t="s">
        <v>1460</v>
      </c>
      <c r="G16" s="1" t="s">
        <v>1460</v>
      </c>
      <c r="H16" s="1" t="s">
        <v>1461</v>
      </c>
      <c r="I16" s="1" t="s">
        <v>1462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1463</v>
      </c>
      <c r="B17" s="1" t="s">
        <v>182</v>
      </c>
      <c r="C17" s="1" t="s">
        <v>181</v>
      </c>
      <c r="D17" s="1" t="s">
        <v>183</v>
      </c>
      <c r="E17" s="1" t="s">
        <v>177</v>
      </c>
      <c r="F17" s="1" t="s">
        <v>191</v>
      </c>
      <c r="G17" s="1" t="s">
        <v>1464</v>
      </c>
      <c r="H17" s="1" t="s">
        <v>1465</v>
      </c>
      <c r="I17" s="1" t="s">
        <v>1466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1467</v>
      </c>
      <c r="B18" s="1" t="s">
        <v>1468</v>
      </c>
      <c r="C18" s="1" t="s">
        <v>1469</v>
      </c>
      <c r="D18" s="1" t="s">
        <v>1470</v>
      </c>
      <c r="E18" s="1" t="s">
        <v>1471</v>
      </c>
      <c r="F18" s="1" t="s">
        <v>1472</v>
      </c>
      <c r="G18" s="1" t="s">
        <v>1473</v>
      </c>
      <c r="H18" s="1" t="s">
        <v>1474</v>
      </c>
      <c r="I18" s="1" t="s">
        <v>1475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1476</v>
      </c>
      <c r="B19" s="1" t="s">
        <v>1477</v>
      </c>
      <c r="C19" s="1" t="s">
        <v>1478</v>
      </c>
      <c r="D19" s="1" t="s">
        <v>1479</v>
      </c>
      <c r="E19" s="1" t="s">
        <v>1480</v>
      </c>
      <c r="F19" s="1" t="s">
        <v>1481</v>
      </c>
      <c r="G19" s="1" t="s">
        <v>1482</v>
      </c>
      <c r="H19" s="1" t="s">
        <v>1483</v>
      </c>
      <c r="I19" s="1" t="s">
        <v>1484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1485</v>
      </c>
      <c r="B20" s="1" t="s">
        <v>1486</v>
      </c>
      <c r="C20" s="1" t="s">
        <v>1487</v>
      </c>
      <c r="D20" s="1" t="s">
        <v>1488</v>
      </c>
      <c r="E20" s="1" t="s">
        <v>1489</v>
      </c>
      <c r="F20" s="1" t="s">
        <v>1490</v>
      </c>
      <c r="G20" s="1" t="s">
        <v>1491</v>
      </c>
      <c r="H20" s="1" t="s">
        <v>1492</v>
      </c>
      <c r="I20" s="1" t="s">
        <v>1493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1494</v>
      </c>
      <c r="B21" s="1" t="s">
        <v>1495</v>
      </c>
      <c r="C21" s="1" t="s">
        <v>1496</v>
      </c>
      <c r="D21" s="1" t="s">
        <v>1497</v>
      </c>
      <c r="E21" s="1" t="s">
        <v>1498</v>
      </c>
      <c r="F21" s="1" t="s">
        <v>1499</v>
      </c>
      <c r="G21" s="1" t="s">
        <v>1500</v>
      </c>
      <c r="H21" s="1" t="s">
        <v>1501</v>
      </c>
      <c r="I21" s="1" t="s">
        <v>1502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1503</v>
      </c>
      <c r="B22" s="1" t="s">
        <v>1504</v>
      </c>
      <c r="C22" s="1" t="s">
        <v>1505</v>
      </c>
      <c r="D22" s="1" t="s">
        <v>1506</v>
      </c>
      <c r="E22" s="1" t="s">
        <v>1507</v>
      </c>
      <c r="F22" s="1" t="s">
        <v>1508</v>
      </c>
      <c r="G22" s="1" t="s">
        <v>1509</v>
      </c>
      <c r="H22" s="1" t="s">
        <v>1510</v>
      </c>
      <c r="I22" s="1" t="s">
        <v>1511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1512</v>
      </c>
      <c r="B23" s="1" t="s">
        <v>1513</v>
      </c>
      <c r="C23" s="1" t="s">
        <v>1514</v>
      </c>
      <c r="D23" s="1" t="s">
        <v>1515</v>
      </c>
      <c r="E23" s="1" t="s">
        <v>1516</v>
      </c>
      <c r="F23" s="1" t="s">
        <v>1517</v>
      </c>
      <c r="G23" s="1" t="s">
        <v>1518</v>
      </c>
      <c r="H23" s="1" t="s">
        <v>1519</v>
      </c>
      <c r="I23" s="1" t="s">
        <v>1520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1521</v>
      </c>
      <c r="B24" s="1" t="s">
        <v>1522</v>
      </c>
      <c r="C24" s="1" t="s">
        <v>1523</v>
      </c>
      <c r="D24" s="1" t="s">
        <v>1524</v>
      </c>
      <c r="E24" s="1" t="s">
        <v>1525</v>
      </c>
      <c r="F24" s="1" t="s">
        <v>1526</v>
      </c>
      <c r="G24" s="1" t="s">
        <v>1527</v>
      </c>
      <c r="H24" s="1" t="s">
        <v>1527</v>
      </c>
      <c r="I24" s="1" t="s">
        <v>1527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1528</v>
      </c>
      <c r="B25" s="1" t="s">
        <v>1529</v>
      </c>
      <c r="C25" s="1" t="s">
        <v>1530</v>
      </c>
      <c r="D25" s="1" t="s">
        <v>1531</v>
      </c>
      <c r="E25" s="1" t="s">
        <v>1532</v>
      </c>
      <c r="F25" s="1" t="s">
        <v>1533</v>
      </c>
      <c r="G25" s="1" t="s">
        <v>1534</v>
      </c>
      <c r="H25" s="1" t="s">
        <v>1534</v>
      </c>
      <c r="I25" s="1" t="s">
        <v>1361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1535</v>
      </c>
      <c r="B26" s="1" t="s">
        <v>1536</v>
      </c>
      <c r="C26" s="1" t="s">
        <v>1537</v>
      </c>
      <c r="D26" s="1" t="s">
        <v>1538</v>
      </c>
      <c r="E26" s="1" t="s">
        <v>1539</v>
      </c>
      <c r="F26" s="1" t="s">
        <v>1540</v>
      </c>
      <c r="G26" s="1" t="s">
        <v>1361</v>
      </c>
      <c r="H26" s="1" t="s">
        <v>1361</v>
      </c>
      <c r="I26" s="1" t="s">
        <v>1361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1541</v>
      </c>
      <c r="B2" s="1" t="s">
        <v>1542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1543</v>
      </c>
      <c r="B3" s="1" t="s">
        <v>1544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1545</v>
      </c>
      <c r="B4" s="1" t="s">
        <v>1546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1547</v>
      </c>
      <c r="B5" s="1" t="s">
        <v>1548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1549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1550</v>
      </c>
      <c r="B7" s="1" t="s">
        <v>1551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1552</v>
      </c>
      <c r="B8" s="4" t="s">
        <v>1553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1554</v>
      </c>
      <c r="B9" s="1" t="s">
        <v>1555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1556</v>
      </c>
      <c r="B10" s="1" t="s">
        <v>1557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1558</v>
      </c>
      <c r="B11" s="1" t="s">
        <v>1555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1559</v>
      </c>
      <c r="B12" s="1" t="s">
        <v>1560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1561</v>
      </c>
      <c r="B13" s="1" t="s">
        <v>1562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1563</v>
      </c>
      <c r="B14" s="1" t="s">
        <v>1560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1564</v>
      </c>
      <c r="B15" s="1" t="s">
        <v>1565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1566</v>
      </c>
      <c r="B16" s="1">
        <v>12042.0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1567</v>
      </c>
      <c r="B17" s="1" t="s">
        <v>1568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1569</v>
      </c>
      <c r="B18" s="1">
        <v>9.0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1570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1571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1572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1573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1574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1575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1576</v>
      </c>
      <c r="B25" s="4" t="s">
        <v>1577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1578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1579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1580</v>
      </c>
      <c r="B28" s="1">
        <v>39.77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1581</v>
      </c>
      <c r="B29" s="1">
        <v>39.54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1582</v>
      </c>
      <c r="B30" s="1">
        <v>38.56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1583</v>
      </c>
      <c r="B31" s="1">
        <v>39.825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1584</v>
      </c>
      <c r="B32" s="1">
        <v>39.77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1585</v>
      </c>
      <c r="B33" s="1">
        <v>39.54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1586</v>
      </c>
      <c r="B34" s="1">
        <v>38.56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1587</v>
      </c>
      <c r="B35" s="1">
        <v>39.825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1588</v>
      </c>
      <c r="B36" s="1">
        <v>1.7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1589</v>
      </c>
      <c r="B37" s="1">
        <v>0.043899998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1590</v>
      </c>
      <c r="B38" s="1">
        <v>1.7388864E9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1591</v>
      </c>
      <c r="B39" s="1">
        <v>1.0774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1592</v>
      </c>
      <c r="B40" s="1">
        <v>4.15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1593</v>
      </c>
      <c r="B41" s="1">
        <v>0.495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1594</v>
      </c>
      <c r="B42" s="1">
        <v>24.980646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1595</v>
      </c>
      <c r="B43" s="1">
        <v>13.422168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1596</v>
      </c>
      <c r="B44" s="1">
        <v>3526842.0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1597</v>
      </c>
      <c r="B45" s="1">
        <v>3526842.0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1598</v>
      </c>
      <c r="B46" s="1">
        <v>2732444.0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1599</v>
      </c>
      <c r="B47" s="1">
        <v>2366370.0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1600</v>
      </c>
      <c r="B48" s="1">
        <v>2366370.0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1601</v>
      </c>
      <c r="B49" s="1">
        <v>38.55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1602</v>
      </c>
      <c r="B50" s="1">
        <v>39.0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1603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1604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1605</v>
      </c>
      <c r="B53" s="1">
        <v>2.2314993664E10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1606</v>
      </c>
      <c r="B54" s="1">
        <v>35.41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1607</v>
      </c>
      <c r="B55" s="1">
        <v>44.97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1608</v>
      </c>
      <c r="B56" s="1">
        <v>1.6832612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1609</v>
      </c>
      <c r="B57" s="1">
        <v>40.8692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1610</v>
      </c>
      <c r="B58" s="1">
        <v>40.82185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1611</v>
      </c>
      <c r="B59" s="1">
        <v>1.67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1612</v>
      </c>
      <c r="B60" s="1">
        <v>0.04199145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1613</v>
      </c>
      <c r="B61" s="1" t="s">
        <v>1614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1615</v>
      </c>
      <c r="B62" s="1">
        <v>4.684599296E10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1616</v>
      </c>
      <c r="B63" s="1">
        <v>0.06729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1617</v>
      </c>
      <c r="B64" s="1">
        <v>5.45737624E8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1618</v>
      </c>
      <c r="B65" s="1">
        <v>5.76316992E8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1619</v>
      </c>
      <c r="B66" s="1">
        <v>1.0782041E7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1620</v>
      </c>
      <c r="B67" s="1">
        <v>1.0418414E7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1621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1622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1623</v>
      </c>
      <c r="B70" s="1">
        <v>0.0187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1624</v>
      </c>
      <c r="B71" s="1">
        <v>0.00121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1625</v>
      </c>
      <c r="B72" s="1">
        <v>0.89577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1626</v>
      </c>
      <c r="B73" s="1">
        <v>4.43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1627</v>
      </c>
      <c r="B74" s="1">
        <v>0.024400001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1628</v>
      </c>
      <c r="B75" s="1">
        <v>5.76316992E8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1629</v>
      </c>
      <c r="B76" s="1">
        <v>21.563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1630</v>
      </c>
      <c r="B77" s="1">
        <v>1.7956686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1631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1632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1633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1634</v>
      </c>
      <c r="B81" s="1">
        <v>0.048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1635</v>
      </c>
      <c r="B82" s="1">
        <v>8.92E8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1636</v>
      </c>
      <c r="B83" s="1">
        <v>1.55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1637</v>
      </c>
      <c r="B84" s="1">
        <v>2.89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1638</v>
      </c>
      <c r="B85" s="1">
        <v>3.534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1639</v>
      </c>
      <c r="B86" s="1">
        <v>11.938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1640</v>
      </c>
      <c r="B87" s="1">
        <v>0.022985458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1641</v>
      </c>
      <c r="B88" s="1">
        <v>0.22263205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1642</v>
      </c>
      <c r="B89" s="1">
        <v>0.425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1643</v>
      </c>
      <c r="B90" s="1">
        <v>1.7309376E9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1644</v>
      </c>
      <c r="B91" s="1" t="s">
        <v>1645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1646</v>
      </c>
      <c r="B92" s="1" t="s">
        <v>1647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1648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1649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1650</v>
      </c>
      <c r="B95" s="1" t="s">
        <v>1651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1652</v>
      </c>
      <c r="B96" s="1" t="s">
        <v>1651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1653</v>
      </c>
      <c r="B97" s="1">
        <v>8.791722E8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1654</v>
      </c>
      <c r="B98" s="1" t="s">
        <v>1655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1656</v>
      </c>
      <c r="B99" s="1" t="s">
        <v>1657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1658</v>
      </c>
      <c r="B100" s="1" t="s">
        <v>1659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1660</v>
      </c>
      <c r="B101" s="1" t="s">
        <v>1661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1662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1663</v>
      </c>
      <c r="B103" s="1">
        <v>38.72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1664</v>
      </c>
      <c r="B104" s="1">
        <v>50.0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1665</v>
      </c>
      <c r="B105" s="1">
        <v>42.0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1666</v>
      </c>
      <c r="B106" s="1">
        <v>47.0625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1667</v>
      </c>
      <c r="B107" s="1">
        <v>48.0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1668</v>
      </c>
      <c r="B108" s="1">
        <v>2.22222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1669</v>
      </c>
      <c r="B109" s="1" t="s">
        <v>1670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1671</v>
      </c>
      <c r="B110" s="1">
        <v>16.0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1672</v>
      </c>
      <c r="B111" s="1">
        <v>4.39E8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1673</v>
      </c>
      <c r="B112" s="1">
        <v>0.762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1674</v>
      </c>
      <c r="B113" s="1">
        <v>3.924E9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1675</v>
      </c>
      <c r="B114" s="1">
        <v>2.3704999936E10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1676</v>
      </c>
      <c r="B115" s="1">
        <v>0.406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1677</v>
      </c>
      <c r="B116" s="1">
        <v>0.561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1678</v>
      </c>
      <c r="B117" s="1">
        <v>1.3256999936E10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1679</v>
      </c>
      <c r="B118" s="1">
        <v>173.13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1680</v>
      </c>
      <c r="B119" s="1">
        <v>23.076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1681</v>
      </c>
      <c r="B120" s="1">
        <v>0.02707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1682</v>
      </c>
      <c r="B121" s="1">
        <v>0.083050005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1683</v>
      </c>
      <c r="B122" s="1">
        <v>-1.595874944E9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1684</v>
      </c>
      <c r="B123" s="1">
        <v>2.804999936E9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1685</v>
      </c>
      <c r="B124" s="1">
        <v>0.049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1686</v>
      </c>
      <c r="B125" s="1">
        <v>0.069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1687</v>
      </c>
      <c r="B126" s="1">
        <v>0.69774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1688</v>
      </c>
      <c r="B127" s="1">
        <v>0.29599002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1689</v>
      </c>
      <c r="B128" s="1">
        <v>0.22151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1690</v>
      </c>
      <c r="B129" s="1" t="s">
        <v>1614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1691</v>
      </c>
      <c r="B130" s="1">
        <v>1.1727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-1110.0</v>
      </c>
      <c r="C3" s="1">
        <v>672.0</v>
      </c>
      <c r="D3" s="1">
        <v>805.0</v>
      </c>
      <c r="E3" s="1">
        <v>778.0</v>
      </c>
      <c r="F3" s="1">
        <v>466.0</v>
      </c>
      <c r="G3" s="1">
        <v>592.0</v>
      </c>
      <c r="H3" s="1">
        <v>-1130.0</v>
      </c>
      <c r="I3" s="1">
        <v>999.0</v>
      </c>
      <c r="J3" s="1">
        <v>109.0</v>
      </c>
      <c r="K3" s="1">
        <v>-1000.0</v>
      </c>
      <c r="L3" s="1">
        <f>IF(K3*FORECAST(L2,B3:K3,B2:K2)&gt;0,FORECAST(L2,B3:K3,B2:K2),K3)*$X$1</f>
        <v>-134.5333333</v>
      </c>
      <c r="M3" s="1">
        <f>IF(L3*FORECAST(M2,B3:L3,B2:L2)&gt;0,FORECAST(M2,B3:L3,B2:L2),L3)*$X$1</f>
        <v>-180.4666667</v>
      </c>
      <c r="N3" s="1">
        <f>IF(M3*FORECAST(N2,B3:M3,B2:M2)&gt;0,FORECAST(N2,B3:M3,B2:M2),M3)*$X$1</f>
        <v>-226.4</v>
      </c>
      <c r="O3" s="1">
        <f>IF(N3*FORECAST(O2,B3:N3,B2:N2)&gt;0,FORECAST(O2,B3:N3,B2:N2),N3)*$X$1</f>
        <v>-272.3333333</v>
      </c>
      <c r="P3" s="1">
        <f>IF(O3*FORECAST(P2,B3:O3,B2:O2)&gt;0,FORECAST(P2,B3:O3,B2:O2),O3)*$X$1</f>
        <v>-318.2666667</v>
      </c>
      <c r="Q3" s="1">
        <f>IF(P3*FORECAST(Q2,B3:P3,B2:P2)&gt;0,FORECAST(Q2,B3:P3,B2:P2),P3)*$X$1</f>
        <v>-364.2</v>
      </c>
      <c r="R3" s="1">
        <f>IF(Q3*FORECAST(R2,B3:Q3,B2:Q2)&gt;0,FORECAST(R2,B3:Q3,B2:Q2),Q3)*$X$1</f>
        <v>-410.1333333</v>
      </c>
      <c r="S3" s="5">
        <f>IF(R3*FORECAST(S2,B3:R3,B2:R2)&gt;0,FORECAST(S2,B3:R3,B2:R2),R3)*$X$1</f>
        <v>-456.0666667</v>
      </c>
      <c r="T3" s="5">
        <f>IF(S3*FORECAST(T2,B3:S3,B2:S2)&gt;0,FORECAST(T2,B3:S3,B2:S2),S3)*$X$1</f>
        <v>-502</v>
      </c>
      <c r="U3" s="5">
        <f>IF(T3*FORECAST(U2,B3:T3,B2:T2)&gt;0,FORECAST(U2,B3:T3,B2:T2),T3)*$X$1</f>
        <v>-547.9333333</v>
      </c>
      <c r="V3" s="5">
        <f>IF(U3*FORECAST(V2,B3:U3,B2:U2)&gt;0,FORECAST(V2,B3:U3,B2:U2),U3)*$X$1</f>
        <v>-593.8666667</v>
      </c>
      <c r="W3" s="5">
        <f>IF(V3*FORECAST(W2,B3:V3,B2:V2)&gt;0,FORECAST(W2,B3:V3,B2:V2),V3)*$X$1</f>
        <v>-639.8</v>
      </c>
      <c r="X3" s="2"/>
      <c r="Y3" s="2"/>
      <c r="Z3" s="2"/>
    </row>
    <row r="4">
      <c r="A4" s="3" t="s">
        <v>134</v>
      </c>
      <c r="B4" s="1">
        <v>21690.0</v>
      </c>
      <c r="C4" s="1">
        <v>21940.0</v>
      </c>
      <c r="D4" s="1">
        <v>22350.0</v>
      </c>
      <c r="E4" s="1">
        <v>21910.0</v>
      </c>
      <c r="F4" s="1">
        <v>19140.0</v>
      </c>
      <c r="G4" s="1">
        <v>20640.0</v>
      </c>
      <c r="H4" s="1">
        <v>23050.0</v>
      </c>
      <c r="I4" s="1">
        <v>22700.0</v>
      </c>
      <c r="J4" s="1">
        <v>21790.0</v>
      </c>
      <c r="K4" s="1">
        <v>25000.0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1692</v>
      </c>
      <c r="B5" s="1">
        <v>421.0</v>
      </c>
      <c r="C5" s="1">
        <v>424.0</v>
      </c>
      <c r="D5" s="1">
        <v>426.0</v>
      </c>
      <c r="E5" s="1">
        <v>444.0</v>
      </c>
      <c r="F5" s="1">
        <v>494.0</v>
      </c>
      <c r="G5" s="1">
        <v>542.0</v>
      </c>
      <c r="H5" s="1">
        <v>543.0</v>
      </c>
      <c r="I5" s="1">
        <v>546.0</v>
      </c>
      <c r="J5" s="1">
        <v>572.0</v>
      </c>
      <c r="K5" s="1">
        <v>574.0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1693</v>
      </c>
      <c r="L7" s="1">
        <f>IF(W3*FORECAST(W2,B3:W3,B2:W2)&gt;0,FORECAST(W2,B3:W3,B2:W2),V3)*$X$1 * (1+0.02)/(0.0728-0.02)</f>
        <v>-12359.77273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1694</v>
      </c>
      <c r="L8" s="6">
        <f t="array" ref="L8">NPV(0.0728,M3:W3)</f>
        <v>-2796.676294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1695</v>
      </c>
      <c r="L9" s="6">
        <f t="array" ref="L9">NPV(0.0728,M16:W16)</f>
        <v>-5705.636131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1696</v>
      </c>
      <c r="L10" s="6">
        <f>L8 + L9</f>
        <v>-8502.312425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135</v>
      </c>
      <c r="L11" s="1">
        <v>25000.0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1697</v>
      </c>
      <c r="L12" s="6">
        <f>L10 - L11</f>
        <v>-33502.31242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1698</v>
      </c>
      <c r="L13" s="1">
        <v>574.0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-58.36639795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-12359.77273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299.0</v>
      </c>
      <c r="C3" s="1">
        <v>578.0</v>
      </c>
      <c r="D3" s="1">
        <v>-6180.0</v>
      </c>
      <c r="E3" s="1">
        <v>-1720.0</v>
      </c>
      <c r="F3" s="1">
        <v>1350.0</v>
      </c>
      <c r="G3" s="1">
        <v>912.0</v>
      </c>
      <c r="H3" s="1">
        <v>1080.0</v>
      </c>
      <c r="I3" s="1">
        <v>1280.0</v>
      </c>
      <c r="J3" s="1">
        <v>439.0</v>
      </c>
      <c r="K3" s="1">
        <v>1180.0</v>
      </c>
      <c r="L3" s="1">
        <f>IF(K3*FORECAST(L2,B3:K3,B2:K2)&gt;0,FORECAST(L2,B3:K3,B2:K2),K3)*$X$1</f>
        <v>1662.4</v>
      </c>
      <c r="M3" s="1">
        <f>IF(L3*FORECAST(M2,B3:L3,B2:L2)&gt;0,FORECAST(M2,B3:L3,B2:L2),L3)*$X$1</f>
        <v>1978.872727</v>
      </c>
      <c r="N3" s="1">
        <f>IF(M3*FORECAST(N2,B3:M3,B2:M2)&gt;0,FORECAST(N2,B3:M3,B2:M2),M3)*$X$1</f>
        <v>2295.345455</v>
      </c>
      <c r="O3" s="1">
        <f>IF(N3*FORECAST(O2,B3:N3,B2:N2)&gt;0,FORECAST(O2,B3:N3,B2:N2),N3)*$X$1</f>
        <v>2611.818182</v>
      </c>
      <c r="P3" s="1">
        <f>IF(O3*FORECAST(P2,B3:O3,B2:O2)&gt;0,FORECAST(P2,B3:O3,B2:O2),O3)*$X$1</f>
        <v>2928.290909</v>
      </c>
      <c r="Q3" s="1">
        <f>IF(P3*FORECAST(Q2,B3:P3,B2:P2)&gt;0,FORECAST(Q2,B3:P3,B2:P2),P3)*$X$1</f>
        <v>3244.763636</v>
      </c>
      <c r="R3" s="1">
        <f>IF(Q3*FORECAST(R2,B3:Q3,B2:Q2)&gt;0,FORECAST(R2,B3:Q3,B2:Q2),Q3)*$X$1</f>
        <v>3561.236364</v>
      </c>
      <c r="S3" s="5">
        <f>IF(R3*FORECAST(S2,B3:R3,B2:R2)&gt;0,FORECAST(S2,B3:R3,B2:R2),R3)*$X$1</f>
        <v>3877.709091</v>
      </c>
      <c r="T3" s="5">
        <f>IF(S3*FORECAST(T2,B3:S3,B2:S2)&gt;0,FORECAST(T2,B3:S3,B2:S2),S3)*$X$1</f>
        <v>4194.181818</v>
      </c>
      <c r="U3" s="5">
        <f>IF(T3*FORECAST(U2,B3:T3,B2:T2)&gt;0,FORECAST(U2,B3:T3,B2:T2),T3)*$X$1</f>
        <v>4510.654545</v>
      </c>
      <c r="V3" s="5">
        <f>IF(U3*FORECAST(V2,B3:U3,B2:U2)&gt;0,FORECAST(V2,B3:U3,B2:U2),U3)*$X$1</f>
        <v>4827.127273</v>
      </c>
      <c r="W3" s="5">
        <f>IF(V3*FORECAST(W2,B3:V3,B2:V2)&gt;0,FORECAST(W2,B3:V3,B2:V2),V3)*$X$1</f>
        <v>5143.6</v>
      </c>
      <c r="X3" s="2"/>
      <c r="Y3" s="2"/>
      <c r="Z3" s="2"/>
    </row>
    <row r="4">
      <c r="A4" s="3" t="s">
        <v>134</v>
      </c>
      <c r="B4" s="1">
        <v>21690.0</v>
      </c>
      <c r="C4" s="1">
        <v>21940.0</v>
      </c>
      <c r="D4" s="1">
        <v>22350.0</v>
      </c>
      <c r="E4" s="1">
        <v>21910.0</v>
      </c>
      <c r="F4" s="1">
        <v>19140.0</v>
      </c>
      <c r="G4" s="1">
        <v>20640.0</v>
      </c>
      <c r="H4" s="1">
        <v>23050.0</v>
      </c>
      <c r="I4" s="1">
        <v>22700.0</v>
      </c>
      <c r="J4" s="1">
        <v>21790.0</v>
      </c>
      <c r="K4" s="1">
        <v>25000.0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1692</v>
      </c>
      <c r="B5" s="1">
        <v>421.0</v>
      </c>
      <c r="C5" s="1">
        <v>424.0</v>
      </c>
      <c r="D5" s="1">
        <v>426.0</v>
      </c>
      <c r="E5" s="1">
        <v>444.0</v>
      </c>
      <c r="F5" s="1">
        <v>494.0</v>
      </c>
      <c r="G5" s="1">
        <v>542.0</v>
      </c>
      <c r="H5" s="1">
        <v>543.0</v>
      </c>
      <c r="I5" s="1">
        <v>546.0</v>
      </c>
      <c r="J5" s="1">
        <v>572.0</v>
      </c>
      <c r="K5" s="1">
        <v>574.0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1693</v>
      </c>
      <c r="L7" s="1">
        <f>IF(W3*FORECAST(W2,B3:W3,B2:W2)&gt;0,FORECAST(W2,B3:W3,B2:W2),V3)*$X$1 * (1+0.02)/(0.0728-0.02)</f>
        <v>99365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1694</v>
      </c>
      <c r="L8" s="6">
        <f t="array" ref="L8">NPV(0.0728,M3:W3)</f>
        <v>24707.70051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1695</v>
      </c>
      <c r="L9" s="6">
        <f t="array" ref="L9">NPV(0.0728,M16:W16)</f>
        <v>45869.8187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1696</v>
      </c>
      <c r="L10" s="6">
        <f>L8 + L9</f>
        <v>70577.51921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135</v>
      </c>
      <c r="L11" s="1">
        <v>25000.0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1697</v>
      </c>
      <c r="L12" s="6">
        <f>L10 - L11</f>
        <v>45577.51921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1698</v>
      </c>
      <c r="L13" s="1">
        <v>574.0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79.40334358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99365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