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<sst xmlns="http://schemas.openxmlformats.org/spreadsheetml/2006/main" count="1125" uniqueCount="902">
  <si>
    <t>ticker</t>
  </si>
  <si>
    <t>FDMT</t>
  </si>
  <si>
    <t>nombre</t>
  </si>
  <si>
    <t>D MOLECULAR THERAPEUTICS</t>
  </si>
  <si>
    <t>empresa</t>
  </si>
  <si>
    <t>Biotechnology &amp; Medical Research</t>
  </si>
  <si>
    <t>Open</t>
  </si>
  <si>
    <t>Target Price</t>
  </si>
  <si>
    <t>Upside</t>
  </si>
  <si>
    <t>-1039.25%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</si>
  <si>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</si>
  <si>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</si>
  <si>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</si>
  <si>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</si>
  <si>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</si>
  <si>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</si>
  <si>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</si>
  <si>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</si>
  <si>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</si>
  <si>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</si>
  <si>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</si>
  <si>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</si>
  <si>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</si>
  <si>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</si>
  <si>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</si>
  <si>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</si>
  <si>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</si>
  <si>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</si>
  <si>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</si>
  <si>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</si>
  <si>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</si>
  <si>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</si>
  <si>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</si>
  <si>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</si>
  <si>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</si>
  <si>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</si>
  <si>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</si>
  <si>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</si>
  <si>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</si>
  <si>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</si>
  <si>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</si>
  <si>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</si>
  <si>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</si>
  <si>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</si>
  <si>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</si>
  <si>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</si>
  <si>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</si>
  <si>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</si>
  <si>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</si>
  <si>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</si>
  <si>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</si>
  <si>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</si>
  <si>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</si>
  <si>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</si>
  <si>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</si>
  <si>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</si>
  <si>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</si>
  <si>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</si>
  <si>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</si>
  <si>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</si>
  <si>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</si>
  <si>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</si>
  <si>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</si>
  <si>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</si>
  <si>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</si>
  <si>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</si>
  <si>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</si>
  <si>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</si>
  <si>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</si>
  <si>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</si>
  <si>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</si>
  <si>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</si>
  <si>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</si>
  <si>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</si>
  <si>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</si>
  <si>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</si>
  <si>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</si>
  <si>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</si>
  <si>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</si>
  <si>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</si>
  <si>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</si>
  <si>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</si>
  <si>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</si>
  <si>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</si>
  <si>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-3.95</t>
  </si>
  <si>
    <t>-5.38</t>
  </si>
  <si>
    <t>-14.09</t>
  </si>
  <si>
    <t>9.61</t>
  </si>
  <si>
    <t>9.9</t>
  </si>
  <si>
    <t>7.09</t>
  </si>
  <si>
    <t>7.15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</si>
  <si>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</si>
  <si>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</si>
  <si>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</si>
  <si>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</si>
  <si>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</si>
  <si>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</si>
  <si>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</si>
  <si>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</si>
  <si>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</si>
  <si>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</si>
  <si>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</si>
  <si>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</si>
  <si>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</si>
  <si>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</si>
  <si>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</si>
  <si>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</si>
  <si>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</si>
  <si>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</si>
  <si>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</si>
  <si>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</si>
  <si>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</si>
  <si>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</si>
  <si>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</si>
  <si>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</si>
  <si>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</si>
  <si>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</si>
  <si>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</si>
  <si>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</si>
  <si>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</si>
  <si>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-2.27</t>
  </si>
  <si>
    <t>-1.89</t>
  </si>
  <si>
    <t>-9.59</t>
  </si>
  <si>
    <t>-8.82</t>
  </si>
  <si>
    <t>-2.57</t>
  </si>
  <si>
    <t>-3.32</t>
  </si>
  <si>
    <t>-2.58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</si>
  <si>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</si>
  <si>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</si>
  <si>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</si>
  <si>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</si>
  <si>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</si>
  <si>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</si>
  <si>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-1.42</t>
  </si>
  <si>
    <t>-1.18</t>
  </si>
  <si>
    <t>-5.37</t>
  </si>
  <si>
    <t>-5.51</t>
  </si>
  <si>
    <t>-1.61</t>
  </si>
  <si>
    <t>-2.08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</si>
  <si>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</si>
  <si>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</si>
  <si>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</si>
  <si>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</si>
  <si>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</si>
  <si>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</si>
  <si>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</si>
  <si>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</si>
  <si>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</si>
  <si>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</si>
  <si>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</si>
  <si>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</si>
  <si>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</si>
  <si>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</si>
  <si>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</si>
  <si>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</si>
  <si>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</si>
  <si>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-10.46</t>
  </si>
  <si>
    <t>-36.75</t>
  </si>
  <si>
    <t>-20.44</t>
  </si>
  <si>
    <t>-13.89</t>
  </si>
  <si>
    <t>-22.35</t>
  </si>
  <si>
    <t>-23.45</t>
  </si>
  <si>
    <t>Return on Total Capital</t>
  </si>
  <si>
    <t>-17.49</t>
  </si>
  <si>
    <t>-54.11</t>
  </si>
  <si>
    <t>-24.73</t>
  </si>
  <si>
    <t>-15.06</t>
  </si>
  <si>
    <t>-23.59</t>
  </si>
  <si>
    <t>-24.75</t>
  </si>
  <si>
    <t>Return On Equity %</t>
  </si>
  <si>
    <t>-25.71</t>
  </si>
  <si>
    <t>-93.56</t>
  </si>
  <si>
    <t>-39.59</t>
  </si>
  <si>
    <t>-24.78</t>
  </si>
  <si>
    <t>-39.06</t>
  </si>
  <si>
    <t>-37.4</t>
  </si>
  <si>
    <t>Return on Common Equity</t>
  </si>
  <si>
    <t>40.49</t>
  </si>
  <si>
    <t>98.07</t>
  </si>
  <si>
    <t>-61.82</t>
  </si>
  <si>
    <t>Margin Analysis</t>
  </si>
  <si>
    <t>Gross Profit Margin %</t>
  </si>
  <si>
    <t>-134.42</t>
  </si>
  <si>
    <t>-29.95</t>
  </si>
  <si>
    <t>-454.22</t>
  </si>
  <si>
    <t>-289.64</t>
  </si>
  <si>
    <t>-240.17</t>
  </si>
  <si>
    <t>-368.54</t>
  </si>
  <si>
    <t>SG&amp;A Margin</t>
  </si>
  <si>
    <t>60.26</t>
  </si>
  <si>
    <t>43.64</t>
  </si>
  <si>
    <t>198.9</t>
  </si>
  <si>
    <t>126.64</t>
  </si>
  <si>
    <t>155.29</t>
  </si>
  <si>
    <t>176.1</t>
  </si>
  <si>
    <t>EBITDA Margin %</t>
  </si>
  <si>
    <t>-183.87</t>
  </si>
  <si>
    <t>-68.66</t>
  </si>
  <si>
    <t>-638.75</t>
  </si>
  <si>
    <t>-405.68</t>
  </si>
  <si>
    <t>-387.02</t>
  </si>
  <si>
    <t>-524.36</t>
  </si>
  <si>
    <t>EBITA Margin %</t>
  </si>
  <si>
    <t>-194.68</t>
  </si>
  <si>
    <t>-73.6</t>
  </si>
  <si>
    <t>-653.12</t>
  </si>
  <si>
    <t>-416.28</t>
  </si>
  <si>
    <t>-395.46</t>
  </si>
  <si>
    <t>-544.65</t>
  </si>
  <si>
    <t>EBIT Margin %</t>
  </si>
  <si>
    <t>Income From Continuing Operations Margin %</t>
  </si>
  <si>
    <t>-193.83</t>
  </si>
  <si>
    <t>-67.59</t>
  </si>
  <si>
    <t>-705.78</t>
  </si>
  <si>
    <t>-416.49</t>
  </si>
  <si>
    <t>-395.37</t>
  </si>
  <si>
    <t>-486.59</t>
  </si>
  <si>
    <t>Net Income Margin %</t>
  </si>
  <si>
    <t>Net Avail. For Common Margin %</t>
  </si>
  <si>
    <t>Normalized Net Income Margin</t>
  </si>
  <si>
    <t>-121.15</t>
  </si>
  <si>
    <t>-42.25</t>
  </si>
  <si>
    <t>-395.16</t>
  </si>
  <si>
    <t>-260.31</t>
  </si>
  <si>
    <t>-247.11</t>
  </si>
  <si>
    <t>-304.12</t>
  </si>
  <si>
    <t>Levered Free Cash Flow Margin</t>
  </si>
  <si>
    <t>-30.8</t>
  </si>
  <si>
    <t>-289.33</t>
  </si>
  <si>
    <t>-214.7</t>
  </si>
  <si>
    <t>-227.28</t>
  </si>
  <si>
    <t>-224.31</t>
  </si>
  <si>
    <t>Unlevered Free Cash Flow Margin</t>
  </si>
  <si>
    <t>Asset Turnover</t>
  </si>
  <si>
    <t>0.23</t>
  </si>
  <si>
    <t>0.09</t>
  </si>
  <si>
    <t>0.08</t>
  </si>
  <si>
    <t>0.06</t>
  </si>
  <si>
    <t>0.01</t>
  </si>
  <si>
    <t>0.07</t>
  </si>
  <si>
    <t>Fixed Assets Turnover</t>
  </si>
  <si>
    <t>5.45</t>
  </si>
  <si>
    <t>1.86</t>
  </si>
  <si>
    <t>2.69</t>
  </si>
  <si>
    <t>1.06</t>
  </si>
  <si>
    <t>0.1</t>
  </si>
  <si>
    <t>0.62</t>
  </si>
  <si>
    <t>Receivables Turnover (Average Receivables)</t>
  </si>
  <si>
    <t>19.56</t>
  </si>
  <si>
    <t>6.65</t>
  </si>
  <si>
    <t>11.05</t>
  </si>
  <si>
    <t>23.53</t>
  </si>
  <si>
    <t>Short Term Liquidity</t>
  </si>
  <si>
    <t>Current Ratio</t>
  </si>
  <si>
    <t>4.15</t>
  </si>
  <si>
    <t>11.68</t>
  </si>
  <si>
    <t>4.05</t>
  </si>
  <si>
    <t>16.88</t>
  </si>
  <si>
    <t>15.69</t>
  </si>
  <si>
    <t>14.02</t>
  </si>
  <si>
    <t>15.65</t>
  </si>
  <si>
    <t>Quick Ratio</t>
  </si>
  <si>
    <t>4.09</t>
  </si>
  <si>
    <t>11.53</t>
  </si>
  <si>
    <t>3.91</t>
  </si>
  <si>
    <t>16.62</t>
  </si>
  <si>
    <t>15.17</t>
  </si>
  <si>
    <t>13.62</t>
  </si>
  <si>
    <t>15.21</t>
  </si>
  <si>
    <t>Operating Cash Flow to Current Liabilities</t>
  </si>
  <si>
    <t>1.39</t>
  </si>
  <si>
    <t>-2.02</t>
  </si>
  <si>
    <t>-2.83</t>
  </si>
  <si>
    <t>-3.04</t>
  </si>
  <si>
    <t>-4.23</t>
  </si>
  <si>
    <t>Days Sales Outstanding (Average Receivables)</t>
  </si>
  <si>
    <t>18.66</t>
  </si>
  <si>
    <t>54.91</t>
  </si>
  <si>
    <t>33.13</t>
  </si>
  <si>
    <t>15.51</t>
  </si>
  <si>
    <t>Average Days Payable Outstanding</t>
  </si>
  <si>
    <t>14.05</t>
  </si>
  <si>
    <t>12.72</t>
  </si>
  <si>
    <t>12.18</t>
  </si>
  <si>
    <t>19.48</t>
  </si>
  <si>
    <t>18.39</t>
  </si>
  <si>
    <t>12.85</t>
  </si>
  <si>
    <t>Long Term Solvency</t>
  </si>
  <si>
    <t>Total Debt/Equity</t>
  </si>
  <si>
    <t>5.15</t>
  </si>
  <si>
    <t>6.97</t>
  </si>
  <si>
    <t>4.77</t>
  </si>
  <si>
    <t>Total Debt / Total Capital</t>
  </si>
  <si>
    <t>4.9</t>
  </si>
  <si>
    <t>6.52</t>
  </si>
  <si>
    <t>4.55</t>
  </si>
  <si>
    <t>LT Debt/Equity</t>
  </si>
  <si>
    <t>5.82</t>
  </si>
  <si>
    <t>3.74</t>
  </si>
  <si>
    <t>Long-Term Debt / Total Capital</t>
  </si>
  <si>
    <t>4.53</t>
  </si>
  <si>
    <t>5.44</t>
  </si>
  <si>
    <t>3.57</t>
  </si>
  <si>
    <t>Total Liabilities / Total Assets</t>
  </si>
  <si>
    <t>103.96</t>
  </si>
  <si>
    <t>22.25</t>
  </si>
  <si>
    <t>48.47</t>
  </si>
  <si>
    <t>11.08</t>
  </si>
  <si>
    <t>9.73</t>
  </si>
  <si>
    <t>11.65</t>
  </si>
  <si>
    <t>9.43</t>
  </si>
  <si>
    <t>Total Debt / EBITDA</t>
  </si>
  <si>
    <t>-0.25</t>
  </si>
  <si>
    <t>-0.16</t>
  </si>
  <si>
    <t>-0.14</t>
  </si>
  <si>
    <t>Net Debt / EBITDA</t>
  </si>
  <si>
    <t>2.24</t>
  </si>
  <si>
    <t>9.46</t>
  </si>
  <si>
    <t>1.11</t>
  </si>
  <si>
    <t>5.01</t>
  </si>
  <si>
    <t>4.51</t>
  </si>
  <si>
    <t>1.95</t>
  </si>
  <si>
    <t>2.72</t>
  </si>
  <si>
    <t>Total Debt / (EBITDA - Capex)</t>
  </si>
  <si>
    <t>-0.22</t>
  </si>
  <si>
    <t>Net Debt / (EBITDA - Capex)</t>
  </si>
  <si>
    <t>2.13</t>
  </si>
  <si>
    <t>9.07</t>
  </si>
  <si>
    <t>1.04</t>
  </si>
  <si>
    <t>4.92</t>
  </si>
  <si>
    <t>3.97</t>
  </si>
  <si>
    <t>1.75</t>
  </si>
  <si>
    <t>2.65</t>
  </si>
  <si>
    <t>Growth Over Prior Year</t>
  </si>
  <si>
    <t>Total Revenues, 1 Yr. Growth %</t>
  </si>
  <si>
    <t>144.04</t>
  </si>
  <si>
    <t>-50.56</t>
  </si>
  <si>
    <t>94.85</t>
  </si>
  <si>
    <t>32.52</t>
  </si>
  <si>
    <t>-82.65</t>
  </si>
  <si>
    <t>562.29</t>
  </si>
  <si>
    <t>Gross Profit, 1 Yr. Growth %</t>
  </si>
  <si>
    <t>-45.63</t>
  </si>
  <si>
    <t>649.81</t>
  </si>
  <si>
    <t>24.25</t>
  </si>
  <si>
    <t>9.88</t>
  </si>
  <si>
    <t>78.02</t>
  </si>
  <si>
    <t>-0.97</t>
  </si>
  <si>
    <t>EBITDA, 1 Yr. Growth %</t>
  </si>
  <si>
    <t>-8.87</t>
  </si>
  <si>
    <t>359.94</t>
  </si>
  <si>
    <t>23.75</t>
  </si>
  <si>
    <t>26.42</t>
  </si>
  <si>
    <t>54.17</t>
  </si>
  <si>
    <t>0.96</t>
  </si>
  <si>
    <t>EBITA, 1 Yr. Growth %</t>
  </si>
  <si>
    <t>-7.74</t>
  </si>
  <si>
    <t>338.76</t>
  </si>
  <si>
    <t>24.19</t>
  </si>
  <si>
    <t>25.89</t>
  </si>
  <si>
    <t>54.25</t>
  </si>
  <si>
    <t>2.58</t>
  </si>
  <si>
    <t>EBIT, 1 Yr. Growth %</t>
  </si>
  <si>
    <t>Earnings From Cont. Operations, 1 Yr. Growth %</t>
  </si>
  <si>
    <t>-14.9</t>
  </si>
  <si>
    <t>416.24</t>
  </si>
  <si>
    <t>14.98</t>
  </si>
  <si>
    <t>25.8</t>
  </si>
  <si>
    <t>50.73</t>
  </si>
  <si>
    <t>-6.19</t>
  </si>
  <si>
    <t>Net Income, 1 Yr. Growth %</t>
  </si>
  <si>
    <t>Normalized Net Income, 1 Yr. Growth %</t>
  </si>
  <si>
    <t>362.45</t>
  </si>
  <si>
    <t>28.35</t>
  </si>
  <si>
    <t>Diluted EPS Before Extra, 1 Yr. Growth %</t>
  </si>
  <si>
    <t>-16.51</t>
  </si>
  <si>
    <t>406.87</t>
  </si>
  <si>
    <t>-8.05</t>
  </si>
  <si>
    <t>-70.83</t>
  </si>
  <si>
    <t>29.2</t>
  </si>
  <si>
    <t>-22.44</t>
  </si>
  <si>
    <t>Accounts Receivable, 1 Yr. Growth %</t>
  </si>
  <si>
    <t>250.16</t>
  </si>
  <si>
    <t>-12.99</t>
  </si>
  <si>
    <t>51.94</t>
  </si>
  <si>
    <t>-96.84</t>
  </si>
  <si>
    <t>Net Property, Plant and Equip., 1 Yr. Growth %</t>
  </si>
  <si>
    <t>-8.98</t>
  </si>
  <si>
    <t>104.25</t>
  </si>
  <si>
    <t>0.48</t>
  </si>
  <si>
    <t>470.73</t>
  </si>
  <si>
    <t>22.08</t>
  </si>
  <si>
    <t>-10.42</t>
  </si>
  <si>
    <t>Total Assets, 1 Yr. Growth %</t>
  </si>
  <si>
    <t>254.94</t>
  </si>
  <si>
    <t>-39.95</t>
  </si>
  <si>
    <t>395.12</t>
  </si>
  <si>
    <t>22.6</t>
  </si>
  <si>
    <t>-25.92</t>
  </si>
  <si>
    <t>29.81</t>
  </si>
  <si>
    <t>Tangible Book Value, 1 Yr. Growth %</t>
  </si>
  <si>
    <t>40.82</t>
  </si>
  <si>
    <t>164.51</t>
  </si>
  <si>
    <t>-451.36</t>
  </si>
  <si>
    <t>24.46</t>
  </si>
  <si>
    <t>-27.5</t>
  </si>
  <si>
    <t>33.07</t>
  </si>
  <si>
    <t>Common Equity, 1 Yr. Growth %</t>
  </si>
  <si>
    <t>Cash From Operations, 1 Yr. Growth %</t>
  </si>
  <si>
    <t>-297.3</t>
  </si>
  <si>
    <t>125.89</t>
  </si>
  <si>
    <t>38.68</t>
  </si>
  <si>
    <t>35.8</t>
  </si>
  <si>
    <t>25.39</t>
  </si>
  <si>
    <t>-12.57</t>
  </si>
  <si>
    <t>Capital Expenditures, 1 Yr. Growth %</t>
  </si>
  <si>
    <t>-27.75</t>
  </si>
  <si>
    <t>673.67</t>
  </si>
  <si>
    <t>-68.78</t>
  </si>
  <si>
    <t>26.63</t>
  </si>
  <si>
    <t>-75.98</t>
  </si>
  <si>
    <t>Levered Free Cash Flow, 1 Yr. Growth %</t>
  </si>
  <si>
    <t>364.52</t>
  </si>
  <si>
    <t>44.59</t>
  </si>
  <si>
    <t>40.28</t>
  </si>
  <si>
    <t>45.63</t>
  </si>
  <si>
    <t>-22.14</t>
  </si>
  <si>
    <t>Unlevered Free Cash Flow, 1 Yr. Growth %</t>
  </si>
  <si>
    <t>Compound Annual Growth Rate Over Two Years</t>
  </si>
  <si>
    <t>Total Revenues, 2 Yr. CAGR %</t>
  </si>
  <si>
    <t>9.84</t>
  </si>
  <si>
    <t>-1.85</t>
  </si>
  <si>
    <t>60.69</t>
  </si>
  <si>
    <t>-52.06</t>
  </si>
  <si>
    <t>7.18</t>
  </si>
  <si>
    <t>Gross Profit, 2 Yr. CAGR %</t>
  </si>
  <si>
    <t>101.92</t>
  </si>
  <si>
    <t>205.22</t>
  </si>
  <si>
    <t>16.84</t>
  </si>
  <si>
    <t>39.86</t>
  </si>
  <si>
    <t>32.77</t>
  </si>
  <si>
    <t>EBITDA, 2 Yr. CAGR %</t>
  </si>
  <si>
    <t>104.73</t>
  </si>
  <si>
    <t>138.57</t>
  </si>
  <si>
    <t>25.08</t>
  </si>
  <si>
    <t>39.61</t>
  </si>
  <si>
    <t>24.76</t>
  </si>
  <si>
    <t>EBITA, 2 Yr. CAGR %</t>
  </si>
  <si>
    <t>101.19</t>
  </si>
  <si>
    <t>133.43</t>
  </si>
  <si>
    <t>25.04</t>
  </si>
  <si>
    <t>39.35</t>
  </si>
  <si>
    <t>25.79</t>
  </si>
  <si>
    <t>EBIT, 2 Yr. CAGR %</t>
  </si>
  <si>
    <t>Earnings From Cont. Operations, 2 Yr. CAGR %</t>
  </si>
  <si>
    <t>109.6</t>
  </si>
  <si>
    <t>143.64</t>
  </si>
  <si>
    <t>20.27</t>
  </si>
  <si>
    <t>37.7</t>
  </si>
  <si>
    <t>18.91</t>
  </si>
  <si>
    <t>Net Income, 2 Yr. CAGR %</t>
  </si>
  <si>
    <t>Normalized Net Income, 2 Yr. CAGR %</t>
  </si>
  <si>
    <t>98.38</t>
  </si>
  <si>
    <t>27.07</t>
  </si>
  <si>
    <t>Diluted EPS Before Extra, 2 Yr. CAGR %</t>
  </si>
  <si>
    <t>105.71</t>
  </si>
  <si>
    <t>115.89</t>
  </si>
  <si>
    <t>-48.21</t>
  </si>
  <si>
    <t>-38.61</t>
  </si>
  <si>
    <t>Accounts Receivable, 2 Yr. CAGR %</t>
  </si>
  <si>
    <t>74.55</t>
  </si>
  <si>
    <t>-78.08</t>
  </si>
  <si>
    <t>Net Property, Plant and Equip., 2 Yr. CAGR %</t>
  </si>
  <si>
    <t>36.34</t>
  </si>
  <si>
    <t>43.25</t>
  </si>
  <si>
    <t>139.47</t>
  </si>
  <si>
    <t>163.96</t>
  </si>
  <si>
    <t>4.58</t>
  </si>
  <si>
    <t>Total Assets, 2 Yr. CAGR %</t>
  </si>
  <si>
    <t>72.44</t>
  </si>
  <si>
    <t>146.38</t>
  </si>
  <si>
    <t>-4.7</t>
  </si>
  <si>
    <t>-1.94</t>
  </si>
  <si>
    <t>Tangible Book Value, 2 Yr. CAGR %</t>
  </si>
  <si>
    <t>204.86</t>
  </si>
  <si>
    <t>109.12</t>
  </si>
  <si>
    <t>-5.01</t>
  </si>
  <si>
    <t>-1.78</t>
  </si>
  <si>
    <t>Common Equity, 2 Yr. CAGR %</t>
  </si>
  <si>
    <t>Cash From Operations, 2 Yr. CAGR %</t>
  </si>
  <si>
    <t>111.11</t>
  </si>
  <si>
    <t>76.99</t>
  </si>
  <si>
    <t>37.23</t>
  </si>
  <si>
    <t>30.49</t>
  </si>
  <si>
    <t>4.7</t>
  </si>
  <si>
    <t>Capital Expenditures, 2 Yr. CAGR %</t>
  </si>
  <si>
    <t>136.43</t>
  </si>
  <si>
    <t>55.42</t>
  </si>
  <si>
    <t>68.65</t>
  </si>
  <si>
    <t>239.65</t>
  </si>
  <si>
    <t>-44.85</t>
  </si>
  <si>
    <t>Levered Free Cash Flow, 2 Yr. CAGR %</t>
  </si>
  <si>
    <t>159.16</t>
  </si>
  <si>
    <t>42.42</t>
  </si>
  <si>
    <t>42.93</t>
  </si>
  <si>
    <t>6.48</t>
  </si>
  <si>
    <t>Unlevered Free Cash Flow, 2 Yr. CAGR %</t>
  </si>
  <si>
    <t>Compound Annual Growth Rate Over Three Years</t>
  </si>
  <si>
    <t>Total Revenues, 3 Yr. CAGR %</t>
  </si>
  <si>
    <t>32.97</t>
  </si>
  <si>
    <t>8.48</t>
  </si>
  <si>
    <t>-23.49</t>
  </si>
  <si>
    <t>15.04</t>
  </si>
  <si>
    <t>Gross Profit, 3 Yr. CAGR %</t>
  </si>
  <si>
    <t>71.74</t>
  </si>
  <si>
    <t>117.13</t>
  </si>
  <si>
    <t>34.45</t>
  </si>
  <si>
    <t>24.66</t>
  </si>
  <si>
    <t>EBITDA, 3 Yr. CAGR %</t>
  </si>
  <si>
    <t>73.1</t>
  </si>
  <si>
    <t>93.06</t>
  </si>
  <si>
    <t>34.11</t>
  </si>
  <si>
    <t>25.31</t>
  </si>
  <si>
    <t>EBITA, 3 Yr. CAGR %</t>
  </si>
  <si>
    <t>71.3</t>
  </si>
  <si>
    <t>90.01</t>
  </si>
  <si>
    <t>34.1</t>
  </si>
  <si>
    <t>25.82</t>
  </si>
  <si>
    <t>EBIT, 3 Yr. CAGR %</t>
  </si>
  <si>
    <t>Earnings From Cont. Operations, 3 Yr. CAGR %</t>
  </si>
  <si>
    <t>71.58</t>
  </si>
  <si>
    <t>95.46</t>
  </si>
  <si>
    <t>29.67</t>
  </si>
  <si>
    <t>21.16</t>
  </si>
  <si>
    <t>Net Income, 3 Yr. CAGR %</t>
  </si>
  <si>
    <t>Normalized Net Income, 3 Yr. CAGR %</t>
  </si>
  <si>
    <t>34.51</t>
  </si>
  <si>
    <t>Diluted EPS Before Extra, 3 Yr. CAGR %</t>
  </si>
  <si>
    <t>57.29</t>
  </si>
  <si>
    <t>10.78</t>
  </si>
  <si>
    <t>-29.76</t>
  </si>
  <si>
    <t>-33.63</t>
  </si>
  <si>
    <t>Accounts Receivable, 3 Yr. CAGR %</t>
  </si>
  <si>
    <t>66.66</t>
  </si>
  <si>
    <t>-65.29</t>
  </si>
  <si>
    <t>Net Property, Plant and Equip., 3 Yr. CAGR %</t>
  </si>
  <si>
    <t>23.15</t>
  </si>
  <si>
    <t>127.1</t>
  </si>
  <si>
    <t>91.3</t>
  </si>
  <si>
    <t>84.12</t>
  </si>
  <si>
    <t>Total Assets, 3 Yr. CAGR %</t>
  </si>
  <si>
    <t>119.35</t>
  </si>
  <si>
    <t>53.9</t>
  </si>
  <si>
    <t>65.05</t>
  </si>
  <si>
    <t>5.64</t>
  </si>
  <si>
    <t>Tangible Book Value, 3 Yr. CAGR %</t>
  </si>
  <si>
    <t>135.66</t>
  </si>
  <si>
    <t>126.16</t>
  </si>
  <si>
    <t>46.9</t>
  </si>
  <si>
    <t>6.28</t>
  </si>
  <si>
    <t>Common Equity, 3 Yr. CAGR %</t>
  </si>
  <si>
    <t>Cash From Operations, 3 Yr. CAGR %</t>
  </si>
  <si>
    <t>83.52</t>
  </si>
  <si>
    <t>62.03</t>
  </si>
  <si>
    <t>33.16</t>
  </si>
  <si>
    <t>14.19</t>
  </si>
  <si>
    <t>Capital Expenditures, 3 Yr. CAGR %</t>
  </si>
  <si>
    <t>20.4</t>
  </si>
  <si>
    <t>180.22</t>
  </si>
  <si>
    <t>53.28</t>
  </si>
  <si>
    <t>40.46</t>
  </si>
  <si>
    <t>Levered Free Cash Flow, 3 Yr. CAGR %</t>
  </si>
  <si>
    <t>111.21</t>
  </si>
  <si>
    <t>43.48</t>
  </si>
  <si>
    <t>16.73</t>
  </si>
  <si>
    <t>Unlevered Free Cash Flow, 3 Yr. CAGR %</t>
  </si>
  <si>
    <t>Compound Annual Growth Rate Over Five Years</t>
  </si>
  <si>
    <t>Total Revenues, 5 Yr. CAGR %</t>
  </si>
  <si>
    <t>-11.58</t>
  </si>
  <si>
    <t>7.96</t>
  </si>
  <si>
    <t>Gross Profit, 5 Yr. CAGR %</t>
  </si>
  <si>
    <t>58.2</t>
  </si>
  <si>
    <t>78.35</t>
  </si>
  <si>
    <t>EBITDA, 5 Yr. CAGR %</t>
  </si>
  <si>
    <t>58.84</t>
  </si>
  <si>
    <t>62.12</t>
  </si>
  <si>
    <t>EBITA, 5 Yr. CAGR %</t>
  </si>
  <si>
    <t>57.73</t>
  </si>
  <si>
    <t>61.11</t>
  </si>
  <si>
    <t>EBIT, 5 Yr. CAGR %</t>
  </si>
  <si>
    <t>Earnings From Cont. Operations, 5 Yr. CAGR %</t>
  </si>
  <si>
    <t>57.13</t>
  </si>
  <si>
    <t>60.22</t>
  </si>
  <si>
    <t>Net Income, 5 Yr. CAGR %</t>
  </si>
  <si>
    <t>Normalized Net Income, 5 Yr. CAGR %</t>
  </si>
  <si>
    <t>Diluted EPS Before Extra, 5 Yr. CAGR %</t>
  </si>
  <si>
    <t>6.38</t>
  </si>
  <si>
    <t>Net Property, Plant and Equip., 5 Yr. CAGR %</t>
  </si>
  <si>
    <t>67.06</t>
  </si>
  <si>
    <t>66.54</t>
  </si>
  <si>
    <t>Total Assets, 5 Yr. CAGR %</t>
  </si>
  <si>
    <t>57.15</t>
  </si>
  <si>
    <t>28.51</t>
  </si>
  <si>
    <t>Tangible Book Value, 5 Yr. CAGR %</t>
  </si>
  <si>
    <t>63.85</t>
  </si>
  <si>
    <t>Common Equity, 5 Yr. CAGR %</t>
  </si>
  <si>
    <t>Cash From Operations, 5 Yr. CAGR %</t>
  </si>
  <si>
    <t>60.12</t>
  </si>
  <si>
    <t>36.06</t>
  </si>
  <si>
    <t>Capital Expenditures, 5 Yr. CAGR %</t>
  </si>
  <si>
    <t>82.3</t>
  </si>
  <si>
    <t>46.26</t>
  </si>
  <si>
    <t>Levered Free Cash Flow, 5 Yr. CAGR %</t>
  </si>
  <si>
    <t>60.6</t>
  </si>
  <si>
    <t>Unlevered Free Cash Flow, 5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</si>
  <si>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</si>
  <si>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</si>
  <si>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</si>
  <si>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</si>
  <si>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</si>
  <si>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</si>
  <si>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</si>
  <si>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</si>
  <si>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1,098</t>
  </si>
  <si>
    <t>705.1</t>
  </si>
  <si>
    <t>719.4</t>
  </si>
  <si>
    <t>866.2</t>
  </si>
  <si>
    <t>294</t>
  </si>
  <si>
    <t>-</t>
  </si>
  <si>
    <t>Change</t>
  </si>
  <si>
    <t>-35.79%</t>
  </si>
  <si>
    <t>2.03%</t>
  </si>
  <si>
    <t>20.4%</t>
  </si>
  <si>
    <t>-66.06%</t>
  </si>
  <si>
    <t>0%</t>
  </si>
  <si>
    <t>Enterprise Value (EV)
                                    1</t>
  </si>
  <si>
    <t>821.4</t>
  </si>
  <si>
    <t>457.3</t>
  </si>
  <si>
    <t>505.9</t>
  </si>
  <si>
    <t>617.1</t>
  </si>
  <si>
    <t>-53.82</t>
  </si>
  <si>
    <t>-120.4</t>
  </si>
  <si>
    <t>56.76</t>
  </si>
  <si>
    <t>-44.32%</t>
  </si>
  <si>
    <t>10.61%</t>
  </si>
  <si>
    <t>21.98%</t>
  </si>
  <si>
    <t>-108.72%</t>
  </si>
  <si>
    <t>123.69%</t>
  </si>
  <si>
    <t>-147.15%</t>
  </si>
  <si>
    <t>P/E ratio</t>
  </si>
  <si>
    <t>-4.7x</t>
  </si>
  <si>
    <t>-8.54x</t>
  </si>
  <si>
    <t>-6.69x</t>
  </si>
  <si>
    <t>-7.85x</t>
  </si>
  <si>
    <t>-2.2x</t>
  </si>
  <si>
    <t>-1.83x</t>
  </si>
  <si>
    <t>-1.91x</t>
  </si>
  <si>
    <t>PBR</t>
  </si>
  <si>
    <t>0.71x</t>
  </si>
  <si>
    <t>0.88x</t>
  </si>
  <si>
    <t>1.28x</t>
  </si>
  <si>
    <t>PEG</t>
  </si>
  <si>
    <t>0.1x</t>
  </si>
  <si>
    <t>-0.2x</t>
  </si>
  <si>
    <t>0.4x</t>
  </si>
  <si>
    <t>-0.1x</t>
  </si>
  <si>
    <t>0.46x</t>
  </si>
  <si>
    <t>Capitalization / Revenue</t>
  </si>
  <si>
    <t>80.7x</t>
  </si>
  <si>
    <t>39.1x</t>
  </si>
  <si>
    <t>230x</t>
  </si>
  <si>
    <t>41.8x</t>
  </si>
  <si>
    <t>212x</t>
  </si>
  <si>
    <t>80.5x</t>
  </si>
  <si>
    <t>129x</t>
  </si>
  <si>
    <t>EV / Revenue</t>
  </si>
  <si>
    <t>60.3x</t>
  </si>
  <si>
    <t>25.4x</t>
  </si>
  <si>
    <t>162x</t>
  </si>
  <si>
    <t>29.8x</t>
  </si>
  <si>
    <t>-38.9x</t>
  </si>
  <si>
    <t>-32.9x</t>
  </si>
  <si>
    <t>24.9x</t>
  </si>
  <si>
    <t>EV / EBITDA</t>
  </si>
  <si>
    <t>-14.9x</t>
  </si>
  <si>
    <t>-6.55x</t>
  </si>
  <si>
    <t>-5.68x</t>
  </si>
  <si>
    <t>0.3x</t>
  </si>
  <si>
    <t>0.52x</t>
  </si>
  <si>
    <t>-0.21x</t>
  </si>
  <si>
    <t>EV / EBIT</t>
  </si>
  <si>
    <t>-14.5x</t>
  </si>
  <si>
    <t>-6.41x</t>
  </si>
  <si>
    <t>-4.6x</t>
  </si>
  <si>
    <t>-5.47x</t>
  </si>
  <si>
    <t>0.53x</t>
  </si>
  <si>
    <t>-0.22x</t>
  </si>
  <si>
    <t>EV / FCF</t>
  </si>
  <si>
    <t>-15.8x</t>
  </si>
  <si>
    <t>-5.15x</t>
  </si>
  <si>
    <t>0.34x</t>
  </si>
  <si>
    <t>0.61x</t>
  </si>
  <si>
    <t>-0.27x</t>
  </si>
  <si>
    <t>FCF Yield</t>
  </si>
  <si>
    <t>-6.32%</t>
  </si>
  <si>
    <t>-19.4%</t>
  </si>
  <si>
    <t>-12.7%</t>
  </si>
  <si>
    <t>292%</t>
  </si>
  <si>
    <t>165%</t>
  </si>
  <si>
    <t>-368%</t>
  </si>
  <si>
    <t>Dividend per Share
                                    2</t>
  </si>
  <si>
    <t>Rate of return</t>
  </si>
  <si>
    <t>EPS
                                    2</t>
  </si>
  <si>
    <t>-2.895</t>
  </si>
  <si>
    <t>-3.482</t>
  </si>
  <si>
    <t>-3.337</t>
  </si>
  <si>
    <t>Distribution rate</t>
  </si>
  <si>
    <t>Net sales
                                    1</t>
  </si>
  <si>
    <t>13.61</t>
  </si>
  <si>
    <t>18.04</t>
  </si>
  <si>
    <t>3.129</t>
  </si>
  <si>
    <t>20.72</t>
  </si>
  <si>
    <t>1.385</t>
  </si>
  <si>
    <t>3.654</t>
  </si>
  <si>
    <t>2.283</t>
  </si>
  <si>
    <t>EBITDA
                                    1</t>
  </si>
  <si>
    <t>-55.22</t>
  </si>
  <si>
    <t>-69.81</t>
  </si>
  <si>
    <t>-107.6</t>
  </si>
  <si>
    <t>-108.7</t>
  </si>
  <si>
    <t>-179.6</t>
  </si>
  <si>
    <t>-231.1</t>
  </si>
  <si>
    <t>-272.3</t>
  </si>
  <si>
    <t>EBIT
                                    1</t>
  </si>
  <si>
    <t>-56.66</t>
  </si>
  <si>
    <t>-71.33</t>
  </si>
  <si>
    <t>-110</t>
  </si>
  <si>
    <t>-112.9</t>
  </si>
  <si>
    <t>-181.5</t>
  </si>
  <si>
    <t>-229.1</t>
  </si>
  <si>
    <t>-256.3</t>
  </si>
  <si>
    <t>Net income
                                    1</t>
  </si>
  <si>
    <t>-56.69</t>
  </si>
  <si>
    <t>-71.32</t>
  </si>
  <si>
    <t>-107.5</t>
  </si>
  <si>
    <t>-100.8</t>
  </si>
  <si>
    <t>-157.5</t>
  </si>
  <si>
    <t>-203.5</t>
  </si>
  <si>
    <t>-203.9</t>
  </si>
  <si>
    <t>Net Debt
                                    1</t>
  </si>
  <si>
    <t>-276.7</t>
  </si>
  <si>
    <t>-247.8</t>
  </si>
  <si>
    <t>-213.6</t>
  </si>
  <si>
    <t>-249.1</t>
  </si>
  <si>
    <t>-347.8</t>
  </si>
  <si>
    <t>-414.4</t>
  </si>
  <si>
    <t>-237.2</t>
  </si>
  <si>
    <t>Reference price
                                    2</t>
  </si>
  <si>
    <t>41.450</t>
  </si>
  <si>
    <t>21.940</t>
  </si>
  <si>
    <t>22.210</t>
  </si>
  <si>
    <t>20.260</t>
  </si>
  <si>
    <t>6.360</t>
  </si>
  <si>
    <t>Nbr of stocks (in thousands)</t>
  </si>
  <si>
    <t>26,494</t>
  </si>
  <si>
    <t>32,139</t>
  </si>
  <si>
    <t>32,392</t>
  </si>
  <si>
    <t>42,754</t>
  </si>
  <si>
    <t>46,228</t>
  </si>
  <si>
    <t>Announcement Date</t>
  </si>
  <si>
    <t>3/25/21</t>
  </si>
  <si>
    <t>3/28/22</t>
  </si>
  <si>
    <t>3/15/23</t>
  </si>
  <si>
    <t>2/29/24</t>
  </si>
  <si>
    <t>address1</t>
  </si>
  <si>
    <t>5858 Horton Street</t>
  </si>
  <si>
    <t>address2</t>
  </si>
  <si>
    <t>Suite 455</t>
  </si>
  <si>
    <t>city</t>
  </si>
  <si>
    <t>EmeryVille</t>
  </si>
  <si>
    <t>state</t>
  </si>
  <si>
    <t>CA</t>
  </si>
  <si>
    <t>zip</t>
  </si>
  <si>
    <t>94608</t>
  </si>
  <si>
    <t>country</t>
  </si>
  <si>
    <t>phone</t>
  </si>
  <si>
    <t>510 505 2680</t>
  </si>
  <si>
    <t>website</t>
  </si>
  <si>
    <t>https://www.4dmoleculartherapeutics.com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</si>
  <si>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</si>
  <si>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</si>
  <si>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</si>
  <si>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</si>
  <si>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</si>
  <si>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</si>
  <si>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</si>
  <si>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</si>
  <si>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</si>
  <si>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</si>
  <si>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</si>
  <si>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4D Molecular Therapeutics, Inc., a clinical-stage biotherapeutics company, develops genetic medicines using its therapeutic vector evolution platform in the Netherland and the United States. The company develops a portfolio of genetic medicine product candidates focuses in three therapeutic areas for ophthalmology, cardiology, and pulmonology. Its product pipeline includes 4D-150, which is in phase 1/2 clinical trial for the treatment of wet age-related macular degeneration; and is in phase 1/2 clinical trial for the treatment of diabetic macular edema. The company develops 4D-125, which is in phase 1/2 clinical trial for the treatment of x-linked retinitis pigmentosa; 4D-110, which is in phase 1/2 clinical trial for the treatment of choroideremia; 4D-710, which is in phase 1/2 clinical trial for the treatment cystic fibrosis lung disease; and 4D-310 to treat fabry disease cardiomyopathy and is in phase 1/2 clinical trial. In addition, its product candidates comprises 4D-175, which is in pre-clinical development for the treatment for geographic trophy; and 4D-725 to treat alpha-1 antitrypsin deficiency lung disease and is in pre-clinical development. The company has collaboration and licensing agreements with Arbor Biotechnologies, Inc.; Astellas Gene Therapies, Inc; uniQure biopharma B.V.; and Cystic Fibrosis Foundation. 4D Molecular Therapeutics, Inc. was founded in 2013 and is headquartered in Emeryville, California.</t>
  </si>
  <si>
    <t>fullTimeEmployees</t>
  </si>
  <si>
    <t>companyOfficers</t>
  </si>
  <si>
    <t>[{'maxAge': 1, 'name': 'Dr. John F. Milligan Ph.D.', 'age': 63, 'title': 'Executive Chairman', 'yearBorn': 1961, 'fiscalYear': 2023, 'totalPay': 150000, 'exercisedValue': 0, 'unexercisedValue': 0}, {'maxAge': 1, 'name': 'Dr. David H. Kirn M.D.', 'age': 62, 'title': 'Co-Founder, CEO &amp; Director', 'yearBorn': 1962, 'fiscalYear': 2023, 'totalPay': 1008093, 'exercisedValue': 0, 'unexercisedValue': 308925}, {'maxAge': 1, 'name': 'Dr. Fariborz  Kamal Ph.D.', 'age': 62, 'title': 'President &amp; COO', 'yearBorn': 1962, 'fiscalYear': 2023, 'totalPay': 786201, 'exercisedValue': 0, 'unexercisedValue': 3869287}, {'maxAge': 1, 'name': 'Dr. Noriyuki  Kasahara M.D., Ph.D.', 'age': 61, 'title': 'Chief Scientific Officer', 'yearBorn': 1963, 'fiscalYear': 2023, 'totalPay': 201288, 'exercisedValue': 0, 'unexercisedValue': 0}, {'maxAge': 1, 'name': 'Dr. Robert Y. Kim M.B.A., M.D.', 'age': 63, 'title': 'Chief Medical Officer', 'yearBorn': 1961, 'fiscalYear': 2023, 'totalPay': 704843, 'exercisedValue': 0, 'unexercisedValue': 567555}, {'maxAge': 1, 'name': 'Ms. Theresa  Janke', 'age': 49, 'title': 'Co-Founder &amp; Chief of Staff', 'yearBorn': 1975, 'fiscalYear': 2023, 'totalPay': 652315, 'exercisedValue': 0, 'unexercisedValue': 703125}, {'maxAge': 1, 'name': 'Mr. Uneek  Mehra', 'age': 52, 'title': 'Chief Financial &amp; Business Officer', 'yearBorn': 1972, 'fiscalYear': 2023, 'exercisedValue': 0, 'unexercisedValue': 0}, {'maxAge': 1, 'name': 'Dr. Scott P. Bizily J.D., Ph.D.', 'age': 52, 'title': 'Chief Legal Officer &amp; Corporate Secretary', 'yearBorn': 1972, 'fiscalYear': 2023, 'exercisedValue': 0, 'unexercisedValue': 0}, {'maxAge': 1, 'name': 'Dr. An  Song Ph.D.', 'title': 'Chief Development Officer', 'fiscalYear': 2023, 'exercisedValue': 0, 'unexercisedValue': 0}, {'maxAge': 1, 'name': 'Dr. Alan H. Cohen FAAAAI, FAAP, FACAAI, FCCP, M.D.', 'age': 63, 'title': 'Senior VP &amp; Therapeutic Area Head of Pulmonology', 'yearBorn': 1961,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</si>
  <si>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</si>
  <si>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</si>
  <si>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</si>
  <si>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</si>
  <si>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</si>
  <si>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</si>
  <si>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</si>
  <si>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</si>
  <si>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</si>
  <si>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</si>
  <si>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</si>
  <si>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</si>
  <si>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</si>
  <si>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</si>
  <si>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</si>
  <si>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</si>
  <si>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</si>
  <si>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</si>
  <si>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</si>
  <si>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</si>
  <si>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</si>
  <si>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</si>
  <si>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</si>
  <si>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</si>
  <si>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</si>
  <si>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</si>
  <si>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</si>
  <si>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</si>
  <si>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</si>
  <si>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</si>
  <si>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</si>
  <si>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</si>
  <si>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</si>
  <si>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</si>
  <si>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</si>
  <si>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</si>
  <si>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</si>
  <si>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</si>
  <si>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</si>
  <si>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</si>
  <si>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</si>
  <si>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</si>
  <si>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</si>
  <si>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</si>
  <si>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</si>
  <si>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</si>
  <si>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</si>
  <si>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</si>
  <si>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</si>
  <si>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</si>
  <si>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</si>
  <si>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</si>
  <si>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</si>
  <si>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</si>
  <si>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</si>
  <si>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</si>
  <si>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</si>
  <si>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</si>
  <si>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</si>
  <si>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</si>
  <si>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</si>
  <si>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</si>
  <si>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</si>
  <si>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</si>
  <si>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4D Molecular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</si>
  <si>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</si>
  <si>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</si>
  <si>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</si>
  <si>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</si>
  <si>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</si>
  <si>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</si>
  <si>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</si>
  <si>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3c71667a-4f1e-3d28-8cb0-26ab7aa9e925</t>
  </si>
  <si>
    <t>messageBoardId</t>
  </si>
  <si>
    <t>finmb_272879653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</si>
  <si>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</si>
  <si>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</si>
  <si>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</si>
  <si>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</si>
  <si>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</si>
  <si>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</si>
  <si>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</si>
  <si>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</si>
  <si>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</si>
  <si>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ebitda</t>
  </si>
  <si>
    <t>totalRevenue</t>
  </si>
  <si>
    <t>debtToEquity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</si>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</sst>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4dmolecular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-60.20614263861319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2.94008192E8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7.146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-1.7878226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-11.0</v>
      </c>
      <c r="C2" s="1">
        <v>-9.0</v>
      </c>
      <c r="D2" s="1">
        <v>-49.0</v>
      </c>
      <c r="E2" s="1">
        <v>-56.0</v>
      </c>
      <c r="F2" s="1">
        <v>-71.0</v>
      </c>
      <c r="G2" s="1">
        <v>-107.0</v>
      </c>
      <c r="H2" s="1">
        <v>-101.0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62.0</v>
      </c>
      <c r="C3" s="1">
        <v>69.0</v>
      </c>
      <c r="D3" s="1">
        <v>1.0</v>
      </c>
      <c r="E3" s="1">
        <v>1.0</v>
      </c>
      <c r="F3" s="1">
        <v>3.0</v>
      </c>
      <c r="G3" s="1">
        <v>3.0</v>
      </c>
      <c r="H3" s="1">
        <v>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62.0</v>
      </c>
      <c r="C4" s="1">
        <v>69.0</v>
      </c>
      <c r="D4" s="1">
        <v>1.0</v>
      </c>
      <c r="E4" s="1">
        <v>1.0</v>
      </c>
      <c r="F4" s="1">
        <v>3.0</v>
      </c>
      <c r="G4" s="1">
        <v>3.0</v>
      </c>
      <c r="H4" s="1">
        <v>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2.0</v>
      </c>
      <c r="E5" s="1">
        <v>0.0</v>
      </c>
      <c r="F5" s="1">
        <v>0.0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71.0</v>
      </c>
      <c r="G7" s="1">
        <v>1.0</v>
      </c>
      <c r="H7" s="1">
        <v>-1.0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5.0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25.0</v>
      </c>
      <c r="C9" s="1">
        <v>1.0</v>
      </c>
      <c r="D9" s="1">
        <v>3.0</v>
      </c>
      <c r="E9" s="1">
        <v>5.0</v>
      </c>
      <c r="F9" s="1">
        <v>13.0</v>
      </c>
      <c r="G9" s="1">
        <v>17.0</v>
      </c>
      <c r="H9" s="1">
        <v>19.0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3.0</v>
      </c>
      <c r="C10" s="1">
        <v>-1.0</v>
      </c>
      <c r="D10" s="1">
        <v>3.0</v>
      </c>
      <c r="E10" s="1">
        <v>2.0</v>
      </c>
      <c r="F10" s="1">
        <v>9.0</v>
      </c>
      <c r="G10" s="1">
        <v>0.0</v>
      </c>
      <c r="H10" s="1">
        <v>15.0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-32.0</v>
      </c>
      <c r="C11" s="1">
        <v>-80.0</v>
      </c>
      <c r="D11" s="1">
        <v>14.0</v>
      </c>
      <c r="E11" s="1">
        <v>-50.0</v>
      </c>
      <c r="F11" s="1">
        <v>1.0</v>
      </c>
      <c r="G11" s="1">
        <v>4.0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-11.0</v>
      </c>
      <c r="C12" s="1">
        <v>43.0</v>
      </c>
      <c r="D12" s="1">
        <v>53.0</v>
      </c>
      <c r="E12" s="1">
        <v>4.0</v>
      </c>
      <c r="F12" s="1">
        <v>2.0</v>
      </c>
      <c r="G12" s="1">
        <v>-1.0</v>
      </c>
      <c r="H12" s="1">
        <v>89.0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19.0</v>
      </c>
      <c r="C13" s="1">
        <v>-8.0</v>
      </c>
      <c r="D13" s="1">
        <v>-3.0</v>
      </c>
      <c r="E13" s="1">
        <v>34.0</v>
      </c>
      <c r="F13" s="1">
        <v>-14.0</v>
      </c>
      <c r="G13" s="1">
        <v>-3.0</v>
      </c>
      <c r="H13" s="1">
        <v>-71.0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-5.0</v>
      </c>
      <c r="C14" s="1">
        <v>17.0</v>
      </c>
      <c r="D14" s="1">
        <v>2.0</v>
      </c>
      <c r="E14" s="1">
        <v>-59.0</v>
      </c>
      <c r="F14" s="1">
        <v>-4.0</v>
      </c>
      <c r="G14" s="1">
        <v>3.0</v>
      </c>
      <c r="H14" s="1">
        <v>44.0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8.0</v>
      </c>
      <c r="C15" s="1">
        <v>-16.0</v>
      </c>
      <c r="D15" s="1">
        <v>-36.0</v>
      </c>
      <c r="E15" s="1">
        <v>-50.0</v>
      </c>
      <c r="F15" s="1">
        <v>-69.0</v>
      </c>
      <c r="G15" s="1">
        <v>-86.0</v>
      </c>
      <c r="H15" s="1">
        <v>-75.0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-57.0</v>
      </c>
      <c r="C16" s="1">
        <v>-41.0</v>
      </c>
      <c r="D16" s="1">
        <v>-3.0</v>
      </c>
      <c r="E16" s="1">
        <v>-1.0</v>
      </c>
      <c r="F16" s="1">
        <v>-9.0</v>
      </c>
      <c r="G16" s="1">
        <v>-11.0</v>
      </c>
      <c r="H16" s="1">
        <v>-2.0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8.0</v>
      </c>
      <c r="C18" s="1">
        <v>0.0</v>
      </c>
      <c r="D18" s="1">
        <v>0.0</v>
      </c>
      <c r="E18" s="1">
        <v>0.0</v>
      </c>
      <c r="F18" s="1">
        <v>-164.0</v>
      </c>
      <c r="G18" s="1">
        <v>-5.0</v>
      </c>
      <c r="H18" s="1">
        <v>118.0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7.0</v>
      </c>
      <c r="C19" s="1">
        <v>-41.0</v>
      </c>
      <c r="D19" s="1">
        <v>-3.0</v>
      </c>
      <c r="E19" s="1">
        <v>-1.0</v>
      </c>
      <c r="F19" s="1">
        <v>-173.0</v>
      </c>
      <c r="G19" s="1">
        <v>-17.0</v>
      </c>
      <c r="H19" s="1">
        <v>116.0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1.0</v>
      </c>
      <c r="C20" s="1">
        <v>10.0</v>
      </c>
      <c r="D20" s="1">
        <v>7.0</v>
      </c>
      <c r="E20" s="1">
        <v>207.0</v>
      </c>
      <c r="F20" s="1">
        <v>118.0</v>
      </c>
      <c r="G20" s="1">
        <v>3.0</v>
      </c>
      <c r="H20" s="1">
        <v>157.0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84.0</v>
      </c>
      <c r="D21" s="1">
        <v>0.0</v>
      </c>
      <c r="E21" s="1">
        <v>75.0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-2.0</v>
      </c>
      <c r="E22" s="1">
        <v>-3.0</v>
      </c>
      <c r="F22" s="1">
        <v>0.0</v>
      </c>
      <c r="G22" s="1">
        <v>-46.0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1.0</v>
      </c>
      <c r="C23" s="1">
        <v>84.0</v>
      </c>
      <c r="D23" s="1">
        <v>-2.0</v>
      </c>
      <c r="E23" s="1">
        <v>279.0</v>
      </c>
      <c r="F23" s="1">
        <v>118.0</v>
      </c>
      <c r="G23" s="1">
        <v>3.0</v>
      </c>
      <c r="H23" s="1">
        <v>157.0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15.0</v>
      </c>
      <c r="C24" s="1">
        <v>67.0</v>
      </c>
      <c r="D24" s="1">
        <v>-42.0</v>
      </c>
      <c r="E24" s="1">
        <v>227.0</v>
      </c>
      <c r="F24" s="1">
        <v>-124.0</v>
      </c>
      <c r="G24" s="1">
        <v>-101.0</v>
      </c>
      <c r="H24" s="1">
        <v>197.0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-4.0</v>
      </c>
      <c r="D26" s="1">
        <v>-20.0</v>
      </c>
      <c r="E26" s="1">
        <v>-29.0</v>
      </c>
      <c r="F26" s="1">
        <v>-41.0</v>
      </c>
      <c r="G26" s="1">
        <v>-59.0</v>
      </c>
      <c r="H26" s="1">
        <v>-46.0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-4.0</v>
      </c>
      <c r="D27" s="1">
        <v>-20.0</v>
      </c>
      <c r="E27" s="1">
        <v>-29.0</v>
      </c>
      <c r="F27" s="1">
        <v>-41.0</v>
      </c>
      <c r="G27" s="1">
        <v>-59.0</v>
      </c>
      <c r="H27" s="1">
        <v>-46.0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-48.0</v>
      </c>
      <c r="D28" s="1">
        <v>-4.0</v>
      </c>
      <c r="E28" s="1">
        <v>-71.0</v>
      </c>
      <c r="F28" s="1">
        <v>4.0</v>
      </c>
      <c r="G28" s="1">
        <v>48.0</v>
      </c>
      <c r="H28" s="1">
        <v>-1.0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23.0</v>
      </c>
      <c r="C3" s="1">
        <v>91.0</v>
      </c>
      <c r="D3" s="1">
        <v>49.0</v>
      </c>
      <c r="E3" s="1">
        <v>277.0</v>
      </c>
      <c r="F3" s="1">
        <v>153.0</v>
      </c>
      <c r="G3" s="1">
        <v>52.0</v>
      </c>
      <c r="H3" s="1">
        <v>249.0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0.0</v>
      </c>
      <c r="C4" s="1">
        <v>0.0</v>
      </c>
      <c r="D4" s="1">
        <v>0.0</v>
      </c>
      <c r="E4" s="1">
        <v>0.0</v>
      </c>
      <c r="F4" s="1">
        <v>94.0</v>
      </c>
      <c r="G4" s="1">
        <v>161.0</v>
      </c>
      <c r="H4" s="1">
        <v>39.0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23.0</v>
      </c>
      <c r="C5" s="1">
        <v>91.0</v>
      </c>
      <c r="D5" s="1">
        <v>49.0</v>
      </c>
      <c r="E5" s="1">
        <v>277.0</v>
      </c>
      <c r="F5" s="1">
        <v>248.0</v>
      </c>
      <c r="G5" s="1">
        <v>214.0</v>
      </c>
      <c r="H5" s="1">
        <v>288.0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32.0</v>
      </c>
      <c r="C6" s="1">
        <v>1.0</v>
      </c>
      <c r="D6" s="1">
        <v>97.0</v>
      </c>
      <c r="E6" s="1">
        <v>1.0</v>
      </c>
      <c r="F6" s="1">
        <v>4.0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70.0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32.0</v>
      </c>
      <c r="C8" s="1">
        <v>1.0</v>
      </c>
      <c r="D8" s="1">
        <v>97.0</v>
      </c>
      <c r="E8" s="1">
        <v>1.0</v>
      </c>
      <c r="F8" s="1">
        <v>4.0</v>
      </c>
      <c r="G8" s="1">
        <v>70.0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32.0</v>
      </c>
      <c r="C9" s="1">
        <v>1.0</v>
      </c>
      <c r="D9" s="1">
        <v>67.0</v>
      </c>
      <c r="E9" s="1">
        <v>4.0</v>
      </c>
      <c r="F9" s="1">
        <v>8.0</v>
      </c>
      <c r="G9" s="1">
        <v>6.0</v>
      </c>
      <c r="H9" s="1">
        <v>8.0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0.0</v>
      </c>
      <c r="C10" s="1">
        <v>0.0</v>
      </c>
      <c r="D10" s="1">
        <v>1.0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24.0</v>
      </c>
      <c r="C11" s="1">
        <v>94.0</v>
      </c>
      <c r="D11" s="1">
        <v>52.0</v>
      </c>
      <c r="E11" s="1">
        <v>283.0</v>
      </c>
      <c r="F11" s="1">
        <v>256.0</v>
      </c>
      <c r="G11" s="1">
        <v>221.0</v>
      </c>
      <c r="H11" s="1">
        <v>297.0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3.0</v>
      </c>
      <c r="C12" s="1">
        <v>4.0</v>
      </c>
      <c r="D12" s="1">
        <v>7.0</v>
      </c>
      <c r="E12" s="1">
        <v>8.0</v>
      </c>
      <c r="F12" s="1">
        <v>35.0</v>
      </c>
      <c r="G12" s="1">
        <v>43.0</v>
      </c>
      <c r="H12" s="1">
        <v>43.0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-96.0</v>
      </c>
      <c r="C13" s="1">
        <v>-1.0</v>
      </c>
      <c r="D13" s="1">
        <v>-2.0</v>
      </c>
      <c r="E13" s="1">
        <v>-3.0</v>
      </c>
      <c r="F13" s="1">
        <v>-6.0</v>
      </c>
      <c r="G13" s="1">
        <v>-7.0</v>
      </c>
      <c r="H13" s="1">
        <v>-11.0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2.0</v>
      </c>
      <c r="C14" s="1">
        <v>2.0</v>
      </c>
      <c r="D14" s="1">
        <v>5.0</v>
      </c>
      <c r="E14" s="1">
        <v>5.0</v>
      </c>
      <c r="F14" s="1">
        <v>28.0</v>
      </c>
      <c r="G14" s="1">
        <v>35.0</v>
      </c>
      <c r="H14" s="1">
        <v>31.0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0.0</v>
      </c>
      <c r="C15" s="1">
        <v>0.0</v>
      </c>
      <c r="D15" s="1">
        <v>0.0</v>
      </c>
      <c r="E15" s="1">
        <v>0.0</v>
      </c>
      <c r="F15" s="1">
        <v>67.0</v>
      </c>
      <c r="G15" s="1">
        <v>4.0</v>
      </c>
      <c r="H15" s="1">
        <v>10.0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10.0</v>
      </c>
      <c r="C16" s="1">
        <v>42.0</v>
      </c>
      <c r="D16" s="1">
        <v>67.0</v>
      </c>
      <c r="E16" s="1">
        <v>60.0</v>
      </c>
      <c r="F16" s="1">
        <v>60.0</v>
      </c>
      <c r="G16" s="1">
        <v>1.0</v>
      </c>
      <c r="H16" s="1">
        <v>68.0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27.0</v>
      </c>
      <c r="C17" s="1">
        <v>96.0</v>
      </c>
      <c r="D17" s="1">
        <v>58.0</v>
      </c>
      <c r="E17" s="1">
        <v>288.0</v>
      </c>
      <c r="F17" s="1">
        <v>353.0</v>
      </c>
      <c r="G17" s="1">
        <v>262.0</v>
      </c>
      <c r="H17" s="1">
        <v>340.0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46.0</v>
      </c>
      <c r="C19" s="1">
        <v>95.0</v>
      </c>
      <c r="D19" s="1">
        <v>1.0</v>
      </c>
      <c r="E19" s="1">
        <v>1.0</v>
      </c>
      <c r="F19" s="1">
        <v>4.0</v>
      </c>
      <c r="G19" s="1">
        <v>3.0</v>
      </c>
      <c r="H19" s="1">
        <v>3.0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1.0</v>
      </c>
      <c r="C20" s="1">
        <v>2.0</v>
      </c>
      <c r="D20" s="1">
        <v>5.0</v>
      </c>
      <c r="E20" s="1">
        <v>8.0</v>
      </c>
      <c r="F20" s="1">
        <v>7.0</v>
      </c>
      <c r="G20" s="1">
        <v>8.0</v>
      </c>
      <c r="H20" s="1">
        <v>12.0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0.0</v>
      </c>
      <c r="C21" s="1">
        <v>0.0</v>
      </c>
      <c r="D21" s="1">
        <v>0.0</v>
      </c>
      <c r="E21" s="1">
        <v>0.0</v>
      </c>
      <c r="F21" s="1">
        <v>1.0</v>
      </c>
      <c r="G21" s="1">
        <v>2.0</v>
      </c>
      <c r="H21" s="1">
        <v>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5.0</v>
      </c>
      <c r="C22" s="1">
        <v>9.0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4.0</v>
      </c>
      <c r="C23" s="1">
        <v>4.0</v>
      </c>
      <c r="D23" s="1">
        <v>5.0</v>
      </c>
      <c r="E23" s="1">
        <v>6.0</v>
      </c>
      <c r="F23" s="1">
        <v>2.0</v>
      </c>
      <c r="G23" s="1">
        <v>88.0</v>
      </c>
      <c r="H23" s="1">
        <v>27.0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5.0</v>
      </c>
      <c r="C24" s="1">
        <v>8.0</v>
      </c>
      <c r="D24" s="1">
        <v>12.0</v>
      </c>
      <c r="E24" s="1">
        <v>16.0</v>
      </c>
      <c r="F24" s="1">
        <v>16.0</v>
      </c>
      <c r="G24" s="1">
        <v>15.0</v>
      </c>
      <c r="H24" s="1">
        <v>18.0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0.0</v>
      </c>
      <c r="C25" s="1">
        <v>0.0</v>
      </c>
      <c r="D25" s="1">
        <v>0.0</v>
      </c>
      <c r="E25" s="1">
        <v>0.0</v>
      </c>
      <c r="F25" s="1">
        <v>15.0</v>
      </c>
      <c r="G25" s="1">
        <v>13.0</v>
      </c>
      <c r="H25" s="1">
        <v>11.0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22.0</v>
      </c>
      <c r="C26" s="1">
        <v>13.0</v>
      </c>
      <c r="D26" s="1">
        <v>13.0</v>
      </c>
      <c r="E26" s="1">
        <v>13.0</v>
      </c>
      <c r="F26" s="1">
        <v>2.0</v>
      </c>
      <c r="G26" s="1">
        <v>1.0</v>
      </c>
      <c r="H26" s="1">
        <v>97.0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30.0</v>
      </c>
      <c r="C27" s="1">
        <v>44.0</v>
      </c>
      <c r="D27" s="1">
        <v>1.0</v>
      </c>
      <c r="E27" s="1">
        <v>1.0</v>
      </c>
      <c r="F27" s="1">
        <v>33.0</v>
      </c>
      <c r="G27" s="1">
        <v>23.0</v>
      </c>
      <c r="H27" s="1">
        <v>61.0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28.0</v>
      </c>
      <c r="C28" s="1">
        <v>21.0</v>
      </c>
      <c r="D28" s="1">
        <v>28.0</v>
      </c>
      <c r="E28" s="1">
        <v>31.0</v>
      </c>
      <c r="F28" s="1">
        <v>34.0</v>
      </c>
      <c r="G28" s="1">
        <v>30.0</v>
      </c>
      <c r="H28" s="1">
        <v>32.0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18.0</v>
      </c>
      <c r="C29" s="1">
        <v>103.0</v>
      </c>
      <c r="D29" s="1">
        <v>103.0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18.0</v>
      </c>
      <c r="C30" s="1">
        <v>103.0</v>
      </c>
      <c r="D30" s="1">
        <v>103.0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75</v>
      </c>
      <c r="B32" s="1">
        <v>88.0</v>
      </c>
      <c r="C32" s="1">
        <v>2.0</v>
      </c>
      <c r="D32" s="1">
        <v>6.0</v>
      </c>
      <c r="E32" s="1">
        <v>392.0</v>
      </c>
      <c r="F32" s="1">
        <v>527.0</v>
      </c>
      <c r="G32" s="1">
        <v>547.0</v>
      </c>
      <c r="H32" s="1">
        <v>723.0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76</v>
      </c>
      <c r="B33" s="1">
        <v>-20.0</v>
      </c>
      <c r="C33" s="1">
        <v>-30.0</v>
      </c>
      <c r="D33" s="1">
        <v>-79.0</v>
      </c>
      <c r="E33" s="1">
        <v>-136.0</v>
      </c>
      <c r="F33" s="1">
        <v>-207.0</v>
      </c>
      <c r="G33" s="1">
        <v>-314.0</v>
      </c>
      <c r="H33" s="1">
        <v>-415.0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77</v>
      </c>
      <c r="B34" s="1">
        <v>0.0</v>
      </c>
      <c r="C34" s="1">
        <v>0.0</v>
      </c>
      <c r="D34" s="1">
        <v>0.0</v>
      </c>
      <c r="E34" s="1">
        <v>0.0</v>
      </c>
      <c r="F34" s="1">
        <v>-42.0</v>
      </c>
      <c r="G34" s="1">
        <v>-1.0</v>
      </c>
      <c r="H34" s="1">
        <v>1.0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-19.0</v>
      </c>
      <c r="C35" s="1">
        <v>-27.0</v>
      </c>
      <c r="D35" s="1">
        <v>-72.0</v>
      </c>
      <c r="E35" s="1">
        <v>256.0</v>
      </c>
      <c r="F35" s="1">
        <v>319.0</v>
      </c>
      <c r="G35" s="1">
        <v>231.0</v>
      </c>
      <c r="H35" s="1">
        <v>308.0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-1.0</v>
      </c>
      <c r="C36" s="1">
        <v>75.0</v>
      </c>
      <c r="D36" s="1">
        <v>30.0</v>
      </c>
      <c r="E36" s="1">
        <v>256.0</v>
      </c>
      <c r="F36" s="1">
        <v>319.0</v>
      </c>
      <c r="G36" s="1">
        <v>231.0</v>
      </c>
      <c r="H36" s="1">
        <v>308.0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>
        <v>27.0</v>
      </c>
      <c r="C37" s="1">
        <v>96.0</v>
      </c>
      <c r="D37" s="1">
        <v>58.0</v>
      </c>
      <c r="E37" s="1">
        <v>288.0</v>
      </c>
      <c r="F37" s="1">
        <v>353.0</v>
      </c>
      <c r="G37" s="1">
        <v>262.0</v>
      </c>
      <c r="H37" s="1">
        <v>340.0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81</v>
      </c>
      <c r="B39" s="1">
        <v>4.0</v>
      </c>
      <c r="C39" s="1">
        <v>5.0</v>
      </c>
      <c r="D39" s="1">
        <v>5.0</v>
      </c>
      <c r="E39" s="1">
        <v>26.0</v>
      </c>
      <c r="F39" s="1">
        <v>32.0</v>
      </c>
      <c r="G39" s="1">
        <v>33.0</v>
      </c>
      <c r="H39" s="1">
        <v>49.0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82</v>
      </c>
      <c r="B40" s="1">
        <v>4.0</v>
      </c>
      <c r="C40" s="1">
        <v>5.0</v>
      </c>
      <c r="D40" s="1">
        <v>5.0</v>
      </c>
      <c r="E40" s="1">
        <v>26.0</v>
      </c>
      <c r="F40" s="1">
        <v>32.0</v>
      </c>
      <c r="G40" s="1">
        <v>32.0</v>
      </c>
      <c r="H40" s="1">
        <v>43.0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83</v>
      </c>
      <c r="B41" s="1" t="s">
        <v>84</v>
      </c>
      <c r="C41" s="1" t="s">
        <v>85</v>
      </c>
      <c r="D41" s="1" t="s">
        <v>86</v>
      </c>
      <c r="E41" s="1" t="s">
        <v>87</v>
      </c>
      <c r="F41" s="1" t="s">
        <v>88</v>
      </c>
      <c r="G41" s="1" t="s">
        <v>89</v>
      </c>
      <c r="H41" s="1" t="s">
        <v>90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-19.0</v>
      </c>
      <c r="C42" s="1">
        <v>-27.0</v>
      </c>
      <c r="D42" s="1">
        <v>-72.0</v>
      </c>
      <c r="E42" s="1">
        <v>256.0</v>
      </c>
      <c r="F42" s="1">
        <v>319.0</v>
      </c>
      <c r="G42" s="1">
        <v>231.0</v>
      </c>
      <c r="H42" s="1">
        <v>308.0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 t="s">
        <v>84</v>
      </c>
      <c r="C43" s="1" t="s">
        <v>85</v>
      </c>
      <c r="D43" s="1" t="s">
        <v>86</v>
      </c>
      <c r="E43" s="1" t="s">
        <v>87</v>
      </c>
      <c r="F43" s="1" t="s">
        <v>88</v>
      </c>
      <c r="G43" s="1" t="s">
        <v>89</v>
      </c>
      <c r="H43" s="1" t="s">
        <v>90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 t="s">
        <v>94</v>
      </c>
      <c r="C44" s="1" t="s">
        <v>94</v>
      </c>
      <c r="D44" s="1" t="s">
        <v>94</v>
      </c>
      <c r="E44" s="1" t="s">
        <v>94</v>
      </c>
      <c r="F44" s="1">
        <v>16.0</v>
      </c>
      <c r="G44" s="1">
        <v>16.0</v>
      </c>
      <c r="H44" s="1">
        <v>14.0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-23.0</v>
      </c>
      <c r="C45" s="1">
        <v>-91.0</v>
      </c>
      <c r="D45" s="1">
        <v>-49.0</v>
      </c>
      <c r="E45" s="1">
        <v>-277.0</v>
      </c>
      <c r="F45" s="1">
        <v>-299.0</v>
      </c>
      <c r="G45" s="1">
        <v>-202.0</v>
      </c>
      <c r="H45" s="1">
        <v>-285.0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4.0</v>
      </c>
      <c r="C46" s="1">
        <v>4.0</v>
      </c>
      <c r="D46" s="1">
        <v>10.0</v>
      </c>
      <c r="E46" s="1">
        <v>24.0</v>
      </c>
      <c r="F46" s="1">
        <v>28.0</v>
      </c>
      <c r="G46" s="1">
        <v>30.0</v>
      </c>
      <c r="H46" s="1">
        <v>32.0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97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0.0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98</v>
      </c>
      <c r="B48" s="1">
        <v>2.0</v>
      </c>
      <c r="C48" s="1">
        <v>2.0</v>
      </c>
      <c r="D48" s="1">
        <v>4.0</v>
      </c>
      <c r="E48" s="1">
        <v>5.0</v>
      </c>
      <c r="F48" s="1">
        <v>7.0</v>
      </c>
      <c r="G48" s="1">
        <v>12.0</v>
      </c>
      <c r="H48" s="1">
        <v>14.0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99</v>
      </c>
      <c r="B49" s="1">
        <v>0.0</v>
      </c>
      <c r="C49" s="1">
        <v>0.0</v>
      </c>
      <c r="D49" s="1">
        <v>0.0</v>
      </c>
      <c r="E49" s="1">
        <v>83.0</v>
      </c>
      <c r="F49" s="1">
        <v>124.0</v>
      </c>
      <c r="G49" s="1">
        <v>140.0</v>
      </c>
      <c r="H49" s="1">
        <v>147.0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5.0</v>
      </c>
      <c r="C2" s="1">
        <v>14.0</v>
      </c>
      <c r="D2" s="1">
        <v>6.0</v>
      </c>
      <c r="E2" s="1">
        <v>13.0</v>
      </c>
      <c r="F2" s="1">
        <v>18.0</v>
      </c>
      <c r="G2" s="1">
        <v>3.0</v>
      </c>
      <c r="H2" s="1">
        <v>20.0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5.0</v>
      </c>
      <c r="C3" s="1">
        <v>14.0</v>
      </c>
      <c r="D3" s="1">
        <v>6.0</v>
      </c>
      <c r="E3" s="1">
        <v>13.0</v>
      </c>
      <c r="F3" s="1">
        <v>18.0</v>
      </c>
      <c r="G3" s="1">
        <v>3.0</v>
      </c>
      <c r="H3" s="1">
        <v>20.0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13.0</v>
      </c>
      <c r="C4" s="1">
        <v>18.0</v>
      </c>
      <c r="D4" s="1">
        <v>38.0</v>
      </c>
      <c r="E4" s="1">
        <v>53.0</v>
      </c>
      <c r="F4" s="1">
        <v>61.0</v>
      </c>
      <c r="G4" s="1">
        <v>80.0</v>
      </c>
      <c r="H4" s="1">
        <v>97.0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-7.0</v>
      </c>
      <c r="C5" s="1">
        <v>-4.0</v>
      </c>
      <c r="D5" s="1">
        <v>-31.0</v>
      </c>
      <c r="E5" s="1">
        <v>-39.0</v>
      </c>
      <c r="F5" s="1">
        <v>-43.0</v>
      </c>
      <c r="G5" s="1">
        <v>-77.0</v>
      </c>
      <c r="H5" s="1">
        <v>-76.0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3.0</v>
      </c>
      <c r="C6" s="1">
        <v>6.0</v>
      </c>
      <c r="D6" s="1">
        <v>13.0</v>
      </c>
      <c r="E6" s="1">
        <v>17.0</v>
      </c>
      <c r="F6" s="1">
        <v>28.0</v>
      </c>
      <c r="G6" s="1">
        <v>32.0</v>
      </c>
      <c r="H6" s="1">
        <v>36.0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3.0</v>
      </c>
      <c r="C7" s="1">
        <v>6.0</v>
      </c>
      <c r="D7" s="1">
        <v>13.0</v>
      </c>
      <c r="E7" s="1">
        <v>17.0</v>
      </c>
      <c r="F7" s="1">
        <v>28.0</v>
      </c>
      <c r="G7" s="1">
        <v>32.0</v>
      </c>
      <c r="H7" s="1">
        <v>36.0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-11.0</v>
      </c>
      <c r="C8" s="1">
        <v>-10.0</v>
      </c>
      <c r="D8" s="1">
        <v>-45.0</v>
      </c>
      <c r="E8" s="1">
        <v>-56.0</v>
      </c>
      <c r="F8" s="1">
        <v>-71.0</v>
      </c>
      <c r="G8" s="1">
        <v>-110.0</v>
      </c>
      <c r="H8" s="1">
        <v>-113.0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8.0</v>
      </c>
      <c r="C9" s="1">
        <v>85.0</v>
      </c>
      <c r="D9" s="1">
        <v>1.0</v>
      </c>
      <c r="E9" s="1">
        <v>15.0</v>
      </c>
      <c r="F9" s="1">
        <v>13.0</v>
      </c>
      <c r="G9" s="1">
        <v>2.0</v>
      </c>
      <c r="H9" s="1">
        <v>12.0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8.0</v>
      </c>
      <c r="C10" s="1">
        <v>85.0</v>
      </c>
      <c r="D10" s="1">
        <v>1.0</v>
      </c>
      <c r="E10" s="1">
        <v>15.0</v>
      </c>
      <c r="F10" s="1">
        <v>13.0</v>
      </c>
      <c r="G10" s="1">
        <v>2.0</v>
      </c>
      <c r="H10" s="1">
        <v>12.0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-4.0</v>
      </c>
      <c r="C11" s="1">
        <v>0.0</v>
      </c>
      <c r="D11" s="1">
        <v>-4.0</v>
      </c>
      <c r="E11" s="1">
        <v>-18.0</v>
      </c>
      <c r="F11" s="1">
        <v>-12.0</v>
      </c>
      <c r="G11" s="1">
        <v>-3.0</v>
      </c>
      <c r="H11" s="1">
        <v>-18.0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-11.0</v>
      </c>
      <c r="C12" s="1">
        <v>-9.0</v>
      </c>
      <c r="D12" s="1">
        <v>-44.0</v>
      </c>
      <c r="E12" s="1">
        <v>-56.0</v>
      </c>
      <c r="F12" s="1">
        <v>-71.0</v>
      </c>
      <c r="G12" s="1">
        <v>-107.0</v>
      </c>
      <c r="H12" s="1">
        <v>-101.0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0.0</v>
      </c>
      <c r="D13" s="1">
        <v>-5.0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-11.0</v>
      </c>
      <c r="C14" s="1">
        <v>-9.0</v>
      </c>
      <c r="D14" s="1">
        <v>-49.0</v>
      </c>
      <c r="E14" s="1">
        <v>-56.0</v>
      </c>
      <c r="F14" s="1">
        <v>-71.0</v>
      </c>
      <c r="G14" s="1">
        <v>-107.0</v>
      </c>
      <c r="H14" s="1">
        <v>-101.0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-11.0</v>
      </c>
      <c r="C15" s="1">
        <v>-9.0</v>
      </c>
      <c r="D15" s="1">
        <v>-49.0</v>
      </c>
      <c r="E15" s="1">
        <v>-56.0</v>
      </c>
      <c r="F15" s="1">
        <v>-71.0</v>
      </c>
      <c r="G15" s="1">
        <v>-107.0</v>
      </c>
      <c r="H15" s="1">
        <v>-101.0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-11.0</v>
      </c>
      <c r="C16" s="1">
        <v>-9.0</v>
      </c>
      <c r="D16" s="1">
        <v>-49.0</v>
      </c>
      <c r="E16" s="1">
        <v>-56.0</v>
      </c>
      <c r="F16" s="1">
        <v>-71.0</v>
      </c>
      <c r="G16" s="1">
        <v>-107.0</v>
      </c>
      <c r="H16" s="1">
        <v>-101.0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-11.0</v>
      </c>
      <c r="C17" s="1">
        <v>-9.0</v>
      </c>
      <c r="D17" s="1">
        <v>-49.0</v>
      </c>
      <c r="E17" s="1">
        <v>-56.0</v>
      </c>
      <c r="F17" s="1">
        <v>-71.0</v>
      </c>
      <c r="G17" s="1">
        <v>-107.0</v>
      </c>
      <c r="H17" s="1">
        <v>-101.0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-11.0</v>
      </c>
      <c r="C18" s="1">
        <v>-9.0</v>
      </c>
      <c r="D18" s="1">
        <v>-49.0</v>
      </c>
      <c r="E18" s="1">
        <v>-56.0</v>
      </c>
      <c r="F18" s="1">
        <v>-71.0</v>
      </c>
      <c r="G18" s="1">
        <v>-107.0</v>
      </c>
      <c r="H18" s="1">
        <v>-101.0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-11.0</v>
      </c>
      <c r="C19" s="1">
        <v>-9.0</v>
      </c>
      <c r="D19" s="1">
        <v>-49.0</v>
      </c>
      <c r="E19" s="1">
        <v>-56.0</v>
      </c>
      <c r="F19" s="1">
        <v>-71.0</v>
      </c>
      <c r="G19" s="1">
        <v>-107.0</v>
      </c>
      <c r="H19" s="1">
        <v>-101.0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 t="s">
        <v>120</v>
      </c>
      <c r="C21" s="1" t="s">
        <v>121</v>
      </c>
      <c r="D21" s="1" t="s">
        <v>122</v>
      </c>
      <c r="E21" s="1" t="s">
        <v>123</v>
      </c>
      <c r="F21" s="1" t="s">
        <v>124</v>
      </c>
      <c r="G21" s="1" t="s">
        <v>125</v>
      </c>
      <c r="H21" s="1" t="s">
        <v>126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 t="s">
        <v>120</v>
      </c>
      <c r="C22" s="1" t="s">
        <v>121</v>
      </c>
      <c r="D22" s="1" t="s">
        <v>122</v>
      </c>
      <c r="E22" s="1" t="s">
        <v>123</v>
      </c>
      <c r="F22" s="1" t="s">
        <v>124</v>
      </c>
      <c r="G22" s="1" t="s">
        <v>125</v>
      </c>
      <c r="H22" s="1" t="s">
        <v>126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4.0</v>
      </c>
      <c r="C23" s="1">
        <v>5.0</v>
      </c>
      <c r="D23" s="1">
        <v>5.0</v>
      </c>
      <c r="E23" s="1">
        <v>6.0</v>
      </c>
      <c r="F23" s="1">
        <v>27.0</v>
      </c>
      <c r="G23" s="1">
        <v>32.0</v>
      </c>
      <c r="H23" s="1">
        <v>39.0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120</v>
      </c>
      <c r="C24" s="1" t="s">
        <v>121</v>
      </c>
      <c r="D24" s="1" t="s">
        <v>122</v>
      </c>
      <c r="E24" s="1" t="s">
        <v>123</v>
      </c>
      <c r="F24" s="1" t="s">
        <v>124</v>
      </c>
      <c r="G24" s="1" t="s">
        <v>125</v>
      </c>
      <c r="H24" s="1" t="s">
        <v>126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 t="s">
        <v>120</v>
      </c>
      <c r="C25" s="1" t="s">
        <v>121</v>
      </c>
      <c r="D25" s="1" t="s">
        <v>122</v>
      </c>
      <c r="E25" s="1" t="s">
        <v>123</v>
      </c>
      <c r="F25" s="1" t="s">
        <v>124</v>
      </c>
      <c r="G25" s="1" t="s">
        <v>125</v>
      </c>
      <c r="H25" s="1" t="s">
        <v>126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4.0</v>
      </c>
      <c r="C26" s="1">
        <v>5.0</v>
      </c>
      <c r="D26" s="1">
        <v>5.0</v>
      </c>
      <c r="E26" s="1">
        <v>6.0</v>
      </c>
      <c r="F26" s="1">
        <v>27.0</v>
      </c>
      <c r="G26" s="1">
        <v>32.0</v>
      </c>
      <c r="H26" s="1">
        <v>39.0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 t="s">
        <v>133</v>
      </c>
      <c r="C27" s="1" t="s">
        <v>134</v>
      </c>
      <c r="D27" s="1" t="s">
        <v>135</v>
      </c>
      <c r="E27" s="1" t="s">
        <v>136</v>
      </c>
      <c r="F27" s="1" t="s">
        <v>137</v>
      </c>
      <c r="G27" s="1" t="s">
        <v>138</v>
      </c>
      <c r="H27" s="1" t="s">
        <v>137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133</v>
      </c>
      <c r="C28" s="1" t="s">
        <v>134</v>
      </c>
      <c r="D28" s="1" t="s">
        <v>135</v>
      </c>
      <c r="E28" s="1" t="s">
        <v>136</v>
      </c>
      <c r="F28" s="1" t="s">
        <v>137</v>
      </c>
      <c r="G28" s="1" t="s">
        <v>138</v>
      </c>
      <c r="H28" s="1" t="s">
        <v>137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-10.0</v>
      </c>
      <c r="C30" s="1">
        <v>-9.0</v>
      </c>
      <c r="D30" s="1">
        <v>-44.0</v>
      </c>
      <c r="E30" s="1">
        <v>-55.0</v>
      </c>
      <c r="F30" s="1">
        <v>-69.0</v>
      </c>
      <c r="G30" s="1">
        <v>-108.0</v>
      </c>
      <c r="H30" s="1">
        <v>-109.0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-11.0</v>
      </c>
      <c r="C31" s="1">
        <v>-10.0</v>
      </c>
      <c r="D31" s="1">
        <v>-45.0</v>
      </c>
      <c r="E31" s="1">
        <v>-56.0</v>
      </c>
      <c r="F31" s="1">
        <v>-71.0</v>
      </c>
      <c r="G31" s="1">
        <v>-110.0</v>
      </c>
      <c r="H31" s="1">
        <v>-113.0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-11.0</v>
      </c>
      <c r="C32" s="1">
        <v>-10.0</v>
      </c>
      <c r="D32" s="1">
        <v>-45.0</v>
      </c>
      <c r="E32" s="1">
        <v>-56.0</v>
      </c>
      <c r="F32" s="1">
        <v>-71.0</v>
      </c>
      <c r="G32" s="1">
        <v>-110.0</v>
      </c>
      <c r="H32" s="1">
        <v>-113.0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-10.0</v>
      </c>
      <c r="C33" s="1">
        <v>-9.0</v>
      </c>
      <c r="D33" s="1">
        <v>-43.0</v>
      </c>
      <c r="E33" s="1">
        <v>-52.0</v>
      </c>
      <c r="F33" s="1">
        <v>-66.0</v>
      </c>
      <c r="G33" s="1">
        <v>-104.0</v>
      </c>
      <c r="H33" s="1">
        <v>-105.0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5.0</v>
      </c>
      <c r="C34" s="1">
        <v>14.0</v>
      </c>
      <c r="D34" s="1">
        <v>6.0</v>
      </c>
      <c r="E34" s="1">
        <v>13.0</v>
      </c>
      <c r="F34" s="1">
        <v>18.0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-7.0</v>
      </c>
      <c r="C35" s="1">
        <v>-5.0</v>
      </c>
      <c r="D35" s="1">
        <v>-27.0</v>
      </c>
      <c r="E35" s="1">
        <v>-35.0</v>
      </c>
      <c r="F35" s="1">
        <v>-44.0</v>
      </c>
      <c r="G35" s="1">
        <v>-67.0</v>
      </c>
      <c r="H35" s="1">
        <v>-63.0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3.0</v>
      </c>
      <c r="C37" s="1">
        <v>6.0</v>
      </c>
      <c r="D37" s="1">
        <v>13.0</v>
      </c>
      <c r="E37" s="1">
        <v>17.0</v>
      </c>
      <c r="F37" s="1">
        <v>28.0</v>
      </c>
      <c r="G37" s="1">
        <v>32.0</v>
      </c>
      <c r="H37" s="1">
        <v>36.0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13.0</v>
      </c>
      <c r="C38" s="1">
        <v>18.0</v>
      </c>
      <c r="D38" s="1">
        <v>43.0</v>
      </c>
      <c r="E38" s="1">
        <v>53.0</v>
      </c>
      <c r="F38" s="1">
        <v>61.0</v>
      </c>
      <c r="G38" s="1">
        <v>80.0</v>
      </c>
      <c r="H38" s="1">
        <v>97.0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50.0</v>
      </c>
      <c r="C39" s="1">
        <v>50.0</v>
      </c>
      <c r="D39" s="1">
        <v>1.0</v>
      </c>
      <c r="E39" s="1">
        <v>3.0</v>
      </c>
      <c r="F39" s="1">
        <v>3.0</v>
      </c>
      <c r="G39" s="1">
        <v>3.0</v>
      </c>
      <c r="H39" s="1">
        <v>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18.0</v>
      </c>
      <c r="C40" s="1">
        <v>69.0</v>
      </c>
      <c r="D40" s="1">
        <v>2.0</v>
      </c>
      <c r="E40" s="1">
        <v>2.0</v>
      </c>
      <c r="F40" s="1">
        <v>6.0</v>
      </c>
      <c r="G40" s="1">
        <v>9.0</v>
      </c>
      <c r="H40" s="1">
        <v>9.0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>
        <v>6.0</v>
      </c>
      <c r="C41" s="1">
        <v>68.0</v>
      </c>
      <c r="D41" s="1">
        <v>1.0</v>
      </c>
      <c r="E41" s="1">
        <v>2.0</v>
      </c>
      <c r="F41" s="1">
        <v>6.0</v>
      </c>
      <c r="G41" s="1">
        <v>7.0</v>
      </c>
      <c r="H41" s="1">
        <v>9.0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152</v>
      </c>
      <c r="B42" s="1">
        <v>0.0</v>
      </c>
      <c r="C42" s="1">
        <v>0.0</v>
      </c>
      <c r="D42" s="1">
        <v>0.0</v>
      </c>
      <c r="E42" s="1">
        <v>4.0</v>
      </c>
      <c r="F42" s="1">
        <v>8.0</v>
      </c>
      <c r="G42" s="1">
        <v>8.0</v>
      </c>
      <c r="H42" s="1">
        <v>8.0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153</v>
      </c>
      <c r="B43" s="1">
        <v>25.0</v>
      </c>
      <c r="C43" s="1">
        <v>1.0</v>
      </c>
      <c r="D43" s="1">
        <v>3.0</v>
      </c>
      <c r="E43" s="1">
        <v>5.0</v>
      </c>
      <c r="F43" s="1">
        <v>13.0</v>
      </c>
      <c r="G43" s="1">
        <v>17.0</v>
      </c>
      <c r="H43" s="1">
        <v>19.0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1" t="s">
        <v>158</v>
      </c>
      <c r="F3" s="1" t="s">
        <v>159</v>
      </c>
      <c r="G3" s="1" t="s">
        <v>160</v>
      </c>
      <c r="H3" s="1" t="s">
        <v>161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162</v>
      </c>
      <c r="B4" s="1">
        <v>0.0</v>
      </c>
      <c r="C4" s="1" t="s">
        <v>163</v>
      </c>
      <c r="D4" s="1" t="s">
        <v>164</v>
      </c>
      <c r="E4" s="1" t="s">
        <v>165</v>
      </c>
      <c r="F4" s="1" t="s">
        <v>166</v>
      </c>
      <c r="G4" s="1" t="s">
        <v>167</v>
      </c>
      <c r="H4" s="1" t="s">
        <v>168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169</v>
      </c>
      <c r="B5" s="1">
        <v>0.0</v>
      </c>
      <c r="C5" s="1" t="s">
        <v>170</v>
      </c>
      <c r="D5" s="1" t="s">
        <v>171</v>
      </c>
      <c r="E5" s="1" t="s">
        <v>172</v>
      </c>
      <c r="F5" s="1" t="s">
        <v>173</v>
      </c>
      <c r="G5" s="1" t="s">
        <v>174</v>
      </c>
      <c r="H5" s="1" t="s">
        <v>175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 t="s">
        <v>177</v>
      </c>
      <c r="D6" s="1" t="s">
        <v>178</v>
      </c>
      <c r="E6" s="1" t="s">
        <v>179</v>
      </c>
      <c r="F6" s="1" t="s">
        <v>173</v>
      </c>
      <c r="G6" s="1" t="s">
        <v>174</v>
      </c>
      <c r="H6" s="1" t="s">
        <v>175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 t="s">
        <v>182</v>
      </c>
      <c r="C8" s="1" t="s">
        <v>183</v>
      </c>
      <c r="D8" s="1" t="s">
        <v>184</v>
      </c>
      <c r="E8" s="1" t="s">
        <v>185</v>
      </c>
      <c r="F8" s="1" t="s">
        <v>186</v>
      </c>
      <c r="G8" s="1">
        <v>0.0</v>
      </c>
      <c r="H8" s="1" t="s">
        <v>187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188</v>
      </c>
      <c r="B9" s="1" t="s">
        <v>189</v>
      </c>
      <c r="C9" s="1" t="s">
        <v>190</v>
      </c>
      <c r="D9" s="1" t="s">
        <v>191</v>
      </c>
      <c r="E9" s="1" t="s">
        <v>192</v>
      </c>
      <c r="F9" s="1" t="s">
        <v>193</v>
      </c>
      <c r="G9" s="1">
        <v>0.0</v>
      </c>
      <c r="H9" s="1" t="s">
        <v>194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195</v>
      </c>
      <c r="B10" s="1" t="s">
        <v>196</v>
      </c>
      <c r="C10" s="1" t="s">
        <v>197</v>
      </c>
      <c r="D10" s="1" t="s">
        <v>198</v>
      </c>
      <c r="E10" s="1" t="s">
        <v>199</v>
      </c>
      <c r="F10" s="1" t="s">
        <v>200</v>
      </c>
      <c r="G10" s="1">
        <v>0.0</v>
      </c>
      <c r="H10" s="1" t="s">
        <v>201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202</v>
      </c>
      <c r="B11" s="1" t="s">
        <v>203</v>
      </c>
      <c r="C11" s="1" t="s">
        <v>204</v>
      </c>
      <c r="D11" s="1" t="s">
        <v>205</v>
      </c>
      <c r="E11" s="1" t="s">
        <v>206</v>
      </c>
      <c r="F11" s="1" t="s">
        <v>207</v>
      </c>
      <c r="G11" s="1">
        <v>0.0</v>
      </c>
      <c r="H11" s="1" t="s">
        <v>208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209</v>
      </c>
      <c r="B12" s="1" t="s">
        <v>203</v>
      </c>
      <c r="C12" s="1" t="s">
        <v>204</v>
      </c>
      <c r="D12" s="1" t="s">
        <v>205</v>
      </c>
      <c r="E12" s="1" t="s">
        <v>206</v>
      </c>
      <c r="F12" s="1" t="s">
        <v>207</v>
      </c>
      <c r="G12" s="1">
        <v>0.0</v>
      </c>
      <c r="H12" s="1" t="s">
        <v>208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 t="s">
        <v>211</v>
      </c>
      <c r="C13" s="1" t="s">
        <v>212</v>
      </c>
      <c r="D13" s="1" t="s">
        <v>213</v>
      </c>
      <c r="E13" s="1" t="s">
        <v>214</v>
      </c>
      <c r="F13" s="1" t="s">
        <v>215</v>
      </c>
      <c r="G13" s="1">
        <v>0.0</v>
      </c>
      <c r="H13" s="1" t="s">
        <v>216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217</v>
      </c>
      <c r="B14" s="1" t="s">
        <v>211</v>
      </c>
      <c r="C14" s="1" t="s">
        <v>212</v>
      </c>
      <c r="D14" s="1" t="s">
        <v>213</v>
      </c>
      <c r="E14" s="1" t="s">
        <v>214</v>
      </c>
      <c r="F14" s="1" t="s">
        <v>215</v>
      </c>
      <c r="G14" s="1">
        <v>0.0</v>
      </c>
      <c r="H14" s="1" t="s">
        <v>216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218</v>
      </c>
      <c r="B15" s="1" t="s">
        <v>211</v>
      </c>
      <c r="C15" s="1" t="s">
        <v>212</v>
      </c>
      <c r="D15" s="1" t="s">
        <v>213</v>
      </c>
      <c r="E15" s="1" t="s">
        <v>214</v>
      </c>
      <c r="F15" s="1" t="s">
        <v>215</v>
      </c>
      <c r="G15" s="1">
        <v>0.0</v>
      </c>
      <c r="H15" s="1" t="s">
        <v>216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219</v>
      </c>
      <c r="B16" s="1" t="s">
        <v>220</v>
      </c>
      <c r="C16" s="1" t="s">
        <v>221</v>
      </c>
      <c r="D16" s="1" t="s">
        <v>222</v>
      </c>
      <c r="E16" s="1" t="s">
        <v>223</v>
      </c>
      <c r="F16" s="1" t="s">
        <v>224</v>
      </c>
      <c r="G16" s="1">
        <v>0.0</v>
      </c>
      <c r="H16" s="1" t="s">
        <v>225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 t="s">
        <v>227</v>
      </c>
      <c r="D17" s="1" t="s">
        <v>228</v>
      </c>
      <c r="E17" s="1" t="s">
        <v>229</v>
      </c>
      <c r="F17" s="1" t="s">
        <v>230</v>
      </c>
      <c r="G17" s="1">
        <v>0.0</v>
      </c>
      <c r="H17" s="1" t="s">
        <v>231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232</v>
      </c>
      <c r="B18" s="1">
        <v>0.0</v>
      </c>
      <c r="C18" s="1" t="s">
        <v>227</v>
      </c>
      <c r="D18" s="1" t="s">
        <v>228</v>
      </c>
      <c r="E18" s="1" t="s">
        <v>229</v>
      </c>
      <c r="F18" s="1" t="s">
        <v>230</v>
      </c>
      <c r="G18" s="1">
        <v>0.0</v>
      </c>
      <c r="H18" s="1" t="s">
        <v>231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233</v>
      </c>
      <c r="B20" s="1">
        <v>0.0</v>
      </c>
      <c r="C20" s="1" t="s">
        <v>234</v>
      </c>
      <c r="D20" s="1" t="s">
        <v>235</v>
      </c>
      <c r="E20" s="1" t="s">
        <v>236</v>
      </c>
      <c r="F20" s="1" t="s">
        <v>237</v>
      </c>
      <c r="G20" s="1" t="s">
        <v>238</v>
      </c>
      <c r="H20" s="1" t="s">
        <v>239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240</v>
      </c>
      <c r="B21" s="1">
        <v>0.0</v>
      </c>
      <c r="C21" s="1" t="s">
        <v>241</v>
      </c>
      <c r="D21" s="1" t="s">
        <v>242</v>
      </c>
      <c r="E21" s="1" t="s">
        <v>243</v>
      </c>
      <c r="F21" s="1" t="s">
        <v>244</v>
      </c>
      <c r="G21" s="1" t="s">
        <v>245</v>
      </c>
      <c r="H21" s="1" t="s">
        <v>246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247</v>
      </c>
      <c r="B22" s="1">
        <v>0.0</v>
      </c>
      <c r="C22" s="1" t="s">
        <v>248</v>
      </c>
      <c r="D22" s="1" t="s">
        <v>249</v>
      </c>
      <c r="E22" s="1" t="s">
        <v>250</v>
      </c>
      <c r="F22" s="1" t="s">
        <v>251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253</v>
      </c>
      <c r="B24" s="1" t="s">
        <v>254</v>
      </c>
      <c r="C24" s="1" t="s">
        <v>255</v>
      </c>
      <c r="D24" s="1" t="s">
        <v>256</v>
      </c>
      <c r="E24" s="1" t="s">
        <v>257</v>
      </c>
      <c r="F24" s="1" t="s">
        <v>258</v>
      </c>
      <c r="G24" s="1" t="s">
        <v>259</v>
      </c>
      <c r="H24" s="1" t="s">
        <v>260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261</v>
      </c>
      <c r="B25" s="1" t="s">
        <v>262</v>
      </c>
      <c r="C25" s="1" t="s">
        <v>263</v>
      </c>
      <c r="D25" s="1" t="s">
        <v>264</v>
      </c>
      <c r="E25" s="1" t="s">
        <v>265</v>
      </c>
      <c r="F25" s="1" t="s">
        <v>266</v>
      </c>
      <c r="G25" s="1" t="s">
        <v>267</v>
      </c>
      <c r="H25" s="1" t="s">
        <v>268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269</v>
      </c>
      <c r="B26" s="1" t="s">
        <v>270</v>
      </c>
      <c r="C26" s="1" t="s">
        <v>271</v>
      </c>
      <c r="D26" s="1" t="s">
        <v>272</v>
      </c>
      <c r="E26" s="1" t="s">
        <v>273</v>
      </c>
      <c r="F26" s="1" t="s">
        <v>274</v>
      </c>
      <c r="G26" s="1" t="s">
        <v>136</v>
      </c>
      <c r="H26" s="1">
        <v>-4.0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275</v>
      </c>
      <c r="B27" s="1">
        <v>0.0</v>
      </c>
      <c r="C27" s="1" t="s">
        <v>276</v>
      </c>
      <c r="D27" s="1" t="s">
        <v>277</v>
      </c>
      <c r="E27" s="1" t="s">
        <v>278</v>
      </c>
      <c r="F27" s="1" t="s">
        <v>279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280</v>
      </c>
      <c r="B28" s="1">
        <v>0.0</v>
      </c>
      <c r="C28" s="1" t="s">
        <v>281</v>
      </c>
      <c r="D28" s="1" t="s">
        <v>282</v>
      </c>
      <c r="E28" s="1" t="s">
        <v>283</v>
      </c>
      <c r="F28" s="1" t="s">
        <v>284</v>
      </c>
      <c r="G28" s="1" t="s">
        <v>285</v>
      </c>
      <c r="H28" s="1" t="s">
        <v>286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288</v>
      </c>
      <c r="B30" s="1">
        <v>0.0</v>
      </c>
      <c r="C30" s="1">
        <v>0.0</v>
      </c>
      <c r="D30" s="1">
        <v>0.0</v>
      </c>
      <c r="E30" s="1">
        <v>0.0</v>
      </c>
      <c r="F30" s="1" t="s">
        <v>289</v>
      </c>
      <c r="G30" s="1" t="s">
        <v>290</v>
      </c>
      <c r="H30" s="1" t="s">
        <v>291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292</v>
      </c>
      <c r="B31" s="1">
        <v>0.0</v>
      </c>
      <c r="C31" s="1">
        <v>0.0</v>
      </c>
      <c r="D31" s="1">
        <v>0.0</v>
      </c>
      <c r="E31" s="1">
        <v>0.0</v>
      </c>
      <c r="F31" s="1" t="s">
        <v>293</v>
      </c>
      <c r="G31" s="1" t="s">
        <v>294</v>
      </c>
      <c r="H31" s="1" t="s">
        <v>295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296</v>
      </c>
      <c r="B32" s="1">
        <v>0.0</v>
      </c>
      <c r="C32" s="1">
        <v>0.0</v>
      </c>
      <c r="D32" s="1">
        <v>0.0</v>
      </c>
      <c r="E32" s="1">
        <v>0.0</v>
      </c>
      <c r="F32" s="1" t="s">
        <v>291</v>
      </c>
      <c r="G32" s="1" t="s">
        <v>297</v>
      </c>
      <c r="H32" s="1" t="s">
        <v>298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299</v>
      </c>
      <c r="B33" s="1">
        <v>0.0</v>
      </c>
      <c r="C33" s="1">
        <v>0.0</v>
      </c>
      <c r="D33" s="1">
        <v>0.0</v>
      </c>
      <c r="E33" s="1">
        <v>0.0</v>
      </c>
      <c r="F33" s="1" t="s">
        <v>300</v>
      </c>
      <c r="G33" s="1" t="s">
        <v>301</v>
      </c>
      <c r="H33" s="1" t="s">
        <v>302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303</v>
      </c>
      <c r="B34" s="1" t="s">
        <v>304</v>
      </c>
      <c r="C34" s="1" t="s">
        <v>305</v>
      </c>
      <c r="D34" s="1" t="s">
        <v>306</v>
      </c>
      <c r="E34" s="1" t="s">
        <v>307</v>
      </c>
      <c r="F34" s="1" t="s">
        <v>308</v>
      </c>
      <c r="G34" s="1" t="s">
        <v>309</v>
      </c>
      <c r="H34" s="1" t="s">
        <v>310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311</v>
      </c>
      <c r="B35" s="1">
        <v>0.0</v>
      </c>
      <c r="C35" s="1">
        <v>0.0</v>
      </c>
      <c r="D35" s="1">
        <v>0.0</v>
      </c>
      <c r="E35" s="1">
        <v>0.0</v>
      </c>
      <c r="F35" s="1" t="s">
        <v>312</v>
      </c>
      <c r="G35" s="1" t="s">
        <v>313</v>
      </c>
      <c r="H35" s="1" t="s">
        <v>314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315</v>
      </c>
      <c r="B36" s="1" t="s">
        <v>316</v>
      </c>
      <c r="C36" s="1" t="s">
        <v>317</v>
      </c>
      <c r="D36" s="1" t="s">
        <v>318</v>
      </c>
      <c r="E36" s="1" t="s">
        <v>319</v>
      </c>
      <c r="F36" s="1" t="s">
        <v>320</v>
      </c>
      <c r="G36" s="1" t="s">
        <v>321</v>
      </c>
      <c r="H36" s="1" t="s">
        <v>322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323</v>
      </c>
      <c r="B37" s="1">
        <v>0.0</v>
      </c>
      <c r="C37" s="1">
        <v>0.0</v>
      </c>
      <c r="D37" s="1">
        <v>0.0</v>
      </c>
      <c r="E37" s="1">
        <v>0.0</v>
      </c>
      <c r="F37" s="1" t="s">
        <v>324</v>
      </c>
      <c r="G37" s="1" t="s">
        <v>314</v>
      </c>
      <c r="H37" s="1" t="s">
        <v>314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325</v>
      </c>
      <c r="B38" s="1" t="s">
        <v>326</v>
      </c>
      <c r="C38" s="1" t="s">
        <v>327</v>
      </c>
      <c r="D38" s="1" t="s">
        <v>328</v>
      </c>
      <c r="E38" s="1" t="s">
        <v>329</v>
      </c>
      <c r="F38" s="1" t="s">
        <v>330</v>
      </c>
      <c r="G38" s="1" t="s">
        <v>331</v>
      </c>
      <c r="H38" s="1" t="s">
        <v>332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334</v>
      </c>
      <c r="B40" s="1">
        <v>0.0</v>
      </c>
      <c r="C40" s="1" t="s">
        <v>335</v>
      </c>
      <c r="D40" s="1" t="s">
        <v>336</v>
      </c>
      <c r="E40" s="1" t="s">
        <v>337</v>
      </c>
      <c r="F40" s="1" t="s">
        <v>338</v>
      </c>
      <c r="G40" s="1" t="s">
        <v>339</v>
      </c>
      <c r="H40" s="1" t="s">
        <v>340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341</v>
      </c>
      <c r="B41" s="1">
        <v>0.0</v>
      </c>
      <c r="C41" s="1" t="s">
        <v>342</v>
      </c>
      <c r="D41" s="1" t="s">
        <v>343</v>
      </c>
      <c r="E41" s="1" t="s">
        <v>344</v>
      </c>
      <c r="F41" s="1" t="s">
        <v>345</v>
      </c>
      <c r="G41" s="1" t="s">
        <v>346</v>
      </c>
      <c r="H41" s="1" t="s">
        <v>347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348</v>
      </c>
      <c r="B42" s="1">
        <v>0.0</v>
      </c>
      <c r="C42" s="1" t="s">
        <v>349</v>
      </c>
      <c r="D42" s="1" t="s">
        <v>350</v>
      </c>
      <c r="E42" s="1" t="s">
        <v>351</v>
      </c>
      <c r="F42" s="1" t="s">
        <v>352</v>
      </c>
      <c r="G42" s="1" t="s">
        <v>353</v>
      </c>
      <c r="H42" s="1" t="s">
        <v>354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355</v>
      </c>
      <c r="B43" s="1">
        <v>0.0</v>
      </c>
      <c r="C43" s="1" t="s">
        <v>356</v>
      </c>
      <c r="D43" s="1" t="s">
        <v>357</v>
      </c>
      <c r="E43" s="1" t="s">
        <v>358</v>
      </c>
      <c r="F43" s="1" t="s">
        <v>359</v>
      </c>
      <c r="G43" s="1" t="s">
        <v>360</v>
      </c>
      <c r="H43" s="1" t="s">
        <v>361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362</v>
      </c>
      <c r="B44" s="1">
        <v>0.0</v>
      </c>
      <c r="C44" s="1" t="s">
        <v>356</v>
      </c>
      <c r="D44" s="1" t="s">
        <v>357</v>
      </c>
      <c r="E44" s="1" t="s">
        <v>358</v>
      </c>
      <c r="F44" s="1" t="s">
        <v>359</v>
      </c>
      <c r="G44" s="1" t="s">
        <v>360</v>
      </c>
      <c r="H44" s="1" t="s">
        <v>361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363</v>
      </c>
      <c r="B45" s="1">
        <v>0.0</v>
      </c>
      <c r="C45" s="1" t="s">
        <v>364</v>
      </c>
      <c r="D45" s="1" t="s">
        <v>365</v>
      </c>
      <c r="E45" s="1" t="s">
        <v>366</v>
      </c>
      <c r="F45" s="1" t="s">
        <v>367</v>
      </c>
      <c r="G45" s="1" t="s">
        <v>368</v>
      </c>
      <c r="H45" s="1" t="s">
        <v>369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370</v>
      </c>
      <c r="B46" s="1">
        <v>0.0</v>
      </c>
      <c r="C46" s="1" t="s">
        <v>364</v>
      </c>
      <c r="D46" s="1" t="s">
        <v>365</v>
      </c>
      <c r="E46" s="1" t="s">
        <v>366</v>
      </c>
      <c r="F46" s="1" t="s">
        <v>367</v>
      </c>
      <c r="G46" s="1" t="s">
        <v>368</v>
      </c>
      <c r="H46" s="1" t="s">
        <v>369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371</v>
      </c>
      <c r="B47" s="1">
        <v>0.0</v>
      </c>
      <c r="C47" s="1" t="s">
        <v>364</v>
      </c>
      <c r="D47" s="1" t="s">
        <v>372</v>
      </c>
      <c r="E47" s="1" t="s">
        <v>373</v>
      </c>
      <c r="F47" s="1" t="s">
        <v>367</v>
      </c>
      <c r="G47" s="1" t="s">
        <v>368</v>
      </c>
      <c r="H47" s="1" t="s">
        <v>369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374</v>
      </c>
      <c r="B48" s="1">
        <v>0.0</v>
      </c>
      <c r="C48" s="1" t="s">
        <v>375</v>
      </c>
      <c r="D48" s="1" t="s">
        <v>376</v>
      </c>
      <c r="E48" s="1" t="s">
        <v>377</v>
      </c>
      <c r="F48" s="1" t="s">
        <v>378</v>
      </c>
      <c r="G48" s="1" t="s">
        <v>379</v>
      </c>
      <c r="H48" s="1" t="s">
        <v>380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381</v>
      </c>
      <c r="B49" s="1">
        <v>0.0</v>
      </c>
      <c r="C49" s="1" t="s">
        <v>382</v>
      </c>
      <c r="D49" s="1" t="s">
        <v>383</v>
      </c>
      <c r="E49" s="1" t="s">
        <v>384</v>
      </c>
      <c r="F49" s="1" t="s">
        <v>385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386</v>
      </c>
      <c r="B50" s="1">
        <v>0.0</v>
      </c>
      <c r="C50" s="1" t="s">
        <v>387</v>
      </c>
      <c r="D50" s="1" t="s">
        <v>388</v>
      </c>
      <c r="E50" s="1" t="s">
        <v>389</v>
      </c>
      <c r="F50" s="1" t="s">
        <v>390</v>
      </c>
      <c r="G50" s="1" t="s">
        <v>391</v>
      </c>
      <c r="H50" s="1" t="s">
        <v>392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393</v>
      </c>
      <c r="B51" s="1">
        <v>0.0</v>
      </c>
      <c r="C51" s="1" t="s">
        <v>394</v>
      </c>
      <c r="D51" s="1" t="s">
        <v>395</v>
      </c>
      <c r="E51" s="1" t="s">
        <v>396</v>
      </c>
      <c r="F51" s="1" t="s">
        <v>397</v>
      </c>
      <c r="G51" s="1" t="s">
        <v>398</v>
      </c>
      <c r="H51" s="1" t="s">
        <v>399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400</v>
      </c>
      <c r="B52" s="1">
        <v>0.0</v>
      </c>
      <c r="C52" s="1" t="s">
        <v>401</v>
      </c>
      <c r="D52" s="1" t="s">
        <v>402</v>
      </c>
      <c r="E52" s="1" t="s">
        <v>403</v>
      </c>
      <c r="F52" s="1" t="s">
        <v>404</v>
      </c>
      <c r="G52" s="1" t="s">
        <v>405</v>
      </c>
      <c r="H52" s="1" t="s">
        <v>406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407</v>
      </c>
      <c r="B53" s="1">
        <v>0.0</v>
      </c>
      <c r="C53" s="1" t="s">
        <v>401</v>
      </c>
      <c r="D53" s="1" t="s">
        <v>402</v>
      </c>
      <c r="E53" s="1" t="s">
        <v>403</v>
      </c>
      <c r="F53" s="1" t="s">
        <v>404</v>
      </c>
      <c r="G53" s="1" t="s">
        <v>405</v>
      </c>
      <c r="H53" s="1" t="s">
        <v>406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408</v>
      </c>
      <c r="B54" s="1">
        <v>0.0</v>
      </c>
      <c r="C54" s="1" t="s">
        <v>409</v>
      </c>
      <c r="D54" s="1" t="s">
        <v>410</v>
      </c>
      <c r="E54" s="1" t="s">
        <v>411</v>
      </c>
      <c r="F54" s="1" t="s">
        <v>412</v>
      </c>
      <c r="G54" s="1" t="s">
        <v>413</v>
      </c>
      <c r="H54" s="1" t="s">
        <v>414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415</v>
      </c>
      <c r="B55" s="1">
        <v>0.0</v>
      </c>
      <c r="C55" s="1" t="s">
        <v>416</v>
      </c>
      <c r="D55" s="1" t="s">
        <v>417</v>
      </c>
      <c r="E55" s="1" t="s">
        <v>418</v>
      </c>
      <c r="F55" s="1">
        <v>811.0</v>
      </c>
      <c r="G55" s="1" t="s">
        <v>419</v>
      </c>
      <c r="H55" s="1" t="s">
        <v>420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421</v>
      </c>
      <c r="B56" s="1">
        <v>0.0</v>
      </c>
      <c r="C56" s="1">
        <v>0.0</v>
      </c>
      <c r="D56" s="1" t="s">
        <v>422</v>
      </c>
      <c r="E56" s="1" t="s">
        <v>423</v>
      </c>
      <c r="F56" s="1" t="s">
        <v>424</v>
      </c>
      <c r="G56" s="1" t="s">
        <v>425</v>
      </c>
      <c r="H56" s="1" t="s">
        <v>426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427</v>
      </c>
      <c r="B57" s="1">
        <v>0.0</v>
      </c>
      <c r="C57" s="1">
        <v>0.0</v>
      </c>
      <c r="D57" s="1" t="s">
        <v>422</v>
      </c>
      <c r="E57" s="1" t="s">
        <v>423</v>
      </c>
      <c r="F57" s="1" t="s">
        <v>424</v>
      </c>
      <c r="G57" s="1" t="s">
        <v>425</v>
      </c>
      <c r="H57" s="1" t="s">
        <v>426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428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429</v>
      </c>
      <c r="B59" s="1">
        <v>0.0</v>
      </c>
      <c r="C59" s="1">
        <v>0.0</v>
      </c>
      <c r="D59" s="1" t="s">
        <v>430</v>
      </c>
      <c r="E59" s="1" t="s">
        <v>431</v>
      </c>
      <c r="F59" s="1" t="s">
        <v>432</v>
      </c>
      <c r="G59" s="1" t="s">
        <v>433</v>
      </c>
      <c r="H59" s="1" t="s">
        <v>434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435</v>
      </c>
      <c r="B60" s="1">
        <v>0.0</v>
      </c>
      <c r="C60" s="1">
        <v>0.0</v>
      </c>
      <c r="D60" s="1" t="s">
        <v>436</v>
      </c>
      <c r="E60" s="1" t="s">
        <v>437</v>
      </c>
      <c r="F60" s="1" t="s">
        <v>438</v>
      </c>
      <c r="G60" s="1" t="s">
        <v>439</v>
      </c>
      <c r="H60" s="1" t="s">
        <v>440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441</v>
      </c>
      <c r="B61" s="1">
        <v>0.0</v>
      </c>
      <c r="C61" s="1">
        <v>0.0</v>
      </c>
      <c r="D61" s="1" t="s">
        <v>442</v>
      </c>
      <c r="E61" s="1" t="s">
        <v>443</v>
      </c>
      <c r="F61" s="1" t="s">
        <v>444</v>
      </c>
      <c r="G61" s="1" t="s">
        <v>445</v>
      </c>
      <c r="H61" s="1" t="s">
        <v>446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447</v>
      </c>
      <c r="B62" s="1">
        <v>0.0</v>
      </c>
      <c r="C62" s="1">
        <v>0.0</v>
      </c>
      <c r="D62" s="1" t="s">
        <v>448</v>
      </c>
      <c r="E62" s="1" t="s">
        <v>449</v>
      </c>
      <c r="F62" s="1" t="s">
        <v>450</v>
      </c>
      <c r="G62" s="1" t="s">
        <v>451</v>
      </c>
      <c r="H62" s="1" t="s">
        <v>452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453</v>
      </c>
      <c r="B63" s="1">
        <v>0.0</v>
      </c>
      <c r="C63" s="1">
        <v>0.0</v>
      </c>
      <c r="D63" s="1" t="s">
        <v>448</v>
      </c>
      <c r="E63" s="1" t="s">
        <v>449</v>
      </c>
      <c r="F63" s="1" t="s">
        <v>450</v>
      </c>
      <c r="G63" s="1" t="s">
        <v>451</v>
      </c>
      <c r="H63" s="1" t="s">
        <v>452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454</v>
      </c>
      <c r="B64" s="1">
        <v>0.0</v>
      </c>
      <c r="C64" s="1">
        <v>0.0</v>
      </c>
      <c r="D64" s="1" t="s">
        <v>455</v>
      </c>
      <c r="E64" s="1" t="s">
        <v>456</v>
      </c>
      <c r="F64" s="1" t="s">
        <v>457</v>
      </c>
      <c r="G64" s="1" t="s">
        <v>458</v>
      </c>
      <c r="H64" s="1" t="s">
        <v>459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460</v>
      </c>
      <c r="B65" s="1">
        <v>0.0</v>
      </c>
      <c r="C65" s="1">
        <v>0.0</v>
      </c>
      <c r="D65" s="1" t="s">
        <v>455</v>
      </c>
      <c r="E65" s="1" t="s">
        <v>456</v>
      </c>
      <c r="F65" s="1" t="s">
        <v>457</v>
      </c>
      <c r="G65" s="1" t="s">
        <v>458</v>
      </c>
      <c r="H65" s="1" t="s">
        <v>459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461</v>
      </c>
      <c r="B66" s="1">
        <v>0.0</v>
      </c>
      <c r="C66" s="1">
        <v>0.0</v>
      </c>
      <c r="D66" s="1" t="s">
        <v>462</v>
      </c>
      <c r="E66" s="1" t="s">
        <v>456</v>
      </c>
      <c r="F66" s="1" t="s">
        <v>463</v>
      </c>
      <c r="G66" s="1" t="s">
        <v>458</v>
      </c>
      <c r="H66" s="1" t="s">
        <v>459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464</v>
      </c>
      <c r="B67" s="1">
        <v>0.0</v>
      </c>
      <c r="C67" s="1">
        <v>0.0</v>
      </c>
      <c r="D67" s="1" t="s">
        <v>465</v>
      </c>
      <c r="E67" s="1" t="s">
        <v>466</v>
      </c>
      <c r="F67" s="1" t="s">
        <v>467</v>
      </c>
      <c r="G67" s="1" t="s">
        <v>468</v>
      </c>
      <c r="H67" s="1" t="s">
        <v>245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469</v>
      </c>
      <c r="B68" s="1">
        <v>0.0</v>
      </c>
      <c r="C68" s="1">
        <v>0.0</v>
      </c>
      <c r="D68" s="1" t="s">
        <v>470</v>
      </c>
      <c r="E68" s="1" t="s">
        <v>366</v>
      </c>
      <c r="F68" s="1" t="s">
        <v>471</v>
      </c>
      <c r="G68" s="1">
        <v>0.0</v>
      </c>
      <c r="H68" s="1">
        <v>0.0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472</v>
      </c>
      <c r="B69" s="1">
        <v>0.0</v>
      </c>
      <c r="C69" s="1">
        <v>0.0</v>
      </c>
      <c r="D69" s="1" t="s">
        <v>473</v>
      </c>
      <c r="E69" s="1" t="s">
        <v>474</v>
      </c>
      <c r="F69" s="1" t="s">
        <v>475</v>
      </c>
      <c r="G69" s="1" t="s">
        <v>476</v>
      </c>
      <c r="H69" s="1" t="s">
        <v>477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478</v>
      </c>
      <c r="B70" s="1">
        <v>0.0</v>
      </c>
      <c r="C70" s="1">
        <v>0.0</v>
      </c>
      <c r="D70" s="1">
        <v>46.0</v>
      </c>
      <c r="E70" s="1" t="s">
        <v>479</v>
      </c>
      <c r="F70" s="1" t="s">
        <v>480</v>
      </c>
      <c r="G70" s="1" t="s">
        <v>481</v>
      </c>
      <c r="H70" s="1" t="s">
        <v>482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483</v>
      </c>
      <c r="B71" s="1">
        <v>0.0</v>
      </c>
      <c r="C71" s="1">
        <v>0.0</v>
      </c>
      <c r="D71" s="1">
        <v>93.0</v>
      </c>
      <c r="E71" s="1" t="s">
        <v>484</v>
      </c>
      <c r="F71" s="1" t="s">
        <v>485</v>
      </c>
      <c r="G71" s="1" t="s">
        <v>486</v>
      </c>
      <c r="H71" s="1" t="s">
        <v>487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488</v>
      </c>
      <c r="B72" s="1">
        <v>0.0</v>
      </c>
      <c r="C72" s="1">
        <v>0.0</v>
      </c>
      <c r="D72" s="1">
        <v>93.0</v>
      </c>
      <c r="E72" s="1" t="s">
        <v>484</v>
      </c>
      <c r="F72" s="1" t="s">
        <v>485</v>
      </c>
      <c r="G72" s="1" t="s">
        <v>486</v>
      </c>
      <c r="H72" s="1" t="s">
        <v>487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489</v>
      </c>
      <c r="B73" s="1">
        <v>0.0</v>
      </c>
      <c r="C73" s="1">
        <v>0.0</v>
      </c>
      <c r="D73" s="1" t="s">
        <v>490</v>
      </c>
      <c r="E73" s="1" t="s">
        <v>491</v>
      </c>
      <c r="F73" s="1" t="s">
        <v>492</v>
      </c>
      <c r="G73" s="1" t="s">
        <v>493</v>
      </c>
      <c r="H73" s="1" t="s">
        <v>494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495</v>
      </c>
      <c r="B74" s="1">
        <v>0.0</v>
      </c>
      <c r="C74" s="1">
        <v>0.0</v>
      </c>
      <c r="D74" s="1" t="s">
        <v>496</v>
      </c>
      <c r="E74" s="1" t="s">
        <v>497</v>
      </c>
      <c r="F74" s="1" t="s">
        <v>498</v>
      </c>
      <c r="G74" s="1" t="s">
        <v>499</v>
      </c>
      <c r="H74" s="1" t="s">
        <v>500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501</v>
      </c>
      <c r="B75" s="1">
        <v>0.0</v>
      </c>
      <c r="C75" s="1">
        <v>0.0</v>
      </c>
      <c r="D75" s="1">
        <v>0.0</v>
      </c>
      <c r="E75" s="1" t="s">
        <v>502</v>
      </c>
      <c r="F75" s="1" t="s">
        <v>503</v>
      </c>
      <c r="G75" s="1" t="s">
        <v>504</v>
      </c>
      <c r="H75" s="1" t="s">
        <v>505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506</v>
      </c>
      <c r="B76" s="1">
        <v>0.0</v>
      </c>
      <c r="C76" s="1">
        <v>0.0</v>
      </c>
      <c r="D76" s="1">
        <v>0.0</v>
      </c>
      <c r="E76" s="1" t="s">
        <v>502</v>
      </c>
      <c r="F76" s="1" t="s">
        <v>503</v>
      </c>
      <c r="G76" s="1" t="s">
        <v>504</v>
      </c>
      <c r="H76" s="1" t="s">
        <v>505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507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508</v>
      </c>
      <c r="B78" s="1">
        <v>0.0</v>
      </c>
      <c r="C78" s="1">
        <v>0.0</v>
      </c>
      <c r="D78" s="1">
        <v>0.0</v>
      </c>
      <c r="E78" s="1" t="s">
        <v>509</v>
      </c>
      <c r="F78" s="1" t="s">
        <v>510</v>
      </c>
      <c r="G78" s="1" t="s">
        <v>511</v>
      </c>
      <c r="H78" s="1" t="s">
        <v>512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513</v>
      </c>
      <c r="B79" s="1">
        <v>0.0</v>
      </c>
      <c r="C79" s="1">
        <v>0.0</v>
      </c>
      <c r="D79" s="1">
        <v>0.0</v>
      </c>
      <c r="E79" s="1" t="s">
        <v>514</v>
      </c>
      <c r="F79" s="1" t="s">
        <v>515</v>
      </c>
      <c r="G79" s="1" t="s">
        <v>516</v>
      </c>
      <c r="H79" s="1" t="s">
        <v>517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518</v>
      </c>
      <c r="B80" s="1">
        <v>0.0</v>
      </c>
      <c r="C80" s="1">
        <v>0.0</v>
      </c>
      <c r="D80" s="1">
        <v>0.0</v>
      </c>
      <c r="E80" s="1" t="s">
        <v>519</v>
      </c>
      <c r="F80" s="1" t="s">
        <v>520</v>
      </c>
      <c r="G80" s="1" t="s">
        <v>521</v>
      </c>
      <c r="H80" s="1" t="s">
        <v>522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523</v>
      </c>
      <c r="B81" s="1">
        <v>0.0</v>
      </c>
      <c r="C81" s="1">
        <v>0.0</v>
      </c>
      <c r="D81" s="1">
        <v>0.0</v>
      </c>
      <c r="E81" s="1" t="s">
        <v>524</v>
      </c>
      <c r="F81" s="1" t="s">
        <v>525</v>
      </c>
      <c r="G81" s="1" t="s">
        <v>526</v>
      </c>
      <c r="H81" s="1" t="s">
        <v>527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528</v>
      </c>
      <c r="B82" s="1">
        <v>0.0</v>
      </c>
      <c r="C82" s="1">
        <v>0.0</v>
      </c>
      <c r="D82" s="1">
        <v>0.0</v>
      </c>
      <c r="E82" s="1" t="s">
        <v>524</v>
      </c>
      <c r="F82" s="1" t="s">
        <v>525</v>
      </c>
      <c r="G82" s="1" t="s">
        <v>526</v>
      </c>
      <c r="H82" s="1" t="s">
        <v>527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529</v>
      </c>
      <c r="B83" s="1">
        <v>0.0</v>
      </c>
      <c r="C83" s="1">
        <v>0.0</v>
      </c>
      <c r="D83" s="1">
        <v>0.0</v>
      </c>
      <c r="E83" s="1" t="s">
        <v>530</v>
      </c>
      <c r="F83" s="1" t="s">
        <v>531</v>
      </c>
      <c r="G83" s="1" t="s">
        <v>532</v>
      </c>
      <c r="H83" s="1" t="s">
        <v>533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534</v>
      </c>
      <c r="B84" s="1">
        <v>0.0</v>
      </c>
      <c r="C84" s="1">
        <v>0.0</v>
      </c>
      <c r="D84" s="1">
        <v>0.0</v>
      </c>
      <c r="E84" s="1" t="s">
        <v>530</v>
      </c>
      <c r="F84" s="1" t="s">
        <v>531</v>
      </c>
      <c r="G84" s="1" t="s">
        <v>532</v>
      </c>
      <c r="H84" s="1" t="s">
        <v>533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535</v>
      </c>
      <c r="B85" s="1">
        <v>0.0</v>
      </c>
      <c r="C85" s="1">
        <v>0.0</v>
      </c>
      <c r="D85" s="1">
        <v>0.0</v>
      </c>
      <c r="E85" s="1" t="s">
        <v>530</v>
      </c>
      <c r="F85" s="1" t="s">
        <v>531</v>
      </c>
      <c r="G85" s="1" t="s">
        <v>536</v>
      </c>
      <c r="H85" s="1" t="s">
        <v>533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537</v>
      </c>
      <c r="B86" s="1">
        <v>0.0</v>
      </c>
      <c r="C86" s="1">
        <v>0.0</v>
      </c>
      <c r="D86" s="1">
        <v>0.0</v>
      </c>
      <c r="E86" s="1" t="s">
        <v>538</v>
      </c>
      <c r="F86" s="1" t="s">
        <v>539</v>
      </c>
      <c r="G86" s="1" t="s">
        <v>540</v>
      </c>
      <c r="H86" s="1" t="s">
        <v>541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542</v>
      </c>
      <c r="B87" s="1">
        <v>0.0</v>
      </c>
      <c r="C87" s="1">
        <v>0.0</v>
      </c>
      <c r="D87" s="1">
        <v>0.0</v>
      </c>
      <c r="E87" s="1" t="s">
        <v>543</v>
      </c>
      <c r="F87" s="1" t="s">
        <v>544</v>
      </c>
      <c r="G87" s="1">
        <v>0.0</v>
      </c>
      <c r="H87" s="1">
        <v>0.0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545</v>
      </c>
      <c r="B88" s="1">
        <v>0.0</v>
      </c>
      <c r="C88" s="1">
        <v>0.0</v>
      </c>
      <c r="D88" s="1">
        <v>0.0</v>
      </c>
      <c r="E88" s="1" t="s">
        <v>546</v>
      </c>
      <c r="F88" s="1" t="s">
        <v>547</v>
      </c>
      <c r="G88" s="1" t="s">
        <v>548</v>
      </c>
      <c r="H88" s="1" t="s">
        <v>549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550</v>
      </c>
      <c r="B89" s="1">
        <v>0.0</v>
      </c>
      <c r="C89" s="1">
        <v>0.0</v>
      </c>
      <c r="D89" s="1">
        <v>0.0</v>
      </c>
      <c r="E89" s="1" t="s">
        <v>551</v>
      </c>
      <c r="F89" s="1" t="s">
        <v>552</v>
      </c>
      <c r="G89" s="1" t="s">
        <v>553</v>
      </c>
      <c r="H89" s="1" t="s">
        <v>554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555</v>
      </c>
      <c r="B90" s="1">
        <v>0.0</v>
      </c>
      <c r="C90" s="1">
        <v>0.0</v>
      </c>
      <c r="D90" s="1">
        <v>0.0</v>
      </c>
      <c r="E90" s="1" t="s">
        <v>556</v>
      </c>
      <c r="F90" s="1" t="s">
        <v>557</v>
      </c>
      <c r="G90" s="1" t="s">
        <v>558</v>
      </c>
      <c r="H90" s="1" t="s">
        <v>559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560</v>
      </c>
      <c r="B91" s="1">
        <v>0.0</v>
      </c>
      <c r="C91" s="1">
        <v>0.0</v>
      </c>
      <c r="D91" s="1">
        <v>0.0</v>
      </c>
      <c r="E91" s="1" t="s">
        <v>556</v>
      </c>
      <c r="F91" s="1" t="s">
        <v>557</v>
      </c>
      <c r="G91" s="1" t="s">
        <v>558</v>
      </c>
      <c r="H91" s="1" t="s">
        <v>559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561</v>
      </c>
      <c r="B92" s="1">
        <v>0.0</v>
      </c>
      <c r="C92" s="1">
        <v>0.0</v>
      </c>
      <c r="D92" s="1">
        <v>0.0</v>
      </c>
      <c r="E92" s="1" t="s">
        <v>562</v>
      </c>
      <c r="F92" s="1" t="s">
        <v>563</v>
      </c>
      <c r="G92" s="1" t="s">
        <v>564</v>
      </c>
      <c r="H92" s="1" t="s">
        <v>565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566</v>
      </c>
      <c r="B93" s="1">
        <v>0.0</v>
      </c>
      <c r="C93" s="1">
        <v>0.0</v>
      </c>
      <c r="D93" s="1">
        <v>0.0</v>
      </c>
      <c r="E93" s="1" t="s">
        <v>567</v>
      </c>
      <c r="F93" s="1" t="s">
        <v>568</v>
      </c>
      <c r="G93" s="1" t="s">
        <v>569</v>
      </c>
      <c r="H93" s="1" t="s">
        <v>570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571</v>
      </c>
      <c r="B94" s="1">
        <v>0.0</v>
      </c>
      <c r="C94" s="1">
        <v>0.0</v>
      </c>
      <c r="D94" s="1">
        <v>0.0</v>
      </c>
      <c r="E94" s="1">
        <v>0.0</v>
      </c>
      <c r="F94" s="1" t="s">
        <v>572</v>
      </c>
      <c r="G94" s="1" t="s">
        <v>573</v>
      </c>
      <c r="H94" s="1" t="s">
        <v>574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575</v>
      </c>
      <c r="B95" s="1">
        <v>0.0</v>
      </c>
      <c r="C95" s="1">
        <v>0.0</v>
      </c>
      <c r="D95" s="1">
        <v>0.0</v>
      </c>
      <c r="E95" s="1">
        <v>0.0</v>
      </c>
      <c r="F95" s="1" t="s">
        <v>572</v>
      </c>
      <c r="G95" s="1" t="s">
        <v>573</v>
      </c>
      <c r="H95" s="1" t="s">
        <v>574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576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577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578</v>
      </c>
      <c r="H97" s="1" t="s">
        <v>579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580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581</v>
      </c>
      <c r="H98" s="1" t="s">
        <v>582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583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584</v>
      </c>
      <c r="H99" s="1" t="s">
        <v>585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586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587</v>
      </c>
      <c r="H100" s="1" t="s">
        <v>588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587</v>
      </c>
      <c r="H101" s="1" t="s">
        <v>588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590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591</v>
      </c>
      <c r="H102" s="1" t="s">
        <v>592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593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591</v>
      </c>
      <c r="H103" s="1" t="s">
        <v>592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594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591</v>
      </c>
      <c r="H104" s="1" t="s">
        <v>592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595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579</v>
      </c>
      <c r="H105" s="1" t="s">
        <v>596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597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598</v>
      </c>
      <c r="H106" s="1" t="s">
        <v>599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600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601</v>
      </c>
      <c r="H107" s="1" t="s">
        <v>602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603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604</v>
      </c>
      <c r="H108" s="1">
        <v>62.0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605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604</v>
      </c>
      <c r="H109" s="1">
        <v>62.0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606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607</v>
      </c>
      <c r="H110" s="1" t="s">
        <v>608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609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610</v>
      </c>
      <c r="H111" s="1" t="s">
        <v>611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612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613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614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613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615</v>
      </c>
      <c r="C1" s="1" t="s">
        <v>616</v>
      </c>
      <c r="D1" s="1" t="s">
        <v>617</v>
      </c>
      <c r="E1" s="1" t="s">
        <v>618</v>
      </c>
      <c r="F1" s="1" t="s">
        <v>619</v>
      </c>
      <c r="G1" s="1" t="s">
        <v>620</v>
      </c>
      <c r="H1" s="1" t="s">
        <v>621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622</v>
      </c>
      <c r="B2" s="1" t="s">
        <v>623</v>
      </c>
      <c r="C2" s="1" t="s">
        <v>624</v>
      </c>
      <c r="D2" s="1" t="s">
        <v>625</v>
      </c>
      <c r="E2" s="1" t="s">
        <v>626</v>
      </c>
      <c r="F2" s="1" t="s">
        <v>627</v>
      </c>
      <c r="G2" s="1" t="s">
        <v>627</v>
      </c>
      <c r="H2" s="1" t="s">
        <v>628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629</v>
      </c>
      <c r="B3" s="1" t="s">
        <v>628</v>
      </c>
      <c r="C3" s="1" t="s">
        <v>630</v>
      </c>
      <c r="D3" s="1" t="s">
        <v>631</v>
      </c>
      <c r="E3" s="1" t="s">
        <v>632</v>
      </c>
      <c r="F3" s="1" t="s">
        <v>633</v>
      </c>
      <c r="G3" s="1" t="s">
        <v>634</v>
      </c>
      <c r="H3" s="1" t="s">
        <v>628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635</v>
      </c>
      <c r="B4" s="1" t="s">
        <v>636</v>
      </c>
      <c r="C4" s="1" t="s">
        <v>637</v>
      </c>
      <c r="D4" s="1" t="s">
        <v>638</v>
      </c>
      <c r="E4" s="1" t="s">
        <v>639</v>
      </c>
      <c r="F4" s="1" t="s">
        <v>640</v>
      </c>
      <c r="G4" s="1" t="s">
        <v>641</v>
      </c>
      <c r="H4" s="1" t="s">
        <v>642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629</v>
      </c>
      <c r="B5" s="1" t="s">
        <v>628</v>
      </c>
      <c r="C5" s="1" t="s">
        <v>643</v>
      </c>
      <c r="D5" s="1" t="s">
        <v>644</v>
      </c>
      <c r="E5" s="1" t="s">
        <v>645</v>
      </c>
      <c r="F5" s="1" t="s">
        <v>646</v>
      </c>
      <c r="G5" s="1" t="s">
        <v>647</v>
      </c>
      <c r="H5" s="1" t="s">
        <v>648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649</v>
      </c>
      <c r="B6" s="1" t="s">
        <v>650</v>
      </c>
      <c r="C6" s="1" t="s">
        <v>651</v>
      </c>
      <c r="D6" s="1" t="s">
        <v>652</v>
      </c>
      <c r="E6" s="1" t="s">
        <v>653</v>
      </c>
      <c r="F6" s="1" t="s">
        <v>654</v>
      </c>
      <c r="G6" s="1" t="s">
        <v>655</v>
      </c>
      <c r="H6" s="1" t="s">
        <v>656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657</v>
      </c>
      <c r="B7" s="1" t="s">
        <v>628</v>
      </c>
      <c r="C7" s="1" t="s">
        <v>628</v>
      </c>
      <c r="D7" s="1" t="s">
        <v>628</v>
      </c>
      <c r="E7" s="1" t="s">
        <v>628</v>
      </c>
      <c r="F7" s="1" t="s">
        <v>658</v>
      </c>
      <c r="G7" s="1" t="s">
        <v>659</v>
      </c>
      <c r="H7" s="1" t="s">
        <v>660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661</v>
      </c>
      <c r="B8" s="1" t="s">
        <v>628</v>
      </c>
      <c r="C8" s="1" t="s">
        <v>662</v>
      </c>
      <c r="D8" s="1" t="s">
        <v>663</v>
      </c>
      <c r="E8" s="1" t="s">
        <v>664</v>
      </c>
      <c r="F8" s="1" t="s">
        <v>663</v>
      </c>
      <c r="G8" s="1" t="s">
        <v>665</v>
      </c>
      <c r="H8" s="1" t="s">
        <v>666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667</v>
      </c>
      <c r="B9" s="1" t="s">
        <v>668</v>
      </c>
      <c r="C9" s="1" t="s">
        <v>669</v>
      </c>
      <c r="D9" s="1" t="s">
        <v>670</v>
      </c>
      <c r="E9" s="1" t="s">
        <v>671</v>
      </c>
      <c r="F9" s="1" t="s">
        <v>672</v>
      </c>
      <c r="G9" s="1" t="s">
        <v>673</v>
      </c>
      <c r="H9" s="1" t="s">
        <v>674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675</v>
      </c>
      <c r="B10" s="1" t="s">
        <v>676</v>
      </c>
      <c r="C10" s="1" t="s">
        <v>677</v>
      </c>
      <c r="D10" s="1" t="s">
        <v>678</v>
      </c>
      <c r="E10" s="1" t="s">
        <v>679</v>
      </c>
      <c r="F10" s="1" t="s">
        <v>680</v>
      </c>
      <c r="G10" s="1" t="s">
        <v>681</v>
      </c>
      <c r="H10" s="1" t="s">
        <v>682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683</v>
      </c>
      <c r="B11" s="1" t="s">
        <v>684</v>
      </c>
      <c r="C11" s="1" t="s">
        <v>685</v>
      </c>
      <c r="D11" s="1" t="s">
        <v>650</v>
      </c>
      <c r="E11" s="1" t="s">
        <v>686</v>
      </c>
      <c r="F11" s="1" t="s">
        <v>687</v>
      </c>
      <c r="G11" s="1" t="s">
        <v>688</v>
      </c>
      <c r="H11" s="1" t="s">
        <v>689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690</v>
      </c>
      <c r="B12" s="1" t="s">
        <v>691</v>
      </c>
      <c r="C12" s="1" t="s">
        <v>692</v>
      </c>
      <c r="D12" s="1" t="s">
        <v>693</v>
      </c>
      <c r="E12" s="1" t="s">
        <v>694</v>
      </c>
      <c r="F12" s="1" t="s">
        <v>687</v>
      </c>
      <c r="G12" s="1" t="s">
        <v>695</v>
      </c>
      <c r="H12" s="1" t="s">
        <v>696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697</v>
      </c>
      <c r="B13" s="1" t="s">
        <v>698</v>
      </c>
      <c r="C13" s="1" t="s">
        <v>628</v>
      </c>
      <c r="D13" s="1" t="s">
        <v>699</v>
      </c>
      <c r="E13" s="1" t="s">
        <v>653</v>
      </c>
      <c r="F13" s="1" t="s">
        <v>700</v>
      </c>
      <c r="G13" s="1" t="s">
        <v>701</v>
      </c>
      <c r="H13" s="1" t="s">
        <v>702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703</v>
      </c>
      <c r="B14" s="1" t="s">
        <v>704</v>
      </c>
      <c r="C14" s="1" t="s">
        <v>628</v>
      </c>
      <c r="D14" s="1" t="s">
        <v>705</v>
      </c>
      <c r="E14" s="1" t="s">
        <v>706</v>
      </c>
      <c r="F14" s="1" t="s">
        <v>707</v>
      </c>
      <c r="G14" s="1" t="s">
        <v>708</v>
      </c>
      <c r="H14" s="1" t="s">
        <v>709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710</v>
      </c>
      <c r="B15" s="1" t="s">
        <v>628</v>
      </c>
      <c r="C15" s="1" t="s">
        <v>628</v>
      </c>
      <c r="D15" s="1" t="s">
        <v>628</v>
      </c>
      <c r="E15" s="1" t="s">
        <v>628</v>
      </c>
      <c r="F15" s="1" t="s">
        <v>628</v>
      </c>
      <c r="G15" s="1" t="s">
        <v>628</v>
      </c>
      <c r="H15" s="1" t="s">
        <v>628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711</v>
      </c>
      <c r="B16" s="1" t="s">
        <v>628</v>
      </c>
      <c r="C16" s="1" t="s">
        <v>628</v>
      </c>
      <c r="D16" s="1" t="s">
        <v>628</v>
      </c>
      <c r="E16" s="1" t="s">
        <v>628</v>
      </c>
      <c r="F16" s="1" t="s">
        <v>628</v>
      </c>
      <c r="G16" s="1" t="s">
        <v>628</v>
      </c>
      <c r="H16" s="1" t="s">
        <v>628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712</v>
      </c>
      <c r="B17" s="1" t="s">
        <v>123</v>
      </c>
      <c r="C17" s="1" t="s">
        <v>124</v>
      </c>
      <c r="D17" s="1" t="s">
        <v>125</v>
      </c>
      <c r="E17" s="1" t="s">
        <v>126</v>
      </c>
      <c r="F17" s="1" t="s">
        <v>713</v>
      </c>
      <c r="G17" s="1" t="s">
        <v>714</v>
      </c>
      <c r="H17" s="1" t="s">
        <v>715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716</v>
      </c>
      <c r="B18" s="1" t="s">
        <v>628</v>
      </c>
      <c r="C18" s="1" t="s">
        <v>628</v>
      </c>
      <c r="D18" s="1" t="s">
        <v>628</v>
      </c>
      <c r="E18" s="1" t="s">
        <v>628</v>
      </c>
      <c r="F18" s="1" t="s">
        <v>628</v>
      </c>
      <c r="G18" s="1" t="s">
        <v>628</v>
      </c>
      <c r="H18" s="1" t="s">
        <v>628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717</v>
      </c>
      <c r="B19" s="1" t="s">
        <v>718</v>
      </c>
      <c r="C19" s="1" t="s">
        <v>719</v>
      </c>
      <c r="D19" s="1" t="s">
        <v>720</v>
      </c>
      <c r="E19" s="1" t="s">
        <v>721</v>
      </c>
      <c r="F19" s="1" t="s">
        <v>722</v>
      </c>
      <c r="G19" s="1" t="s">
        <v>723</v>
      </c>
      <c r="H19" s="1" t="s">
        <v>724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725</v>
      </c>
      <c r="B20" s="1" t="s">
        <v>726</v>
      </c>
      <c r="C20" s="1" t="s">
        <v>727</v>
      </c>
      <c r="D20" s="1" t="s">
        <v>728</v>
      </c>
      <c r="E20" s="1" t="s">
        <v>729</v>
      </c>
      <c r="F20" s="1" t="s">
        <v>730</v>
      </c>
      <c r="G20" s="1" t="s">
        <v>731</v>
      </c>
      <c r="H20" s="1" t="s">
        <v>732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733</v>
      </c>
      <c r="B21" s="1" t="s">
        <v>734</v>
      </c>
      <c r="C21" s="1" t="s">
        <v>735</v>
      </c>
      <c r="D21" s="1" t="s">
        <v>736</v>
      </c>
      <c r="E21" s="1" t="s">
        <v>737</v>
      </c>
      <c r="F21" s="1" t="s">
        <v>738</v>
      </c>
      <c r="G21" s="1" t="s">
        <v>739</v>
      </c>
      <c r="H21" s="1" t="s">
        <v>740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741</v>
      </c>
      <c r="B22" s="1" t="s">
        <v>742</v>
      </c>
      <c r="C22" s="1" t="s">
        <v>743</v>
      </c>
      <c r="D22" s="1" t="s">
        <v>744</v>
      </c>
      <c r="E22" s="1" t="s">
        <v>745</v>
      </c>
      <c r="F22" s="1" t="s">
        <v>746</v>
      </c>
      <c r="G22" s="1" t="s">
        <v>747</v>
      </c>
      <c r="H22" s="1" t="s">
        <v>748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749</v>
      </c>
      <c r="B23" s="1" t="s">
        <v>750</v>
      </c>
      <c r="C23" s="1" t="s">
        <v>751</v>
      </c>
      <c r="D23" s="1" t="s">
        <v>752</v>
      </c>
      <c r="E23" s="1" t="s">
        <v>753</v>
      </c>
      <c r="F23" s="1" t="s">
        <v>754</v>
      </c>
      <c r="G23" s="1" t="s">
        <v>755</v>
      </c>
      <c r="H23" s="1" t="s">
        <v>756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757</v>
      </c>
      <c r="B24" s="1" t="s">
        <v>758</v>
      </c>
      <c r="C24" s="1" t="s">
        <v>759</v>
      </c>
      <c r="D24" s="1" t="s">
        <v>760</v>
      </c>
      <c r="E24" s="1" t="s">
        <v>761</v>
      </c>
      <c r="F24" s="1" t="s">
        <v>762</v>
      </c>
      <c r="G24" s="1" t="s">
        <v>762</v>
      </c>
      <c r="H24" s="1" t="s">
        <v>762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763</v>
      </c>
      <c r="B25" s="1" t="s">
        <v>764</v>
      </c>
      <c r="C25" s="1" t="s">
        <v>765</v>
      </c>
      <c r="D25" s="1" t="s">
        <v>766</v>
      </c>
      <c r="E25" s="1" t="s">
        <v>767</v>
      </c>
      <c r="F25" s="1" t="s">
        <v>768</v>
      </c>
      <c r="G25" s="1" t="s">
        <v>768</v>
      </c>
      <c r="H25" s="1" t="s">
        <v>628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769</v>
      </c>
      <c r="B26" s="1" t="s">
        <v>770</v>
      </c>
      <c r="C26" s="1" t="s">
        <v>771</v>
      </c>
      <c r="D26" s="1" t="s">
        <v>772</v>
      </c>
      <c r="E26" s="1" t="s">
        <v>773</v>
      </c>
      <c r="F26" s="1" t="s">
        <v>628</v>
      </c>
      <c r="G26" s="1" t="s">
        <v>628</v>
      </c>
      <c r="H26" s="1" t="s">
        <v>628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774</v>
      </c>
      <c r="B2" s="1" t="s">
        <v>775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776</v>
      </c>
      <c r="B3" s="1" t="s">
        <v>777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778</v>
      </c>
      <c r="B4" s="1" t="s">
        <v>779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780</v>
      </c>
      <c r="B5" s="1" t="s">
        <v>781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782</v>
      </c>
      <c r="B6" s="1" t="s">
        <v>783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785</v>
      </c>
      <c r="B8" s="1" t="s">
        <v>786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787</v>
      </c>
      <c r="B9" s="4" t="s">
        <v>788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789</v>
      </c>
      <c r="B10" s="1" t="s">
        <v>790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791</v>
      </c>
      <c r="B11" s="1" t="s">
        <v>792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793</v>
      </c>
      <c r="B12" s="1" t="s">
        <v>790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794</v>
      </c>
      <c r="B13" s="1" t="s">
        <v>795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796</v>
      </c>
      <c r="B14" s="1" t="s">
        <v>797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798</v>
      </c>
      <c r="B15" s="1" t="s">
        <v>795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799</v>
      </c>
      <c r="B16" s="1" t="s">
        <v>800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801</v>
      </c>
      <c r="B17" s="1">
        <v>147.0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802</v>
      </c>
      <c r="B18" s="1" t="s">
        <v>803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804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805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808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810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811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812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813</v>
      </c>
      <c r="B28" s="1">
        <v>6.35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814</v>
      </c>
      <c r="B29" s="1">
        <v>6.41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815</v>
      </c>
      <c r="B30" s="1">
        <v>6.33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816</v>
      </c>
      <c r="B31" s="1">
        <v>6.666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817</v>
      </c>
      <c r="B32" s="1">
        <v>6.35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818</v>
      </c>
      <c r="B33" s="1">
        <v>6.41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819</v>
      </c>
      <c r="B34" s="1">
        <v>6.33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820</v>
      </c>
      <c r="B35" s="1">
        <v>6.666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821</v>
      </c>
      <c r="B36" s="1">
        <v>-1.7878226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822</v>
      </c>
      <c r="B37" s="1">
        <v>626829.0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823</v>
      </c>
      <c r="B38" s="1">
        <v>626829.0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824</v>
      </c>
      <c r="B39" s="1">
        <v>883062.0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825</v>
      </c>
      <c r="B40" s="1">
        <v>1263310.0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826</v>
      </c>
      <c r="B41" s="1">
        <v>1263310.0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827</v>
      </c>
      <c r="B42" s="1">
        <v>6.32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828</v>
      </c>
      <c r="B43" s="1">
        <v>6.37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829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830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831</v>
      </c>
      <c r="B46" s="1">
        <v>2.94008192E8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832</v>
      </c>
      <c r="B47" s="1">
        <v>5.22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833</v>
      </c>
      <c r="B48" s="1">
        <v>36.25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834</v>
      </c>
      <c r="B49" s="1">
        <v>17294.6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835</v>
      </c>
      <c r="B50" s="1">
        <v>7.298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836</v>
      </c>
      <c r="B51" s="1">
        <v>16.82815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837</v>
      </c>
      <c r="B52" s="1" t="s">
        <v>838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839</v>
      </c>
      <c r="B53" s="1">
        <v>2.5284302E7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840</v>
      </c>
      <c r="B54" s="1">
        <v>4.62277E7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841</v>
      </c>
      <c r="B55" s="1">
        <v>8917026.0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842</v>
      </c>
      <c r="B56" s="1">
        <v>7827058.0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843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844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845</v>
      </c>
      <c r="B59" s="1">
        <v>0.1929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846</v>
      </c>
      <c r="B60" s="1">
        <v>0.03912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847</v>
      </c>
      <c r="B61" s="1">
        <v>1.14525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848</v>
      </c>
      <c r="B62" s="1">
        <v>10.5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849</v>
      </c>
      <c r="B63" s="1">
        <v>0.2007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850</v>
      </c>
      <c r="B64" s="1">
        <v>5.19696E7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851</v>
      </c>
      <c r="B65" s="1">
        <v>7.146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852</v>
      </c>
      <c r="B66" s="1">
        <v>0.89000845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853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854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855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856</v>
      </c>
      <c r="B70" s="1">
        <v>-1.4348E8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857</v>
      </c>
      <c r="B71" s="1">
        <v>-2.85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858</v>
      </c>
      <c r="B72" s="1">
        <v>-3.29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859</v>
      </c>
      <c r="B73" s="1">
        <v>-0.66823405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860</v>
      </c>
      <c r="B74" s="1">
        <v>0.24917793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861</v>
      </c>
      <c r="B75" s="1" t="s">
        <v>862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863</v>
      </c>
      <c r="B76" s="1" t="s">
        <v>864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865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867</v>
      </c>
      <c r="B79" s="1" t="s">
        <v>868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869</v>
      </c>
      <c r="B80" s="1" t="s">
        <v>868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870</v>
      </c>
      <c r="B81" s="1">
        <v>1.607697E9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871</v>
      </c>
      <c r="B82" s="1" t="s">
        <v>872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873</v>
      </c>
      <c r="B83" s="1" t="s">
        <v>874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875</v>
      </c>
      <c r="B84" s="1" t="s">
        <v>876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877</v>
      </c>
      <c r="B85" s="1" t="s">
        <v>878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879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880</v>
      </c>
      <c r="B87" s="1">
        <v>6.36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881</v>
      </c>
      <c r="B88" s="1">
        <v>82.0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882</v>
      </c>
      <c r="B89" s="1">
        <v>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883</v>
      </c>
      <c r="B90" s="1">
        <v>42.63636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884</v>
      </c>
      <c r="B91" s="1">
        <v>40.0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885</v>
      </c>
      <c r="B92" s="1" t="s">
        <v>886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887</v>
      </c>
      <c r="B93" s="1">
        <v>11.0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888</v>
      </c>
      <c r="B94" s="1">
        <v>-1.63692E8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889</v>
      </c>
      <c r="B95" s="1">
        <v>17000.0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890</v>
      </c>
      <c r="B96" s="1">
        <v>2.321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891</v>
      </c>
      <c r="B97" s="1">
        <v>-1.0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892</v>
      </c>
      <c r="B98" s="1">
        <v>-17044.0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893</v>
      </c>
      <c r="B99" s="1" t="s">
        <v>838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894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-4.0</v>
      </c>
      <c r="D3" s="1">
        <v>-20.0</v>
      </c>
      <c r="E3" s="1">
        <v>-29.0</v>
      </c>
      <c r="F3" s="1">
        <v>-41.0</v>
      </c>
      <c r="G3" s="1">
        <v>-59.0</v>
      </c>
      <c r="H3" s="1">
        <v>-46.0</v>
      </c>
      <c r="I3" s="1">
        <f>IF(H3*FORECAST(I2,B3:H3,B2:H2)&gt;0,FORECAST(I2,B3:H3,B2:H2),H3)*$X$1</f>
        <v>-66.85714286</v>
      </c>
      <c r="J3" s="1">
        <f>IF(I3*FORECAST(J2,B3:I3,B2:I2)&gt;0,FORECAST(J2,B3:I3,B2:I2),I3)*$X$1</f>
        <v>-76.46428571</v>
      </c>
      <c r="K3" s="1">
        <f>IF(J3*FORECAST(K2,B3:J3,B2:J2)&gt;0,FORECAST(K2,B3:J3,B2:J2),J3)*$X$1</f>
        <v>-86.07142857</v>
      </c>
      <c r="L3" s="1">
        <f>IF(K3*FORECAST(L2,B3:K3,B2:K2)&gt;0,FORECAST(L2,B3:K3,B2:K2),K3)*$X$1</f>
        <v>-95.67857143</v>
      </c>
      <c r="M3" s="1">
        <f>IF(L3*FORECAST(M2,B3:L3,B2:L2)&gt;0,FORECAST(M2,B3:L3,B2:L2),L3)*$X$1</f>
        <v>-105.2857143</v>
      </c>
      <c r="N3" s="1">
        <f>IF(M3*FORECAST(N2,B3:M3,B2:M2)&gt;0,FORECAST(N2,B3:M3,B2:M2),M3)*$X$1</f>
        <v>-114.8928571</v>
      </c>
      <c r="O3" s="1">
        <f>IF(N3*FORECAST(O2,B3:N3,B2:N2)&gt;0,FORECAST(O2,B3:N3,B2:N2),N3)*$X$1</f>
        <v>-124.5</v>
      </c>
      <c r="P3" s="5">
        <f>IF(O3*FORECAST(P2,B3:O3,B2:O2)&gt;0,FORECAST(P2,B3:O3,B2:O2),O3)*$X$1</f>
        <v>-134.1071429</v>
      </c>
      <c r="Q3" s="5">
        <f>IF(P3*FORECAST(Q2,B3:P3,B2:P2)&gt;0,FORECAST(Q2,B3:P3,B2:P2),P3)*$X$1</f>
        <v>-143.7142857</v>
      </c>
      <c r="R3" s="5">
        <f>IF(Q3*FORECAST(R2,B3:Q3,B2:Q2)&gt;0,FORECAST(R2,B3:Q3,B2:Q2),Q3)*$X$1</f>
        <v>-153.3214286</v>
      </c>
      <c r="S3" s="5">
        <f>IF(R3*FORECAST(S2,B3:R3,B2:R2)&gt;0,FORECAST(S2,B3:R3,B2:R2),R3)*$X$1</f>
        <v>-162.9285714</v>
      </c>
      <c r="T3" s="5">
        <f>IF(S3*FORECAST(T2,B3:S3,B2:S2)&gt;0,FORECAST(T2,B3:S3,B2:S2),S3)*$X$1</f>
        <v>-172.5357143</v>
      </c>
      <c r="U3" s="2"/>
      <c r="V3" s="2"/>
      <c r="W3" s="2"/>
      <c r="X3" s="2"/>
      <c r="Y3" s="2"/>
      <c r="Z3" s="2"/>
    </row>
    <row r="4">
      <c r="A4" s="3" t="s">
        <v>93</v>
      </c>
      <c r="B4" s="1">
        <v>-23.0</v>
      </c>
      <c r="C4" s="1">
        <v>-91.0</v>
      </c>
      <c r="D4" s="1">
        <v>-49.0</v>
      </c>
      <c r="E4" s="1">
        <v>-277.0</v>
      </c>
      <c r="F4" s="1">
        <v>-299.0</v>
      </c>
      <c r="G4" s="1">
        <v>-202.0</v>
      </c>
      <c r="H4" s="1">
        <v>-285.0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895</v>
      </c>
      <c r="B5" s="1">
        <v>4.0</v>
      </c>
      <c r="C5" s="1">
        <v>5.0</v>
      </c>
      <c r="D5" s="1">
        <v>5.0</v>
      </c>
      <c r="E5" s="1">
        <v>6.0</v>
      </c>
      <c r="F5" s="1">
        <v>27.0</v>
      </c>
      <c r="G5" s="1">
        <v>32.0</v>
      </c>
      <c r="H5" s="1">
        <v>39.0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896</v>
      </c>
      <c r="L7" s="1">
        <f>IF(T3*FORECAST(T2,B3:T3,B2:T2)&gt;0,FORECAST(T2,B3:T3,B2:T2),S3)*$X$1 * (1+0.02)/(0.0874-0.02)</f>
        <v>-2611.074608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897</v>
      </c>
      <c r="L8" s="6">
        <f t="array" ref="L8">NPV(0.0874,J3:T3)</f>
        <v>-803.0724972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898</v>
      </c>
      <c r="L9" s="6">
        <f t="array" ref="L9">NPV(0.0874,J16:T16)</f>
        <v>-1038.811302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899</v>
      </c>
      <c r="L10" s="6">
        <f>L8 + L9</f>
        <v>-1841.883799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900</v>
      </c>
      <c r="L12" s="6">
        <f>L10 - L11</f>
        <v>-1556.883799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901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-39.92009742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-2611.074608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-11.0</v>
      </c>
      <c r="C3" s="1">
        <v>-9.0</v>
      </c>
      <c r="D3" s="1">
        <v>-49.0</v>
      </c>
      <c r="E3" s="1">
        <v>-56.0</v>
      </c>
      <c r="F3" s="1">
        <v>-71.0</v>
      </c>
      <c r="G3" s="1">
        <v>-107.0</v>
      </c>
      <c r="H3" s="1">
        <v>-101.0</v>
      </c>
      <c r="I3" s="1">
        <f>IF(H3*FORECAST(I2,B3:H3,B2:H2)&gt;0,FORECAST(I2,B3:H3,B2:H2),H3)*$X$1</f>
        <v>-127.4285714</v>
      </c>
      <c r="J3" s="1">
        <f>IF(I3*FORECAST(J2,B3:I3,B2:I2)&gt;0,FORECAST(J2,B3:I3,B2:I2),I3)*$X$1</f>
        <v>-144.8571429</v>
      </c>
      <c r="K3" s="1">
        <f>IF(J3*FORECAST(K2,B3:J3,B2:J2)&gt;0,FORECAST(K2,B3:J3,B2:J2),J3)*$X$1</f>
        <v>-162.2857143</v>
      </c>
      <c r="L3" s="1">
        <f>IF(K3*FORECAST(L2,B3:K3,B2:K2)&gt;0,FORECAST(L2,B3:K3,B2:K2),K3)*$X$1</f>
        <v>-179.7142857</v>
      </c>
      <c r="M3" s="1">
        <f>IF(L3*FORECAST(M2,B3:L3,B2:L2)&gt;0,FORECAST(M2,B3:L3,B2:L2),L3)*$X$1</f>
        <v>-197.1428571</v>
      </c>
      <c r="N3" s="1">
        <f>IF(M3*FORECAST(N2,B3:M3,B2:M2)&gt;0,FORECAST(N2,B3:M3,B2:M2),M3)*$X$1</f>
        <v>-214.5714286</v>
      </c>
      <c r="O3" s="1">
        <f>IF(N3*FORECAST(O2,B3:N3,B2:N2)&gt;0,FORECAST(O2,B3:N3,B2:N2),N3)*$X$1</f>
        <v>-232</v>
      </c>
      <c r="P3" s="5">
        <f>IF(O3*FORECAST(P2,B3:O3,B2:O2)&gt;0,FORECAST(P2,B3:O3,B2:O2),O3)*$X$1</f>
        <v>-249.4285714</v>
      </c>
      <c r="Q3" s="5">
        <f>IF(P3*FORECAST(Q2,B3:P3,B2:P2)&gt;0,FORECAST(Q2,B3:P3,B2:P2),P3)*$X$1</f>
        <v>-266.8571429</v>
      </c>
      <c r="R3" s="5">
        <f>IF(Q3*FORECAST(R2,B3:Q3,B2:Q2)&gt;0,FORECAST(R2,B3:Q3,B2:Q2),Q3)*$X$1</f>
        <v>-284.2857143</v>
      </c>
      <c r="S3" s="5">
        <f>IF(R3*FORECAST(S2,B3:R3,B2:R2)&gt;0,FORECAST(S2,B3:R3,B2:R2),R3)*$X$1</f>
        <v>-301.7142857</v>
      </c>
      <c r="T3" s="5">
        <f>IF(S3*FORECAST(T2,B3:S3,B2:S2)&gt;0,FORECAST(T2,B3:S3,B2:S2),S3)*$X$1</f>
        <v>-319.1428571</v>
      </c>
      <c r="U3" s="2"/>
      <c r="V3" s="2"/>
      <c r="W3" s="2"/>
      <c r="X3" s="2"/>
      <c r="Y3" s="2"/>
      <c r="Z3" s="2"/>
    </row>
    <row r="4">
      <c r="A4" s="3" t="s">
        <v>93</v>
      </c>
      <c r="B4" s="1">
        <v>-23.0</v>
      </c>
      <c r="C4" s="1">
        <v>-91.0</v>
      </c>
      <c r="D4" s="1">
        <v>-49.0</v>
      </c>
      <c r="E4" s="1">
        <v>-277.0</v>
      </c>
      <c r="F4" s="1">
        <v>-299.0</v>
      </c>
      <c r="G4" s="1">
        <v>-202.0</v>
      </c>
      <c r="H4" s="1">
        <v>-285.0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895</v>
      </c>
      <c r="B5" s="1">
        <v>4.0</v>
      </c>
      <c r="C5" s="1">
        <v>5.0</v>
      </c>
      <c r="D5" s="1">
        <v>5.0</v>
      </c>
      <c r="E5" s="1">
        <v>6.0</v>
      </c>
      <c r="F5" s="1">
        <v>27.0</v>
      </c>
      <c r="G5" s="1">
        <v>32.0</v>
      </c>
      <c r="H5" s="1">
        <v>39.0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896</v>
      </c>
      <c r="L7" s="1">
        <f>IF(T3*FORECAST(T2,B3:T3,B2:T2)&gt;0,FORECAST(T2,B3:T3,B2:T2),S3)*$X$1 * (1+0.02)/(0.0874-0.02)</f>
        <v>-4829.758372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897</v>
      </c>
      <c r="L8" s="6">
        <f t="array" ref="L8">NPV(0.0874,J3:T3)</f>
        <v>-1499.18592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898</v>
      </c>
      <c r="L9" s="6">
        <f t="array" ref="L9">NPV(0.0874,J16:T16)</f>
        <v>-1921.510618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899</v>
      </c>
      <c r="L10" s="6">
        <f>L8 + L9</f>
        <v>-3420.696538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900</v>
      </c>
      <c r="L12" s="6">
        <f>L10 - L11</f>
        <v>-3135.696538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901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-80.40247533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-4829.758372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