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<sst xmlns="http://schemas.openxmlformats.org/spreadsheetml/2006/main" count="820" uniqueCount="568">
  <si>
    <t>ticker</t>
  </si>
  <si>
    <t>FBRX</t>
  </si>
  <si>
    <t>nombre</t>
  </si>
  <si>
    <t>FORTE BIOSCIENCES INC</t>
  </si>
  <si>
    <t>empresa</t>
  </si>
  <si>
    <t>Biotechnology &amp; Medical Research</t>
  </si>
  <si>
    <t>Open</t>
  </si>
  <si>
    <t>Target Price</t>
  </si>
  <si>
    <t>Upside</t>
  </si>
  <si>
    <t>-3282.48%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</si>
  <si>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</si>
  <si>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</si>
  <si>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</si>
  <si>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</si>
  <si>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</si>
  <si>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</si>
  <si>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</si>
  <si>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</si>
  <si>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-16.67%</t>
  </si>
  <si>
    <t>Total Assets Growth</t>
  </si>
  <si>
    <t>-28.57%</t>
  </si>
  <si>
    <t>Net Property, Plant and Equipment Growth</t>
  </si>
  <si>
    <t>-100.00%</t>
  </si>
  <si>
    <t>Fiscal Period: December</t>
  </si>
  <si>
    <t>Net Income</t>
  </si>
  <si>
    <t>Depreciation &amp; Amortization - CF</t>
  </si>
  <si>
    <t>Depreciation &amp; Amortization, Total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</si>
  <si>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</si>
  <si>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</si>
  <si>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</si>
  <si>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</si>
  <si>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</si>
  <si>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</si>
  <si>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</si>
  <si>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</si>
  <si>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</si>
  <si>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</si>
  <si>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Cash from Investing</t>
  </si>
  <si>
    <t>Long-Term Debt Issued, Total</t>
  </si>
  <si>
    <t>Total Debt Issued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</si>
  <si>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</si>
  <si>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</si>
  <si>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</si>
  <si>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</si>
  <si>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</si>
  <si>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</si>
  <si>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</si>
  <si>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</si>
  <si>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</si>
  <si>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</si>
  <si>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</si>
  <si>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</si>
  <si>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</si>
  <si>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</si>
  <si>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</si>
  <si>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</si>
  <si>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</si>
  <si>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</si>
  <si>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</si>
  <si>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</si>
  <si>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</si>
  <si>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</si>
  <si>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</si>
  <si>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</si>
  <si>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</si>
  <si>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</si>
  <si>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Total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</si>
  <si>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</si>
  <si>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</si>
  <si>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</si>
  <si>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</si>
  <si>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</si>
  <si>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</si>
  <si>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</si>
  <si>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</si>
  <si>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</si>
  <si>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</si>
  <si>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</si>
  <si>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</si>
  <si>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</si>
  <si>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-2.06</t>
  </si>
  <si>
    <t>-11.92</t>
  </si>
  <si>
    <t>114.92</t>
  </si>
  <si>
    <t>70.4</t>
  </si>
  <si>
    <t>46.21</t>
  </si>
  <si>
    <t>24.3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</si>
  <si>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</si>
  <si>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</si>
  <si>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</si>
  <si>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</si>
  <si>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</si>
  <si>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</si>
  <si>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</si>
  <si>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</si>
  <si>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</si>
  <si>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</si>
  <si>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</si>
  <si>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</si>
  <si>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</si>
  <si>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</si>
  <si>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</si>
  <si>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</si>
  <si>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</si>
  <si>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</si>
  <si>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In Process R&amp;D Expenses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</si>
  <si>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</si>
  <si>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</si>
  <si>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</si>
  <si>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</si>
  <si>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</si>
  <si>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</si>
  <si>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</si>
  <si>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</si>
  <si>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-2.4</t>
  </si>
  <si>
    <t>-10.17</t>
  </si>
  <si>
    <t>-157.93</t>
  </si>
  <si>
    <t>-38.85</t>
  </si>
  <si>
    <t>-19.96</t>
  </si>
  <si>
    <t>-24.92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</si>
  <si>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</si>
  <si>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</si>
  <si>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</si>
  <si>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</si>
  <si>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</si>
  <si>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</si>
  <si>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-1.5</t>
  </si>
  <si>
    <t>-6.36</t>
  </si>
  <si>
    <t>-30.64</t>
  </si>
  <si>
    <t>-24.28</t>
  </si>
  <si>
    <t>-12.47</t>
  </si>
  <si>
    <t>-15.58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</si>
  <si>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</si>
  <si>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</si>
  <si>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</si>
  <si>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</si>
  <si>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</si>
  <si>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</si>
  <si>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</si>
  <si>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</si>
  <si>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</si>
  <si>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</si>
  <si>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</si>
  <si>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</si>
  <si>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</si>
  <si>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</si>
  <si>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</si>
  <si>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-39.91</t>
  </si>
  <si>
    <t>-25.81</t>
  </si>
  <si>
    <t>-25.69</t>
  </si>
  <si>
    <t>-20.36</t>
  </si>
  <si>
    <t>-50.15</t>
  </si>
  <si>
    <t>Return on Total Capital</t>
  </si>
  <si>
    <t>-47.63</t>
  </si>
  <si>
    <t>-27.47</t>
  </si>
  <si>
    <t>-26.72</t>
  </si>
  <si>
    <t>-21.61</t>
  </si>
  <si>
    <t>-54.78</t>
  </si>
  <si>
    <t>Return On Equity %</t>
  </si>
  <si>
    <t>-76.28</t>
  </si>
  <si>
    <t>-143.64</t>
  </si>
  <si>
    <t>-43.19</t>
  </si>
  <si>
    <t>-34.54</t>
  </si>
  <si>
    <t>-84.92</t>
  </si>
  <si>
    <t>Return on Common Equity</t>
  </si>
  <si>
    <t>147.77</t>
  </si>
  <si>
    <t>-171.5</t>
  </si>
  <si>
    <t>Short Term Liquidity</t>
  </si>
  <si>
    <t>Current Ratio</t>
  </si>
  <si>
    <t>33.89</t>
  </si>
  <si>
    <t>3.93</t>
  </si>
  <si>
    <t>26.52</t>
  </si>
  <si>
    <t>24.19</t>
  </si>
  <si>
    <t>13.06</t>
  </si>
  <si>
    <t>10.45</t>
  </si>
  <si>
    <t>Quick Ratio</t>
  </si>
  <si>
    <t>33.52</t>
  </si>
  <si>
    <t>3.63</t>
  </si>
  <si>
    <t>26.01</t>
  </si>
  <si>
    <t>23.92</t>
  </si>
  <si>
    <t>12.93</t>
  </si>
  <si>
    <t>10.13</t>
  </si>
  <si>
    <t>Operating Cash Flow to Current Liabilities</t>
  </si>
  <si>
    <t>-4.13</t>
  </si>
  <si>
    <t>-1.45</t>
  </si>
  <si>
    <t>-8.16</t>
  </si>
  <si>
    <t>-9.49</t>
  </si>
  <si>
    <t>-2.57</t>
  </si>
  <si>
    <t>-7.83</t>
  </si>
  <si>
    <t>Long Term Solvency</t>
  </si>
  <si>
    <t>Total Liabilities / Total Assets</t>
  </si>
  <si>
    <t>2.95</t>
  </si>
  <si>
    <t>24.97</t>
  </si>
  <si>
    <t>3.69</t>
  </si>
  <si>
    <t>4.06</t>
  </si>
  <si>
    <t>7.57</t>
  </si>
  <si>
    <t>9.4</t>
  </si>
  <si>
    <t>EBIT / Interest Expense</t>
  </si>
  <si>
    <t>-3.97</t>
  </si>
  <si>
    <t>Net Debt / EBITDA</t>
  </si>
  <si>
    <t>1.71</t>
  </si>
  <si>
    <t>4.15</t>
  </si>
  <si>
    <t>1.96</t>
  </si>
  <si>
    <t>2.97</t>
  </si>
  <si>
    <t>1.14</t>
  </si>
  <si>
    <t>Net Debt / (EBITDA - Capex)</t>
  </si>
  <si>
    <t>1.65</t>
  </si>
  <si>
    <t>Growth Over Prior Year</t>
  </si>
  <si>
    <t>EBITDA, 1 Yr. Growth %</t>
  </si>
  <si>
    <t>249.64</t>
  </si>
  <si>
    <t>51.37</t>
  </si>
  <si>
    <t>-35.38</t>
  </si>
  <si>
    <t>134.32</t>
  </si>
  <si>
    <t>EBITA, 1 Yr. Growth %</t>
  </si>
  <si>
    <t>490.49</t>
  </si>
  <si>
    <t>250.02</t>
  </si>
  <si>
    <t>51.04</t>
  </si>
  <si>
    <t>-35.33</t>
  </si>
  <si>
    <t>133.78</t>
  </si>
  <si>
    <t>EBIT, 1 Yr. Growth %</t>
  </si>
  <si>
    <t>Earnings From Cont. Operations, 1 Yr. Growth %</t>
  </si>
  <si>
    <t>372.18</t>
  </si>
  <si>
    <t>-53.3</t>
  </si>
  <si>
    <t>-36.07</t>
  </si>
  <si>
    <t>126.79</t>
  </si>
  <si>
    <t>Net Income, 1 Yr. Growth %</t>
  </si>
  <si>
    <t>Normalized Net Income, 1 Yr. Growth %</t>
  </si>
  <si>
    <t>254.63</t>
  </si>
  <si>
    <t>50.44</t>
  </si>
  <si>
    <t>Diluted EPS Before Extra, 1 Yr. Growth %</t>
  </si>
  <si>
    <t>323.02</t>
  </si>
  <si>
    <t>227.31</t>
  </si>
  <si>
    <t>-75.4</t>
  </si>
  <si>
    <t>-48.52</t>
  </si>
  <si>
    <t>24.87</t>
  </si>
  <si>
    <t>Net Property, Plant and Equip., 1 Yr. Growth %</t>
  </si>
  <si>
    <t>-36.18</t>
  </si>
  <si>
    <t>Total Assets, 1 Yr. Growth %</t>
  </si>
  <si>
    <t>50.97</t>
  </si>
  <si>
    <t>699.67</t>
  </si>
  <si>
    <t>-29.28</t>
  </si>
  <si>
    <t>-3.02</t>
  </si>
  <si>
    <t>-7.18</t>
  </si>
  <si>
    <t>Tangible Book Value, 1 Yr. Growth %</t>
  </si>
  <si>
    <t>547.25</t>
  </si>
  <si>
    <t>-29.56</t>
  </si>
  <si>
    <t>-6.57</t>
  </si>
  <si>
    <t>-9.03</t>
  </si>
  <si>
    <t>Common Equity, 1 Yr. Growth %</t>
  </si>
  <si>
    <t>Cash From Operations, 1 Yr. Growth %</t>
  </si>
  <si>
    <t>348.28</t>
  </si>
  <si>
    <t>564.85</t>
  </si>
  <si>
    <t>-9.48</t>
  </si>
  <si>
    <t>-50.92</t>
  </si>
  <si>
    <t>250.71</t>
  </si>
  <si>
    <t>Levered Free Cash Flow, 1 Yr. Growth %</t>
  </si>
  <si>
    <t>477.07</t>
  </si>
  <si>
    <t>11.4</t>
  </si>
  <si>
    <t>-64.71</t>
  </si>
  <si>
    <t>446.57</t>
  </si>
  <si>
    <t>Unlevered Free Cash Flow, 1 Yr. Growth %</t>
  </si>
  <si>
    <t>Compound Annual Growth Rate Over Two Years</t>
  </si>
  <si>
    <t>EBITDA, 2 Yr. CAGR %</t>
  </si>
  <si>
    <t>130.05</t>
  </si>
  <si>
    <t>-1.1</t>
  </si>
  <si>
    <t>23.05</t>
  </si>
  <si>
    <t>EBITA, 2 Yr. CAGR %</t>
  </si>
  <si>
    <t>354.61</t>
  </si>
  <si>
    <t>129.93</t>
  </si>
  <si>
    <t>-1.16</t>
  </si>
  <si>
    <t>22.96</t>
  </si>
  <si>
    <t>EBIT, 2 Yr. CAGR %</t>
  </si>
  <si>
    <t>Earnings From Cont. Operations, 2 Yr. CAGR %</t>
  </si>
  <si>
    <t>634.51</t>
  </si>
  <si>
    <t>130.98</t>
  </si>
  <si>
    <t>-45.36</t>
  </si>
  <si>
    <t>20.41</t>
  </si>
  <si>
    <t>Net Income, 2 Yr. CAGR %</t>
  </si>
  <si>
    <t>Normalized Net Income, 2 Yr. CAGR %</t>
  </si>
  <si>
    <t>309.23</t>
  </si>
  <si>
    <t>-1.93</t>
  </si>
  <si>
    <t>Diluted EPS Before Extra, 2 Yr. CAGR %</t>
  </si>
  <si>
    <t>710.43</t>
  </si>
  <si>
    <t>-10.26</t>
  </si>
  <si>
    <t>-64.41</t>
  </si>
  <si>
    <t>-19.91</t>
  </si>
  <si>
    <t>Total Assets, 2 Yr. CAGR %</t>
  </si>
  <si>
    <t>247.49</t>
  </si>
  <si>
    <t>137.8</t>
  </si>
  <si>
    <t>-17.19</t>
  </si>
  <si>
    <t>-5.13</t>
  </si>
  <si>
    <t>Tangible Book Value, 2 Yr. CAGR %</t>
  </si>
  <si>
    <t>794.62</t>
  </si>
  <si>
    <t>195.16</t>
  </si>
  <si>
    <t>-18.87</t>
  </si>
  <si>
    <t>-7.81</t>
  </si>
  <si>
    <t>Common Equity, 2 Yr. CAGR %</t>
  </si>
  <si>
    <t>Cash From Operations, 2 Yr. CAGR %</t>
  </si>
  <si>
    <t>445.94</t>
  </si>
  <si>
    <t>145.32</t>
  </si>
  <si>
    <t>-33.35</t>
  </si>
  <si>
    <t>31.2</t>
  </si>
  <si>
    <t>Levered Free Cash Flow, 2 Yr. CAGR %</t>
  </si>
  <si>
    <t>153.54</t>
  </si>
  <si>
    <t>-37.3</t>
  </si>
  <si>
    <t>38.88</t>
  </si>
  <si>
    <t>Unlevered Free Cash Flow, 2 Yr. CAGR %</t>
  </si>
  <si>
    <t>Compound Annual Growth Rate Over Three Years</t>
  </si>
  <si>
    <t>EBITDA, 3 Yr. CAGR %</t>
  </si>
  <si>
    <t>50.66</t>
  </si>
  <si>
    <t>31.84</t>
  </si>
  <si>
    <t>EBITA, 3 Yr. CAGR %</t>
  </si>
  <si>
    <t>214.87</t>
  </si>
  <si>
    <t>50.65</t>
  </si>
  <si>
    <t>31.69</t>
  </si>
  <si>
    <t>EBIT, 3 Yr. CAGR %</t>
  </si>
  <si>
    <t>Earnings From Cont. Operations, 3 Yr. CAGR %</t>
  </si>
  <si>
    <t>193.15</t>
  </si>
  <si>
    <t>50.53</t>
  </si>
  <si>
    <t>-12.19</t>
  </si>
  <si>
    <t>Net Income, 3 Yr. CAGR %</t>
  </si>
  <si>
    <t>Normalized Net Income, 3 Yr. CAGR %</t>
  </si>
  <si>
    <t>29.69</t>
  </si>
  <si>
    <t>Diluted EPS Before Extra, 3 Yr. CAGR %</t>
  </si>
  <si>
    <t>152.82</t>
  </si>
  <si>
    <t>-25.44</t>
  </si>
  <si>
    <t>-45.96</t>
  </si>
  <si>
    <t>Net Property, Plant and Equip., 3 Yr. CAGR %</t>
  </si>
  <si>
    <t>3.96</t>
  </si>
  <si>
    <t>Total Assets, 3 Yr. CAGR %</t>
  </si>
  <si>
    <t>104.39</t>
  </si>
  <si>
    <t>76.35</t>
  </si>
  <si>
    <t>-13.98</t>
  </si>
  <si>
    <t>Tangible Book Value, 3 Yr. CAGR %</t>
  </si>
  <si>
    <t>283.45</t>
  </si>
  <si>
    <t>101.16</t>
  </si>
  <si>
    <t>-15.72</t>
  </si>
  <si>
    <t>Common Equity, 3 Yr. CAGR %</t>
  </si>
  <si>
    <t>Cash From Operations, 3 Yr. CAGR %</t>
  </si>
  <si>
    <t>199.93</t>
  </si>
  <si>
    <t>43.48</t>
  </si>
  <si>
    <t>15.93</t>
  </si>
  <si>
    <t>Levered Free Cash Flow, 3 Yr. CAGR %</t>
  </si>
  <si>
    <t>31.39</t>
  </si>
  <si>
    <t>29.04</t>
  </si>
  <si>
    <t>Unlevered Free Cash Flow, 3 Yr. CAGR %</t>
  </si>
  <si>
    <t>Compound Annual Growth Rate Over Five Years</t>
  </si>
  <si>
    <t>EBITA, 5 Yr. CAGR %</t>
  </si>
  <si>
    <t>116.17</t>
  </si>
  <si>
    <t>EBIT, 5 Yr. CAGR %</t>
  </si>
  <si>
    <t>Earnings From Cont. Operations, 5 Yr. CAGR %</t>
  </si>
  <si>
    <t>105.37</t>
  </si>
  <si>
    <t>Net Income, 5 Yr. CAGR %</t>
  </si>
  <si>
    <t>Normalized Net Income, 5 Yr. CAGR %</t>
  </si>
  <si>
    <t>Diluted EPS Before Extra, 5 Yr. CAGR %</t>
  </si>
  <si>
    <t>59.63</t>
  </si>
  <si>
    <t>Total Assets, 5 Yr. CAGR %</t>
  </si>
  <si>
    <t>50.36</t>
  </si>
  <si>
    <t>Tangible Book Value, 5 Yr. CAGR %</t>
  </si>
  <si>
    <t>116.82</t>
  </si>
  <si>
    <t>Common Equity, 5 Yr. CAGR %</t>
  </si>
  <si>
    <t>Cash From Operations, 5 Yr. CAGR %</t>
  </si>
  <si>
    <t>115.47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</si>
  <si>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</si>
  <si>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</si>
  <si>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</si>
  <si>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</si>
  <si>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</si>
  <si>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</si>
  <si>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</si>
  <si>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</si>
  <si>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467.2</t>
  </si>
  <si>
    <t>31.57</t>
  </si>
  <si>
    <t>21</t>
  </si>
  <si>
    <t>29.86</t>
  </si>
  <si>
    <t>25.99</t>
  </si>
  <si>
    <t>-</t>
  </si>
  <si>
    <t>Change</t>
  </si>
  <si>
    <t>-93.24%</t>
  </si>
  <si>
    <t>-33.49%</t>
  </si>
  <si>
    <t>42.17%</t>
  </si>
  <si>
    <t>-12.94%</t>
  </si>
  <si>
    <t>0%</t>
  </si>
  <si>
    <t>Enterprise Value (EV)</t>
  </si>
  <si>
    <t>408.4</t>
  </si>
  <si>
    <t>-92.27%</t>
  </si>
  <si>
    <t>P/E ratio</t>
  </si>
  <si>
    <t>-5.76x</t>
  </si>
  <si>
    <t>-1.38x</t>
  </si>
  <si>
    <t>-1.25x</t>
  </si>
  <si>
    <t>PBR</t>
  </si>
  <si>
    <t>PEG</t>
  </si>
  <si>
    <t>-0x</t>
  </si>
  <si>
    <t>0x</t>
  </si>
  <si>
    <t>Capitalization / Revenue</t>
  </si>
  <si>
    <t>EV / Revenue</t>
  </si>
  <si>
    <t>EV / EBITDA</t>
  </si>
  <si>
    <t>EV / EBIT</t>
  </si>
  <si>
    <t>-0.68x</t>
  </si>
  <si>
    <t>-0.61x</t>
  </si>
  <si>
    <t>-0.53x</t>
  </si>
  <si>
    <t>EV / FCF</t>
  </si>
  <si>
    <t>-1.04x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</si>
  <si>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</si>
  <si>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</si>
  <si>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</si>
  <si>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</si>
  <si>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</si>
  <si>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-158</t>
  </si>
  <si>
    <t>-38.75</t>
  </si>
  <si>
    <t>-20</t>
  </si>
  <si>
    <t>Distribution rate</t>
  </si>
  <si>
    <t>Net sales
                                    1</t>
  </si>
  <si>
    <t>EBIT
                                    1</t>
  </si>
  <si>
    <t>-46.28</t>
  </si>
  <si>
    <t>-38.07</t>
  </si>
  <si>
    <t>-42.91</t>
  </si>
  <si>
    <t>-48.96</t>
  </si>
  <si>
    <t>Net income</t>
  </si>
  <si>
    <t>-46.49</t>
  </si>
  <si>
    <t>-21.71</t>
  </si>
  <si>
    <t>-13.88</t>
  </si>
  <si>
    <t>-58.76</t>
  </si>
  <si>
    <t>Reference price
                                    2</t>
  </si>
  <si>
    <t>910.25</t>
  </si>
  <si>
    <t>53.50</t>
  </si>
  <si>
    <t>25.00</t>
  </si>
  <si>
    <t>20.54</t>
  </si>
  <si>
    <t>17.78</t>
  </si>
  <si>
    <t>Nbr of stocks (in thousands)</t>
  </si>
  <si>
    <t>513</t>
  </si>
  <si>
    <t>590</t>
  </si>
  <si>
    <t>840</t>
  </si>
  <si>
    <t>1,453</t>
  </si>
  <si>
    <t>1,462</t>
  </si>
  <si>
    <t>Announcement Date</t>
  </si>
  <si>
    <t>3/16/21</t>
  </si>
  <si>
    <t>3/31/22</t>
  </si>
  <si>
    <t>3/31/23</t>
  </si>
  <si>
    <t>3/18/24</t>
  </si>
  <si>
    <t>address1</t>
  </si>
  <si>
    <t>3060 Pegasus Park Drive</t>
  </si>
  <si>
    <t>address2</t>
  </si>
  <si>
    <t>Building 6</t>
  </si>
  <si>
    <t>city</t>
  </si>
  <si>
    <t>Dallas</t>
  </si>
  <si>
    <t>state</t>
  </si>
  <si>
    <t>TX</t>
  </si>
  <si>
    <t>zip</t>
  </si>
  <si>
    <t>75247</t>
  </si>
  <si>
    <t>country</t>
  </si>
  <si>
    <t>phone</t>
  </si>
  <si>
    <t>310 618 6994</t>
  </si>
  <si>
    <t>website</t>
  </si>
  <si>
    <t>https://www.fortebiorx.com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</si>
  <si>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</si>
  <si>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</si>
  <si>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</si>
  <si>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</si>
  <si>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</si>
  <si>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</si>
  <si>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</si>
  <si>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</si>
  <si>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</si>
  <si>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</si>
  <si>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</si>
  <si>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Forte Biosciences, Inc. operates as a biopharmaceutical company in the United States. The company is developing FB-102 program that addresses various autoimmune diseases, such as graft-versus-host disease, and vitiligo and alopecia areata. Forte Biosciences, Inc. is headquartered in Dallas, Texas.</t>
  </si>
  <si>
    <t>fullTimeEmployees</t>
  </si>
  <si>
    <t>companyOfficers</t>
  </si>
  <si>
    <t>[{'maxAge': 1, 'name': 'Dr. Paul A.  Wagner Ph.D.', 'age': 53, 'title': 'CEO, President &amp; Chairman', 'yearBorn': 1970, 'fiscalYear': 2023, 'totalPay': 960225, 'exercisedValue': 0, 'unexercisedValue': 0}, {'maxAge': 1, 'name': 'Mr. Antony A. Riley CPA', 'age': 56, 'title': 'Chief Financial Officer', 'yearBorn': 1967, 'fiscalYear': 2023, 'totalPay': 568480, 'exercisedValue': 0, 'unexercisedValue': 0}, {'maxAge': 1, 'name': 'Dr. Barbara K. Finck M.D.', 'age': 76, 'title': 'Chief Medical Clinician &amp; Director', 'yearBorn': 1947, 'fiscalYear': 2023, 'totalPay': 45000, 'exercisedValue': 0, 'unexercisedValue': 0}, {'maxAge': 1, 'name': 'Mr. Christopher  Roenfeldt', 'title': 'Chief Operating Officer', 'fiscalYear': 2023, 'exercisedValue': 0, 'unexercisedValue': 0}, {'maxAge': 1, 'name': 'Mr. Steven  Ruhl', 'age': 66, 'title': 'Chief Technical Officer', 'yearBorn': 1957,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</si>
  <si>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</si>
  <si>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</si>
  <si>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</si>
  <si>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</si>
  <si>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</si>
  <si>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</si>
  <si>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</si>
  <si>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</si>
  <si>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</si>
  <si>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</si>
  <si>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</si>
  <si>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</si>
  <si>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</si>
  <si>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</si>
  <si>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</si>
  <si>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</si>
  <si>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</si>
  <si>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</si>
  <si>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</si>
  <si>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</si>
  <si>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</si>
  <si>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</si>
  <si>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</si>
  <si>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</si>
  <si>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</si>
  <si>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</si>
  <si>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</si>
  <si>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</si>
  <si>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</si>
  <si>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</si>
  <si>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</si>
  <si>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</si>
  <si>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</si>
  <si>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</si>
  <si>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</si>
  <si>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</si>
  <si>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</si>
  <si>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</si>
  <si>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</si>
  <si>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</si>
  <si>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</si>
  <si>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</si>
  <si>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</si>
  <si>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</si>
  <si>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</si>
  <si>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</si>
  <si>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</si>
  <si>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</si>
  <si>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</si>
  <si>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</si>
  <si>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</si>
  <si>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1:25</t>
  </si>
  <si>
    <t>lastSplitDate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</si>
  <si>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</si>
  <si>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</si>
  <si>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</si>
  <si>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</si>
  <si>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</si>
  <si>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</si>
  <si>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</si>
  <si>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</si>
  <si>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</si>
  <si>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Forte Biosciences,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</si>
  <si>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</si>
  <si>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</si>
  <si>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</si>
  <si>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</si>
  <si>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</si>
  <si>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</si>
  <si>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</si>
  <si>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f04f9b0f-d548-36f2-85cf-42c97dc26955</t>
  </si>
  <si>
    <t>messageBoardId</t>
  </si>
  <si>
    <t>finmb_594626683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</si>
  <si>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</si>
  <si>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</si>
  <si>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</si>
  <si>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</si>
  <si>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</si>
  <si>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</si>
  <si>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</si>
  <si>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</si>
  <si>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</si>
  <si>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</si>
  <si>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</si>
  <si>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quickRatio</t>
  </si>
  <si>
    <t>currentRatio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</si>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</sst>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fortebior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19.52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-621.2197082841643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1.13673232E8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24.297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-4.672799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-86.0</v>
      </c>
      <c r="C2" s="1">
        <v>-4.0</v>
      </c>
      <c r="D2" s="1">
        <v>-46.0</v>
      </c>
      <c r="E2" s="1">
        <v>-21.0</v>
      </c>
      <c r="F2" s="1">
        <v>-13.0</v>
      </c>
      <c r="G2" s="1">
        <v>-31.0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1.0</v>
      </c>
      <c r="D3" s="1">
        <v>5.0</v>
      </c>
      <c r="E3" s="1">
        <v>3.0</v>
      </c>
      <c r="F3" s="1">
        <v>0.0</v>
      </c>
      <c r="G3" s="1">
        <v>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1.0</v>
      </c>
      <c r="D4" s="1">
        <v>5.0</v>
      </c>
      <c r="E4" s="1">
        <v>3.0</v>
      </c>
      <c r="F4" s="1">
        <v>0.0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-13.0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30.0</v>
      </c>
      <c r="E6" s="1">
        <v>6.0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3.0</v>
      </c>
      <c r="D7" s="1">
        <v>95.0</v>
      </c>
      <c r="E7" s="1">
        <v>4.0</v>
      </c>
      <c r="F7" s="1">
        <v>4.0</v>
      </c>
      <c r="G7" s="1">
        <v>3.0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17.0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5.0</v>
      </c>
      <c r="C9" s="1">
        <v>97.0</v>
      </c>
      <c r="D9" s="1">
        <v>-36.0</v>
      </c>
      <c r="E9" s="1">
        <v>-29.0</v>
      </c>
      <c r="F9" s="1">
        <v>20.0</v>
      </c>
      <c r="G9" s="1">
        <v>27.0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1.0</v>
      </c>
      <c r="C10" s="1">
        <v>27.0</v>
      </c>
      <c r="D10" s="1">
        <v>-3.0</v>
      </c>
      <c r="E10" s="1">
        <v>1.0</v>
      </c>
      <c r="F10" s="1">
        <v>1.0</v>
      </c>
      <c r="G10" s="1">
        <v>-66.0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-61.0</v>
      </c>
      <c r="C11" s="1">
        <v>-2.0</v>
      </c>
      <c r="D11" s="1">
        <v>-18.0</v>
      </c>
      <c r="E11" s="1">
        <v>-16.0</v>
      </c>
      <c r="F11" s="1">
        <v>-8.0</v>
      </c>
      <c r="G11" s="1">
        <v>-28.0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-16.0</v>
      </c>
      <c r="D12" s="1">
        <v>0.0</v>
      </c>
      <c r="E12" s="1">
        <v>0.0</v>
      </c>
      <c r="F12" s="1">
        <v>0.0</v>
      </c>
      <c r="G12" s="1">
        <v>-8.0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0.0</v>
      </c>
      <c r="D13" s="1">
        <v>3.0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13.0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-16.0</v>
      </c>
      <c r="D15" s="1">
        <v>3.0</v>
      </c>
      <c r="E15" s="1">
        <v>0.0</v>
      </c>
      <c r="F15" s="1">
        <v>0.0</v>
      </c>
      <c r="G15" s="1">
        <v>4.0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63.0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63.0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66.0</v>
      </c>
      <c r="E18" s="1">
        <v>6.0</v>
      </c>
      <c r="F18" s="1">
        <v>7.0</v>
      </c>
      <c r="G18" s="1">
        <v>24.0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-6.0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5.0</v>
      </c>
      <c r="C20" s="1">
        <v>4.0</v>
      </c>
      <c r="D20" s="1">
        <v>0.0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-28.0</v>
      </c>
      <c r="E21" s="1">
        <v>-10.0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5.0</v>
      </c>
      <c r="C22" s="1">
        <v>4.0</v>
      </c>
      <c r="D22" s="1">
        <v>66.0</v>
      </c>
      <c r="E22" s="1">
        <v>-4.0</v>
      </c>
      <c r="F22" s="1">
        <v>7.0</v>
      </c>
      <c r="G22" s="1">
        <v>24.0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5.0</v>
      </c>
      <c r="C23" s="1">
        <v>1.0</v>
      </c>
      <c r="D23" s="1">
        <v>51.0</v>
      </c>
      <c r="E23" s="1">
        <v>-16.0</v>
      </c>
      <c r="F23" s="1">
        <v>-94.0</v>
      </c>
      <c r="G23" s="1">
        <v>-3.0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-1.0</v>
      </c>
      <c r="D25" s="1">
        <v>-8.0</v>
      </c>
      <c r="E25" s="1">
        <v>-9.0</v>
      </c>
      <c r="F25" s="1">
        <v>-3.0</v>
      </c>
      <c r="G25" s="1">
        <v>-17.0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-1.0</v>
      </c>
      <c r="D26" s="1">
        <v>-8.0</v>
      </c>
      <c r="E26" s="1">
        <v>-9.0</v>
      </c>
      <c r="F26" s="1">
        <v>-3.0</v>
      </c>
      <c r="G26" s="1">
        <v>-17.0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-1.0</v>
      </c>
      <c r="D27" s="1">
        <v>21.0</v>
      </c>
      <c r="E27" s="1">
        <v>-15.0</v>
      </c>
      <c r="F27" s="1">
        <v>-1.0</v>
      </c>
      <c r="G27" s="1">
        <v>30.0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63.0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</v>
      </c>
      <c r="B3" s="1">
        <v>5.0</v>
      </c>
      <c r="C3" s="1">
        <v>6.0</v>
      </c>
      <c r="D3" s="1">
        <v>58.0</v>
      </c>
      <c r="E3" s="1">
        <v>42.0</v>
      </c>
      <c r="F3" s="1">
        <v>41.0</v>
      </c>
      <c r="G3" s="1">
        <v>37.0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</v>
      </c>
      <c r="B4" s="1">
        <v>5.0</v>
      </c>
      <c r="C4" s="1">
        <v>6.0</v>
      </c>
      <c r="D4" s="1">
        <v>58.0</v>
      </c>
      <c r="E4" s="1">
        <v>42.0</v>
      </c>
      <c r="F4" s="1">
        <v>41.0</v>
      </c>
      <c r="G4" s="1">
        <v>37.0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54</v>
      </c>
      <c r="B5" s="1">
        <v>0.0</v>
      </c>
      <c r="C5" s="1">
        <v>51.0</v>
      </c>
      <c r="D5" s="1">
        <v>95.0</v>
      </c>
      <c r="E5" s="1">
        <v>38.0</v>
      </c>
      <c r="F5" s="1">
        <v>34.0</v>
      </c>
      <c r="G5" s="1">
        <v>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55</v>
      </c>
      <c r="B6" s="1">
        <v>5.0</v>
      </c>
      <c r="C6" s="1">
        <v>5.0</v>
      </c>
      <c r="D6" s="1">
        <v>17.0</v>
      </c>
      <c r="E6" s="1">
        <v>8.0</v>
      </c>
      <c r="F6" s="1">
        <v>7.0</v>
      </c>
      <c r="G6" s="1">
        <v>16.0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56</v>
      </c>
      <c r="B7" s="1">
        <v>5.0</v>
      </c>
      <c r="C7" s="1">
        <v>7.0</v>
      </c>
      <c r="D7" s="1">
        <v>59.0</v>
      </c>
      <c r="E7" s="1">
        <v>42.0</v>
      </c>
      <c r="F7" s="1">
        <v>41.0</v>
      </c>
      <c r="G7" s="1">
        <v>38.0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</v>
      </c>
      <c r="B8" s="1">
        <v>0.0</v>
      </c>
      <c r="C8" s="1">
        <v>16.0</v>
      </c>
      <c r="D8" s="1">
        <v>0.0</v>
      </c>
      <c r="E8" s="1">
        <v>0.0</v>
      </c>
      <c r="F8" s="1">
        <v>0.0</v>
      </c>
      <c r="G8" s="1">
        <v>11.0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</v>
      </c>
      <c r="B9" s="1">
        <v>0.0</v>
      </c>
      <c r="C9" s="1">
        <v>-1.0</v>
      </c>
      <c r="D9" s="1">
        <v>0.0</v>
      </c>
      <c r="E9" s="1">
        <v>0.0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59</v>
      </c>
      <c r="B10" s="1">
        <v>0.0</v>
      </c>
      <c r="C10" s="1">
        <v>15.0</v>
      </c>
      <c r="D10" s="1">
        <v>9.0</v>
      </c>
      <c r="E10" s="1">
        <v>0.0</v>
      </c>
      <c r="F10" s="1">
        <v>0.0</v>
      </c>
      <c r="G10" s="1">
        <v>10.0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</v>
      </c>
      <c r="B11" s="1">
        <v>0.0</v>
      </c>
      <c r="C11" s="1">
        <v>0.0</v>
      </c>
      <c r="D11" s="1">
        <v>0.0</v>
      </c>
      <c r="E11" s="1">
        <v>10.0</v>
      </c>
      <c r="F11" s="1">
        <v>0.0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</v>
      </c>
      <c r="B12" s="1">
        <v>0.0</v>
      </c>
      <c r="C12" s="1">
        <v>0.0</v>
      </c>
      <c r="D12" s="1">
        <v>1.0</v>
      </c>
      <c r="E12" s="1">
        <v>68.0</v>
      </c>
      <c r="F12" s="1">
        <v>48.0</v>
      </c>
      <c r="G12" s="1">
        <v>54.0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62</v>
      </c>
      <c r="B13" s="1">
        <v>5.0</v>
      </c>
      <c r="C13" s="1">
        <v>7.0</v>
      </c>
      <c r="D13" s="1">
        <v>61.0</v>
      </c>
      <c r="E13" s="1">
        <v>43.0</v>
      </c>
      <c r="F13" s="1">
        <v>42.0</v>
      </c>
      <c r="G13" s="1">
        <v>38.0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63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64</v>
      </c>
      <c r="B15" s="1">
        <v>7.0</v>
      </c>
      <c r="C15" s="1">
        <v>1.0</v>
      </c>
      <c r="D15" s="1">
        <v>1.0</v>
      </c>
      <c r="E15" s="1">
        <v>94.0</v>
      </c>
      <c r="F15" s="1">
        <v>1.0</v>
      </c>
      <c r="G15" s="1">
        <v>1.0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65</v>
      </c>
      <c r="B16" s="1">
        <v>7.0</v>
      </c>
      <c r="C16" s="1">
        <v>34.0</v>
      </c>
      <c r="D16" s="1">
        <v>1.0</v>
      </c>
      <c r="E16" s="1">
        <v>81.0</v>
      </c>
      <c r="F16" s="1">
        <v>2.0</v>
      </c>
      <c r="G16" s="1">
        <v>2.0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66</v>
      </c>
      <c r="B17" s="1">
        <v>15.0</v>
      </c>
      <c r="C17" s="1">
        <v>1.0</v>
      </c>
      <c r="D17" s="1">
        <v>2.0</v>
      </c>
      <c r="E17" s="1">
        <v>1.0</v>
      </c>
      <c r="F17" s="1">
        <v>3.0</v>
      </c>
      <c r="G17" s="1">
        <v>3.0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67</v>
      </c>
      <c r="B18" s="1">
        <v>15.0</v>
      </c>
      <c r="C18" s="1">
        <v>1.0</v>
      </c>
      <c r="D18" s="1">
        <v>2.0</v>
      </c>
      <c r="E18" s="1">
        <v>1.0</v>
      </c>
      <c r="F18" s="1">
        <v>3.0</v>
      </c>
      <c r="G18" s="1">
        <v>3.0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68</v>
      </c>
      <c r="B19" s="1">
        <v>5.0</v>
      </c>
      <c r="C19" s="1">
        <v>10.0</v>
      </c>
      <c r="D19" s="1">
        <v>0.0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</v>
      </c>
      <c r="B20" s="1">
        <v>5.0</v>
      </c>
      <c r="C20" s="1">
        <v>10.0</v>
      </c>
      <c r="D20" s="1">
        <v>0.0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</v>
      </c>
      <c r="B21" s="1">
        <v>0.0</v>
      </c>
      <c r="C21" s="1">
        <v>0.0</v>
      </c>
      <c r="D21" s="1">
        <v>1.0</v>
      </c>
      <c r="E21" s="1">
        <v>1.0</v>
      </c>
      <c r="F21" s="1">
        <v>2.0</v>
      </c>
      <c r="G21" s="1">
        <v>3.0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71</v>
      </c>
      <c r="B22" s="1">
        <v>16.0</v>
      </c>
      <c r="C22" s="1">
        <v>20.0</v>
      </c>
      <c r="D22" s="1">
        <v>110.0</v>
      </c>
      <c r="E22" s="1">
        <v>115.0</v>
      </c>
      <c r="F22" s="1">
        <v>126.0</v>
      </c>
      <c r="G22" s="1">
        <v>154.0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72</v>
      </c>
      <c r="B23" s="1">
        <v>-90.0</v>
      </c>
      <c r="C23" s="1">
        <v>-4.0</v>
      </c>
      <c r="D23" s="1">
        <v>-51.0</v>
      </c>
      <c r="E23" s="1">
        <v>-73.0</v>
      </c>
      <c r="F23" s="1">
        <v>-87.0</v>
      </c>
      <c r="G23" s="1">
        <v>-119.0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</v>
      </c>
      <c r="B25" s="1">
        <v>-73.0</v>
      </c>
      <c r="C25" s="1">
        <v>-4.0</v>
      </c>
      <c r="D25" s="1">
        <v>58.0</v>
      </c>
      <c r="E25" s="1">
        <v>41.0</v>
      </c>
      <c r="F25" s="1">
        <v>38.0</v>
      </c>
      <c r="G25" s="1">
        <v>35.0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</v>
      </c>
      <c r="B26" s="1">
        <v>4.0</v>
      </c>
      <c r="C26" s="1">
        <v>5.0</v>
      </c>
      <c r="D26" s="1">
        <v>58.0</v>
      </c>
      <c r="E26" s="1">
        <v>41.0</v>
      </c>
      <c r="F26" s="1">
        <v>38.0</v>
      </c>
      <c r="G26" s="1">
        <v>35.0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76</v>
      </c>
      <c r="B27" s="1">
        <v>5.0</v>
      </c>
      <c r="C27" s="1">
        <v>7.0</v>
      </c>
      <c r="D27" s="1">
        <v>61.0</v>
      </c>
      <c r="E27" s="1">
        <v>43.0</v>
      </c>
      <c r="F27" s="1">
        <v>42.0</v>
      </c>
      <c r="G27" s="1">
        <v>38.0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35.0</v>
      </c>
      <c r="C29" s="1">
        <v>40.0</v>
      </c>
      <c r="D29" s="1">
        <v>54.0</v>
      </c>
      <c r="E29" s="1">
        <v>59.0</v>
      </c>
      <c r="F29" s="1">
        <v>84.0</v>
      </c>
      <c r="G29" s="1">
        <v>1.0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>
        <v>35.0</v>
      </c>
      <c r="C30" s="1">
        <v>40.0</v>
      </c>
      <c r="D30" s="1">
        <v>51.0</v>
      </c>
      <c r="E30" s="1">
        <v>59.0</v>
      </c>
      <c r="F30" s="1">
        <v>84.0</v>
      </c>
      <c r="G30" s="1">
        <v>1.0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 t="s">
        <v>80</v>
      </c>
      <c r="C31" s="1" t="s">
        <v>81</v>
      </c>
      <c r="D31" s="1" t="s">
        <v>82</v>
      </c>
      <c r="E31" s="1" t="s">
        <v>83</v>
      </c>
      <c r="F31" s="1" t="s">
        <v>84</v>
      </c>
      <c r="G31" s="1" t="s">
        <v>85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-73.0</v>
      </c>
      <c r="C32" s="1">
        <v>-4.0</v>
      </c>
      <c r="D32" s="1">
        <v>58.0</v>
      </c>
      <c r="E32" s="1">
        <v>41.0</v>
      </c>
      <c r="F32" s="1">
        <v>38.0</v>
      </c>
      <c r="G32" s="1">
        <v>35.0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 t="s">
        <v>80</v>
      </c>
      <c r="C33" s="1" t="s">
        <v>81</v>
      </c>
      <c r="D33" s="1" t="s">
        <v>82</v>
      </c>
      <c r="E33" s="1" t="s">
        <v>83</v>
      </c>
      <c r="F33" s="1" t="s">
        <v>84</v>
      </c>
      <c r="G33" s="1" t="s">
        <v>85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 t="s">
        <v>89</v>
      </c>
      <c r="C34" s="1" t="s">
        <v>89</v>
      </c>
      <c r="D34" s="1" t="s">
        <v>89</v>
      </c>
      <c r="E34" s="1" t="s">
        <v>89</v>
      </c>
      <c r="F34" s="1" t="s">
        <v>89</v>
      </c>
      <c r="G34" s="1" t="s">
        <v>89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-5.0</v>
      </c>
      <c r="C35" s="1">
        <v>-6.0</v>
      </c>
      <c r="D35" s="1">
        <v>-58.0</v>
      </c>
      <c r="E35" s="1">
        <v>-42.0</v>
      </c>
      <c r="F35" s="1">
        <v>-41.0</v>
      </c>
      <c r="G35" s="1">
        <v>-37.0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0.0</v>
      </c>
      <c r="C36" s="1">
        <v>14.0</v>
      </c>
      <c r="D36" s="1">
        <v>41.0</v>
      </c>
      <c r="E36" s="1">
        <v>4.0</v>
      </c>
      <c r="F36" s="1">
        <v>15.0</v>
      </c>
      <c r="G36" s="1">
        <v>1.0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0.0</v>
      </c>
      <c r="C37" s="1">
        <v>3.0</v>
      </c>
      <c r="D37" s="1">
        <v>3.0</v>
      </c>
      <c r="E37" s="1">
        <v>0.0</v>
      </c>
      <c r="F37" s="1">
        <v>3.0</v>
      </c>
      <c r="G37" s="1">
        <v>3.0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11.0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0.0</v>
      </c>
      <c r="C39" s="1">
        <v>1.0</v>
      </c>
      <c r="D39" s="1">
        <v>9.0</v>
      </c>
      <c r="E39" s="1">
        <v>5.0</v>
      </c>
      <c r="F39" s="1">
        <v>6.0</v>
      </c>
      <c r="G39" s="1">
        <v>9.0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95</v>
      </c>
      <c r="B2" s="1">
        <v>26.0</v>
      </c>
      <c r="C2" s="1">
        <v>1.0</v>
      </c>
      <c r="D2" s="1">
        <v>4.0</v>
      </c>
      <c r="E2" s="1">
        <v>7.0</v>
      </c>
      <c r="F2" s="1">
        <v>8.0</v>
      </c>
      <c r="G2" s="1">
        <v>10.0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96</v>
      </c>
      <c r="B3" s="1">
        <v>42.0</v>
      </c>
      <c r="C3" s="1">
        <v>2.0</v>
      </c>
      <c r="D3" s="1">
        <v>10.0</v>
      </c>
      <c r="E3" s="1">
        <v>13.0</v>
      </c>
      <c r="F3" s="1">
        <v>5.0</v>
      </c>
      <c r="G3" s="1">
        <v>21.0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97</v>
      </c>
      <c r="B4" s="1">
        <v>68.0</v>
      </c>
      <c r="C4" s="1">
        <v>4.0</v>
      </c>
      <c r="D4" s="1">
        <v>14.0</v>
      </c>
      <c r="E4" s="1">
        <v>21.0</v>
      </c>
      <c r="F4" s="1">
        <v>13.0</v>
      </c>
      <c r="G4" s="1">
        <v>32.0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98</v>
      </c>
      <c r="B5" s="1">
        <v>-68.0</v>
      </c>
      <c r="C5" s="1">
        <v>-4.0</v>
      </c>
      <c r="D5" s="1">
        <v>-14.0</v>
      </c>
      <c r="E5" s="1">
        <v>-21.0</v>
      </c>
      <c r="F5" s="1">
        <v>-13.0</v>
      </c>
      <c r="G5" s="1">
        <v>-32.0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99</v>
      </c>
      <c r="B6" s="1">
        <v>-17.0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100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101</v>
      </c>
      <c r="B8" s="1">
        <v>-17.0</v>
      </c>
      <c r="C8" s="1">
        <v>0.0</v>
      </c>
      <c r="D8" s="1">
        <v>0.0</v>
      </c>
      <c r="E8" s="1">
        <v>0.0</v>
      </c>
      <c r="F8" s="1">
        <v>0.0</v>
      </c>
      <c r="G8" s="1">
        <v>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102</v>
      </c>
      <c r="B9" s="1">
        <v>0.0</v>
      </c>
      <c r="C9" s="1">
        <v>0.0</v>
      </c>
      <c r="D9" s="1">
        <v>-20.0</v>
      </c>
      <c r="E9" s="1">
        <v>-22.0</v>
      </c>
      <c r="F9" s="1">
        <v>1.0</v>
      </c>
      <c r="G9" s="1">
        <v>-11.0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103</v>
      </c>
      <c r="B10" s="1">
        <v>-86.0</v>
      </c>
      <c r="C10" s="1">
        <v>-4.0</v>
      </c>
      <c r="D10" s="1">
        <v>-14.0</v>
      </c>
      <c r="E10" s="1">
        <v>-21.0</v>
      </c>
      <c r="F10" s="1">
        <v>-13.0</v>
      </c>
      <c r="G10" s="1">
        <v>-31.0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104</v>
      </c>
      <c r="B11" s="1">
        <v>0.0</v>
      </c>
      <c r="C11" s="1">
        <v>0.0</v>
      </c>
      <c r="D11" s="1">
        <v>-32.0</v>
      </c>
      <c r="E11" s="1">
        <v>0.0</v>
      </c>
      <c r="F11" s="1">
        <v>0.0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105</v>
      </c>
      <c r="B12" s="1">
        <v>-86.0</v>
      </c>
      <c r="C12" s="1">
        <v>-4.0</v>
      </c>
      <c r="D12" s="1">
        <v>-46.0</v>
      </c>
      <c r="E12" s="1">
        <v>-21.0</v>
      </c>
      <c r="F12" s="1">
        <v>-13.0</v>
      </c>
      <c r="G12" s="1">
        <v>-31.0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106</v>
      </c>
      <c r="B13" s="1">
        <v>-86.0</v>
      </c>
      <c r="C13" s="1">
        <v>-4.0</v>
      </c>
      <c r="D13" s="1">
        <v>-46.0</v>
      </c>
      <c r="E13" s="1">
        <v>-21.0</v>
      </c>
      <c r="F13" s="1">
        <v>-13.0</v>
      </c>
      <c r="G13" s="1">
        <v>-31.0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107</v>
      </c>
      <c r="B14" s="1">
        <v>-86.0</v>
      </c>
      <c r="C14" s="1">
        <v>-4.0</v>
      </c>
      <c r="D14" s="1">
        <v>-46.0</v>
      </c>
      <c r="E14" s="1">
        <v>-21.0</v>
      </c>
      <c r="F14" s="1">
        <v>-13.0</v>
      </c>
      <c r="G14" s="1">
        <v>-31.0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108</v>
      </c>
      <c r="B15" s="1">
        <v>-86.0</v>
      </c>
      <c r="C15" s="1">
        <v>-4.0</v>
      </c>
      <c r="D15" s="1">
        <v>-46.0</v>
      </c>
      <c r="E15" s="1">
        <v>-21.0</v>
      </c>
      <c r="F15" s="1">
        <v>-13.0</v>
      </c>
      <c r="G15" s="1">
        <v>-31.0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109</v>
      </c>
      <c r="B16" s="1">
        <v>-86.0</v>
      </c>
      <c r="C16" s="1">
        <v>-4.0</v>
      </c>
      <c r="D16" s="1">
        <v>-46.0</v>
      </c>
      <c r="E16" s="1">
        <v>-21.0</v>
      </c>
      <c r="F16" s="1">
        <v>-13.0</v>
      </c>
      <c r="G16" s="1">
        <v>-31.0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110</v>
      </c>
      <c r="B17" s="1">
        <v>-86.0</v>
      </c>
      <c r="C17" s="1">
        <v>-4.0</v>
      </c>
      <c r="D17" s="1">
        <v>-46.0</v>
      </c>
      <c r="E17" s="1">
        <v>-21.0</v>
      </c>
      <c r="F17" s="1">
        <v>-13.0</v>
      </c>
      <c r="G17" s="1">
        <v>-31.0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111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112</v>
      </c>
      <c r="B19" s="1" t="s">
        <v>113</v>
      </c>
      <c r="C19" s="1" t="s">
        <v>114</v>
      </c>
      <c r="D19" s="1" t="s">
        <v>115</v>
      </c>
      <c r="E19" s="1" t="s">
        <v>116</v>
      </c>
      <c r="F19" s="1" t="s">
        <v>117</v>
      </c>
      <c r="G19" s="1" t="s">
        <v>118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119</v>
      </c>
      <c r="B20" s="1" t="s">
        <v>113</v>
      </c>
      <c r="C20" s="1" t="s">
        <v>114</v>
      </c>
      <c r="D20" s="1" t="s">
        <v>115</v>
      </c>
      <c r="E20" s="1" t="s">
        <v>116</v>
      </c>
      <c r="F20" s="1" t="s">
        <v>117</v>
      </c>
      <c r="G20" s="1" t="s">
        <v>118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120</v>
      </c>
      <c r="B21" s="1">
        <v>35.0</v>
      </c>
      <c r="C21" s="1">
        <v>40.0</v>
      </c>
      <c r="D21" s="1">
        <v>29.0</v>
      </c>
      <c r="E21" s="1">
        <v>55.0</v>
      </c>
      <c r="F21" s="1">
        <v>69.0</v>
      </c>
      <c r="G21" s="1">
        <v>1.0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121</v>
      </c>
      <c r="B22" s="1" t="s">
        <v>113</v>
      </c>
      <c r="C22" s="1" t="s">
        <v>114</v>
      </c>
      <c r="D22" s="1" t="s">
        <v>115</v>
      </c>
      <c r="E22" s="1" t="s">
        <v>116</v>
      </c>
      <c r="F22" s="1">
        <v>-20.0</v>
      </c>
      <c r="G22" s="1" t="s">
        <v>118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122</v>
      </c>
      <c r="B23" s="1" t="s">
        <v>113</v>
      </c>
      <c r="C23" s="1" t="s">
        <v>114</v>
      </c>
      <c r="D23" s="1" t="s">
        <v>115</v>
      </c>
      <c r="E23" s="1" t="s">
        <v>116</v>
      </c>
      <c r="F23" s="1">
        <v>-20.0</v>
      </c>
      <c r="G23" s="1" t="s">
        <v>118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123</v>
      </c>
      <c r="B24" s="1">
        <v>35.0</v>
      </c>
      <c r="C24" s="1">
        <v>40.0</v>
      </c>
      <c r="D24" s="1">
        <v>29.0</v>
      </c>
      <c r="E24" s="1">
        <v>55.0</v>
      </c>
      <c r="F24" s="1">
        <v>69.0</v>
      </c>
      <c r="G24" s="1">
        <v>1.0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124</v>
      </c>
      <c r="B25" s="1" t="s">
        <v>125</v>
      </c>
      <c r="C25" s="1" t="s">
        <v>126</v>
      </c>
      <c r="D25" s="1" t="s">
        <v>127</v>
      </c>
      <c r="E25" s="1" t="s">
        <v>128</v>
      </c>
      <c r="F25" s="1" t="s">
        <v>129</v>
      </c>
      <c r="G25" s="1" t="s">
        <v>130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131</v>
      </c>
      <c r="B26" s="1" t="s">
        <v>125</v>
      </c>
      <c r="C26" s="1" t="s">
        <v>126</v>
      </c>
      <c r="D26" s="1" t="s">
        <v>127</v>
      </c>
      <c r="E26" s="1" t="s">
        <v>128</v>
      </c>
      <c r="F26" s="1" t="s">
        <v>129</v>
      </c>
      <c r="G26" s="1" t="s">
        <v>130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132</v>
      </c>
      <c r="B28" s="1">
        <v>0.0</v>
      </c>
      <c r="C28" s="1">
        <v>-4.0</v>
      </c>
      <c r="D28" s="1">
        <v>-14.0</v>
      </c>
      <c r="E28" s="1">
        <v>-21.0</v>
      </c>
      <c r="F28" s="1">
        <v>-13.0</v>
      </c>
      <c r="G28" s="1">
        <v>-32.0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133</v>
      </c>
      <c r="B29" s="1">
        <v>-68.0</v>
      </c>
      <c r="C29" s="1">
        <v>-4.0</v>
      </c>
      <c r="D29" s="1">
        <v>-14.0</v>
      </c>
      <c r="E29" s="1">
        <v>-21.0</v>
      </c>
      <c r="F29" s="1">
        <v>-13.0</v>
      </c>
      <c r="G29" s="1">
        <v>-32.0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134</v>
      </c>
      <c r="B30" s="1">
        <v>-68.0</v>
      </c>
      <c r="C30" s="1">
        <v>-4.0</v>
      </c>
      <c r="D30" s="1">
        <v>-14.0</v>
      </c>
      <c r="E30" s="1">
        <v>-21.0</v>
      </c>
      <c r="F30" s="1">
        <v>-13.0</v>
      </c>
      <c r="G30" s="1">
        <v>-32.0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135</v>
      </c>
      <c r="B31" s="1">
        <v>0.0</v>
      </c>
      <c r="C31" s="1">
        <v>-4.0</v>
      </c>
      <c r="D31" s="1">
        <v>-14.0</v>
      </c>
      <c r="E31" s="1">
        <v>-21.0</v>
      </c>
      <c r="F31" s="1">
        <v>-13.0</v>
      </c>
      <c r="G31" s="1">
        <v>-32.0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136</v>
      </c>
      <c r="B32" s="1">
        <v>-53.0</v>
      </c>
      <c r="C32" s="1">
        <v>-2.0</v>
      </c>
      <c r="D32" s="1">
        <v>-9.0</v>
      </c>
      <c r="E32" s="1">
        <v>-13.0</v>
      </c>
      <c r="F32" s="1">
        <v>-8.0</v>
      </c>
      <c r="G32" s="1">
        <v>-19.0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138</v>
      </c>
      <c r="B34" s="1">
        <v>26.0</v>
      </c>
      <c r="C34" s="1">
        <v>1.0</v>
      </c>
      <c r="D34" s="1">
        <v>4.0</v>
      </c>
      <c r="E34" s="1">
        <v>7.0</v>
      </c>
      <c r="F34" s="1">
        <v>8.0</v>
      </c>
      <c r="G34" s="1">
        <v>10.0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139</v>
      </c>
      <c r="B35" s="1">
        <v>42.0</v>
      </c>
      <c r="C35" s="1">
        <v>2.0</v>
      </c>
      <c r="D35" s="1">
        <v>42.0</v>
      </c>
      <c r="E35" s="1">
        <v>13.0</v>
      </c>
      <c r="F35" s="1">
        <v>5.0</v>
      </c>
      <c r="G35" s="1">
        <v>21.0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140</v>
      </c>
      <c r="B36" s="1">
        <v>0.0</v>
      </c>
      <c r="C36" s="1">
        <v>1.0</v>
      </c>
      <c r="D36" s="1">
        <v>5.0</v>
      </c>
      <c r="E36" s="1">
        <v>0.0</v>
      </c>
      <c r="F36" s="1">
        <v>1.0</v>
      </c>
      <c r="G36" s="1">
        <v>12.0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141</v>
      </c>
      <c r="B37" s="1">
        <v>0.0</v>
      </c>
      <c r="C37" s="1">
        <v>0.0</v>
      </c>
      <c r="D37" s="1">
        <v>58.0</v>
      </c>
      <c r="E37" s="1">
        <v>1.0</v>
      </c>
      <c r="F37" s="1">
        <v>1.0</v>
      </c>
      <c r="G37" s="1">
        <v>1.0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142</v>
      </c>
      <c r="B38" s="1">
        <v>0.0</v>
      </c>
      <c r="C38" s="1">
        <v>2.0</v>
      </c>
      <c r="D38" s="1">
        <v>37.0</v>
      </c>
      <c r="E38" s="1">
        <v>2.0</v>
      </c>
      <c r="F38" s="1">
        <v>2.0</v>
      </c>
      <c r="G38" s="1">
        <v>2.0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143</v>
      </c>
      <c r="B39" s="1">
        <v>0.0</v>
      </c>
      <c r="C39" s="1">
        <v>3.0</v>
      </c>
      <c r="D39" s="1">
        <v>95.0</v>
      </c>
      <c r="E39" s="1">
        <v>4.0</v>
      </c>
      <c r="F39" s="1">
        <v>4.0</v>
      </c>
      <c r="G39" s="1">
        <v>3.0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145</v>
      </c>
      <c r="B3" s="1">
        <v>0.0</v>
      </c>
      <c r="C3" s="1" t="s">
        <v>146</v>
      </c>
      <c r="D3" s="1" t="s">
        <v>147</v>
      </c>
      <c r="E3" s="1" t="s">
        <v>148</v>
      </c>
      <c r="F3" s="1" t="s">
        <v>149</v>
      </c>
      <c r="G3" s="1" t="s">
        <v>150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151</v>
      </c>
      <c r="B4" s="1">
        <v>0.0</v>
      </c>
      <c r="C4" s="1" t="s">
        <v>152</v>
      </c>
      <c r="D4" s="1" t="s">
        <v>153</v>
      </c>
      <c r="E4" s="1" t="s">
        <v>154</v>
      </c>
      <c r="F4" s="1" t="s">
        <v>155</v>
      </c>
      <c r="G4" s="1" t="s">
        <v>156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157</v>
      </c>
      <c r="B5" s="1">
        <v>0.0</v>
      </c>
      <c r="C5" s="1" t="s">
        <v>158</v>
      </c>
      <c r="D5" s="1" t="s">
        <v>159</v>
      </c>
      <c r="E5" s="1" t="s">
        <v>160</v>
      </c>
      <c r="F5" s="1" t="s">
        <v>161</v>
      </c>
      <c r="G5" s="1" t="s">
        <v>162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163</v>
      </c>
      <c r="B6" s="1">
        <v>0.0</v>
      </c>
      <c r="C6" s="1" t="s">
        <v>164</v>
      </c>
      <c r="D6" s="1" t="s">
        <v>165</v>
      </c>
      <c r="E6" s="1" t="s">
        <v>160</v>
      </c>
      <c r="F6" s="1" t="s">
        <v>161</v>
      </c>
      <c r="G6" s="1" t="s">
        <v>162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167</v>
      </c>
      <c r="B8" s="1" t="s">
        <v>168</v>
      </c>
      <c r="C8" s="1" t="s">
        <v>169</v>
      </c>
      <c r="D8" s="1" t="s">
        <v>170</v>
      </c>
      <c r="E8" s="1" t="s">
        <v>171</v>
      </c>
      <c r="F8" s="1" t="s">
        <v>172</v>
      </c>
      <c r="G8" s="1" t="s">
        <v>173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174</v>
      </c>
      <c r="B9" s="1" t="s">
        <v>175</v>
      </c>
      <c r="C9" s="1" t="s">
        <v>176</v>
      </c>
      <c r="D9" s="1" t="s">
        <v>177</v>
      </c>
      <c r="E9" s="1" t="s">
        <v>178</v>
      </c>
      <c r="F9" s="1" t="s">
        <v>179</v>
      </c>
      <c r="G9" s="1" t="s">
        <v>180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181</v>
      </c>
      <c r="B10" s="1" t="s">
        <v>182</v>
      </c>
      <c r="C10" s="1" t="s">
        <v>183</v>
      </c>
      <c r="D10" s="1" t="s">
        <v>184</v>
      </c>
      <c r="E10" s="1" t="s">
        <v>185</v>
      </c>
      <c r="F10" s="1" t="s">
        <v>186</v>
      </c>
      <c r="G10" s="1" t="s">
        <v>187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188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189</v>
      </c>
      <c r="B12" s="1" t="s">
        <v>190</v>
      </c>
      <c r="C12" s="1" t="s">
        <v>191</v>
      </c>
      <c r="D12" s="1" t="s">
        <v>192</v>
      </c>
      <c r="E12" s="1" t="s">
        <v>193</v>
      </c>
      <c r="F12" s="1" t="s">
        <v>194</v>
      </c>
      <c r="G12" s="1" t="s">
        <v>195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196</v>
      </c>
      <c r="B13" s="1" t="s">
        <v>197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198</v>
      </c>
      <c r="B14" s="1">
        <v>0.0</v>
      </c>
      <c r="C14" s="1" t="s">
        <v>199</v>
      </c>
      <c r="D14" s="1" t="s">
        <v>200</v>
      </c>
      <c r="E14" s="1" t="s">
        <v>201</v>
      </c>
      <c r="F14" s="1" t="s">
        <v>202</v>
      </c>
      <c r="G14" s="1" t="s">
        <v>203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204</v>
      </c>
      <c r="B15" s="1">
        <v>0.0</v>
      </c>
      <c r="C15" s="1" t="s">
        <v>205</v>
      </c>
      <c r="D15" s="1" t="s">
        <v>200</v>
      </c>
      <c r="E15" s="1" t="s">
        <v>201</v>
      </c>
      <c r="F15" s="1" t="s">
        <v>202</v>
      </c>
      <c r="G15" s="1" t="s">
        <v>203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206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207</v>
      </c>
      <c r="B17" s="1">
        <v>0.0</v>
      </c>
      <c r="C17" s="1">
        <v>0.0</v>
      </c>
      <c r="D17" s="1" t="s">
        <v>208</v>
      </c>
      <c r="E17" s="1" t="s">
        <v>209</v>
      </c>
      <c r="F17" s="1" t="s">
        <v>210</v>
      </c>
      <c r="G17" s="1" t="s">
        <v>211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212</v>
      </c>
      <c r="B18" s="1">
        <v>0.0</v>
      </c>
      <c r="C18" s="1" t="s">
        <v>213</v>
      </c>
      <c r="D18" s="1" t="s">
        <v>214</v>
      </c>
      <c r="E18" s="1" t="s">
        <v>215</v>
      </c>
      <c r="F18" s="1" t="s">
        <v>216</v>
      </c>
      <c r="G18" s="1" t="s">
        <v>217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218</v>
      </c>
      <c r="B19" s="1">
        <v>0.0</v>
      </c>
      <c r="C19" s="1" t="s">
        <v>213</v>
      </c>
      <c r="D19" s="1" t="s">
        <v>214</v>
      </c>
      <c r="E19" s="1" t="s">
        <v>215</v>
      </c>
      <c r="F19" s="1" t="s">
        <v>216</v>
      </c>
      <c r="G19" s="1" t="s">
        <v>217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219</v>
      </c>
      <c r="B20" s="1">
        <v>0.0</v>
      </c>
      <c r="C20" s="1" t="s">
        <v>220</v>
      </c>
      <c r="D20" s="1">
        <v>0.0</v>
      </c>
      <c r="E20" s="1" t="s">
        <v>221</v>
      </c>
      <c r="F20" s="1" t="s">
        <v>222</v>
      </c>
      <c r="G20" s="1" t="s">
        <v>223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224</v>
      </c>
      <c r="B21" s="1">
        <v>0.0</v>
      </c>
      <c r="C21" s="1" t="s">
        <v>220</v>
      </c>
      <c r="D21" s="1">
        <v>0.0</v>
      </c>
      <c r="E21" s="1" t="s">
        <v>221</v>
      </c>
      <c r="F21" s="1" t="s">
        <v>222</v>
      </c>
      <c r="G21" s="1" t="s">
        <v>223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225</v>
      </c>
      <c r="B22" s="1">
        <v>0.0</v>
      </c>
      <c r="C22" s="1" t="s">
        <v>220</v>
      </c>
      <c r="D22" s="1" t="s">
        <v>226</v>
      </c>
      <c r="E22" s="1" t="s">
        <v>227</v>
      </c>
      <c r="F22" s="1" t="s">
        <v>222</v>
      </c>
      <c r="G22" s="1" t="s">
        <v>223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228</v>
      </c>
      <c r="B23" s="1">
        <v>0.0</v>
      </c>
      <c r="C23" s="1" t="s">
        <v>229</v>
      </c>
      <c r="D23" s="1" t="s">
        <v>230</v>
      </c>
      <c r="E23" s="1" t="s">
        <v>231</v>
      </c>
      <c r="F23" s="1" t="s">
        <v>232</v>
      </c>
      <c r="G23" s="1" t="s">
        <v>233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234</v>
      </c>
      <c r="B24" s="1">
        <v>0.0</v>
      </c>
      <c r="C24" s="1">
        <v>0.0</v>
      </c>
      <c r="D24" s="1" t="s">
        <v>235</v>
      </c>
      <c r="E24" s="1">
        <v>0.0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236</v>
      </c>
      <c r="B25" s="1">
        <v>0.0</v>
      </c>
      <c r="C25" s="1" t="s">
        <v>237</v>
      </c>
      <c r="D25" s="1" t="s">
        <v>238</v>
      </c>
      <c r="E25" s="1" t="s">
        <v>239</v>
      </c>
      <c r="F25" s="1" t="s">
        <v>240</v>
      </c>
      <c r="G25" s="1" t="s">
        <v>241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242</v>
      </c>
      <c r="B26" s="1">
        <v>0.0</v>
      </c>
      <c r="C26" s="1" t="s">
        <v>243</v>
      </c>
      <c r="D26" s="1">
        <v>0.0</v>
      </c>
      <c r="E26" s="1" t="s">
        <v>244</v>
      </c>
      <c r="F26" s="1" t="s">
        <v>245</v>
      </c>
      <c r="G26" s="1" t="s">
        <v>246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247</v>
      </c>
      <c r="B27" s="1">
        <v>0.0</v>
      </c>
      <c r="C27" s="1" t="s">
        <v>243</v>
      </c>
      <c r="D27" s="1">
        <v>0.0</v>
      </c>
      <c r="E27" s="1" t="s">
        <v>244</v>
      </c>
      <c r="F27" s="1" t="s">
        <v>245</v>
      </c>
      <c r="G27" s="1" t="s">
        <v>246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248</v>
      </c>
      <c r="B28" s="1">
        <v>0.0</v>
      </c>
      <c r="C28" s="1" t="s">
        <v>249</v>
      </c>
      <c r="D28" s="1" t="s">
        <v>250</v>
      </c>
      <c r="E28" s="1" t="s">
        <v>251</v>
      </c>
      <c r="F28" s="1" t="s">
        <v>252</v>
      </c>
      <c r="G28" s="1" t="s">
        <v>253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254</v>
      </c>
      <c r="B29" s="1">
        <v>0.0</v>
      </c>
      <c r="C29" s="1">
        <v>0.0</v>
      </c>
      <c r="D29" s="1" t="s">
        <v>255</v>
      </c>
      <c r="E29" s="1" t="s">
        <v>256</v>
      </c>
      <c r="F29" s="1" t="s">
        <v>257</v>
      </c>
      <c r="G29" s="1" t="s">
        <v>258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259</v>
      </c>
      <c r="B30" s="1">
        <v>0.0</v>
      </c>
      <c r="C30" s="1">
        <v>0.0</v>
      </c>
      <c r="D30" s="1" t="s">
        <v>255</v>
      </c>
      <c r="E30" s="1" t="s">
        <v>256</v>
      </c>
      <c r="F30" s="1" t="s">
        <v>257</v>
      </c>
      <c r="G30" s="1" t="s">
        <v>258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260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261</v>
      </c>
      <c r="B32" s="1">
        <v>0.0</v>
      </c>
      <c r="C32" s="1">
        <v>0.0</v>
      </c>
      <c r="D32" s="1">
        <v>0.0</v>
      </c>
      <c r="E32" s="1" t="s">
        <v>262</v>
      </c>
      <c r="F32" s="1" t="s">
        <v>263</v>
      </c>
      <c r="G32" s="1" t="s">
        <v>264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265</v>
      </c>
      <c r="B33" s="1">
        <v>0.0</v>
      </c>
      <c r="C33" s="1">
        <v>0.0</v>
      </c>
      <c r="D33" s="1" t="s">
        <v>266</v>
      </c>
      <c r="E33" s="1" t="s">
        <v>267</v>
      </c>
      <c r="F33" s="1" t="s">
        <v>268</v>
      </c>
      <c r="G33" s="1" t="s">
        <v>269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270</v>
      </c>
      <c r="B34" s="1">
        <v>0.0</v>
      </c>
      <c r="C34" s="1">
        <v>0.0</v>
      </c>
      <c r="D34" s="1" t="s">
        <v>266</v>
      </c>
      <c r="E34" s="1" t="s">
        <v>267</v>
      </c>
      <c r="F34" s="1" t="s">
        <v>268</v>
      </c>
      <c r="G34" s="1" t="s">
        <v>269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271</v>
      </c>
      <c r="B35" s="1">
        <v>0.0</v>
      </c>
      <c r="C35" s="1">
        <v>0.0</v>
      </c>
      <c r="D35" s="1" t="s">
        <v>272</v>
      </c>
      <c r="E35" s="1" t="s">
        <v>273</v>
      </c>
      <c r="F35" s="1" t="s">
        <v>274</v>
      </c>
      <c r="G35" s="1" t="s">
        <v>275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276</v>
      </c>
      <c r="B36" s="1">
        <v>0.0</v>
      </c>
      <c r="C36" s="1">
        <v>0.0</v>
      </c>
      <c r="D36" s="1" t="s">
        <v>272</v>
      </c>
      <c r="E36" s="1" t="s">
        <v>273</v>
      </c>
      <c r="F36" s="1" t="s">
        <v>274</v>
      </c>
      <c r="G36" s="1" t="s">
        <v>275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277</v>
      </c>
      <c r="B37" s="1">
        <v>0.0</v>
      </c>
      <c r="C37" s="1">
        <v>0.0</v>
      </c>
      <c r="D37" s="1" t="s">
        <v>278</v>
      </c>
      <c r="E37" s="1" t="s">
        <v>273</v>
      </c>
      <c r="F37" s="1" t="s">
        <v>279</v>
      </c>
      <c r="G37" s="1" t="s">
        <v>275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280</v>
      </c>
      <c r="B38" s="1">
        <v>0.0</v>
      </c>
      <c r="C38" s="1">
        <v>0.0</v>
      </c>
      <c r="D38" s="1" t="s">
        <v>281</v>
      </c>
      <c r="E38" s="1" t="s">
        <v>282</v>
      </c>
      <c r="F38" s="1" t="s">
        <v>283</v>
      </c>
      <c r="G38" s="1" t="s">
        <v>284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285</v>
      </c>
      <c r="B39" s="1">
        <v>0.0</v>
      </c>
      <c r="C39" s="1">
        <v>0.0</v>
      </c>
      <c r="D39" s="1" t="s">
        <v>286</v>
      </c>
      <c r="E39" s="1" t="s">
        <v>287</v>
      </c>
      <c r="F39" s="1" t="s">
        <v>288</v>
      </c>
      <c r="G39" s="1" t="s">
        <v>289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290</v>
      </c>
      <c r="B40" s="1">
        <v>0.0</v>
      </c>
      <c r="C40" s="1">
        <v>0.0</v>
      </c>
      <c r="D40" s="1" t="s">
        <v>291</v>
      </c>
      <c r="E40" s="1" t="s">
        <v>292</v>
      </c>
      <c r="F40" s="1" t="s">
        <v>293</v>
      </c>
      <c r="G40" s="1" t="s">
        <v>294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295</v>
      </c>
      <c r="B41" s="1">
        <v>0.0</v>
      </c>
      <c r="C41" s="1">
        <v>0.0</v>
      </c>
      <c r="D41" s="1" t="s">
        <v>291</v>
      </c>
      <c r="E41" s="1" t="s">
        <v>292</v>
      </c>
      <c r="F41" s="1" t="s">
        <v>293</v>
      </c>
      <c r="G41" s="1" t="s">
        <v>294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296</v>
      </c>
      <c r="B42" s="1">
        <v>0.0</v>
      </c>
      <c r="C42" s="1">
        <v>0.0</v>
      </c>
      <c r="D42" s="1" t="s">
        <v>297</v>
      </c>
      <c r="E42" s="1" t="s">
        <v>298</v>
      </c>
      <c r="F42" s="1" t="s">
        <v>299</v>
      </c>
      <c r="G42" s="1" t="s">
        <v>300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301</v>
      </c>
      <c r="B43" s="1">
        <v>0.0</v>
      </c>
      <c r="C43" s="1">
        <v>0.0</v>
      </c>
      <c r="D43" s="1">
        <v>0.0</v>
      </c>
      <c r="E43" s="1" t="s">
        <v>302</v>
      </c>
      <c r="F43" s="1" t="s">
        <v>303</v>
      </c>
      <c r="G43" s="1" t="s">
        <v>304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305</v>
      </c>
      <c r="B44" s="1">
        <v>0.0</v>
      </c>
      <c r="C44" s="1">
        <v>0.0</v>
      </c>
      <c r="D44" s="1">
        <v>0.0</v>
      </c>
      <c r="E44" s="1" t="s">
        <v>302</v>
      </c>
      <c r="F44" s="1" t="s">
        <v>303</v>
      </c>
      <c r="G44" s="1" t="s">
        <v>304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306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307</v>
      </c>
      <c r="B46" s="1">
        <v>0.0</v>
      </c>
      <c r="C46" s="1">
        <v>0.0</v>
      </c>
      <c r="D46" s="1">
        <v>0.0</v>
      </c>
      <c r="E46" s="1">
        <v>0.0</v>
      </c>
      <c r="F46" s="1" t="s">
        <v>308</v>
      </c>
      <c r="G46" s="1" t="s">
        <v>309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310</v>
      </c>
      <c r="B47" s="1">
        <v>0.0</v>
      </c>
      <c r="C47" s="1">
        <v>0.0</v>
      </c>
      <c r="D47" s="1">
        <v>0.0</v>
      </c>
      <c r="E47" s="1" t="s">
        <v>311</v>
      </c>
      <c r="F47" s="1" t="s">
        <v>312</v>
      </c>
      <c r="G47" s="1" t="s">
        <v>313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314</v>
      </c>
      <c r="B48" s="1">
        <v>0.0</v>
      </c>
      <c r="C48" s="1">
        <v>0.0</v>
      </c>
      <c r="D48" s="1">
        <v>0.0</v>
      </c>
      <c r="E48" s="1" t="s">
        <v>311</v>
      </c>
      <c r="F48" s="1" t="s">
        <v>312</v>
      </c>
      <c r="G48" s="1" t="s">
        <v>313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315</v>
      </c>
      <c r="B49" s="1">
        <v>0.0</v>
      </c>
      <c r="C49" s="1">
        <v>0.0</v>
      </c>
      <c r="D49" s="1">
        <v>0.0</v>
      </c>
      <c r="E49" s="1" t="s">
        <v>316</v>
      </c>
      <c r="F49" s="1" t="s">
        <v>317</v>
      </c>
      <c r="G49" s="1" t="s">
        <v>318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319</v>
      </c>
      <c r="B50" s="1">
        <v>0.0</v>
      </c>
      <c r="C50" s="1">
        <v>0.0</v>
      </c>
      <c r="D50" s="1">
        <v>0.0</v>
      </c>
      <c r="E50" s="1" t="s">
        <v>316</v>
      </c>
      <c r="F50" s="1" t="s">
        <v>317</v>
      </c>
      <c r="G50" s="1" t="s">
        <v>318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320</v>
      </c>
      <c r="B51" s="1">
        <v>0.0</v>
      </c>
      <c r="C51" s="1">
        <v>0.0</v>
      </c>
      <c r="D51" s="1">
        <v>0.0</v>
      </c>
      <c r="E51" s="1" t="s">
        <v>316</v>
      </c>
      <c r="F51" s="1" t="s">
        <v>317</v>
      </c>
      <c r="G51" s="1" t="s">
        <v>321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322</v>
      </c>
      <c r="B52" s="1">
        <v>0.0</v>
      </c>
      <c r="C52" s="1">
        <v>0.0</v>
      </c>
      <c r="D52" s="1">
        <v>0.0</v>
      </c>
      <c r="E52" s="1" t="s">
        <v>323</v>
      </c>
      <c r="F52" s="1" t="s">
        <v>324</v>
      </c>
      <c r="G52" s="1" t="s">
        <v>325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326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 t="s">
        <v>327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328</v>
      </c>
      <c r="B54" s="1">
        <v>0.0</v>
      </c>
      <c r="C54" s="1">
        <v>0.0</v>
      </c>
      <c r="D54" s="1">
        <v>0.0</v>
      </c>
      <c r="E54" s="1" t="s">
        <v>329</v>
      </c>
      <c r="F54" s="1" t="s">
        <v>330</v>
      </c>
      <c r="G54" s="1" t="s">
        <v>331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332</v>
      </c>
      <c r="B55" s="1">
        <v>0.0</v>
      </c>
      <c r="C55" s="1">
        <v>0.0</v>
      </c>
      <c r="D55" s="1">
        <v>0.0</v>
      </c>
      <c r="E55" s="1" t="s">
        <v>333</v>
      </c>
      <c r="F55" s="1" t="s">
        <v>334</v>
      </c>
      <c r="G55" s="1" t="s">
        <v>335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336</v>
      </c>
      <c r="B56" s="1">
        <v>0.0</v>
      </c>
      <c r="C56" s="1">
        <v>0.0</v>
      </c>
      <c r="D56" s="1">
        <v>0.0</v>
      </c>
      <c r="E56" s="1" t="s">
        <v>333</v>
      </c>
      <c r="F56" s="1" t="s">
        <v>334</v>
      </c>
      <c r="G56" s="1" t="s">
        <v>335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337</v>
      </c>
      <c r="B57" s="1">
        <v>0.0</v>
      </c>
      <c r="C57" s="1">
        <v>0.0</v>
      </c>
      <c r="D57" s="1">
        <v>0.0</v>
      </c>
      <c r="E57" s="1" t="s">
        <v>338</v>
      </c>
      <c r="F57" s="1" t="s">
        <v>339</v>
      </c>
      <c r="G57" s="1" t="s">
        <v>340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341</v>
      </c>
      <c r="B58" s="1">
        <v>0.0</v>
      </c>
      <c r="C58" s="1">
        <v>0.0</v>
      </c>
      <c r="D58" s="1">
        <v>0.0</v>
      </c>
      <c r="E58" s="1">
        <v>0.0</v>
      </c>
      <c r="F58" s="1" t="s">
        <v>342</v>
      </c>
      <c r="G58" s="1" t="s">
        <v>343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344</v>
      </c>
      <c r="B59" s="1">
        <v>0.0</v>
      </c>
      <c r="C59" s="1">
        <v>0.0</v>
      </c>
      <c r="D59" s="1">
        <v>0.0</v>
      </c>
      <c r="E59" s="1">
        <v>0.0</v>
      </c>
      <c r="F59" s="1" t="s">
        <v>342</v>
      </c>
      <c r="G59" s="1" t="s">
        <v>343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345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346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 t="s">
        <v>347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348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 t="s">
        <v>347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349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 t="s">
        <v>350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351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 t="s">
        <v>350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352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 t="s">
        <v>350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353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 t="s">
        <v>354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355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 t="s">
        <v>356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357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 t="s">
        <v>358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359</v>
      </c>
      <c r="B69" s="1">
        <v>0.0</v>
      </c>
      <c r="C69" s="1">
        <v>0.0</v>
      </c>
      <c r="D69" s="1">
        <v>0.0</v>
      </c>
      <c r="E69" s="1">
        <v>0.0</v>
      </c>
      <c r="F69" s="1">
        <v>0.0</v>
      </c>
      <c r="G69" s="1" t="s">
        <v>358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360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 t="s">
        <v>361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23</v>
      </c>
      <c r="B1" s="1" t="s">
        <v>362</v>
      </c>
      <c r="C1" s="1" t="s">
        <v>363</v>
      </c>
      <c r="D1" s="1" t="s">
        <v>364</v>
      </c>
      <c r="E1" s="1" t="s">
        <v>365</v>
      </c>
      <c r="F1" s="1" t="s">
        <v>366</v>
      </c>
      <c r="G1" s="1" t="s">
        <v>367</v>
      </c>
      <c r="H1" s="1" t="s">
        <v>368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369</v>
      </c>
      <c r="B2" s="1" t="s">
        <v>370</v>
      </c>
      <c r="C2" s="1" t="s">
        <v>371</v>
      </c>
      <c r="D2" s="1" t="s">
        <v>372</v>
      </c>
      <c r="E2" s="1" t="s">
        <v>373</v>
      </c>
      <c r="F2" s="1" t="s">
        <v>374</v>
      </c>
      <c r="G2" s="1" t="s">
        <v>374</v>
      </c>
      <c r="H2" s="1" t="s">
        <v>375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376</v>
      </c>
      <c r="B3" s="1" t="s">
        <v>375</v>
      </c>
      <c r="C3" s="1" t="s">
        <v>377</v>
      </c>
      <c r="D3" s="1" t="s">
        <v>378</v>
      </c>
      <c r="E3" s="1" t="s">
        <v>379</v>
      </c>
      <c r="F3" s="1" t="s">
        <v>380</v>
      </c>
      <c r="G3" s="1" t="s">
        <v>381</v>
      </c>
      <c r="H3" s="1" t="s">
        <v>375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382</v>
      </c>
      <c r="B4" s="1" t="s">
        <v>383</v>
      </c>
      <c r="C4" s="1" t="s">
        <v>371</v>
      </c>
      <c r="D4" s="1" t="s">
        <v>372</v>
      </c>
      <c r="E4" s="1" t="s">
        <v>373</v>
      </c>
      <c r="F4" s="1" t="s">
        <v>374</v>
      </c>
      <c r="G4" s="1" t="s">
        <v>374</v>
      </c>
      <c r="H4" s="1" t="s">
        <v>374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376</v>
      </c>
      <c r="B5" s="1" t="s">
        <v>375</v>
      </c>
      <c r="C5" s="1" t="s">
        <v>384</v>
      </c>
      <c r="D5" s="1" t="s">
        <v>378</v>
      </c>
      <c r="E5" s="1" t="s">
        <v>379</v>
      </c>
      <c r="F5" s="1" t="s">
        <v>380</v>
      </c>
      <c r="G5" s="1" t="s">
        <v>381</v>
      </c>
      <c r="H5" s="1" t="s">
        <v>381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385</v>
      </c>
      <c r="B6" s="1" t="s">
        <v>386</v>
      </c>
      <c r="C6" s="1" t="s">
        <v>387</v>
      </c>
      <c r="D6" s="1" t="s">
        <v>388</v>
      </c>
      <c r="E6" s="1" t="s">
        <v>375</v>
      </c>
      <c r="F6" s="1" t="s">
        <v>375</v>
      </c>
      <c r="G6" s="1" t="s">
        <v>375</v>
      </c>
      <c r="H6" s="1" t="s">
        <v>375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389</v>
      </c>
      <c r="B7" s="1" t="s">
        <v>375</v>
      </c>
      <c r="C7" s="1" t="s">
        <v>375</v>
      </c>
      <c r="D7" s="1" t="s">
        <v>375</v>
      </c>
      <c r="E7" s="1" t="s">
        <v>375</v>
      </c>
      <c r="F7" s="1" t="s">
        <v>375</v>
      </c>
      <c r="G7" s="1" t="s">
        <v>375</v>
      </c>
      <c r="H7" s="1" t="s">
        <v>375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390</v>
      </c>
      <c r="B8" s="1" t="s">
        <v>391</v>
      </c>
      <c r="C8" s="1" t="s">
        <v>392</v>
      </c>
      <c r="D8" s="1" t="s">
        <v>392</v>
      </c>
      <c r="E8" s="1" t="s">
        <v>375</v>
      </c>
      <c r="F8" s="1" t="s">
        <v>375</v>
      </c>
      <c r="G8" s="1" t="s">
        <v>375</v>
      </c>
      <c r="H8" s="1" t="s">
        <v>375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393</v>
      </c>
      <c r="B9" s="1" t="s">
        <v>375</v>
      </c>
      <c r="C9" s="1" t="s">
        <v>375</v>
      </c>
      <c r="D9" s="1" t="s">
        <v>375</v>
      </c>
      <c r="E9" s="1" t="s">
        <v>375</v>
      </c>
      <c r="F9" s="1" t="s">
        <v>375</v>
      </c>
      <c r="G9" s="1" t="s">
        <v>375</v>
      </c>
      <c r="H9" s="1" t="s">
        <v>375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394</v>
      </c>
      <c r="B10" s="1" t="s">
        <v>375</v>
      </c>
      <c r="C10" s="1" t="s">
        <v>375</v>
      </c>
      <c r="D10" s="1" t="s">
        <v>375</v>
      </c>
      <c r="E10" s="1" t="s">
        <v>375</v>
      </c>
      <c r="F10" s="1" t="s">
        <v>375</v>
      </c>
      <c r="G10" s="1" t="s">
        <v>375</v>
      </c>
      <c r="H10" s="1" t="s">
        <v>375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395</v>
      </c>
      <c r="B11" s="1" t="s">
        <v>375</v>
      </c>
      <c r="C11" s="1" t="s">
        <v>375</v>
      </c>
      <c r="D11" s="1" t="s">
        <v>375</v>
      </c>
      <c r="E11" s="1" t="s">
        <v>375</v>
      </c>
      <c r="F11" s="1" t="s">
        <v>375</v>
      </c>
      <c r="G11" s="1" t="s">
        <v>375</v>
      </c>
      <c r="H11" s="1" t="s">
        <v>375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396</v>
      </c>
      <c r="B12" s="1" t="s">
        <v>391</v>
      </c>
      <c r="C12" s="1" t="s">
        <v>375</v>
      </c>
      <c r="D12" s="1" t="s">
        <v>375</v>
      </c>
      <c r="E12" s="1" t="s">
        <v>375</v>
      </c>
      <c r="F12" s="1" t="s">
        <v>397</v>
      </c>
      <c r="G12" s="1" t="s">
        <v>398</v>
      </c>
      <c r="H12" s="1" t="s">
        <v>399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400</v>
      </c>
      <c r="B13" s="1" t="s">
        <v>375</v>
      </c>
      <c r="C13" s="1" t="s">
        <v>375</v>
      </c>
      <c r="D13" s="1" t="s">
        <v>375</v>
      </c>
      <c r="E13" s="1" t="s">
        <v>401</v>
      </c>
      <c r="F13" s="1" t="s">
        <v>375</v>
      </c>
      <c r="G13" s="1" t="s">
        <v>375</v>
      </c>
      <c r="H13" s="1" t="s">
        <v>375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402</v>
      </c>
      <c r="B14" s="1" t="s">
        <v>375</v>
      </c>
      <c r="C14" s="1" t="s">
        <v>375</v>
      </c>
      <c r="D14" s="1" t="s">
        <v>375</v>
      </c>
      <c r="E14" s="1" t="s">
        <v>403</v>
      </c>
      <c r="F14" s="1" t="s">
        <v>375</v>
      </c>
      <c r="G14" s="1" t="s">
        <v>375</v>
      </c>
      <c r="H14" s="1" t="s">
        <v>375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404</v>
      </c>
      <c r="B15" s="1" t="s">
        <v>375</v>
      </c>
      <c r="C15" s="1" t="s">
        <v>375</v>
      </c>
      <c r="D15" s="1" t="s">
        <v>375</v>
      </c>
      <c r="E15" s="1" t="s">
        <v>375</v>
      </c>
      <c r="F15" s="1" t="s">
        <v>375</v>
      </c>
      <c r="G15" s="1" t="s">
        <v>375</v>
      </c>
      <c r="H15" s="1" t="s">
        <v>375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405</v>
      </c>
      <c r="B16" s="1" t="s">
        <v>375</v>
      </c>
      <c r="C16" s="1" t="s">
        <v>375</v>
      </c>
      <c r="D16" s="1" t="s">
        <v>375</v>
      </c>
      <c r="E16" s="1" t="s">
        <v>375</v>
      </c>
      <c r="F16" s="1" t="s">
        <v>375</v>
      </c>
      <c r="G16" s="1" t="s">
        <v>375</v>
      </c>
      <c r="H16" s="1" t="s">
        <v>375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406</v>
      </c>
      <c r="B17" s="1" t="s">
        <v>407</v>
      </c>
      <c r="C17" s="1" t="s">
        <v>408</v>
      </c>
      <c r="D17" s="1" t="s">
        <v>409</v>
      </c>
      <c r="E17" s="1" t="s">
        <v>375</v>
      </c>
      <c r="F17" s="1" t="s">
        <v>375</v>
      </c>
      <c r="G17" s="1" t="s">
        <v>375</v>
      </c>
      <c r="H17" s="1" t="s">
        <v>375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410</v>
      </c>
      <c r="B18" s="1" t="s">
        <v>375</v>
      </c>
      <c r="C18" s="1" t="s">
        <v>375</v>
      </c>
      <c r="D18" s="1" t="s">
        <v>375</v>
      </c>
      <c r="E18" s="1" t="s">
        <v>375</v>
      </c>
      <c r="F18" s="1" t="s">
        <v>375</v>
      </c>
      <c r="G18" s="1" t="s">
        <v>375</v>
      </c>
      <c r="H18" s="1" t="s">
        <v>375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411</v>
      </c>
      <c r="B19" s="1" t="s">
        <v>375</v>
      </c>
      <c r="C19" s="1" t="s">
        <v>375</v>
      </c>
      <c r="D19" s="1" t="s">
        <v>375</v>
      </c>
      <c r="E19" s="1" t="s">
        <v>375</v>
      </c>
      <c r="F19" s="1" t="s">
        <v>375</v>
      </c>
      <c r="G19" s="1" t="s">
        <v>375</v>
      </c>
      <c r="H19" s="1" t="s">
        <v>375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132</v>
      </c>
      <c r="B20" s="1" t="s">
        <v>375</v>
      </c>
      <c r="C20" s="1" t="s">
        <v>375</v>
      </c>
      <c r="D20" s="1" t="s">
        <v>375</v>
      </c>
      <c r="E20" s="1" t="s">
        <v>375</v>
      </c>
      <c r="F20" s="1" t="s">
        <v>375</v>
      </c>
      <c r="G20" s="1" t="s">
        <v>375</v>
      </c>
      <c r="H20" s="1" t="s">
        <v>375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412</v>
      </c>
      <c r="B21" s="1" t="s">
        <v>413</v>
      </c>
      <c r="C21" s="1" t="s">
        <v>375</v>
      </c>
      <c r="D21" s="1" t="s">
        <v>375</v>
      </c>
      <c r="E21" s="1" t="s">
        <v>375</v>
      </c>
      <c r="F21" s="1" t="s">
        <v>414</v>
      </c>
      <c r="G21" s="1" t="s">
        <v>415</v>
      </c>
      <c r="H21" s="1" t="s">
        <v>416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417</v>
      </c>
      <c r="B22" s="1" t="s">
        <v>418</v>
      </c>
      <c r="C22" s="1" t="s">
        <v>419</v>
      </c>
      <c r="D22" s="1" t="s">
        <v>420</v>
      </c>
      <c r="E22" s="1" t="s">
        <v>375</v>
      </c>
      <c r="F22" s="1" t="s">
        <v>375</v>
      </c>
      <c r="G22" s="1" t="s">
        <v>375</v>
      </c>
      <c r="H22" s="1" t="s">
        <v>375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90</v>
      </c>
      <c r="B23" s="1" t="s">
        <v>421</v>
      </c>
      <c r="C23" s="1" t="s">
        <v>375</v>
      </c>
      <c r="D23" s="1" t="s">
        <v>375</v>
      </c>
      <c r="E23" s="1" t="s">
        <v>375</v>
      </c>
      <c r="F23" s="1" t="s">
        <v>375</v>
      </c>
      <c r="G23" s="1" t="s">
        <v>375</v>
      </c>
      <c r="H23" s="1" t="s">
        <v>375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422</v>
      </c>
      <c r="B24" s="1" t="s">
        <v>423</v>
      </c>
      <c r="C24" s="1" t="s">
        <v>424</v>
      </c>
      <c r="D24" s="1" t="s">
        <v>425</v>
      </c>
      <c r="E24" s="1" t="s">
        <v>426</v>
      </c>
      <c r="F24" s="1" t="s">
        <v>427</v>
      </c>
      <c r="G24" s="1" t="s">
        <v>427</v>
      </c>
      <c r="H24" s="1" t="s">
        <v>427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428</v>
      </c>
      <c r="B25" s="1" t="s">
        <v>429</v>
      </c>
      <c r="C25" s="1" t="s">
        <v>430</v>
      </c>
      <c r="D25" s="1" t="s">
        <v>431</v>
      </c>
      <c r="E25" s="1" t="s">
        <v>432</v>
      </c>
      <c r="F25" s="1" t="s">
        <v>433</v>
      </c>
      <c r="G25" s="1" t="s">
        <v>433</v>
      </c>
      <c r="H25" s="1" t="s">
        <v>375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434</v>
      </c>
      <c r="B26" s="1" t="s">
        <v>435</v>
      </c>
      <c r="C26" s="1" t="s">
        <v>436</v>
      </c>
      <c r="D26" s="1" t="s">
        <v>437</v>
      </c>
      <c r="E26" s="1" t="s">
        <v>438</v>
      </c>
      <c r="F26" s="1" t="s">
        <v>375</v>
      </c>
      <c r="G26" s="1" t="s">
        <v>375</v>
      </c>
      <c r="H26" s="1" t="s">
        <v>375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439</v>
      </c>
      <c r="B2" s="1" t="s">
        <v>440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441</v>
      </c>
      <c r="B3" s="1" t="s">
        <v>442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443</v>
      </c>
      <c r="B4" s="1" t="s">
        <v>444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445</v>
      </c>
      <c r="B5" s="1" t="s">
        <v>446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447</v>
      </c>
      <c r="B6" s="1" t="s">
        <v>448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449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450</v>
      </c>
      <c r="B8" s="1" t="s">
        <v>451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452</v>
      </c>
      <c r="B9" s="4" t="s">
        <v>453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454</v>
      </c>
      <c r="B10" s="1" t="s">
        <v>455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456</v>
      </c>
      <c r="B11" s="1" t="s">
        <v>457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458</v>
      </c>
      <c r="B12" s="1" t="s">
        <v>455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459</v>
      </c>
      <c r="B13" s="1" t="s">
        <v>460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461</v>
      </c>
      <c r="B14" s="1" t="s">
        <v>462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463</v>
      </c>
      <c r="B15" s="1" t="s">
        <v>460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464</v>
      </c>
      <c r="B16" s="1" t="s">
        <v>465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466</v>
      </c>
      <c r="B17" s="1">
        <v>11.0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467</v>
      </c>
      <c r="B18" s="1" t="s">
        <v>468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469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470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471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472</v>
      </c>
      <c r="B22" s="1">
        <v>19.44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473</v>
      </c>
      <c r="B23" s="1">
        <v>19.52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474</v>
      </c>
      <c r="B24" s="1">
        <v>17.49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475</v>
      </c>
      <c r="B25" s="1">
        <v>20.0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476</v>
      </c>
      <c r="B26" s="1">
        <v>19.44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477</v>
      </c>
      <c r="B27" s="1">
        <v>19.52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478</v>
      </c>
      <c r="B28" s="1">
        <v>17.49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479</v>
      </c>
      <c r="B29" s="1">
        <v>20.0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480</v>
      </c>
      <c r="B30" s="1">
        <v>1.455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481</v>
      </c>
      <c r="B31" s="1">
        <v>-4.672799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482</v>
      </c>
      <c r="B32" s="1">
        <v>57735.0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483</v>
      </c>
      <c r="B33" s="1">
        <v>57735.0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484</v>
      </c>
      <c r="B34" s="1">
        <v>569821.0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485</v>
      </c>
      <c r="B35" s="1">
        <v>65300.0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486</v>
      </c>
      <c r="B36" s="1">
        <v>65300.0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487</v>
      </c>
      <c r="B37" s="1">
        <v>16.56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488</v>
      </c>
      <c r="B38" s="1">
        <v>18.54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489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490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491</v>
      </c>
      <c r="B41" s="1">
        <v>1.13673232E8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492</v>
      </c>
      <c r="B42" s="1">
        <v>4.11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493</v>
      </c>
      <c r="B43" s="1">
        <v>28.68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494</v>
      </c>
      <c r="B44" s="1">
        <v>15.9107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495</v>
      </c>
      <c r="B45" s="1">
        <v>13.098295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496</v>
      </c>
      <c r="B46" s="1" t="s">
        <v>497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498</v>
      </c>
      <c r="B47" s="1">
        <v>-1.5970677E7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499</v>
      </c>
      <c r="B48" s="1">
        <v>882257.0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500</v>
      </c>
      <c r="B49" s="1">
        <v>6393320.0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501</v>
      </c>
      <c r="B50" s="1">
        <v>982.0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502</v>
      </c>
      <c r="B51" s="1">
        <v>3263.0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503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504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505</v>
      </c>
      <c r="B54" s="1">
        <v>7.0E-4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506</v>
      </c>
      <c r="B55" s="1">
        <v>0.10943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507</v>
      </c>
      <c r="B56" s="1">
        <v>0.54051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508</v>
      </c>
      <c r="B57" s="1">
        <v>0.09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509</v>
      </c>
      <c r="B58" s="1">
        <v>7.0E-4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510</v>
      </c>
      <c r="B59" s="1">
        <v>6393320.0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511</v>
      </c>
      <c r="B60" s="1">
        <v>24.297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512</v>
      </c>
      <c r="B61" s="1">
        <v>0.7317776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513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514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515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516</v>
      </c>
      <c r="B65" s="1">
        <v>-3.5758E7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517</v>
      </c>
      <c r="B66" s="1">
        <v>-16.38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518</v>
      </c>
      <c r="B67" s="1">
        <v>-18.25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519</v>
      </c>
      <c r="B68" s="1" t="s">
        <v>520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521</v>
      </c>
      <c r="B69" s="1">
        <v>1.7248032E9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522</v>
      </c>
      <c r="B70" s="1">
        <v>0.00451982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523</v>
      </c>
      <c r="B71" s="1">
        <v>0.22263205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524</v>
      </c>
      <c r="B72" s="1" t="s">
        <v>525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526</v>
      </c>
      <c r="B73" s="1" t="s">
        <v>527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528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529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530</v>
      </c>
      <c r="B76" s="1" t="s">
        <v>531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532</v>
      </c>
      <c r="B77" s="1" t="s">
        <v>531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533</v>
      </c>
      <c r="B78" s="1">
        <v>1.4920902E9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534</v>
      </c>
      <c r="B79" s="1" t="s">
        <v>535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536</v>
      </c>
      <c r="B80" s="1" t="s">
        <v>537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538</v>
      </c>
      <c r="B81" s="1" t="s">
        <v>539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540</v>
      </c>
      <c r="B82" s="1" t="s">
        <v>541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542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543</v>
      </c>
      <c r="B84" s="1">
        <v>17.78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544</v>
      </c>
      <c r="B85" s="1">
        <v>150.0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545</v>
      </c>
      <c r="B86" s="1">
        <v>64.0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546</v>
      </c>
      <c r="B87" s="1">
        <v>107.0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547</v>
      </c>
      <c r="B88" s="1">
        <v>107.0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548</v>
      </c>
      <c r="B89" s="1" t="s">
        <v>549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550</v>
      </c>
      <c r="B90" s="1">
        <v>2.0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551</v>
      </c>
      <c r="B91" s="1">
        <v>2.4498E7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552</v>
      </c>
      <c r="B92" s="1">
        <v>16.778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553</v>
      </c>
      <c r="B93" s="1">
        <v>2.687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554</v>
      </c>
      <c r="B94" s="1">
        <v>2.82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555</v>
      </c>
      <c r="B95" s="1">
        <v>-0.81247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556</v>
      </c>
      <c r="B96" s="1">
        <v>-1.70907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557</v>
      </c>
      <c r="B97" s="1">
        <v>-1.8242876E7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558</v>
      </c>
      <c r="B98" s="1">
        <v>-3.063E7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559</v>
      </c>
      <c r="B99" s="1" t="s">
        <v>497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560</v>
      </c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48</v>
      </c>
      <c r="B3" s="1">
        <v>0.0</v>
      </c>
      <c r="C3" s="1">
        <v>-1.0</v>
      </c>
      <c r="D3" s="1">
        <v>-8.0</v>
      </c>
      <c r="E3" s="1">
        <v>-9.0</v>
      </c>
      <c r="F3" s="1">
        <v>-3.0</v>
      </c>
      <c r="G3" s="1">
        <v>-17.0</v>
      </c>
      <c r="H3" s="1">
        <f>IF(G3*FORECAST(H2,B3:G3,B2:G2)&gt;0,FORECAST(H2,B3:G3,B2:G2),G3)*$X$1</f>
        <v>-15.53333333</v>
      </c>
      <c r="I3" s="1">
        <f>IF(H3*FORECAST(I2,B3:H3,B2:H2)&gt;0,FORECAST(I2,B3:H3,B2:H2),H3)*$X$1</f>
        <v>-18.16190476</v>
      </c>
      <c r="J3" s="1">
        <f>IF(I3*FORECAST(J2,B3:I3,B2:I2)&gt;0,FORECAST(J2,B3:I3,B2:I2),I3)*$X$1</f>
        <v>-20.79047619</v>
      </c>
      <c r="K3" s="1">
        <f>IF(J3*FORECAST(K2,B3:J3,B2:J2)&gt;0,FORECAST(K2,B3:J3,B2:J2),J3)*$X$1</f>
        <v>-23.41904762</v>
      </c>
      <c r="L3" s="1">
        <f>IF(K3*FORECAST(L2,B3:K3,B2:K2)&gt;0,FORECAST(L2,B3:K3,B2:K2),K3)*$X$1</f>
        <v>-26.04761905</v>
      </c>
      <c r="M3" s="1">
        <f>IF(L3*FORECAST(M2,B3:L3,B2:L2)&gt;0,FORECAST(M2,B3:L3,B2:L2),L3)*$X$1</f>
        <v>-28.67619048</v>
      </c>
      <c r="N3" s="1">
        <f>IF(M3*FORECAST(N2,B3:M3,B2:M2)&gt;0,FORECAST(N2,B3:M3,B2:M2),M3)*$X$1</f>
        <v>-31.3047619</v>
      </c>
      <c r="O3" s="5">
        <f>IF(N3*FORECAST(O2,B3:N3,B2:N2)&gt;0,FORECAST(O2,B3:N3,B2:N2),N3)*$X$1</f>
        <v>-33.93333333</v>
      </c>
      <c r="P3" s="5">
        <f>IF(O3*FORECAST(P2,B3:O3,B2:O2)&gt;0,FORECAST(P2,B3:O3,B2:O2),O3)*$X$1</f>
        <v>-36.56190476</v>
      </c>
      <c r="Q3" s="5">
        <f>IF(P3*FORECAST(Q2,B3:P3,B2:P2)&gt;0,FORECAST(Q2,B3:P3,B2:P2),P3)*$X$1</f>
        <v>-39.19047619</v>
      </c>
      <c r="R3" s="5">
        <f>IF(Q3*FORECAST(R2,B3:Q3,B2:Q2)&gt;0,FORECAST(R2,B3:Q3,B2:Q2),Q3)*$X$1</f>
        <v>-41.81904762</v>
      </c>
      <c r="S3" s="5">
        <f>IF(R3*FORECAST(S2,B3:R3,B2:R2)&gt;0,FORECAST(S2,B3:R3,B2:R2),R3)*$X$1</f>
        <v>-44.44761905</v>
      </c>
      <c r="T3" s="2"/>
      <c r="U3" s="2"/>
      <c r="V3" s="2"/>
      <c r="W3" s="2"/>
      <c r="X3" s="2"/>
      <c r="Y3" s="2"/>
      <c r="Z3" s="2"/>
    </row>
    <row r="4">
      <c r="A4" s="3" t="s">
        <v>88</v>
      </c>
      <c r="B4" s="1">
        <v>-5.0</v>
      </c>
      <c r="C4" s="1">
        <v>-6.0</v>
      </c>
      <c r="D4" s="1">
        <v>-58.0</v>
      </c>
      <c r="E4" s="1">
        <v>-42.0</v>
      </c>
      <c r="F4" s="1">
        <v>-41.0</v>
      </c>
      <c r="G4" s="1">
        <v>-37.0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561</v>
      </c>
      <c r="B5" s="1">
        <v>35.0</v>
      </c>
      <c r="C5" s="1">
        <v>40.0</v>
      </c>
      <c r="D5" s="1">
        <v>29.0</v>
      </c>
      <c r="E5" s="1">
        <v>55.0</v>
      </c>
      <c r="F5" s="1">
        <v>69.0</v>
      </c>
      <c r="G5" s="1">
        <v>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562</v>
      </c>
      <c r="L7" s="1">
        <f>IF(S3*FORECAST(S2,B3:S3,B2:S2)&gt;0,FORECAST(S2,B3:S3,B2:S2),R3)*$X$1 * (1+0.02)/(0.0874-0.02)</f>
        <v>-672.6494277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563</v>
      </c>
      <c r="L8" s="6">
        <f t="array" ref="L8">NPV(0.0874,I3:S3)</f>
        <v>-200.7157505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564</v>
      </c>
      <c r="L9" s="6">
        <f t="array" ref="L9">NPV(0.0874,I16:S16)</f>
        <v>-267.6123561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565</v>
      </c>
      <c r="L10" s="6">
        <f>L8 + L9</f>
        <v>-468.3281067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90</v>
      </c>
      <c r="L11" s="1">
        <v>-37.0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566</v>
      </c>
      <c r="L12" s="6">
        <f>L10 - L11</f>
        <v>-431.3281067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567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-431.3281067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-672.6494277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-86.0</v>
      </c>
      <c r="C3" s="1">
        <v>-4.0</v>
      </c>
      <c r="D3" s="1">
        <v>-46.0</v>
      </c>
      <c r="E3" s="1">
        <v>-21.0</v>
      </c>
      <c r="F3" s="1">
        <v>-13.0</v>
      </c>
      <c r="G3" s="1">
        <v>-31.0</v>
      </c>
      <c r="H3" s="1">
        <f>IF(G3*FORECAST(H2,B3:G3,B2:G2)&gt;0,FORECAST(H2,B3:G3,B2:G2),G3)*$X$1</f>
        <v>-6.2</v>
      </c>
      <c r="I3" s="1">
        <f>IF(H3*FORECAST(I2,B3:H3,B2:H2)&gt;0,FORECAST(I2,B3:H3,B2:H2),H3)*$X$1</f>
        <v>-6.2</v>
      </c>
      <c r="J3" s="1">
        <f>IF(I3*FORECAST(J2,B3:I3,B2:I2)&gt;0,FORECAST(J2,B3:I3,B2:I2),I3)*$X$1</f>
        <v>-6.2</v>
      </c>
      <c r="K3" s="1">
        <f>IF(J3*FORECAST(K2,B3:J3,B2:J2)&gt;0,FORECAST(K2,B3:J3,B2:J2),J3)*$X$1</f>
        <v>-6.2</v>
      </c>
      <c r="L3" s="1">
        <f>IF(K3*FORECAST(L2,B3:K3,B2:K2)&gt;0,FORECAST(L2,B3:K3,B2:K2),K3)*$X$1</f>
        <v>-6.2</v>
      </c>
      <c r="M3" s="1">
        <f>IF(L3*FORECAST(M2,B3:L3,B2:L2)&gt;0,FORECAST(M2,B3:L3,B2:L2),L3)*$X$1</f>
        <v>-6.2</v>
      </c>
      <c r="N3" s="1">
        <f>IF(M3*FORECAST(N2,B3:M3,B2:M2)&gt;0,FORECAST(N2,B3:M3,B2:M2),M3)*$X$1</f>
        <v>-6.2</v>
      </c>
      <c r="O3" s="5">
        <f>IF(N3*FORECAST(O2,B3:N3,B2:N2)&gt;0,FORECAST(O2,B3:N3,B2:N2),N3)*$X$1</f>
        <v>-6.2</v>
      </c>
      <c r="P3" s="5">
        <f>IF(O3*FORECAST(P2,B3:O3,B2:O2)&gt;0,FORECAST(P2,B3:O3,B2:O2),O3)*$X$1</f>
        <v>-6.2</v>
      </c>
      <c r="Q3" s="5">
        <f>IF(P3*FORECAST(Q2,B3:P3,B2:P2)&gt;0,FORECAST(Q2,B3:P3,B2:P2),P3)*$X$1</f>
        <v>-6.2</v>
      </c>
      <c r="R3" s="5">
        <f>IF(Q3*FORECAST(R2,B3:Q3,B2:Q2)&gt;0,FORECAST(R2,B3:Q3,B2:Q2),Q3)*$X$1</f>
        <v>-6.2</v>
      </c>
      <c r="S3" s="5">
        <f>IF(R3*FORECAST(S2,B3:R3,B2:R2)&gt;0,FORECAST(S2,B3:R3,B2:R2),R3)*$X$1</f>
        <v>-6.2</v>
      </c>
      <c r="T3" s="2"/>
      <c r="U3" s="2"/>
      <c r="V3" s="2"/>
      <c r="W3" s="2"/>
      <c r="X3" s="2"/>
      <c r="Y3" s="2"/>
      <c r="Z3" s="2"/>
    </row>
    <row r="4">
      <c r="A4" s="3" t="s">
        <v>88</v>
      </c>
      <c r="B4" s="1">
        <v>-5.0</v>
      </c>
      <c r="C4" s="1">
        <v>-6.0</v>
      </c>
      <c r="D4" s="1">
        <v>-58.0</v>
      </c>
      <c r="E4" s="1">
        <v>-42.0</v>
      </c>
      <c r="F4" s="1">
        <v>-41.0</v>
      </c>
      <c r="G4" s="1">
        <v>-37.0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561</v>
      </c>
      <c r="B5" s="1">
        <v>35.0</v>
      </c>
      <c r="C5" s="1">
        <v>40.0</v>
      </c>
      <c r="D5" s="1">
        <v>29.0</v>
      </c>
      <c r="E5" s="1">
        <v>55.0</v>
      </c>
      <c r="F5" s="1">
        <v>69.0</v>
      </c>
      <c r="G5" s="1">
        <v>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562</v>
      </c>
      <c r="L7" s="1">
        <f>IF(S3*FORECAST(S2,B3:S3,B2:S2)&gt;0,FORECAST(S2,B3:S3,B2:S2),R3)*$X$1 * (1+0.02)/(0.0874-0.02)</f>
        <v>-93.82789318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563</v>
      </c>
      <c r="L8" s="6">
        <f t="array" ref="L8">NPV(0.0874,I3:S3)</f>
        <v>-42.71557475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564</v>
      </c>
      <c r="L9" s="6">
        <f t="array" ref="L9">NPV(0.0874,I16:S16)</f>
        <v>-37.32925731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565</v>
      </c>
      <c r="L10" s="6">
        <f>L8 + L9</f>
        <v>-80.04483205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90</v>
      </c>
      <c r="L11" s="1">
        <v>-37.0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566</v>
      </c>
      <c r="L12" s="6">
        <f>L10 - L11</f>
        <v>-43.04483205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567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-43.04483205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-93.82789318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