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<sst xmlns="http://schemas.openxmlformats.org/spreadsheetml/2006/main" count="1660" uniqueCount="1336">
  <si>
    <t>ticker</t>
  </si>
  <si>
    <t>FATE</t>
  </si>
  <si>
    <t>nombre</t>
  </si>
  <si>
    <t>FATE THERAPEUTICS INC</t>
  </si>
  <si>
    <t>empresa</t>
  </si>
  <si>
    <t>Biotechnology &amp; Medical Research</t>
  </si>
  <si>
    <t>Open</t>
  </si>
  <si>
    <t>Target Price</t>
  </si>
  <si>
    <t>Upside</t>
  </si>
  <si>
    <t>-2563.01%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</si>
  <si>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</si>
  <si>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</si>
  <si>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</si>
  <si>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</si>
  <si>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</si>
  <si>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</si>
  <si>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</si>
  <si>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</si>
  <si>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</si>
  <si>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</si>
  <si>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</si>
  <si>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</si>
  <si>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</si>
  <si>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</si>
  <si>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</si>
  <si>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</si>
  <si>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</si>
  <si>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</si>
  <si>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</si>
  <si>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</si>
  <si>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</si>
  <si>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</si>
  <si>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</si>
  <si>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</si>
  <si>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</si>
  <si>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</si>
  <si>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</si>
  <si>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</si>
  <si>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</si>
  <si>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</si>
  <si>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</si>
  <si>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</si>
  <si>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</si>
  <si>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</si>
  <si>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</si>
  <si>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</si>
  <si>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</si>
  <si>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</si>
  <si>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</si>
  <si>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</si>
  <si>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</si>
  <si>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</si>
  <si>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</si>
  <si>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</si>
  <si>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</si>
  <si>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</si>
  <si>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</si>
  <si>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</si>
  <si>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</si>
  <si>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</si>
  <si>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</si>
  <si>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</si>
  <si>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</si>
  <si>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</si>
  <si>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</si>
  <si>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</si>
  <si>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</si>
  <si>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</si>
  <si>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</si>
  <si>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</si>
  <si>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</si>
  <si>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</si>
  <si>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</si>
  <si>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</si>
  <si>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</si>
  <si>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</si>
  <si>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</si>
  <si>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</si>
  <si>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</si>
  <si>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</si>
  <si>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</si>
  <si>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</si>
  <si>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</si>
  <si>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</si>
  <si>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</si>
  <si>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</si>
  <si>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</si>
  <si>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</si>
  <si>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</si>
  <si>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1.38</t>
  </si>
  <si>
    <t>1.32</t>
  </si>
  <si>
    <t>1.77</t>
  </si>
  <si>
    <t>1.47</t>
  </si>
  <si>
    <t>2.48</t>
  </si>
  <si>
    <t>3.23</t>
  </si>
  <si>
    <t>4.38</t>
  </si>
  <si>
    <t>7.09</t>
  </si>
  <si>
    <t>4.97</t>
  </si>
  <si>
    <t>3.74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</si>
  <si>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</si>
  <si>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</si>
  <si>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</si>
  <si>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</si>
  <si>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</si>
  <si>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</si>
  <si>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</si>
  <si>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</si>
  <si>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</si>
  <si>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</si>
  <si>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</si>
  <si>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</si>
  <si>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</si>
  <si>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</si>
  <si>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</si>
  <si>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</si>
  <si>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</si>
  <si>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</si>
  <si>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</si>
  <si>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</si>
  <si>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</si>
  <si>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</si>
  <si>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</si>
  <si>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</si>
  <si>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</si>
  <si>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</si>
  <si>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</si>
  <si>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</si>
  <si>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</si>
  <si>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</si>
  <si>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-1.27</t>
  </si>
  <si>
    <t>-1.18</t>
  </si>
  <si>
    <t>-1.05</t>
  </si>
  <si>
    <t>-1.02</t>
  </si>
  <si>
    <t>-1.19</t>
  </si>
  <si>
    <t>-1.44</t>
  </si>
  <si>
    <t>-2.1</t>
  </si>
  <si>
    <t>-2.24</t>
  </si>
  <si>
    <t>-2.91</t>
  </si>
  <si>
    <t>-1.64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</si>
  <si>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</si>
  <si>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</si>
  <si>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</si>
  <si>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</si>
  <si>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</si>
  <si>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</si>
  <si>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-0.78</t>
  </si>
  <si>
    <t>-0.74</t>
  </si>
  <si>
    <t>-0.66</t>
  </si>
  <si>
    <t>-0.64</t>
  </si>
  <si>
    <t>-0.9</t>
  </si>
  <si>
    <t>-1.32</t>
  </si>
  <si>
    <t>-1.4</t>
  </si>
  <si>
    <t>-1.82</t>
  </si>
  <si>
    <t>-0.97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</si>
  <si>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</si>
  <si>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</si>
  <si>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</si>
  <si>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</si>
  <si>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</si>
  <si>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</si>
  <si>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</si>
  <si>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</si>
  <si>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</si>
  <si>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</si>
  <si>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</si>
  <si>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</si>
  <si>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</si>
  <si>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</si>
  <si>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</si>
  <si>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</si>
  <si>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</si>
  <si>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</si>
  <si>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</si>
  <si>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-29.15</t>
  </si>
  <si>
    <t>-24.51</t>
  </si>
  <si>
    <t>-26.28</t>
  </si>
  <si>
    <t>-26.35</t>
  </si>
  <si>
    <t>-24.43</t>
  </si>
  <si>
    <t>-17.31</t>
  </si>
  <si>
    <t>-17.57</t>
  </si>
  <si>
    <t>-23.69</t>
  </si>
  <si>
    <t>-18.32</t>
  </si>
  <si>
    <t>Return on Total Capital</t>
  </si>
  <si>
    <t>-30.96</t>
  </si>
  <si>
    <t>-33.32</t>
  </si>
  <si>
    <t>-28.51</t>
  </si>
  <si>
    <t>-29.95</t>
  </si>
  <si>
    <t>-31.37</t>
  </si>
  <si>
    <t>-28.17</t>
  </si>
  <si>
    <t>-21.25</t>
  </si>
  <si>
    <t>-21.27</t>
  </si>
  <si>
    <t>-27.79</t>
  </si>
  <si>
    <t>-20.84</t>
  </si>
  <si>
    <t>Return On Equity %</t>
  </si>
  <si>
    <t>-65.37</t>
  </si>
  <si>
    <t>-90.37</t>
  </si>
  <si>
    <t>-60.19</t>
  </si>
  <si>
    <t>-57.14</t>
  </si>
  <si>
    <t>-56.05</t>
  </si>
  <si>
    <t>-48.44</t>
  </si>
  <si>
    <t>-55.11</t>
  </si>
  <si>
    <t>-39.9</t>
  </si>
  <si>
    <t>-48.46</t>
  </si>
  <si>
    <t>-37.76</t>
  </si>
  <si>
    <t>Return on Common Equity</t>
  </si>
  <si>
    <t>-39.91</t>
  </si>
  <si>
    <t>Margin Analysis</t>
  </si>
  <si>
    <t>Gross Profit Margin %</t>
  </si>
  <si>
    <t>-716.99</t>
  </si>
  <si>
    <t>-500.91</t>
  </si>
  <si>
    <t>-736.78</t>
  </si>
  <si>
    <t>-721.82</t>
  </si>
  <si>
    <t>-299.64</t>
  </si>
  <si>
    <t>-285.92</t>
  </si>
  <si>
    <t>-232.77</t>
  </si>
  <si>
    <t>-154.51</t>
  </si>
  <si>
    <t>SG&amp;A Margin</t>
  </si>
  <si>
    <t>425.83</t>
  </si>
  <si>
    <t>225.19</t>
  </si>
  <si>
    <t>289.16</t>
  </si>
  <si>
    <t>333.5</t>
  </si>
  <si>
    <t>221.32</t>
  </si>
  <si>
    <t>107.83</t>
  </si>
  <si>
    <t>102.64</t>
  </si>
  <si>
    <t>87.47</t>
  </si>
  <si>
    <t>125.05</t>
  </si>
  <si>
    <t>EBITDA Margin %</t>
  </si>
  <si>
    <t>-706.09</t>
  </si>
  <si>
    <t>-922.6</t>
  </si>
  <si>
    <t>-397.65</t>
  </si>
  <si>
    <t>-378.08</t>
  </si>
  <si>
    <t>-305.95</t>
  </si>
  <si>
    <t>-250.78</t>
  </si>
  <si>
    <t>EBITA Margin %</t>
  </si>
  <si>
    <t>-726.1</t>
  </si>
  <si>
    <t>-943.14</t>
  </si>
  <si>
    <t>-407.47</t>
  </si>
  <si>
    <t>-388.56</t>
  </si>
  <si>
    <t>-320.23</t>
  </si>
  <si>
    <t>-279.56</t>
  </si>
  <si>
    <t>EBIT Margin %</t>
  </si>
  <si>
    <t>Income From Continuing Operations Margin %</t>
  </si>
  <si>
    <t>-760.15</t>
  </si>
  <si>
    <t>-551.59</t>
  </si>
  <si>
    <t>-379.89</t>
  </si>
  <si>
    <t>-292.55</t>
  </si>
  <si>
    <t>-253.3</t>
  </si>
  <si>
    <t>Net Income Margin %</t>
  </si>
  <si>
    <t>Net Avail. For Common Margin %</t>
  </si>
  <si>
    <t>Normalized Net Income Margin</t>
  </si>
  <si>
    <t>-771.08</t>
  </si>
  <si>
    <t>-475.1</t>
  </si>
  <si>
    <t>-878.14</t>
  </si>
  <si>
    <t>-574.37</t>
  </si>
  <si>
    <t>-344.74</t>
  </si>
  <si>
    <t>-237.43</t>
  </si>
  <si>
    <t>-183.17</t>
  </si>
  <si>
    <t>-150.64</t>
  </si>
  <si>
    <t>Levered Free Cash Flow Margin</t>
  </si>
  <si>
    <t>-584.67</t>
  </si>
  <si>
    <t>-375.1</t>
  </si>
  <si>
    <t>-501.09</t>
  </si>
  <si>
    <t>-557.94</t>
  </si>
  <si>
    <t>-480.25</t>
  </si>
  <si>
    <t>7.36</t>
  </si>
  <si>
    <t>-241.22</t>
  </si>
  <si>
    <t>-154.49</t>
  </si>
  <si>
    <t>-116.86</t>
  </si>
  <si>
    <t>Unlevered Free Cash Flow Margin</t>
  </si>
  <si>
    <t>-534.83</t>
  </si>
  <si>
    <t>-355.02</t>
  </si>
  <si>
    <t>-483.76</t>
  </si>
  <si>
    <t>-537.18</t>
  </si>
  <si>
    <t>-471.07</t>
  </si>
  <si>
    <t>Asset Turnover</t>
  </si>
  <si>
    <t>0.04</t>
  </si>
  <si>
    <t>0.05</t>
  </si>
  <si>
    <t>0.03</t>
  </si>
  <si>
    <t>0.07</t>
  </si>
  <si>
    <t>0.12</t>
  </si>
  <si>
    <t>0.1</t>
  </si>
  <si>
    <t>Fixed Assets Turnover</t>
  </si>
  <si>
    <t>1.45</t>
  </si>
  <si>
    <t>2.35</t>
  </si>
  <si>
    <t>1.99</t>
  </si>
  <si>
    <t>1.24</t>
  </si>
  <si>
    <t>0.54</t>
  </si>
  <si>
    <t>0.47</t>
  </si>
  <si>
    <t>0.43</t>
  </si>
  <si>
    <t>0.57</t>
  </si>
  <si>
    <t>0.38</t>
  </si>
  <si>
    <t>Receivables Turnover (Average Receivables)</t>
  </si>
  <si>
    <t>7.87</t>
  </si>
  <si>
    <t>4.08</t>
  </si>
  <si>
    <t>3.15</t>
  </si>
  <si>
    <t>Short Term Liquidity</t>
  </si>
  <si>
    <t>Current Ratio</t>
  </si>
  <si>
    <t>10.89</t>
  </si>
  <si>
    <t>4.88</t>
  </si>
  <si>
    <t>6.14</t>
  </si>
  <si>
    <t>9.29</t>
  </si>
  <si>
    <t>7.53</t>
  </si>
  <si>
    <t>8.17</t>
  </si>
  <si>
    <t>5.78</t>
  </si>
  <si>
    <t>7.79</t>
  </si>
  <si>
    <t>4.4</t>
  </si>
  <si>
    <t>8.48</t>
  </si>
  <si>
    <t>Quick Ratio</t>
  </si>
  <si>
    <t>10.72</t>
  </si>
  <si>
    <t>4.82</t>
  </si>
  <si>
    <t>6.07</t>
  </si>
  <si>
    <t>9.14</t>
  </si>
  <si>
    <t>7.39</t>
  </si>
  <si>
    <t>7.96</t>
  </si>
  <si>
    <t>5.73</t>
  </si>
  <si>
    <t>7.7</t>
  </si>
  <si>
    <t>4.17</t>
  </si>
  <si>
    <t>8.13</t>
  </si>
  <si>
    <t>Operating Cash Flow to Current Liabilities</t>
  </si>
  <si>
    <t>-4.89</t>
  </si>
  <si>
    <t>-1.37</t>
  </si>
  <si>
    <t>-1.96</t>
  </si>
  <si>
    <t>-3.34</t>
  </si>
  <si>
    <t>-1.42</t>
  </si>
  <si>
    <t>-2.99</t>
  </si>
  <si>
    <t>-0.46</t>
  </si>
  <si>
    <t>-2.18</t>
  </si>
  <si>
    <t>-3.38</t>
  </si>
  <si>
    <t>Days Sales Outstanding (Average Receivables)</t>
  </si>
  <si>
    <t>46.37</t>
  </si>
  <si>
    <t>89.37</t>
  </si>
  <si>
    <t>115.78</t>
  </si>
  <si>
    <t>Average Days Payable Outstanding</t>
  </si>
  <si>
    <t>14.74</t>
  </si>
  <si>
    <t>15.08</t>
  </si>
  <si>
    <t>13.35</t>
  </si>
  <si>
    <t>13.87</t>
  </si>
  <si>
    <t>19.16</t>
  </si>
  <si>
    <t>20.85</t>
  </si>
  <si>
    <t>17.63</t>
  </si>
  <si>
    <t>12.61</t>
  </si>
  <si>
    <t>9.61</t>
  </si>
  <si>
    <t>14.65</t>
  </si>
  <si>
    <t>Long Term Solvency</t>
  </si>
  <si>
    <t>Total Debt/Equity</t>
  </si>
  <si>
    <t>69.26</t>
  </si>
  <si>
    <t>47.95</t>
  </si>
  <si>
    <t>14.61</t>
  </si>
  <si>
    <t>19.18</t>
  </si>
  <si>
    <t>9.28</t>
  </si>
  <si>
    <t>25.31</t>
  </si>
  <si>
    <t>16.91</t>
  </si>
  <si>
    <t>22.59</t>
  </si>
  <si>
    <t>28.1</t>
  </si>
  <si>
    <t>Total Debt / Total Capital</t>
  </si>
  <si>
    <t>40.92</t>
  </si>
  <si>
    <t>32.41</t>
  </si>
  <si>
    <t>12.75</t>
  </si>
  <si>
    <t>16.1</t>
  </si>
  <si>
    <t>8.49</t>
  </si>
  <si>
    <t>9.91</t>
  </si>
  <si>
    <t>20.2</t>
  </si>
  <si>
    <t>14.47</t>
  </si>
  <si>
    <t>18.43</t>
  </si>
  <si>
    <t>21.94</t>
  </si>
  <si>
    <t>LT Debt/Equity</t>
  </si>
  <si>
    <t>63.81</t>
  </si>
  <si>
    <t>3.42</t>
  </si>
  <si>
    <t>7.76</t>
  </si>
  <si>
    <t>10.31</t>
  </si>
  <si>
    <t>24.44</t>
  </si>
  <si>
    <t>16.09</t>
  </si>
  <si>
    <t>21.43</t>
  </si>
  <si>
    <t>26.43</t>
  </si>
  <si>
    <t>Long-Term Debt / Total Capital</t>
  </si>
  <si>
    <t>37.7</t>
  </si>
  <si>
    <t>18.99</t>
  </si>
  <si>
    <t>2.98</t>
  </si>
  <si>
    <t>7.1</t>
  </si>
  <si>
    <t>19.5</t>
  </si>
  <si>
    <t>13.76</t>
  </si>
  <si>
    <t>17.48</t>
  </si>
  <si>
    <t>20.63</t>
  </si>
  <si>
    <t>Total Liabilities / Total Assets</t>
  </si>
  <si>
    <t>44.65</t>
  </si>
  <si>
    <t>44.03</t>
  </si>
  <si>
    <t>23.03</t>
  </si>
  <si>
    <t>26.69</t>
  </si>
  <si>
    <t>24.67</t>
  </si>
  <si>
    <t>19.03</t>
  </si>
  <si>
    <t>38.24</t>
  </si>
  <si>
    <t>26.33</t>
  </si>
  <si>
    <t>31.41</t>
  </si>
  <si>
    <t>27.22</t>
  </si>
  <si>
    <t>EBIT / Interest Expense</t>
  </si>
  <si>
    <t>-45.36</t>
  </si>
  <si>
    <t>-12.51</t>
  </si>
  <si>
    <t>-19.53</t>
  </si>
  <si>
    <t>-33.22</t>
  </si>
  <si>
    <t>-39.56</t>
  </si>
  <si>
    <t>-57.49</t>
  </si>
  <si>
    <t>EBITDA / Interest Expense</t>
  </si>
  <si>
    <t>-44.46</t>
  </si>
  <si>
    <t>-12.2</t>
  </si>
  <si>
    <t>-18.99</t>
  </si>
  <si>
    <t>-32.46</t>
  </si>
  <si>
    <t>-38.85</t>
  </si>
  <si>
    <t>-52.13</t>
  </si>
  <si>
    <t>(EBITDA - Capex) / Interest Expense</t>
  </si>
  <si>
    <t>-46.07</t>
  </si>
  <si>
    <t>-12.88</t>
  </si>
  <si>
    <t>-19.27</t>
  </si>
  <si>
    <t>-33.82</t>
  </si>
  <si>
    <t>-40.21</t>
  </si>
  <si>
    <t>-56.35</t>
  </si>
  <si>
    <t>Total Debt / EBITDA</t>
  </si>
  <si>
    <t>-0.8</t>
  </si>
  <si>
    <t>-0.67</t>
  </si>
  <si>
    <t>-0.34</t>
  </si>
  <si>
    <t>-0.36</t>
  </si>
  <si>
    <t>-0.23</t>
  </si>
  <si>
    <t>-0.29</t>
  </si>
  <si>
    <t>-0.89</t>
  </si>
  <si>
    <t>-0.59</t>
  </si>
  <si>
    <t>-0.39</t>
  </si>
  <si>
    <t>-0.72</t>
  </si>
  <si>
    <t>Net Debt / EBITDA</t>
  </si>
  <si>
    <t>1.21</t>
  </si>
  <si>
    <t>1.72</t>
  </si>
  <si>
    <t>2.62</t>
  </si>
  <si>
    <t>2.09</t>
  </si>
  <si>
    <t>2.82</t>
  </si>
  <si>
    <t>2.13</t>
  </si>
  <si>
    <t>3.52</t>
  </si>
  <si>
    <t>2.58</t>
  </si>
  <si>
    <t>1.18</t>
  </si>
  <si>
    <t>1.46</t>
  </si>
  <si>
    <t>Total Debt / (EBITDA - Capex)</t>
  </si>
  <si>
    <t>-0.35</t>
  </si>
  <si>
    <t>-0.22</t>
  </si>
  <si>
    <t>-0.27</t>
  </si>
  <si>
    <t>-0.85</t>
  </si>
  <si>
    <t>-0.47</t>
  </si>
  <si>
    <t>-0.69</t>
  </si>
  <si>
    <t>Net Debt / (EBITDA - Capex)</t>
  </si>
  <si>
    <t>1.17</t>
  </si>
  <si>
    <t>1.63</t>
  </si>
  <si>
    <t>2.01</t>
  </si>
  <si>
    <t>2.73</t>
  </si>
  <si>
    <t>1.97</t>
  </si>
  <si>
    <t>3.37</t>
  </si>
  <si>
    <t>2.05</t>
  </si>
  <si>
    <t>1.05</t>
  </si>
  <si>
    <t>1.4</t>
  </si>
  <si>
    <t>Growth Over Prior Year</t>
  </si>
  <si>
    <t>Total Revenues, 1 Yr. Growth %</t>
  </si>
  <si>
    <t>81.08</t>
  </si>
  <si>
    <t>-6.72</t>
  </si>
  <si>
    <t>15.44</t>
  </si>
  <si>
    <t>125.32</t>
  </si>
  <si>
    <t>194.33</t>
  </si>
  <si>
    <t>77.66</t>
  </si>
  <si>
    <t>72.44</t>
  </si>
  <si>
    <t>-34.03</t>
  </si>
  <si>
    <t>Gross Profit, 1 Yr. Growth %</t>
  </si>
  <si>
    <t>48.92</t>
  </si>
  <si>
    <t>6.05</t>
  </si>
  <si>
    <t>26.51</t>
  </si>
  <si>
    <t>37.2</t>
  </si>
  <si>
    <t>69.52</t>
  </si>
  <si>
    <t>50.32</t>
  </si>
  <si>
    <t>22.18</t>
  </si>
  <si>
    <t>40.38</t>
  </si>
  <si>
    <t>-56.21</t>
  </si>
  <si>
    <t>EBITDA, 1 Yr. Growth %</t>
  </si>
  <si>
    <t>42.7</t>
  </si>
  <si>
    <t>11.01</t>
  </si>
  <si>
    <t>14.71</t>
  </si>
  <si>
    <t>32.4</t>
  </si>
  <si>
    <t>60.1</t>
  </si>
  <si>
    <t>49.55</t>
  </si>
  <si>
    <t>26.86</t>
  </si>
  <si>
    <t>68.92</t>
  </si>
  <si>
    <t>39.54</t>
  </si>
  <si>
    <t>-45.92</t>
  </si>
  <si>
    <t>EBITA, 1 Yr. Growth %</t>
  </si>
  <si>
    <t>40.9</t>
  </si>
  <si>
    <t>11.56</t>
  </si>
  <si>
    <t>15.05</t>
  </si>
  <si>
    <t>31.79</t>
  </si>
  <si>
    <t>59.27</t>
  </si>
  <si>
    <t>50.13</t>
  </si>
  <si>
    <t>27.16</t>
  </si>
  <si>
    <t>69.41</t>
  </si>
  <si>
    <t>42.12</t>
  </si>
  <si>
    <t>-42.41</t>
  </si>
  <si>
    <t>EBIT, 1 Yr. Growth %</t>
  </si>
  <si>
    <t>Earnings From Cont. Operations, 1 Yr. Growth %</t>
  </si>
  <si>
    <t>23.88</t>
  </si>
  <si>
    <t>15.88</t>
  </si>
  <si>
    <t>11.57</t>
  </si>
  <si>
    <t>28.36</t>
  </si>
  <si>
    <t>55.05</t>
  </si>
  <si>
    <t>47.38</t>
  </si>
  <si>
    <t>76.66</t>
  </si>
  <si>
    <t>22.36</t>
  </si>
  <si>
    <t>32.79</t>
  </si>
  <si>
    <t>-42.88</t>
  </si>
  <si>
    <t>Net Income, 1 Yr. Growth %</t>
  </si>
  <si>
    <t>Normalized Net Income, 1 Yr. Growth %</t>
  </si>
  <si>
    <t>21.81</t>
  </si>
  <si>
    <t>17.84</t>
  </si>
  <si>
    <t>28.01</t>
  </si>
  <si>
    <t>55.48</t>
  </si>
  <si>
    <t>33.03</t>
  </si>
  <si>
    <t>-45.74</t>
  </si>
  <si>
    <t>Diluted EPS Before Extra, 1 Yr. Growth %</t>
  </si>
  <si>
    <t>-64.29</t>
  </si>
  <si>
    <t>-7.01</t>
  </si>
  <si>
    <t>-10.46</t>
  </si>
  <si>
    <t>15.83</t>
  </si>
  <si>
    <t>21.45</t>
  </si>
  <si>
    <t>46.22</t>
  </si>
  <si>
    <t>6.39</t>
  </si>
  <si>
    <t>29.94</t>
  </si>
  <si>
    <t>-43.64</t>
  </si>
  <si>
    <t>Accounts Receivable, 1 Yr. Growth %</t>
  </si>
  <si>
    <t>57.32</t>
  </si>
  <si>
    <t>343.52</t>
  </si>
  <si>
    <t>-95.25</t>
  </si>
  <si>
    <t>Net Property, Plant and Equip., 1 Yr. Growth %</t>
  </si>
  <si>
    <t>48.15</t>
  </si>
  <si>
    <t>-26.9</t>
  </si>
  <si>
    <t>61.49</t>
  </si>
  <si>
    <t>100.98</t>
  </si>
  <si>
    <t>566.75</t>
  </si>
  <si>
    <t>190.87</t>
  </si>
  <si>
    <t>63.24</t>
  </si>
  <si>
    <t>8.53</t>
  </si>
  <si>
    <t>-9.98</t>
  </si>
  <si>
    <t>Total Assets, 1 Yr. Growth %</t>
  </si>
  <si>
    <t>-7.88</t>
  </si>
  <si>
    <t>32.77</t>
  </si>
  <si>
    <t>39.86</t>
  </si>
  <si>
    <t>10.78</t>
  </si>
  <si>
    <t>102.32</t>
  </si>
  <si>
    <t>41.89</t>
  </si>
  <si>
    <t>105.92</t>
  </si>
  <si>
    <t>48.04</t>
  </si>
  <si>
    <t>-23.43</t>
  </si>
  <si>
    <t>-28.25</t>
  </si>
  <si>
    <t>Tangible Book Value, 1 Yr. Growth %</t>
  </si>
  <si>
    <t>-44.27</t>
  </si>
  <si>
    <t>34.22</t>
  </si>
  <si>
    <t>92.31</t>
  </si>
  <si>
    <t>5.52</t>
  </si>
  <si>
    <t>107.9</t>
  </si>
  <si>
    <t>52.53</t>
  </si>
  <si>
    <t>57.07</t>
  </si>
  <si>
    <t>76.58</t>
  </si>
  <si>
    <t>-28.71</t>
  </si>
  <si>
    <t>-23.87</t>
  </si>
  <si>
    <t>Common Equity, 1 Yr. Growth %</t>
  </si>
  <si>
    <t>Cash From Operations, 1 Yr. Growth %</t>
  </si>
  <si>
    <t>45.83</t>
  </si>
  <si>
    <t>-17.94</t>
  </si>
  <si>
    <t>62.11</t>
  </si>
  <si>
    <t>23.75</t>
  </si>
  <si>
    <t>4.98</t>
  </si>
  <si>
    <t>115.2</t>
  </si>
  <si>
    <t>-52.84</t>
  </si>
  <si>
    <t>315.18</t>
  </si>
  <si>
    <t>52.4</t>
  </si>
  <si>
    <t>-46.71</t>
  </si>
  <si>
    <t>Capital Expenditures, 1 Yr. Growth %</t>
  </si>
  <si>
    <t>261.48</t>
  </si>
  <si>
    <t>69.84</t>
  </si>
  <si>
    <t>-69.49</t>
  </si>
  <si>
    <t>277.46</t>
  </si>
  <si>
    <t>33.51</t>
  </si>
  <si>
    <t>221.1</t>
  </si>
  <si>
    <t>-33.31</t>
  </si>
  <si>
    <t>928.06</t>
  </si>
  <si>
    <t>-29.86</t>
  </si>
  <si>
    <t>-82.7</t>
  </si>
  <si>
    <t>Levered Free Cash Flow, 1 Yr. Growth %</t>
  </si>
  <si>
    <t>49.96</t>
  </si>
  <si>
    <t>2.89</t>
  </si>
  <si>
    <t>16.17</t>
  </si>
  <si>
    <t>24.6</t>
  </si>
  <si>
    <t>28.54</t>
  </si>
  <si>
    <t>93.94</t>
  </si>
  <si>
    <t>-104.51</t>
  </si>
  <si>
    <t>10.43</t>
  </si>
  <si>
    <t>-50.09</t>
  </si>
  <si>
    <t>Unlevered Free Cash Flow, 1 Yr. Growth %</t>
  </si>
  <si>
    <t>48.16</t>
  </si>
  <si>
    <t>-3.66</t>
  </si>
  <si>
    <t>27.1</t>
  </si>
  <si>
    <t>28.19</t>
  </si>
  <si>
    <t>97.59</t>
  </si>
  <si>
    <t>-104.6</t>
  </si>
  <si>
    <t>Compound Annual Growth Rate Over Two Years</t>
  </si>
  <si>
    <t>Total Revenues, 2 Yr. CAGR %</t>
  </si>
  <si>
    <t>58.23</t>
  </si>
  <si>
    <t>29.96</t>
  </si>
  <si>
    <t>3.77</t>
  </si>
  <si>
    <t>61.28</t>
  </si>
  <si>
    <t>157.52</t>
  </si>
  <si>
    <t>128.67</t>
  </si>
  <si>
    <t>75.03</t>
  </si>
  <si>
    <t>6.66</t>
  </si>
  <si>
    <t>Gross Profit, 2 Yr. CAGR %</t>
  </si>
  <si>
    <t>32.73</t>
  </si>
  <si>
    <t>25.67</t>
  </si>
  <si>
    <t>31.74</t>
  </si>
  <si>
    <t>52.51</t>
  </si>
  <si>
    <t>59.63</t>
  </si>
  <si>
    <t>35.52</t>
  </si>
  <si>
    <t>43.92</t>
  </si>
  <si>
    <t>54.27</t>
  </si>
  <si>
    <t>-21.59</t>
  </si>
  <si>
    <t>EBITDA, 2 Yr. CAGR %</t>
  </si>
  <si>
    <t>25.86</t>
  </si>
  <si>
    <t>12.85</t>
  </si>
  <si>
    <t>23.24</t>
  </si>
  <si>
    <t>45.6</t>
  </si>
  <si>
    <t>54.73</t>
  </si>
  <si>
    <t>37.74</t>
  </si>
  <si>
    <t>46.38</t>
  </si>
  <si>
    <t>53.53</t>
  </si>
  <si>
    <t>-13.13</t>
  </si>
  <si>
    <t>EBITA, 2 Yr. CAGR %</t>
  </si>
  <si>
    <t>35.54</t>
  </si>
  <si>
    <t>25.37</t>
  </si>
  <si>
    <t>13.29</t>
  </si>
  <si>
    <t>23.14</t>
  </si>
  <si>
    <t>44.88</t>
  </si>
  <si>
    <t>54.63</t>
  </si>
  <si>
    <t>38.17</t>
  </si>
  <si>
    <t>46.77</t>
  </si>
  <si>
    <t>55.17</t>
  </si>
  <si>
    <t>-9.53</t>
  </si>
  <si>
    <t>EBIT, 2 Yr. CAGR %</t>
  </si>
  <si>
    <t>Earnings From Cont. Operations, 2 Yr. CAGR %</t>
  </si>
  <si>
    <t>34.82</t>
  </si>
  <si>
    <t>19.81</t>
  </si>
  <si>
    <t>13.7</t>
  </si>
  <si>
    <t>19.67</t>
  </si>
  <si>
    <t>41.08</t>
  </si>
  <si>
    <t>51.16</t>
  </si>
  <si>
    <t>61.35</t>
  </si>
  <si>
    <t>47.02</t>
  </si>
  <si>
    <t>27.47</t>
  </si>
  <si>
    <t>-12.9</t>
  </si>
  <si>
    <t>Net Income, 2 Yr. CAGR %</t>
  </si>
  <si>
    <t>Normalized Net Income, 2 Yr. CAGR %</t>
  </si>
  <si>
    <t>35.24</t>
  </si>
  <si>
    <t>14.66</t>
  </si>
  <si>
    <t>19.51</t>
  </si>
  <si>
    <t>51.37</t>
  </si>
  <si>
    <t>27.58</t>
  </si>
  <si>
    <t>-15.04</t>
  </si>
  <si>
    <t>Diluted EPS Before Extra, 2 Yr. CAGR %</t>
  </si>
  <si>
    <t>-68.87</t>
  </si>
  <si>
    <t>-42.37</t>
  </si>
  <si>
    <t>-8.75</t>
  </si>
  <si>
    <t>-6.76</t>
  </si>
  <si>
    <t>18.61</t>
  </si>
  <si>
    <t>33.26</t>
  </si>
  <si>
    <t>24.73</t>
  </si>
  <si>
    <t>17.58</t>
  </si>
  <si>
    <t>-14.42</t>
  </si>
  <si>
    <t>Accounts Receivable, 2 Yr. CAGR %</t>
  </si>
  <si>
    <t>232.11</t>
  </si>
  <si>
    <t>164.15</t>
  </si>
  <si>
    <t>-54.12</t>
  </si>
  <si>
    <t>Net Property, Plant and Equip., 2 Yr. CAGR %</t>
  </si>
  <si>
    <t>1.67</t>
  </si>
  <si>
    <t>63.3</t>
  </si>
  <si>
    <t>8.65</t>
  </si>
  <si>
    <t>80.16</t>
  </si>
  <si>
    <t>266.07</t>
  </si>
  <si>
    <t>340.38</t>
  </si>
  <si>
    <t>117.9</t>
  </si>
  <si>
    <t>33.1</t>
  </si>
  <si>
    <t>-1.16</t>
  </si>
  <si>
    <t>Total Assets, 2 Yr. CAGR %</t>
  </si>
  <si>
    <t>115.01</t>
  </si>
  <si>
    <t>10.57</t>
  </si>
  <si>
    <t>36.27</t>
  </si>
  <si>
    <t>24.47</t>
  </si>
  <si>
    <t>49.71</t>
  </si>
  <si>
    <t>69.43</t>
  </si>
  <si>
    <t>70.94</t>
  </si>
  <si>
    <t>74.6</t>
  </si>
  <si>
    <t>6.47</t>
  </si>
  <si>
    <t>-25.88</t>
  </si>
  <si>
    <t>Tangible Book Value, 2 Yr. CAGR %</t>
  </si>
  <si>
    <t>-26.75</t>
  </si>
  <si>
    <t>-13.51</t>
  </si>
  <si>
    <t>60.66</t>
  </si>
  <si>
    <t>42.45</t>
  </si>
  <si>
    <t>48.11</t>
  </si>
  <si>
    <t>78.07</t>
  </si>
  <si>
    <t>54.78</t>
  </si>
  <si>
    <t>66.54</t>
  </si>
  <si>
    <t>12.2</t>
  </si>
  <si>
    <t>-26.33</t>
  </si>
  <si>
    <t>Common Equity, 2 Yr. CAGR %</t>
  </si>
  <si>
    <t>Cash From Operations, 2 Yr. CAGR %</t>
  </si>
  <si>
    <t>9.39</t>
  </si>
  <si>
    <t>15.34</t>
  </si>
  <si>
    <t>41.63</t>
  </si>
  <si>
    <t>13.84</t>
  </si>
  <si>
    <t>50.3</t>
  </si>
  <si>
    <t>0.75</t>
  </si>
  <si>
    <t>39.93</t>
  </si>
  <si>
    <t>151.54</t>
  </si>
  <si>
    <t>-9.88</t>
  </si>
  <si>
    <t>Capital Expenditures, 2 Yr. CAGR %</t>
  </si>
  <si>
    <t>11.54</t>
  </si>
  <si>
    <t>147.78</t>
  </si>
  <si>
    <t>-28.02</t>
  </si>
  <si>
    <t>7.31</t>
  </si>
  <si>
    <t>124.49</t>
  </si>
  <si>
    <t>107.05</t>
  </si>
  <si>
    <t>46.34</t>
  </si>
  <si>
    <t>161.85</t>
  </si>
  <si>
    <t>168.54</t>
  </si>
  <si>
    <t>-65.16</t>
  </si>
  <si>
    <t>Levered Free Cash Flow, 2 Yr. CAGR %</t>
  </si>
  <si>
    <t>26.93</t>
  </si>
  <si>
    <t>24.16</t>
  </si>
  <si>
    <t>9.33</t>
  </si>
  <si>
    <t>20.31</t>
  </si>
  <si>
    <t>26.56</t>
  </si>
  <si>
    <t>57.89</t>
  </si>
  <si>
    <t>-70.41</t>
  </si>
  <si>
    <t>62.06</t>
  </si>
  <si>
    <t>701.66</t>
  </si>
  <si>
    <t>-25.76</t>
  </si>
  <si>
    <t>Unlevered Free Cash Flow, 2 Yr. CAGR %</t>
  </si>
  <si>
    <t>19.43</t>
  </si>
  <si>
    <t>7.61</t>
  </si>
  <si>
    <t>23.6</t>
  </si>
  <si>
    <t>27.64</t>
  </si>
  <si>
    <t>59.15</t>
  </si>
  <si>
    <t>-69.85</t>
  </si>
  <si>
    <t>63.64</t>
  </si>
  <si>
    <t>Compound Annual Growth Rate Over Three Years</t>
  </si>
  <si>
    <t>Total Revenues, 3 Yr. CAGR %</t>
  </si>
  <si>
    <t>-3.08</t>
  </si>
  <si>
    <t>65.5</t>
  </si>
  <si>
    <t>24.93</t>
  </si>
  <si>
    <t>34.37</t>
  </si>
  <si>
    <t>97.09</t>
  </si>
  <si>
    <t>127.55</t>
  </si>
  <si>
    <t>108.14</t>
  </si>
  <si>
    <t>Gross Profit, 3 Yr. CAGR %</t>
  </si>
  <si>
    <t>23.68</t>
  </si>
  <si>
    <t>23.16</t>
  </si>
  <si>
    <t>25.95</t>
  </si>
  <si>
    <t>22.55</t>
  </si>
  <si>
    <t>43.29</t>
  </si>
  <si>
    <t>51.77</t>
  </si>
  <si>
    <t>46.02</t>
  </si>
  <si>
    <t>42.73</t>
  </si>
  <si>
    <t>1.39</t>
  </si>
  <si>
    <t>EBITDA, 3 Yr. CAGR %</t>
  </si>
  <si>
    <t>24.59</t>
  </si>
  <si>
    <t>27.84</t>
  </si>
  <si>
    <t>22.03</t>
  </si>
  <si>
    <t>19.02</t>
  </si>
  <si>
    <t>34.47</t>
  </si>
  <si>
    <t>46.9</t>
  </si>
  <si>
    <t>44.82</t>
  </si>
  <si>
    <t>47.43</t>
  </si>
  <si>
    <t>44.07</t>
  </si>
  <si>
    <t>8.43</t>
  </si>
  <si>
    <t>EBITA, 3 Yr. CAGR %</t>
  </si>
  <si>
    <t>23.28</t>
  </si>
  <si>
    <t>27.02</t>
  </si>
  <si>
    <t>21.83</t>
  </si>
  <si>
    <t>19.15</t>
  </si>
  <si>
    <t>34.16</t>
  </si>
  <si>
    <t>46.61</t>
  </si>
  <si>
    <t>44.87</t>
  </si>
  <si>
    <t>47.89</t>
  </si>
  <si>
    <t>45.21</t>
  </si>
  <si>
    <t>11.51</t>
  </si>
  <si>
    <t>EBIT, 3 Yr. CAGR %</t>
  </si>
  <si>
    <t>Earnings From Cont. Operations, 3 Yr. CAGR %</t>
  </si>
  <si>
    <t>24.45</t>
  </si>
  <si>
    <t>18.39</t>
  </si>
  <si>
    <t>30.46</t>
  </si>
  <si>
    <t>43.15</t>
  </si>
  <si>
    <t>59.22</t>
  </si>
  <si>
    <t>47.14</t>
  </si>
  <si>
    <t>-2.46</t>
  </si>
  <si>
    <t>Net Income, 3 Yr. CAGR %</t>
  </si>
  <si>
    <t>Normalized Net Income, 3 Yr. CAGR %</t>
  </si>
  <si>
    <t>23.79</t>
  </si>
  <si>
    <t>29.17</t>
  </si>
  <si>
    <t>18.95</t>
  </si>
  <si>
    <t>59.37</t>
  </si>
  <si>
    <t>42.2</t>
  </si>
  <si>
    <t>-4.06</t>
  </si>
  <si>
    <t>Diluted EPS Before Extra, 3 Yr. CAGR %</t>
  </si>
  <si>
    <t>-57.21</t>
  </si>
  <si>
    <t>-55.17</t>
  </si>
  <si>
    <t>-33.25</t>
  </si>
  <si>
    <t>-6.84</t>
  </si>
  <si>
    <t>0.23</t>
  </si>
  <si>
    <t>10.95</t>
  </si>
  <si>
    <t>27.18</t>
  </si>
  <si>
    <t>23.63</t>
  </si>
  <si>
    <t>26.44</t>
  </si>
  <si>
    <t>-7.98</t>
  </si>
  <si>
    <t>Accounts Receivable, 3 Yr. CAGR %</t>
  </si>
  <si>
    <t>158.89</t>
  </si>
  <si>
    <t>-30.82</t>
  </si>
  <si>
    <t>Net Property, Plant and Equip., 3 Yr. CAGR %</t>
  </si>
  <si>
    <t>22.99</t>
  </si>
  <si>
    <t>24.92</t>
  </si>
  <si>
    <t>28.56</t>
  </si>
  <si>
    <t>33.38</t>
  </si>
  <si>
    <t>178.67</t>
  </si>
  <si>
    <t>239.06</t>
  </si>
  <si>
    <t>216.35</t>
  </si>
  <si>
    <t>72.73</t>
  </si>
  <si>
    <t>16.83</t>
  </si>
  <si>
    <t>Total Assets, 3 Yr. CAGR %</t>
  </si>
  <si>
    <t>86.83</t>
  </si>
  <si>
    <t>83.07</t>
  </si>
  <si>
    <t>19.58</t>
  </si>
  <si>
    <t>46.35</t>
  </si>
  <si>
    <t>47.06</t>
  </si>
  <si>
    <t>80.82</t>
  </si>
  <si>
    <t>62.93</t>
  </si>
  <si>
    <t>32.65</t>
  </si>
  <si>
    <t>-6.66</t>
  </si>
  <si>
    <t>Tangible Book Value, 3 Yr. CAGR %</t>
  </si>
  <si>
    <t>-17.62</t>
  </si>
  <si>
    <t>-10.37</t>
  </si>
  <si>
    <t>12.89</t>
  </si>
  <si>
    <t>39.65</t>
  </si>
  <si>
    <t>61.58</t>
  </si>
  <si>
    <t>49.57</t>
  </si>
  <si>
    <t>70.78</t>
  </si>
  <si>
    <t>61.73</t>
  </si>
  <si>
    <t>25.51</t>
  </si>
  <si>
    <t>-1.41</t>
  </si>
  <si>
    <t>Common Equity, 3 Yr. CAGR %</t>
  </si>
  <si>
    <t>Cash From Operations, 3 Yr. CAGR %</t>
  </si>
  <si>
    <t>22.67</t>
  </si>
  <si>
    <t>11.49</t>
  </si>
  <si>
    <t>24.72</t>
  </si>
  <si>
    <t>18.07</t>
  </si>
  <si>
    <t>28.08</t>
  </si>
  <si>
    <t>40.76</t>
  </si>
  <si>
    <t>2.14</t>
  </si>
  <si>
    <t>61.52</t>
  </si>
  <si>
    <t>43.97</t>
  </si>
  <si>
    <t>49.95</t>
  </si>
  <si>
    <t>Capital Expenditures, 3 Yr. CAGR %</t>
  </si>
  <si>
    <t>661.17</t>
  </si>
  <si>
    <t>28.32</t>
  </si>
  <si>
    <t>23.27</t>
  </si>
  <si>
    <t>25.06</t>
  </si>
  <si>
    <t>15.41</t>
  </si>
  <si>
    <t>152.93</t>
  </si>
  <si>
    <t>41.93</t>
  </si>
  <si>
    <t>180.27</t>
  </si>
  <si>
    <t>68.8</t>
  </si>
  <si>
    <t>7.65</t>
  </si>
  <si>
    <t>Levered Free Cash Flow, 3 Yr. CAGR %</t>
  </si>
  <si>
    <t>18.32</t>
  </si>
  <si>
    <t>21.44</t>
  </si>
  <si>
    <t>14.2</t>
  </si>
  <si>
    <t>45.91</t>
  </si>
  <si>
    <t>-51.72</t>
  </si>
  <si>
    <t>72.06</t>
  </si>
  <si>
    <t>42.61</t>
  </si>
  <si>
    <t>217.72</t>
  </si>
  <si>
    <t>Unlevered Free Cash Flow, 3 Yr. CAGR %</t>
  </si>
  <si>
    <t>15.86</t>
  </si>
  <si>
    <t>19.68</t>
  </si>
  <si>
    <t>13.75</t>
  </si>
  <si>
    <t>25.11</t>
  </si>
  <si>
    <t>47.66</t>
  </si>
  <si>
    <t>-51.15</t>
  </si>
  <si>
    <t>74.25</t>
  </si>
  <si>
    <t>43.53</t>
  </si>
  <si>
    <t>Compound Annual Growth Rate Over Five Years</t>
  </si>
  <si>
    <t>Total Revenues, 5 Yr. CAGR %</t>
  </si>
  <si>
    <t>30.34</t>
  </si>
  <si>
    <t>8.99</t>
  </si>
  <si>
    <t>37.31</t>
  </si>
  <si>
    <t>66.85</t>
  </si>
  <si>
    <t>66.21</t>
  </si>
  <si>
    <t>87.95</t>
  </si>
  <si>
    <t>68.05</t>
  </si>
  <si>
    <t>Gross Profit, 5 Yr. CAGR %</t>
  </si>
  <si>
    <t>20.48</t>
  </si>
  <si>
    <t>26.53</t>
  </si>
  <si>
    <t>35.97</t>
  </si>
  <si>
    <t>36.22</t>
  </si>
  <si>
    <t>40.13</t>
  </si>
  <si>
    <t>48.58</t>
  </si>
  <si>
    <t>49.27</t>
  </si>
  <si>
    <t>EBITDA, 5 Yr. CAGR %</t>
  </si>
  <si>
    <t>19.75</t>
  </si>
  <si>
    <t>25.98</t>
  </si>
  <si>
    <t>30.96</t>
  </si>
  <si>
    <t>32.19</t>
  </si>
  <si>
    <t>35.77</t>
  </si>
  <si>
    <t>46.69</t>
  </si>
  <si>
    <t>48.24</t>
  </si>
  <si>
    <t>19.32</t>
  </si>
  <si>
    <t>EBITA, 5 Yr. CAGR %</t>
  </si>
  <si>
    <t>25.45</t>
  </si>
  <si>
    <t>30.58</t>
  </si>
  <si>
    <t>32.24</t>
  </si>
  <si>
    <t>35.75</t>
  </si>
  <si>
    <t>46.68</t>
  </si>
  <si>
    <t>48.91</t>
  </si>
  <si>
    <t>21.5</t>
  </si>
  <si>
    <t>EBIT, 5 Yr. CAGR %</t>
  </si>
  <si>
    <t>Earnings From Cont. Operations, 5 Yr. CAGR %</t>
  </si>
  <si>
    <t>20.04</t>
  </si>
  <si>
    <t>24.71</t>
  </si>
  <si>
    <t>26.09</t>
  </si>
  <si>
    <t>30.55</t>
  </si>
  <si>
    <t>42.04</t>
  </si>
  <si>
    <t>44.68</t>
  </si>
  <si>
    <t>45.67</t>
  </si>
  <si>
    <t>19.3</t>
  </si>
  <si>
    <t>Net Income, 5 Yr. CAGR %</t>
  </si>
  <si>
    <t>Normalized Net Income, 5 Yr. CAGR %</t>
  </si>
  <si>
    <t>20.05</t>
  </si>
  <si>
    <t>25.21</t>
  </si>
  <si>
    <t>30.99</t>
  </si>
  <si>
    <t>45.8</t>
  </si>
  <si>
    <t>18.12</t>
  </si>
  <si>
    <t>Diluted EPS Before Extra, 5 Yr. CAGR %</t>
  </si>
  <si>
    <t>-42.07</t>
  </si>
  <si>
    <t>-19.67</t>
  </si>
  <si>
    <t>2.61</t>
  </si>
  <si>
    <t>12.33</t>
  </si>
  <si>
    <t>16.27</t>
  </si>
  <si>
    <t>23.25</t>
  </si>
  <si>
    <t>6.71</t>
  </si>
  <si>
    <t>Accounts Receivable, 5 Yr. CAGR %</t>
  </si>
  <si>
    <t>29.57</t>
  </si>
  <si>
    <t>Net Property, Plant and Equip., 5 Yr. CAGR %</t>
  </si>
  <si>
    <t>8.67</t>
  </si>
  <si>
    <t>17.04</t>
  </si>
  <si>
    <t>44.62</t>
  </si>
  <si>
    <t>95.39</t>
  </si>
  <si>
    <t>115.07</t>
  </si>
  <si>
    <t>152.56</t>
  </si>
  <si>
    <t>133.26</t>
  </si>
  <si>
    <t>98.64</t>
  </si>
  <si>
    <t>Total Assets, 5 Yr. CAGR %</t>
  </si>
  <si>
    <t>64.66</t>
  </si>
  <si>
    <t>56.89</t>
  </si>
  <si>
    <t>30.83</t>
  </si>
  <si>
    <t>42.64</t>
  </si>
  <si>
    <t>55.73</t>
  </si>
  <si>
    <t>57.51</t>
  </si>
  <si>
    <t>46.29</t>
  </si>
  <si>
    <t>18.9</t>
  </si>
  <si>
    <t>Tangible Book Value, 5 Yr. CAGR %</t>
  </si>
  <si>
    <t>7.88</t>
  </si>
  <si>
    <t>25.84</t>
  </si>
  <si>
    <t>53.91</t>
  </si>
  <si>
    <t>58.83</t>
  </si>
  <si>
    <t>56.14</t>
  </si>
  <si>
    <t>44.36</t>
  </si>
  <si>
    <t>18.08</t>
  </si>
  <si>
    <t>Common Equity, 5 Yr. CAGR %</t>
  </si>
  <si>
    <t>Cash From Operations, 5 Yr. CAGR %</t>
  </si>
  <si>
    <t>22.69</t>
  </si>
  <si>
    <t>20.25</t>
  </si>
  <si>
    <t>29.98</t>
  </si>
  <si>
    <t>16.35</t>
  </si>
  <si>
    <t>40.43</t>
  </si>
  <si>
    <t>46.47</t>
  </si>
  <si>
    <t>27.9</t>
  </si>
  <si>
    <t>Capital Expenditures, 5 Yr. CAGR %</t>
  </si>
  <si>
    <t>196.33</t>
  </si>
  <si>
    <t>19.46</t>
  </si>
  <si>
    <t>56.67</t>
  </si>
  <si>
    <t>26.91</t>
  </si>
  <si>
    <t>156.46</t>
  </si>
  <si>
    <t>83.17</t>
  </si>
  <si>
    <t>21.72</t>
  </si>
  <si>
    <t>Levered Free Cash Flow, 5 Yr. CAGR %</t>
  </si>
  <si>
    <t>19.11</t>
  </si>
  <si>
    <t>23.46</t>
  </si>
  <si>
    <t>-30.44</t>
  </si>
  <si>
    <t>52.17</t>
  </si>
  <si>
    <t>48.54</t>
  </si>
  <si>
    <t>22.93</t>
  </si>
  <si>
    <t>Unlevered Free Cash Flow, 5 Yr. CAGR %</t>
  </si>
  <si>
    <t>22.81</t>
  </si>
  <si>
    <t>30.11</t>
  </si>
  <si>
    <t>-29.19</t>
  </si>
  <si>
    <t>53.85</t>
  </si>
  <si>
    <t>49.59</t>
  </si>
  <si>
    <t>23.87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</si>
  <si>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</si>
  <si>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</si>
  <si>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</si>
  <si>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</si>
  <si>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</si>
  <si>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</si>
  <si>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</si>
  <si>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</si>
  <si>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</si>
  <si>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1,479</t>
  </si>
  <si>
    <t>7,933</t>
  </si>
  <si>
    <t>5,587</t>
  </si>
  <si>
    <t>980.4</t>
  </si>
  <si>
    <t>368.8</t>
  </si>
  <si>
    <t>166.9</t>
  </si>
  <si>
    <t>-</t>
  </si>
  <si>
    <t>Change</t>
  </si>
  <si>
    <t>436.26%</t>
  </si>
  <si>
    <t>-29.57%</t>
  </si>
  <si>
    <t>-82.45%</t>
  </si>
  <si>
    <t>-62.39%</t>
  </si>
  <si>
    <t>-54.75%</t>
  </si>
  <si>
    <t>0%</t>
  </si>
  <si>
    <t>Enterprise Value (EV)
                                    1</t>
  </si>
  <si>
    <t>1,258</t>
  </si>
  <si>
    <t>7,450</t>
  </si>
  <si>
    <t>4,971</t>
  </si>
  <si>
    <t>544.2</t>
  </si>
  <si>
    <t>53.6</t>
  </si>
  <si>
    <t>-129.1</t>
  </si>
  <si>
    <t>-55.48</t>
  </si>
  <si>
    <t>-14.77</t>
  </si>
  <si>
    <t>492.26%</t>
  </si>
  <si>
    <t>-33.27%</t>
  </si>
  <si>
    <t>-89.05%</t>
  </si>
  <si>
    <t>-90.15%</t>
  </si>
  <si>
    <t>-340.89%</t>
  </si>
  <si>
    <t>-57.03%</t>
  </si>
  <si>
    <t>-73.37%</t>
  </si>
  <si>
    <t>P/E ratio</t>
  </si>
  <si>
    <t>-13.6x</t>
  </si>
  <si>
    <t>-43.3x</t>
  </si>
  <si>
    <t>-26.1x</t>
  </si>
  <si>
    <t>-3.47x</t>
  </si>
  <si>
    <t>-2.28x</t>
  </si>
  <si>
    <t>-0.91x</t>
  </si>
  <si>
    <t>-0.86x</t>
  </si>
  <si>
    <t>-0.97x</t>
  </si>
  <si>
    <t>PBR</t>
  </si>
  <si>
    <t>8.25x</t>
  </si>
  <si>
    <t>2.03x</t>
  </si>
  <si>
    <t>0.98x</t>
  </si>
  <si>
    <t>0.46x</t>
  </si>
  <si>
    <t>0.59x</t>
  </si>
  <si>
    <t>0.96x</t>
  </si>
  <si>
    <t>PEG</t>
  </si>
  <si>
    <t>-0.9x</t>
  </si>
  <si>
    <t>-3.92x</t>
  </si>
  <si>
    <t>-0.1x</t>
  </si>
  <si>
    <t>0.1x</t>
  </si>
  <si>
    <t>0.48x</t>
  </si>
  <si>
    <t>-0.14x</t>
  </si>
  <si>
    <t>Capitalization / Revenue</t>
  </si>
  <si>
    <t>139x</t>
  </si>
  <si>
    <t>252x</t>
  </si>
  <si>
    <t>100x</t>
  </si>
  <si>
    <t>10.2x</t>
  </si>
  <si>
    <t>5.8x</t>
  </si>
  <si>
    <t>12.2x</t>
  </si>
  <si>
    <t>39.9x</t>
  </si>
  <si>
    <t>42.1x</t>
  </si>
  <si>
    <t>EV / Revenue</t>
  </si>
  <si>
    <t>118x</t>
  </si>
  <si>
    <t>237x</t>
  </si>
  <si>
    <t>89x</t>
  </si>
  <si>
    <t>5.65x</t>
  </si>
  <si>
    <t>0.84x</t>
  </si>
  <si>
    <t>-9.46x</t>
  </si>
  <si>
    <t>-13.3x</t>
  </si>
  <si>
    <t>-3.72x</t>
  </si>
  <si>
    <t>EV / EBITDA</t>
  </si>
  <si>
    <t>-23.5x</t>
  </si>
  <si>
    <t>-1.85x</t>
  </si>
  <si>
    <t>-0.31x</t>
  </si>
  <si>
    <t>0.69x</t>
  </si>
  <si>
    <t>0.27x</t>
  </si>
  <si>
    <t>0.07x</t>
  </si>
  <si>
    <t>EV / EBIT</t>
  </si>
  <si>
    <t>-12.5x</t>
  </si>
  <si>
    <t>-58.2x</t>
  </si>
  <si>
    <t>-22.9x</t>
  </si>
  <si>
    <t>-1.76x</t>
  </si>
  <si>
    <t>-0.28x</t>
  </si>
  <si>
    <t>0.64x</t>
  </si>
  <si>
    <t>0.24x</t>
  </si>
  <si>
    <t>0.06x</t>
  </si>
  <si>
    <t>EV / FCF</t>
  </si>
  <si>
    <t>-13.9x</t>
  </si>
  <si>
    <t>-169x</t>
  </si>
  <si>
    <t>-23.3x</t>
  </si>
  <si>
    <t>-1.92x</t>
  </si>
  <si>
    <t>-0.39x</t>
  </si>
  <si>
    <t>1x</t>
  </si>
  <si>
    <t>0.33x</t>
  </si>
  <si>
    <t>0.09x</t>
  </si>
  <si>
    <t>FCF Yield</t>
  </si>
  <si>
    <t>-7.2%</t>
  </si>
  <si>
    <t>-0.59%</t>
  </si>
  <si>
    <t>-4.3%</t>
  </si>
  <si>
    <t>-52.1%</t>
  </si>
  <si>
    <t>-258%</t>
  </si>
  <si>
    <t>99.5%</t>
  </si>
  <si>
    <t>300%</t>
  </si>
  <si>
    <t>1,101%</t>
  </si>
  <si>
    <t>Dividend per Share
                                    2</t>
  </si>
  <si>
    <t>Rate of return</t>
  </si>
  <si>
    <t>EPS
                                    2</t>
  </si>
  <si>
    <t>-1.609</t>
  </si>
  <si>
    <t>-1.706</t>
  </si>
  <si>
    <t>-1.512</t>
  </si>
  <si>
    <t>Distribution rate</t>
  </si>
  <si>
    <t>Net sales
                                    1</t>
  </si>
  <si>
    <t>10.68</t>
  </si>
  <si>
    <t>31.43</t>
  </si>
  <si>
    <t>55.85</t>
  </si>
  <si>
    <t>96.3</t>
  </si>
  <si>
    <t>63.53</t>
  </si>
  <si>
    <t>13.65</t>
  </si>
  <si>
    <t>4.186</t>
  </si>
  <si>
    <t>3.967</t>
  </si>
  <si>
    <t>EBITDA
                                    1</t>
  </si>
  <si>
    <t>-211.1</t>
  </si>
  <si>
    <t>-294.6</t>
  </si>
  <si>
    <t>-172.2</t>
  </si>
  <si>
    <t>-187.5</t>
  </si>
  <si>
    <t>-205.6</t>
  </si>
  <si>
    <t>-221.8</t>
  </si>
  <si>
    <t>EBIT
                                    1</t>
  </si>
  <si>
    <t>-100.7</t>
  </si>
  <si>
    <t>-128.1</t>
  </si>
  <si>
    <t>-217</t>
  </si>
  <si>
    <t>-308.4</t>
  </si>
  <si>
    <t>-190.5</t>
  </si>
  <si>
    <t>-202.7</t>
  </si>
  <si>
    <t>-228.1</t>
  </si>
  <si>
    <t>-229.9</t>
  </si>
  <si>
    <t>Net income
                                    1</t>
  </si>
  <si>
    <t>-98.15</t>
  </si>
  <si>
    <t>-173.4</t>
  </si>
  <si>
    <t>-212.2</t>
  </si>
  <si>
    <t>-281.7</t>
  </si>
  <si>
    <t>-160.9</t>
  </si>
  <si>
    <t>-186.2</t>
  </si>
  <si>
    <t>-221</t>
  </si>
  <si>
    <t>-229.1</t>
  </si>
  <si>
    <t>Net Debt
                                    1</t>
  </si>
  <si>
    <t>-221.4</t>
  </si>
  <si>
    <t>-482.9</t>
  </si>
  <si>
    <t>-615.9</t>
  </si>
  <si>
    <t>-436.2</t>
  </si>
  <si>
    <t>-315.2</t>
  </si>
  <si>
    <t>-296</t>
  </si>
  <si>
    <t>-222.3</t>
  </si>
  <si>
    <t>-181.6</t>
  </si>
  <si>
    <t>Reference price
                                    2</t>
  </si>
  <si>
    <t>19.570</t>
  </si>
  <si>
    <t>90.930</t>
  </si>
  <si>
    <t>58.510</t>
  </si>
  <si>
    <t>10.090</t>
  </si>
  <si>
    <t>3.740</t>
  </si>
  <si>
    <t>1.465</t>
  </si>
  <si>
    <t>Nbr of stocks (in thousands)</t>
  </si>
  <si>
    <t>75,593</t>
  </si>
  <si>
    <t>87,244</t>
  </si>
  <si>
    <t>95,494</t>
  </si>
  <si>
    <t>97,170</t>
  </si>
  <si>
    <t>98,602</t>
  </si>
  <si>
    <t>113,894</t>
  </si>
  <si>
    <t>Announcement Date</t>
  </si>
  <si>
    <t>3/2/20</t>
  </si>
  <si>
    <t>2/24/21</t>
  </si>
  <si>
    <t>2/28/22</t>
  </si>
  <si>
    <t>2/28/23</t>
  </si>
  <si>
    <t>2/26/24</t>
  </si>
  <si>
    <t>address1</t>
  </si>
  <si>
    <t>12278 Scripps Summit Drive</t>
  </si>
  <si>
    <t>city</t>
  </si>
  <si>
    <t>San Diego</t>
  </si>
  <si>
    <t>state</t>
  </si>
  <si>
    <t>CA</t>
  </si>
  <si>
    <t>zip</t>
  </si>
  <si>
    <t>92131</t>
  </si>
  <si>
    <t>country</t>
  </si>
  <si>
    <t>phone</t>
  </si>
  <si>
    <t>858 875 1800</t>
  </si>
  <si>
    <t>website</t>
  </si>
  <si>
    <t>https://www.fatetherapeutics.com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</si>
  <si>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</si>
  <si>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</si>
  <si>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</si>
  <si>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</si>
  <si>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</si>
  <si>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</si>
  <si>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</si>
  <si>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</si>
  <si>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</si>
  <si>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</si>
  <si>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</si>
  <si>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Fate Therapeutics, Inc., a clinical-stage biopharmaceutical company, develops programmed cellular immunotherapies for cancer and immune disorders worldwide. The company's chimeric antigen receptor (CAR)-targeted NK and T-cell product candidates include FT576 to treat multiple myeloma, and FT522, to treat lymphoma and autoimmune disorders. Its CAR T-cell programs include FT819 to treat hematologic malignancies and solid tumors, and FT825 to treat solid tumors. The company has a collaboration and option agreement with Ono Pharmaceutical Co. Ltd. for the development and commercialization of off-the-shelf, iPSC-derived CAR T-cell product candidates for the treatment of cancer. Fate Therapeutics, Inc. was incorporated in 2007 and is headquartered in San Diego, California.</t>
  </si>
  <si>
    <t>fullTimeEmployees</t>
  </si>
  <si>
    <t>companyOfficers</t>
  </si>
  <si>
    <t>[{'maxAge': 1, 'name': 'Mr. J. Scott Wolchko', 'age': 54, 'title': 'Founder, CFO, Principal Financial &amp; Accounting Officer and Director', 'yearBorn': 1970, 'fiscalYear': 2023, 'totalPay': 920400, 'exercisedValue': 0, 'unexercisedValue': 50500}, {'maxAge': 1, 'name': 'Ms. Cindy R. Tahl J.D.', 'age': 51, 'title': 'Chief Legal &amp; Compliance Officer and Corporate Secretary', 'yearBorn': 1973, 'fiscalYear': 2023, 'totalPay': 612500, 'exercisedValue': 0, 'unexercisedValue': 25250}, {'maxAge': 1, 'name': 'Dr. Jerome  Bressi Ph.D.', 'title': 'Chief Regulatory &amp; Quality Officer', 'fiscalYear': 2023, 'exercisedValue': 0, 'unexercisedValue': 0}, {'maxAge': 1, 'name': 'Mr. Andrew  Henry', 'age': 60, 'title': 'Senior Vice President of Clinical Operations', 'yearBorn': 1964,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</si>
  <si>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</si>
  <si>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</si>
  <si>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</si>
  <si>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</si>
  <si>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</si>
  <si>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</si>
  <si>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</si>
  <si>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</si>
  <si>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</si>
  <si>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</si>
  <si>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</si>
  <si>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</si>
  <si>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</si>
  <si>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</si>
  <si>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</si>
  <si>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</si>
  <si>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</si>
  <si>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</si>
  <si>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</si>
  <si>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</si>
  <si>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</si>
  <si>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</si>
  <si>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</si>
  <si>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</si>
  <si>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</si>
  <si>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</si>
  <si>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</si>
  <si>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</si>
  <si>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</si>
  <si>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</si>
  <si>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</si>
  <si>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</si>
  <si>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</si>
  <si>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</si>
  <si>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</si>
  <si>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</si>
  <si>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</si>
  <si>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</si>
  <si>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</si>
  <si>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</si>
  <si>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</si>
  <si>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</si>
  <si>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</si>
  <si>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</si>
  <si>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</si>
  <si>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</si>
  <si>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</si>
  <si>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</si>
  <si>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</si>
  <si>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</si>
  <si>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</si>
  <si>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</si>
  <si>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</si>
  <si>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</si>
  <si>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</si>
  <si>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</si>
  <si>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</si>
  <si>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</si>
  <si>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</si>
  <si>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</si>
  <si>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</si>
  <si>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</si>
  <si>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</si>
  <si>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</si>
  <si>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</si>
  <si>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</si>
  <si>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</si>
  <si>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</si>
  <si>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Fate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</si>
  <si>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</si>
  <si>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</si>
  <si>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</si>
  <si>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</si>
  <si>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</si>
  <si>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</si>
  <si>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</si>
  <si>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98fe3f7f-5aa9-30d5-b866-ea8a0474dc72</t>
  </si>
  <si>
    <t>messageBoardId</t>
  </si>
  <si>
    <t>finmb_39268712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</si>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</sst>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fatetherapeutic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1.62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-39.9007185781954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1.6685472E8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3.181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-0.8960848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-25.0</v>
      </c>
      <c r="C2" s="1">
        <v>-29.0</v>
      </c>
      <c r="D2" s="1">
        <v>-33.0</v>
      </c>
      <c r="E2" s="1">
        <v>-42.0</v>
      </c>
      <c r="F2" s="1">
        <v>-66.0</v>
      </c>
      <c r="G2" s="1">
        <v>-98.0</v>
      </c>
      <c r="H2" s="1">
        <v>-173.0</v>
      </c>
      <c r="I2" s="1">
        <v>-212.0</v>
      </c>
      <c r="J2" s="1">
        <v>-282.0</v>
      </c>
      <c r="K2" s="1">
        <v>-161.0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49.0</v>
      </c>
      <c r="C3" s="1">
        <v>68.0</v>
      </c>
      <c r="D3" s="1">
        <v>88.0</v>
      </c>
      <c r="E3" s="1">
        <v>97.0</v>
      </c>
      <c r="F3" s="1">
        <v>1.0</v>
      </c>
      <c r="G3" s="1">
        <v>2.0</v>
      </c>
      <c r="H3" s="1">
        <v>3.0</v>
      </c>
      <c r="I3" s="1">
        <v>5.0</v>
      </c>
      <c r="J3" s="1">
        <v>13.0</v>
      </c>
      <c r="K3" s="1">
        <v>18.0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49.0</v>
      </c>
      <c r="C4" s="1">
        <v>68.0</v>
      </c>
      <c r="D4" s="1">
        <v>88.0</v>
      </c>
      <c r="E4" s="1">
        <v>97.0</v>
      </c>
      <c r="F4" s="1">
        <v>1.0</v>
      </c>
      <c r="G4" s="1">
        <v>2.0</v>
      </c>
      <c r="H4" s="1">
        <v>3.0</v>
      </c>
      <c r="I4" s="1">
        <v>5.0</v>
      </c>
      <c r="J4" s="1">
        <v>13.0</v>
      </c>
      <c r="K4" s="1">
        <v>18.0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2.0</v>
      </c>
      <c r="C5" s="1">
        <v>17.0</v>
      </c>
      <c r="D5" s="1">
        <v>13.0</v>
      </c>
      <c r="E5" s="1">
        <v>8.0</v>
      </c>
      <c r="F5" s="1">
        <v>11.0</v>
      </c>
      <c r="G5" s="1">
        <v>73.0</v>
      </c>
      <c r="H5" s="1">
        <v>3.0</v>
      </c>
      <c r="I5" s="1">
        <v>4.0</v>
      </c>
      <c r="J5" s="1">
        <v>2.0</v>
      </c>
      <c r="K5" s="1">
        <v>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17.0</v>
      </c>
      <c r="E6" s="1">
        <v>-2.0</v>
      </c>
      <c r="F6" s="1">
        <v>-33.0</v>
      </c>
      <c r="G6" s="1">
        <v>-47.0</v>
      </c>
      <c r="H6" s="1">
        <v>1.0</v>
      </c>
      <c r="I6" s="1">
        <v>5.0</v>
      </c>
      <c r="J6" s="1">
        <v>-25.0</v>
      </c>
      <c r="K6" s="1">
        <v>-11.0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2.0</v>
      </c>
      <c r="C7" s="1">
        <v>2.0</v>
      </c>
      <c r="D7" s="1">
        <v>3.0</v>
      </c>
      <c r="E7" s="1">
        <v>3.0</v>
      </c>
      <c r="F7" s="1">
        <v>6.0</v>
      </c>
      <c r="G7" s="1">
        <v>17.0</v>
      </c>
      <c r="H7" s="1">
        <v>30.0</v>
      </c>
      <c r="I7" s="1">
        <v>54.0</v>
      </c>
      <c r="J7" s="1">
        <v>78.0</v>
      </c>
      <c r="K7" s="1">
        <v>43.0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49.0</v>
      </c>
      <c r="C8" s="1">
        <v>7.0</v>
      </c>
      <c r="D8" s="1">
        <v>-1.0</v>
      </c>
      <c r="E8" s="1">
        <v>-66.0</v>
      </c>
      <c r="F8" s="1">
        <v>18.0</v>
      </c>
      <c r="G8" s="1">
        <v>-8.0</v>
      </c>
      <c r="H8" s="1">
        <v>108.0</v>
      </c>
      <c r="I8" s="1">
        <v>-22.0</v>
      </c>
      <c r="J8" s="1">
        <v>-26.0</v>
      </c>
      <c r="K8" s="1">
        <v>-48.0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0.0</v>
      </c>
      <c r="F9" s="1">
        <v>-50.0</v>
      </c>
      <c r="G9" s="1">
        <v>50.0</v>
      </c>
      <c r="H9" s="1">
        <v>-5.0</v>
      </c>
      <c r="I9" s="1">
        <v>-3.0</v>
      </c>
      <c r="J9" s="1">
        <v>-29.0</v>
      </c>
      <c r="K9" s="1">
        <v>36.0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16.0</v>
      </c>
      <c r="C10" s="1">
        <v>47.0</v>
      </c>
      <c r="D10" s="1">
        <v>1.0</v>
      </c>
      <c r="E10" s="1">
        <v>2.0</v>
      </c>
      <c r="F10" s="1">
        <v>4.0</v>
      </c>
      <c r="G10" s="1">
        <v>4.0</v>
      </c>
      <c r="H10" s="1">
        <v>-1.0</v>
      </c>
      <c r="I10" s="1">
        <v>5.0</v>
      </c>
      <c r="J10" s="1">
        <v>14.0</v>
      </c>
      <c r="K10" s="1">
        <v>-28.0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-14.0</v>
      </c>
      <c r="C11" s="1">
        <v>-10.0</v>
      </c>
      <c r="D11" s="1">
        <v>-38.0</v>
      </c>
      <c r="E11" s="1">
        <v>-42.0</v>
      </c>
      <c r="F11" s="1">
        <v>-2.0</v>
      </c>
      <c r="G11" s="1">
        <v>-1.0</v>
      </c>
      <c r="H11" s="1">
        <v>-5.0</v>
      </c>
      <c r="I11" s="1">
        <v>-64.0</v>
      </c>
      <c r="J11" s="1">
        <v>-19.0</v>
      </c>
      <c r="K11" s="1">
        <v>11.0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-22.0</v>
      </c>
      <c r="C12" s="1">
        <v>-18.0</v>
      </c>
      <c r="D12" s="1">
        <v>-29.0</v>
      </c>
      <c r="E12" s="1">
        <v>-36.0</v>
      </c>
      <c r="F12" s="1">
        <v>-38.0</v>
      </c>
      <c r="G12" s="1">
        <v>-83.0</v>
      </c>
      <c r="H12" s="1">
        <v>-39.0</v>
      </c>
      <c r="I12" s="1">
        <v>-163.0</v>
      </c>
      <c r="J12" s="1">
        <v>-248.0</v>
      </c>
      <c r="K12" s="1">
        <v>-132.0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-88.0</v>
      </c>
      <c r="C13" s="1">
        <v>-1.0</v>
      </c>
      <c r="D13" s="1">
        <v>-45.0</v>
      </c>
      <c r="E13" s="1">
        <v>-1.0</v>
      </c>
      <c r="F13" s="1">
        <v>-2.0</v>
      </c>
      <c r="G13" s="1">
        <v>-7.0</v>
      </c>
      <c r="H13" s="1">
        <v>-4.0</v>
      </c>
      <c r="I13" s="1">
        <v>-50.0</v>
      </c>
      <c r="J13" s="1">
        <v>-35.0</v>
      </c>
      <c r="K13" s="1">
        <v>-6.0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1.0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-3.0</v>
      </c>
      <c r="E15" s="1">
        <v>-8.0</v>
      </c>
      <c r="F15" s="1">
        <v>1.0</v>
      </c>
      <c r="G15" s="1">
        <v>-150.0</v>
      </c>
      <c r="H15" s="1">
        <v>-156.0</v>
      </c>
      <c r="I15" s="1">
        <v>-273.0</v>
      </c>
      <c r="J15" s="1">
        <v>202.0</v>
      </c>
      <c r="K15" s="1">
        <v>119.0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-88.0</v>
      </c>
      <c r="C16" s="1">
        <v>-1.0</v>
      </c>
      <c r="D16" s="1">
        <v>-4.0</v>
      </c>
      <c r="E16" s="1">
        <v>-10.0</v>
      </c>
      <c r="F16" s="1">
        <v>-46.0</v>
      </c>
      <c r="G16" s="1">
        <v>-157.0</v>
      </c>
      <c r="H16" s="1">
        <v>-161.0</v>
      </c>
      <c r="I16" s="1">
        <v>-324.0</v>
      </c>
      <c r="J16" s="1">
        <v>167.0</v>
      </c>
      <c r="K16" s="1">
        <v>113.0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20.0</v>
      </c>
      <c r="C17" s="1">
        <v>0.0</v>
      </c>
      <c r="D17" s="1">
        <v>0.0</v>
      </c>
      <c r="E17" s="1">
        <v>15.0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20.0</v>
      </c>
      <c r="C18" s="1">
        <v>0.0</v>
      </c>
      <c r="D18" s="1">
        <v>0.0</v>
      </c>
      <c r="E18" s="1">
        <v>15.0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-1.0</v>
      </c>
      <c r="C19" s="1">
        <v>-1.0</v>
      </c>
      <c r="D19" s="1">
        <v>-7.0</v>
      </c>
      <c r="E19" s="1">
        <v>-10.0</v>
      </c>
      <c r="F19" s="1">
        <v>0.0</v>
      </c>
      <c r="G19" s="1">
        <v>-15.0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-1.0</v>
      </c>
      <c r="C20" s="1">
        <v>-1.0</v>
      </c>
      <c r="D20" s="1">
        <v>-7.0</v>
      </c>
      <c r="E20" s="1">
        <v>-10.0</v>
      </c>
      <c r="F20" s="1">
        <v>0.0</v>
      </c>
      <c r="G20" s="1">
        <v>-15.0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14.0</v>
      </c>
      <c r="C21" s="1">
        <v>37.0</v>
      </c>
      <c r="D21" s="1">
        <v>29.0</v>
      </c>
      <c r="E21" s="1">
        <v>43.0</v>
      </c>
      <c r="F21" s="1">
        <v>137.0</v>
      </c>
      <c r="G21" s="1">
        <v>165.0</v>
      </c>
      <c r="H21" s="1">
        <v>282.0</v>
      </c>
      <c r="I21" s="1">
        <v>432.0</v>
      </c>
      <c r="J21" s="1">
        <v>9.0</v>
      </c>
      <c r="K21" s="1">
        <v>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36.0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-20.0</v>
      </c>
      <c r="F23" s="1">
        <v>3.0</v>
      </c>
      <c r="G23" s="1">
        <v>0.0</v>
      </c>
      <c r="H23" s="1">
        <v>49.0</v>
      </c>
      <c r="I23" s="1">
        <v>20.0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18.0</v>
      </c>
      <c r="C24" s="1">
        <v>35.0</v>
      </c>
      <c r="D24" s="1">
        <v>57.0</v>
      </c>
      <c r="E24" s="1">
        <v>47.0</v>
      </c>
      <c r="F24" s="1">
        <v>141.0</v>
      </c>
      <c r="G24" s="1">
        <v>150.0</v>
      </c>
      <c r="H24" s="1">
        <v>283.0</v>
      </c>
      <c r="I24" s="1">
        <v>453.0</v>
      </c>
      <c r="J24" s="1">
        <v>9.0</v>
      </c>
      <c r="K24" s="1">
        <v>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-4.0</v>
      </c>
      <c r="C25" s="1">
        <v>15.0</v>
      </c>
      <c r="D25" s="1">
        <v>23.0</v>
      </c>
      <c r="E25" s="1">
        <v>34.0</v>
      </c>
      <c r="F25" s="1">
        <v>102.0</v>
      </c>
      <c r="G25" s="1">
        <v>-90.0</v>
      </c>
      <c r="H25" s="1">
        <v>82.0</v>
      </c>
      <c r="I25" s="1">
        <v>-33.0</v>
      </c>
      <c r="J25" s="1">
        <v>-72.0</v>
      </c>
      <c r="K25" s="1">
        <v>-19.0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49.0</v>
      </c>
      <c r="C27" s="1">
        <v>1.0</v>
      </c>
      <c r="D27" s="1">
        <v>1.0</v>
      </c>
      <c r="E27" s="1">
        <v>2.0</v>
      </c>
      <c r="F27" s="1">
        <v>1.0</v>
      </c>
      <c r="G27" s="1">
        <v>2.0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-13.0</v>
      </c>
      <c r="C28" s="1">
        <v>-14.0</v>
      </c>
      <c r="D28" s="1">
        <v>-16.0</v>
      </c>
      <c r="E28" s="1">
        <v>-20.0</v>
      </c>
      <c r="F28" s="1">
        <v>-26.0</v>
      </c>
      <c r="G28" s="1">
        <v>-51.0</v>
      </c>
      <c r="H28" s="1">
        <v>2.0</v>
      </c>
      <c r="I28" s="1">
        <v>-135.0</v>
      </c>
      <c r="J28" s="1">
        <v>-149.0</v>
      </c>
      <c r="K28" s="1">
        <v>-74.0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-13.0</v>
      </c>
      <c r="C29" s="1">
        <v>-13.0</v>
      </c>
      <c r="D29" s="1">
        <v>-15.0</v>
      </c>
      <c r="E29" s="1">
        <v>-19.0</v>
      </c>
      <c r="F29" s="1">
        <v>-25.0</v>
      </c>
      <c r="G29" s="1">
        <v>-50.0</v>
      </c>
      <c r="H29" s="1">
        <v>2.0</v>
      </c>
      <c r="I29" s="1">
        <v>-135.0</v>
      </c>
      <c r="J29" s="1">
        <v>-149.0</v>
      </c>
      <c r="K29" s="1">
        <v>-74.0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-1.0</v>
      </c>
      <c r="C30" s="1">
        <v>-2.0</v>
      </c>
      <c r="D30" s="1">
        <v>-74.0</v>
      </c>
      <c r="E30" s="1">
        <v>-3.0</v>
      </c>
      <c r="F30" s="1">
        <v>-11.0</v>
      </c>
      <c r="G30" s="1">
        <v>18.0</v>
      </c>
      <c r="H30" s="1">
        <v>-50.0</v>
      </c>
      <c r="I30" s="1">
        <v>12.0</v>
      </c>
      <c r="J30" s="1">
        <v>15.0</v>
      </c>
      <c r="K30" s="1">
        <v>26.0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18.0</v>
      </c>
      <c r="C31" s="1">
        <v>-1.0</v>
      </c>
      <c r="D31" s="1">
        <v>-7.0</v>
      </c>
      <c r="E31" s="1">
        <v>4.0</v>
      </c>
      <c r="F31" s="1">
        <v>0.0</v>
      </c>
      <c r="G31" s="1">
        <v>-15.0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</v>
      </c>
      <c r="B3" s="1">
        <v>49.0</v>
      </c>
      <c r="C3" s="1">
        <v>64.0</v>
      </c>
      <c r="D3" s="1">
        <v>88.0</v>
      </c>
      <c r="E3" s="1">
        <v>88.0</v>
      </c>
      <c r="F3" s="1">
        <v>191.0</v>
      </c>
      <c r="G3" s="1">
        <v>99.0</v>
      </c>
      <c r="H3" s="1">
        <v>167.0</v>
      </c>
      <c r="I3" s="1">
        <v>134.0</v>
      </c>
      <c r="J3" s="1">
        <v>61.0</v>
      </c>
      <c r="K3" s="1">
        <v>41.0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</v>
      </c>
      <c r="B4" s="1">
        <v>0.0</v>
      </c>
      <c r="C4" s="1">
        <v>0.0</v>
      </c>
      <c r="D4" s="1">
        <v>3.0</v>
      </c>
      <c r="E4" s="1">
        <v>12.0</v>
      </c>
      <c r="F4" s="1">
        <v>10.0</v>
      </c>
      <c r="G4" s="1">
        <v>122.0</v>
      </c>
      <c r="H4" s="1">
        <v>316.0</v>
      </c>
      <c r="I4" s="1">
        <v>482.0</v>
      </c>
      <c r="J4" s="1">
        <v>375.0</v>
      </c>
      <c r="K4" s="1">
        <v>273.0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</v>
      </c>
      <c r="B5" s="1">
        <v>49.0</v>
      </c>
      <c r="C5" s="1">
        <v>64.0</v>
      </c>
      <c r="D5" s="1">
        <v>92.0</v>
      </c>
      <c r="E5" s="1">
        <v>101.0</v>
      </c>
      <c r="F5" s="1">
        <v>201.0</v>
      </c>
      <c r="G5" s="1">
        <v>221.0</v>
      </c>
      <c r="H5" s="1">
        <v>483.0</v>
      </c>
      <c r="I5" s="1">
        <v>616.0</v>
      </c>
      <c r="J5" s="1">
        <v>436.0</v>
      </c>
      <c r="K5" s="1">
        <v>315.0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</v>
      </c>
      <c r="B6" s="1">
        <v>0.0</v>
      </c>
      <c r="C6" s="1">
        <v>0.0</v>
      </c>
      <c r="D6" s="1">
        <v>0.0</v>
      </c>
      <c r="E6" s="1">
        <v>0.0</v>
      </c>
      <c r="F6" s="1">
        <v>50.0</v>
      </c>
      <c r="G6" s="1">
        <v>0.0</v>
      </c>
      <c r="H6" s="1">
        <v>5.0</v>
      </c>
      <c r="I6" s="1">
        <v>8.0</v>
      </c>
      <c r="J6" s="1">
        <v>38.0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1.0</v>
      </c>
      <c r="I7" s="1">
        <v>1.0</v>
      </c>
      <c r="J7" s="1">
        <v>80.0</v>
      </c>
      <c r="K7" s="1">
        <v>90.0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</v>
      </c>
      <c r="B8" s="1">
        <v>0.0</v>
      </c>
      <c r="C8" s="1">
        <v>0.0</v>
      </c>
      <c r="D8" s="1">
        <v>0.0</v>
      </c>
      <c r="E8" s="1">
        <v>0.0</v>
      </c>
      <c r="F8" s="1">
        <v>50.0</v>
      </c>
      <c r="G8" s="1">
        <v>0.0</v>
      </c>
      <c r="H8" s="1">
        <v>7.0</v>
      </c>
      <c r="I8" s="1">
        <v>9.0</v>
      </c>
      <c r="J8" s="1">
        <v>39.0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</v>
      </c>
      <c r="B9" s="1">
        <v>77.0</v>
      </c>
      <c r="C9" s="1">
        <v>84.0</v>
      </c>
      <c r="D9" s="1">
        <v>1.0</v>
      </c>
      <c r="E9" s="1">
        <v>1.0</v>
      </c>
      <c r="F9" s="1">
        <v>3.0</v>
      </c>
      <c r="G9" s="1">
        <v>5.0</v>
      </c>
      <c r="H9" s="1">
        <v>4.0</v>
      </c>
      <c r="I9" s="1">
        <v>7.0</v>
      </c>
      <c r="J9" s="1">
        <v>26.0</v>
      </c>
      <c r="K9" s="1">
        <v>13.0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</v>
      </c>
      <c r="B10" s="1">
        <v>49.0</v>
      </c>
      <c r="C10" s="1">
        <v>65.0</v>
      </c>
      <c r="D10" s="1">
        <v>93.0</v>
      </c>
      <c r="E10" s="1">
        <v>103.0</v>
      </c>
      <c r="F10" s="1">
        <v>205.0</v>
      </c>
      <c r="G10" s="1">
        <v>227.0</v>
      </c>
      <c r="H10" s="1">
        <v>494.0</v>
      </c>
      <c r="I10" s="1">
        <v>633.0</v>
      </c>
      <c r="J10" s="1">
        <v>502.0</v>
      </c>
      <c r="K10" s="1">
        <v>332.0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</v>
      </c>
      <c r="B11" s="1">
        <v>3.0</v>
      </c>
      <c r="C11" s="1">
        <v>5.0</v>
      </c>
      <c r="D11" s="1">
        <v>5.0</v>
      </c>
      <c r="E11" s="1">
        <v>7.0</v>
      </c>
      <c r="F11" s="1">
        <v>11.0</v>
      </c>
      <c r="G11" s="1">
        <v>42.0</v>
      </c>
      <c r="H11" s="1">
        <v>110.0</v>
      </c>
      <c r="I11" s="1">
        <v>179.0</v>
      </c>
      <c r="J11" s="1">
        <v>206.0</v>
      </c>
      <c r="K11" s="1">
        <v>206.0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58</v>
      </c>
      <c r="B12" s="1">
        <v>-2.0</v>
      </c>
      <c r="C12" s="1">
        <v>-3.0</v>
      </c>
      <c r="D12" s="1">
        <v>-4.0</v>
      </c>
      <c r="E12" s="1">
        <v>-5.0</v>
      </c>
      <c r="F12" s="1">
        <v>-6.0</v>
      </c>
      <c r="G12" s="1">
        <v>-8.0</v>
      </c>
      <c r="H12" s="1">
        <v>-11.0</v>
      </c>
      <c r="I12" s="1">
        <v>-16.0</v>
      </c>
      <c r="J12" s="1">
        <v>-30.0</v>
      </c>
      <c r="K12" s="1">
        <v>-47.0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</v>
      </c>
      <c r="B13" s="1">
        <v>1.0</v>
      </c>
      <c r="C13" s="1">
        <v>2.0</v>
      </c>
      <c r="D13" s="1">
        <v>1.0</v>
      </c>
      <c r="E13" s="1">
        <v>2.0</v>
      </c>
      <c r="F13" s="1">
        <v>5.0</v>
      </c>
      <c r="G13" s="1">
        <v>34.0</v>
      </c>
      <c r="H13" s="1">
        <v>99.0</v>
      </c>
      <c r="I13" s="1">
        <v>162.0</v>
      </c>
      <c r="J13" s="1">
        <v>176.0</v>
      </c>
      <c r="K13" s="1">
        <v>159.0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39.0</v>
      </c>
      <c r="H14" s="1">
        <v>0.0</v>
      </c>
      <c r="I14" s="1">
        <v>101.0</v>
      </c>
      <c r="J14" s="1">
        <v>4.0</v>
      </c>
      <c r="K14" s="1">
        <v>98.0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</v>
      </c>
      <c r="B15" s="1">
        <v>0.0</v>
      </c>
      <c r="C15" s="1">
        <v>0.0</v>
      </c>
      <c r="D15" s="1">
        <v>0.0</v>
      </c>
      <c r="E15" s="1">
        <v>0.0</v>
      </c>
      <c r="F15" s="1">
        <v>1.0</v>
      </c>
      <c r="G15" s="1">
        <v>1.0</v>
      </c>
      <c r="H15" s="1">
        <v>13.0</v>
      </c>
      <c r="I15" s="1">
        <v>9.0</v>
      </c>
      <c r="J15" s="1">
        <v>7.0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</v>
      </c>
      <c r="B16" s="1">
        <v>13.0</v>
      </c>
      <c r="C16" s="1">
        <v>14.0</v>
      </c>
      <c r="D16" s="1">
        <v>14.0</v>
      </c>
      <c r="E16" s="1">
        <v>14.0</v>
      </c>
      <c r="F16" s="1">
        <v>75.0</v>
      </c>
      <c r="G16" s="1">
        <v>23.0</v>
      </c>
      <c r="H16" s="1">
        <v>15.0</v>
      </c>
      <c r="I16" s="1">
        <v>15.0</v>
      </c>
      <c r="J16" s="1">
        <v>15.0</v>
      </c>
      <c r="K16" s="1">
        <v>15.0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</v>
      </c>
      <c r="B17" s="1">
        <v>51.0</v>
      </c>
      <c r="C17" s="1">
        <v>67.0</v>
      </c>
      <c r="D17" s="1">
        <v>95.0</v>
      </c>
      <c r="E17" s="1">
        <v>105.0</v>
      </c>
      <c r="F17" s="1">
        <v>213.0</v>
      </c>
      <c r="G17" s="1">
        <v>302.0</v>
      </c>
      <c r="H17" s="1">
        <v>622.0</v>
      </c>
      <c r="I17" s="1">
        <v>921.0</v>
      </c>
      <c r="J17" s="1">
        <v>706.0</v>
      </c>
      <c r="K17" s="1">
        <v>506.0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65</v>
      </c>
      <c r="B19" s="1">
        <v>64.0</v>
      </c>
      <c r="C19" s="1">
        <v>99.0</v>
      </c>
      <c r="D19" s="1">
        <v>93.0</v>
      </c>
      <c r="E19" s="1">
        <v>1.0</v>
      </c>
      <c r="F19" s="1">
        <v>4.0</v>
      </c>
      <c r="G19" s="1">
        <v>5.0</v>
      </c>
      <c r="H19" s="1">
        <v>6.0</v>
      </c>
      <c r="I19" s="1">
        <v>8.0</v>
      </c>
      <c r="J19" s="1">
        <v>8.0</v>
      </c>
      <c r="K19" s="1">
        <v>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66</v>
      </c>
      <c r="B20" s="1">
        <v>2.0</v>
      </c>
      <c r="C20" s="1">
        <v>2.0</v>
      </c>
      <c r="D20" s="1">
        <v>3.0</v>
      </c>
      <c r="E20" s="1">
        <v>7.0</v>
      </c>
      <c r="F20" s="1">
        <v>10.0</v>
      </c>
      <c r="G20" s="1">
        <v>14.0</v>
      </c>
      <c r="H20" s="1">
        <v>15.0</v>
      </c>
      <c r="I20" s="1">
        <v>42.0</v>
      </c>
      <c r="J20" s="1">
        <v>53.0</v>
      </c>
      <c r="K20" s="1">
        <v>27.0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67</v>
      </c>
      <c r="B21" s="1">
        <v>1.0</v>
      </c>
      <c r="C21" s="1">
        <v>7.0</v>
      </c>
      <c r="D21" s="1">
        <v>8.0</v>
      </c>
      <c r="E21" s="1">
        <v>0.0</v>
      </c>
      <c r="F21" s="1">
        <v>2.0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1.0</v>
      </c>
      <c r="H22" s="1">
        <v>3.0</v>
      </c>
      <c r="I22" s="1">
        <v>5.0</v>
      </c>
      <c r="J22" s="1">
        <v>5.0</v>
      </c>
      <c r="K22" s="1">
        <v>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69</v>
      </c>
      <c r="B23" s="1">
        <v>0.0</v>
      </c>
      <c r="C23" s="1">
        <v>2.0</v>
      </c>
      <c r="D23" s="1">
        <v>2.0</v>
      </c>
      <c r="E23" s="1">
        <v>2.0</v>
      </c>
      <c r="F23" s="1">
        <v>7.0</v>
      </c>
      <c r="G23" s="1">
        <v>2.0</v>
      </c>
      <c r="H23" s="1">
        <v>21.0</v>
      </c>
      <c r="I23" s="1">
        <v>21.0</v>
      </c>
      <c r="J23" s="1">
        <v>42.0</v>
      </c>
      <c r="K23" s="1">
        <v>68.0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</v>
      </c>
      <c r="B24" s="1">
        <v>13.0</v>
      </c>
      <c r="C24" s="1">
        <v>5.0</v>
      </c>
      <c r="D24" s="1">
        <v>0.0</v>
      </c>
      <c r="E24" s="1">
        <v>1.0</v>
      </c>
      <c r="F24" s="1">
        <v>2.0</v>
      </c>
      <c r="G24" s="1">
        <v>2.0</v>
      </c>
      <c r="H24" s="1">
        <v>39.0</v>
      </c>
      <c r="I24" s="1">
        <v>3.0</v>
      </c>
      <c r="J24" s="1">
        <v>4.0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71</v>
      </c>
      <c r="B25" s="1">
        <v>4.0</v>
      </c>
      <c r="C25" s="1">
        <v>13.0</v>
      </c>
      <c r="D25" s="1">
        <v>15.0</v>
      </c>
      <c r="E25" s="1">
        <v>11.0</v>
      </c>
      <c r="F25" s="1">
        <v>27.0</v>
      </c>
      <c r="G25" s="1">
        <v>27.0</v>
      </c>
      <c r="H25" s="1">
        <v>85.0</v>
      </c>
      <c r="I25" s="1">
        <v>81.0</v>
      </c>
      <c r="J25" s="1">
        <v>114.0</v>
      </c>
      <c r="K25" s="1">
        <v>39.0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</v>
      </c>
      <c r="B26" s="1">
        <v>18.0</v>
      </c>
      <c r="C26" s="1">
        <v>10.0</v>
      </c>
      <c r="D26" s="1">
        <v>2.0</v>
      </c>
      <c r="E26" s="1">
        <v>14.0</v>
      </c>
      <c r="F26" s="1">
        <v>12.0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25.0</v>
      </c>
      <c r="H27" s="1">
        <v>93.0</v>
      </c>
      <c r="I27" s="1">
        <v>109.0</v>
      </c>
      <c r="J27" s="1">
        <v>104.0</v>
      </c>
      <c r="K27" s="1">
        <v>97.0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74</v>
      </c>
      <c r="B28" s="1">
        <v>0.0</v>
      </c>
      <c r="C28" s="1">
        <v>4.0</v>
      </c>
      <c r="D28" s="1">
        <v>2.0</v>
      </c>
      <c r="E28" s="1">
        <v>72.0</v>
      </c>
      <c r="F28" s="1">
        <v>7.0</v>
      </c>
      <c r="G28" s="1">
        <v>3.0</v>
      </c>
      <c r="H28" s="1">
        <v>46.0</v>
      </c>
      <c r="I28" s="1">
        <v>27.0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75</v>
      </c>
      <c r="B29" s="1">
        <v>20.0</v>
      </c>
      <c r="C29" s="1">
        <v>85.0</v>
      </c>
      <c r="D29" s="1">
        <v>1.0</v>
      </c>
      <c r="E29" s="1">
        <v>1.0</v>
      </c>
      <c r="F29" s="1">
        <v>5.0</v>
      </c>
      <c r="G29" s="1">
        <v>70.0</v>
      </c>
      <c r="H29" s="1">
        <v>12.0</v>
      </c>
      <c r="I29" s="1">
        <v>24.0</v>
      </c>
      <c r="J29" s="1">
        <v>3.0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76</v>
      </c>
      <c r="B30" s="1">
        <v>22.0</v>
      </c>
      <c r="C30" s="1">
        <v>29.0</v>
      </c>
      <c r="D30" s="1">
        <v>21.0</v>
      </c>
      <c r="E30" s="1">
        <v>28.0</v>
      </c>
      <c r="F30" s="1">
        <v>52.0</v>
      </c>
      <c r="G30" s="1">
        <v>57.0</v>
      </c>
      <c r="H30" s="1">
        <v>238.0</v>
      </c>
      <c r="I30" s="1">
        <v>243.0</v>
      </c>
      <c r="J30" s="1">
        <v>222.0</v>
      </c>
      <c r="K30" s="1">
        <v>138.0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77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78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79</v>
      </c>
      <c r="B33" s="1">
        <v>2.0</v>
      </c>
      <c r="C33" s="1">
        <v>2.0</v>
      </c>
      <c r="D33" s="1">
        <v>4.0</v>
      </c>
      <c r="E33" s="1">
        <v>5.0</v>
      </c>
      <c r="F33" s="1">
        <v>6.0</v>
      </c>
      <c r="G33" s="1">
        <v>7.0</v>
      </c>
      <c r="H33" s="1">
        <v>8.0</v>
      </c>
      <c r="I33" s="1">
        <v>9.0</v>
      </c>
      <c r="J33" s="1">
        <v>9.0</v>
      </c>
      <c r="K33" s="1">
        <v>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80</v>
      </c>
      <c r="B34" s="1">
        <v>141.0</v>
      </c>
      <c r="C34" s="1">
        <v>180.0</v>
      </c>
      <c r="D34" s="1">
        <v>249.0</v>
      </c>
      <c r="E34" s="1">
        <v>296.0</v>
      </c>
      <c r="F34" s="1">
        <v>446.0</v>
      </c>
      <c r="G34" s="1">
        <v>628.0</v>
      </c>
      <c r="H34" s="1">
        <v>941.0</v>
      </c>
      <c r="I34" s="1">
        <v>1450.0</v>
      </c>
      <c r="J34" s="1">
        <v>1540.0</v>
      </c>
      <c r="K34" s="1">
        <v>1580.0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81</v>
      </c>
      <c r="B35" s="1">
        <v>-112.0</v>
      </c>
      <c r="C35" s="1">
        <v>-142.0</v>
      </c>
      <c r="D35" s="1">
        <v>-176.0</v>
      </c>
      <c r="E35" s="1">
        <v>-219.0</v>
      </c>
      <c r="F35" s="1">
        <v>-285.0</v>
      </c>
      <c r="G35" s="1">
        <v>-384.0</v>
      </c>
      <c r="H35" s="1">
        <v>-557.0</v>
      </c>
      <c r="I35" s="1">
        <v>-769.0</v>
      </c>
      <c r="J35" s="1">
        <v>-1050.0</v>
      </c>
      <c r="K35" s="1">
        <v>-1210.0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82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2.0</v>
      </c>
      <c r="H36" s="1">
        <v>7.0</v>
      </c>
      <c r="I36" s="1">
        <v>-76.0</v>
      </c>
      <c r="J36" s="1">
        <v>-1.0</v>
      </c>
      <c r="K36" s="1">
        <v>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83</v>
      </c>
      <c r="B37" s="1">
        <v>28.0</v>
      </c>
      <c r="C37" s="1">
        <v>38.0</v>
      </c>
      <c r="D37" s="1">
        <v>73.0</v>
      </c>
      <c r="E37" s="1">
        <v>77.0</v>
      </c>
      <c r="F37" s="1">
        <v>160.0</v>
      </c>
      <c r="G37" s="1">
        <v>245.0</v>
      </c>
      <c r="H37" s="1">
        <v>384.0</v>
      </c>
      <c r="I37" s="1">
        <v>679.0</v>
      </c>
      <c r="J37" s="1">
        <v>484.0</v>
      </c>
      <c r="K37" s="1">
        <v>368.0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84</v>
      </c>
      <c r="B38" s="1">
        <v>28.0</v>
      </c>
      <c r="C38" s="1">
        <v>38.0</v>
      </c>
      <c r="D38" s="1">
        <v>73.0</v>
      </c>
      <c r="E38" s="1">
        <v>77.0</v>
      </c>
      <c r="F38" s="1">
        <v>160.0</v>
      </c>
      <c r="G38" s="1">
        <v>245.0</v>
      </c>
      <c r="H38" s="1">
        <v>384.0</v>
      </c>
      <c r="I38" s="1">
        <v>679.0</v>
      </c>
      <c r="J38" s="1">
        <v>484.0</v>
      </c>
      <c r="K38" s="1">
        <v>368.0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85</v>
      </c>
      <c r="B39" s="1">
        <v>51.0</v>
      </c>
      <c r="C39" s="1">
        <v>67.0</v>
      </c>
      <c r="D39" s="1">
        <v>95.0</v>
      </c>
      <c r="E39" s="1">
        <v>105.0</v>
      </c>
      <c r="F39" s="1">
        <v>213.0</v>
      </c>
      <c r="G39" s="1">
        <v>302.0</v>
      </c>
      <c r="H39" s="1">
        <v>622.0</v>
      </c>
      <c r="I39" s="1">
        <v>921.0</v>
      </c>
      <c r="J39" s="1">
        <v>706.0</v>
      </c>
      <c r="K39" s="1">
        <v>506.0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86</v>
      </c>
      <c r="B41" s="1">
        <v>20.0</v>
      </c>
      <c r="C41" s="1">
        <v>28.0</v>
      </c>
      <c r="D41" s="1">
        <v>41.0</v>
      </c>
      <c r="E41" s="1">
        <v>52.0</v>
      </c>
      <c r="F41" s="1">
        <v>65.0</v>
      </c>
      <c r="G41" s="1">
        <v>75.0</v>
      </c>
      <c r="H41" s="1">
        <v>93.0</v>
      </c>
      <c r="I41" s="1">
        <v>96.0</v>
      </c>
      <c r="J41" s="1">
        <v>98.0</v>
      </c>
      <c r="K41" s="1">
        <v>99.0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87</v>
      </c>
      <c r="B42" s="1">
        <v>20.0</v>
      </c>
      <c r="C42" s="1">
        <v>28.0</v>
      </c>
      <c r="D42" s="1">
        <v>41.0</v>
      </c>
      <c r="E42" s="1">
        <v>52.0</v>
      </c>
      <c r="F42" s="1">
        <v>64.0</v>
      </c>
      <c r="G42" s="1">
        <v>75.0</v>
      </c>
      <c r="H42" s="1">
        <v>87.0</v>
      </c>
      <c r="I42" s="1">
        <v>95.0</v>
      </c>
      <c r="J42" s="1">
        <v>97.0</v>
      </c>
      <c r="K42" s="1">
        <v>98.0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88</v>
      </c>
      <c r="B43" s="1" t="s">
        <v>89</v>
      </c>
      <c r="C43" s="1" t="s">
        <v>90</v>
      </c>
      <c r="D43" s="1" t="s">
        <v>91</v>
      </c>
      <c r="E43" s="1" t="s">
        <v>92</v>
      </c>
      <c r="F43" s="1" t="s">
        <v>93</v>
      </c>
      <c r="G43" s="1" t="s">
        <v>94</v>
      </c>
      <c r="H43" s="1" t="s">
        <v>95</v>
      </c>
      <c r="I43" s="1" t="s">
        <v>96</v>
      </c>
      <c r="J43" s="1" t="s">
        <v>97</v>
      </c>
      <c r="K43" s="1" t="s">
        <v>98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28.0</v>
      </c>
      <c r="C44" s="1">
        <v>38.0</v>
      </c>
      <c r="D44" s="1">
        <v>73.0</v>
      </c>
      <c r="E44" s="1">
        <v>77.0</v>
      </c>
      <c r="F44" s="1">
        <v>160.0</v>
      </c>
      <c r="G44" s="1">
        <v>245.0</v>
      </c>
      <c r="H44" s="1">
        <v>384.0</v>
      </c>
      <c r="I44" s="1">
        <v>679.0</v>
      </c>
      <c r="J44" s="1">
        <v>484.0</v>
      </c>
      <c r="K44" s="1">
        <v>368.0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 t="s">
        <v>89</v>
      </c>
      <c r="C45" s="1" t="s">
        <v>90</v>
      </c>
      <c r="D45" s="1" t="s">
        <v>91</v>
      </c>
      <c r="E45" s="1" t="s">
        <v>92</v>
      </c>
      <c r="F45" s="1" t="s">
        <v>93</v>
      </c>
      <c r="G45" s="1" t="s">
        <v>94</v>
      </c>
      <c r="H45" s="1" t="s">
        <v>95</v>
      </c>
      <c r="I45" s="1" t="s">
        <v>96</v>
      </c>
      <c r="J45" s="1" t="s">
        <v>97</v>
      </c>
      <c r="K45" s="1" t="s">
        <v>98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101</v>
      </c>
      <c r="B46" s="1">
        <v>19.0</v>
      </c>
      <c r="C46" s="1">
        <v>18.0</v>
      </c>
      <c r="D46" s="1">
        <v>10.0</v>
      </c>
      <c r="E46" s="1">
        <v>14.0</v>
      </c>
      <c r="F46" s="1">
        <v>14.0</v>
      </c>
      <c r="G46" s="1">
        <v>26.0</v>
      </c>
      <c r="H46" s="1">
        <v>97.0</v>
      </c>
      <c r="I46" s="1">
        <v>115.0</v>
      </c>
      <c r="J46" s="1">
        <v>109.0</v>
      </c>
      <c r="K46" s="1">
        <v>104.0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102</v>
      </c>
      <c r="B47" s="1">
        <v>-29.0</v>
      </c>
      <c r="C47" s="1">
        <v>-46.0</v>
      </c>
      <c r="D47" s="1">
        <v>-81.0</v>
      </c>
      <c r="E47" s="1">
        <v>-86.0</v>
      </c>
      <c r="F47" s="1">
        <v>-186.0</v>
      </c>
      <c r="G47" s="1">
        <v>-194.0</v>
      </c>
      <c r="H47" s="1">
        <v>-386.0</v>
      </c>
      <c r="I47" s="1">
        <v>-501.0</v>
      </c>
      <c r="J47" s="1">
        <v>-327.0</v>
      </c>
      <c r="K47" s="1">
        <v>-212.0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103</v>
      </c>
      <c r="B48" s="1">
        <v>7.0</v>
      </c>
      <c r="C48" s="1">
        <v>9.0</v>
      </c>
      <c r="D48" s="1">
        <v>10.0</v>
      </c>
      <c r="E48" s="1">
        <v>27.0</v>
      </c>
      <c r="F48" s="1">
        <v>19.0</v>
      </c>
      <c r="G48" s="1">
        <v>57.0</v>
      </c>
      <c r="H48" s="1">
        <v>124.0</v>
      </c>
      <c r="I48" s="1">
        <v>136.0</v>
      </c>
      <c r="J48" s="1">
        <v>141.0</v>
      </c>
      <c r="K48" s="1">
        <v>117.0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104</v>
      </c>
      <c r="B49" s="1">
        <v>3.0</v>
      </c>
      <c r="C49" s="1">
        <v>3.0</v>
      </c>
      <c r="D49" s="1">
        <v>3.0</v>
      </c>
      <c r="E49" s="1">
        <v>3.0</v>
      </c>
      <c r="F49" s="1">
        <v>3.0</v>
      </c>
      <c r="G49" s="1">
        <v>3.0</v>
      </c>
      <c r="H49" s="1">
        <v>3.0</v>
      </c>
      <c r="I49" s="1">
        <v>3.0</v>
      </c>
      <c r="J49" s="1">
        <v>3.0</v>
      </c>
      <c r="K49" s="1">
        <v>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105</v>
      </c>
      <c r="B50" s="1">
        <v>3.0</v>
      </c>
      <c r="C50" s="1">
        <v>5.0</v>
      </c>
      <c r="D50" s="1">
        <v>5.0</v>
      </c>
      <c r="E50" s="1">
        <v>7.0</v>
      </c>
      <c r="F50" s="1">
        <v>9.0</v>
      </c>
      <c r="G50" s="1">
        <v>17.0</v>
      </c>
      <c r="H50" s="1">
        <v>22.0</v>
      </c>
      <c r="I50" s="1">
        <v>53.0</v>
      </c>
      <c r="J50" s="1">
        <v>81.0</v>
      </c>
      <c r="K50" s="1">
        <v>83.0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106</v>
      </c>
      <c r="B51" s="1">
        <v>50.0</v>
      </c>
      <c r="C51" s="1">
        <v>60.0</v>
      </c>
      <c r="D51" s="1">
        <v>66.0</v>
      </c>
      <c r="E51" s="1">
        <v>80.0</v>
      </c>
      <c r="F51" s="1">
        <v>104.0</v>
      </c>
      <c r="G51" s="1">
        <v>178.0</v>
      </c>
      <c r="H51" s="1">
        <v>279.0</v>
      </c>
      <c r="I51" s="1">
        <v>449.0</v>
      </c>
      <c r="J51" s="1">
        <v>551.0</v>
      </c>
      <c r="K51" s="1">
        <v>181.0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107</v>
      </c>
      <c r="B2" s="1">
        <v>0.0</v>
      </c>
      <c r="C2" s="1">
        <v>2.0</v>
      </c>
      <c r="D2" s="1">
        <v>4.0</v>
      </c>
      <c r="E2" s="1">
        <v>4.0</v>
      </c>
      <c r="F2" s="1">
        <v>4.0</v>
      </c>
      <c r="G2" s="1">
        <v>10.0</v>
      </c>
      <c r="H2" s="1">
        <v>31.0</v>
      </c>
      <c r="I2" s="1">
        <v>55.0</v>
      </c>
      <c r="J2" s="1">
        <v>96.0</v>
      </c>
      <c r="K2" s="1">
        <v>63.0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108</v>
      </c>
      <c r="B3" s="1">
        <v>0.0</v>
      </c>
      <c r="C3" s="1">
        <v>2.0</v>
      </c>
      <c r="D3" s="1">
        <v>4.0</v>
      </c>
      <c r="E3" s="1">
        <v>4.0</v>
      </c>
      <c r="F3" s="1">
        <v>4.0</v>
      </c>
      <c r="G3" s="1">
        <v>10.0</v>
      </c>
      <c r="H3" s="1">
        <v>31.0</v>
      </c>
      <c r="I3" s="1">
        <v>55.0</v>
      </c>
      <c r="J3" s="1">
        <v>96.0</v>
      </c>
      <c r="K3" s="1">
        <v>63.0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109</v>
      </c>
      <c r="B4" s="1">
        <v>16.0</v>
      </c>
      <c r="C4" s="1">
        <v>19.0</v>
      </c>
      <c r="D4" s="1">
        <v>26.0</v>
      </c>
      <c r="E4" s="1">
        <v>34.0</v>
      </c>
      <c r="F4" s="1">
        <v>56.0</v>
      </c>
      <c r="G4" s="1">
        <v>87.0</v>
      </c>
      <c r="H4" s="1">
        <v>126.0</v>
      </c>
      <c r="I4" s="1">
        <v>216.0</v>
      </c>
      <c r="J4" s="1">
        <v>320.0</v>
      </c>
      <c r="K4" s="1">
        <v>162.0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110</v>
      </c>
      <c r="B5" s="1">
        <v>-16.0</v>
      </c>
      <c r="C5" s="1">
        <v>-17.0</v>
      </c>
      <c r="D5" s="1">
        <v>-22.0</v>
      </c>
      <c r="E5" s="1">
        <v>-30.0</v>
      </c>
      <c r="F5" s="1">
        <v>-51.0</v>
      </c>
      <c r="G5" s="1">
        <v>-77.0</v>
      </c>
      <c r="H5" s="1">
        <v>-94.0</v>
      </c>
      <c r="I5" s="1">
        <v>-160.0</v>
      </c>
      <c r="J5" s="1">
        <v>-224.0</v>
      </c>
      <c r="K5" s="1">
        <v>-98.0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111</v>
      </c>
      <c r="B6" s="1">
        <v>8.0</v>
      </c>
      <c r="C6" s="1">
        <v>10.0</v>
      </c>
      <c r="D6" s="1">
        <v>9.0</v>
      </c>
      <c r="E6" s="1">
        <v>11.0</v>
      </c>
      <c r="F6" s="1">
        <v>15.0</v>
      </c>
      <c r="G6" s="1">
        <v>23.0</v>
      </c>
      <c r="H6" s="1">
        <v>33.0</v>
      </c>
      <c r="I6" s="1">
        <v>57.0</v>
      </c>
      <c r="J6" s="1">
        <v>84.0</v>
      </c>
      <c r="K6" s="1">
        <v>79.0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112</v>
      </c>
      <c r="B7" s="1">
        <v>8.0</v>
      </c>
      <c r="C7" s="1">
        <v>10.0</v>
      </c>
      <c r="D7" s="1">
        <v>9.0</v>
      </c>
      <c r="E7" s="1">
        <v>11.0</v>
      </c>
      <c r="F7" s="1">
        <v>15.0</v>
      </c>
      <c r="G7" s="1">
        <v>23.0</v>
      </c>
      <c r="H7" s="1">
        <v>33.0</v>
      </c>
      <c r="I7" s="1">
        <v>57.0</v>
      </c>
      <c r="J7" s="1">
        <v>84.0</v>
      </c>
      <c r="K7" s="1">
        <v>79.0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113</v>
      </c>
      <c r="B8" s="1">
        <v>-24.0</v>
      </c>
      <c r="C8" s="1">
        <v>-27.0</v>
      </c>
      <c r="D8" s="1">
        <v>-31.0</v>
      </c>
      <c r="E8" s="1">
        <v>-42.0</v>
      </c>
      <c r="F8" s="1">
        <v>-67.0</v>
      </c>
      <c r="G8" s="1">
        <v>-101.0</v>
      </c>
      <c r="H8" s="1">
        <v>-128.0</v>
      </c>
      <c r="I8" s="1">
        <v>-217.0</v>
      </c>
      <c r="J8" s="1">
        <v>-308.0</v>
      </c>
      <c r="K8" s="1">
        <v>-178.0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114</v>
      </c>
      <c r="B9" s="1">
        <v>-54.0</v>
      </c>
      <c r="C9" s="1">
        <v>-2.0</v>
      </c>
      <c r="D9" s="1">
        <v>-1.0</v>
      </c>
      <c r="E9" s="1">
        <v>-1.0</v>
      </c>
      <c r="F9" s="1">
        <v>-1.0</v>
      </c>
      <c r="G9" s="1">
        <v>-1.0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115</v>
      </c>
      <c r="B10" s="1">
        <v>0.0</v>
      </c>
      <c r="C10" s="1">
        <v>1.0</v>
      </c>
      <c r="D10" s="1">
        <v>13.0</v>
      </c>
      <c r="E10" s="1">
        <v>55.0</v>
      </c>
      <c r="F10" s="1">
        <v>2.0</v>
      </c>
      <c r="G10" s="1">
        <v>4.0</v>
      </c>
      <c r="H10" s="1">
        <v>2.0</v>
      </c>
      <c r="I10" s="1">
        <v>1.0</v>
      </c>
      <c r="J10" s="1">
        <v>5.0</v>
      </c>
      <c r="K10" s="1">
        <v>17.0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116</v>
      </c>
      <c r="B11" s="1">
        <v>-54.0</v>
      </c>
      <c r="C11" s="1">
        <v>-2.0</v>
      </c>
      <c r="D11" s="1">
        <v>-1.0</v>
      </c>
      <c r="E11" s="1">
        <v>-70.0</v>
      </c>
      <c r="F11" s="1">
        <v>49.0</v>
      </c>
      <c r="G11" s="1">
        <v>2.0</v>
      </c>
      <c r="H11" s="1">
        <v>2.0</v>
      </c>
      <c r="I11" s="1">
        <v>1.0</v>
      </c>
      <c r="J11" s="1">
        <v>5.0</v>
      </c>
      <c r="K11" s="1">
        <v>17.0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117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-47.0</v>
      </c>
      <c r="I12" s="1">
        <v>3.0</v>
      </c>
      <c r="J12" s="1">
        <v>20.0</v>
      </c>
      <c r="K12" s="1">
        <v>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118</v>
      </c>
      <c r="B13" s="1">
        <v>-25.0</v>
      </c>
      <c r="C13" s="1">
        <v>-29.0</v>
      </c>
      <c r="D13" s="1">
        <v>-33.0</v>
      </c>
      <c r="E13" s="1">
        <v>-42.0</v>
      </c>
      <c r="F13" s="1">
        <v>-66.0</v>
      </c>
      <c r="G13" s="1">
        <v>-98.0</v>
      </c>
      <c r="H13" s="1">
        <v>-173.0</v>
      </c>
      <c r="I13" s="1">
        <v>-212.0</v>
      </c>
      <c r="J13" s="1">
        <v>-282.0</v>
      </c>
      <c r="K13" s="1">
        <v>-153.0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119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-12.0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120</v>
      </c>
      <c r="B15" s="1">
        <v>-43.0</v>
      </c>
      <c r="C15" s="1">
        <v>0.0</v>
      </c>
      <c r="D15" s="1">
        <v>0.0</v>
      </c>
      <c r="E15" s="1">
        <v>-11.0</v>
      </c>
      <c r="F15" s="1">
        <v>0.0</v>
      </c>
      <c r="G15" s="1">
        <v>0.0</v>
      </c>
      <c r="H15" s="1">
        <v>0.0</v>
      </c>
      <c r="I15" s="1">
        <v>0.0</v>
      </c>
      <c r="J15" s="1">
        <v>50.0</v>
      </c>
      <c r="K15" s="1">
        <v>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121</v>
      </c>
      <c r="B16" s="1">
        <v>-25.0</v>
      </c>
      <c r="C16" s="1">
        <v>-29.0</v>
      </c>
      <c r="D16" s="1">
        <v>-33.0</v>
      </c>
      <c r="E16" s="1">
        <v>-42.0</v>
      </c>
      <c r="F16" s="1">
        <v>-66.0</v>
      </c>
      <c r="G16" s="1">
        <v>-98.0</v>
      </c>
      <c r="H16" s="1">
        <v>-173.0</v>
      </c>
      <c r="I16" s="1">
        <v>-212.0</v>
      </c>
      <c r="J16" s="1">
        <v>-282.0</v>
      </c>
      <c r="K16" s="1">
        <v>-161.0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122</v>
      </c>
      <c r="B17" s="1">
        <v>-25.0</v>
      </c>
      <c r="C17" s="1">
        <v>-29.0</v>
      </c>
      <c r="D17" s="1">
        <v>-33.0</v>
      </c>
      <c r="E17" s="1">
        <v>-42.0</v>
      </c>
      <c r="F17" s="1">
        <v>-66.0</v>
      </c>
      <c r="G17" s="1">
        <v>-98.0</v>
      </c>
      <c r="H17" s="1">
        <v>-173.0</v>
      </c>
      <c r="I17" s="1">
        <v>-212.0</v>
      </c>
      <c r="J17" s="1">
        <v>-282.0</v>
      </c>
      <c r="K17" s="1">
        <v>-161.0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123</v>
      </c>
      <c r="B18" s="1">
        <v>-25.0</v>
      </c>
      <c r="C18" s="1">
        <v>-29.0</v>
      </c>
      <c r="D18" s="1">
        <v>-33.0</v>
      </c>
      <c r="E18" s="1">
        <v>-42.0</v>
      </c>
      <c r="F18" s="1">
        <v>-66.0</v>
      </c>
      <c r="G18" s="1">
        <v>-98.0</v>
      </c>
      <c r="H18" s="1">
        <v>-173.0</v>
      </c>
      <c r="I18" s="1">
        <v>-212.0</v>
      </c>
      <c r="J18" s="1">
        <v>-282.0</v>
      </c>
      <c r="K18" s="1">
        <v>-161.0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124</v>
      </c>
      <c r="B19" s="1">
        <v>-25.0</v>
      </c>
      <c r="C19" s="1">
        <v>-29.0</v>
      </c>
      <c r="D19" s="1">
        <v>-33.0</v>
      </c>
      <c r="E19" s="1">
        <v>-42.0</v>
      </c>
      <c r="F19" s="1">
        <v>-66.0</v>
      </c>
      <c r="G19" s="1">
        <v>-98.0</v>
      </c>
      <c r="H19" s="1">
        <v>-173.0</v>
      </c>
      <c r="I19" s="1">
        <v>-212.0</v>
      </c>
      <c r="J19" s="1">
        <v>-282.0</v>
      </c>
      <c r="K19" s="1">
        <v>-161.0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125</v>
      </c>
      <c r="B20" s="1">
        <v>-25.0</v>
      </c>
      <c r="C20" s="1">
        <v>-29.0</v>
      </c>
      <c r="D20" s="1">
        <v>-33.0</v>
      </c>
      <c r="E20" s="1">
        <v>-42.0</v>
      </c>
      <c r="F20" s="1">
        <v>-66.0</v>
      </c>
      <c r="G20" s="1">
        <v>-98.0</v>
      </c>
      <c r="H20" s="1">
        <v>-173.0</v>
      </c>
      <c r="I20" s="1">
        <v>-212.0</v>
      </c>
      <c r="J20" s="1">
        <v>-282.0</v>
      </c>
      <c r="K20" s="1">
        <v>-161.0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126</v>
      </c>
      <c r="B21" s="1">
        <v>-25.0</v>
      </c>
      <c r="C21" s="1">
        <v>-29.0</v>
      </c>
      <c r="D21" s="1">
        <v>-33.0</v>
      </c>
      <c r="E21" s="1">
        <v>-42.0</v>
      </c>
      <c r="F21" s="1">
        <v>-66.0</v>
      </c>
      <c r="G21" s="1">
        <v>-98.0</v>
      </c>
      <c r="H21" s="1">
        <v>-173.0</v>
      </c>
      <c r="I21" s="1">
        <v>-212.0</v>
      </c>
      <c r="J21" s="1">
        <v>-282.0</v>
      </c>
      <c r="K21" s="1">
        <v>-161.0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</v>
      </c>
      <c r="B23" s="1" t="s">
        <v>129</v>
      </c>
      <c r="C23" s="1" t="s">
        <v>130</v>
      </c>
      <c r="D23" s="1" t="s">
        <v>131</v>
      </c>
      <c r="E23" s="1" t="s">
        <v>132</v>
      </c>
      <c r="F23" s="1" t="s">
        <v>133</v>
      </c>
      <c r="G23" s="1" t="s">
        <v>134</v>
      </c>
      <c r="H23" s="1" t="s">
        <v>135</v>
      </c>
      <c r="I23" s="1" t="s">
        <v>136</v>
      </c>
      <c r="J23" s="1" t="s">
        <v>137</v>
      </c>
      <c r="K23" s="1" t="s">
        <v>138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139</v>
      </c>
      <c r="B24" s="1" t="s">
        <v>129</v>
      </c>
      <c r="C24" s="1" t="s">
        <v>130</v>
      </c>
      <c r="D24" s="1" t="s">
        <v>131</v>
      </c>
      <c r="E24" s="1" t="s">
        <v>132</v>
      </c>
      <c r="F24" s="1" t="s">
        <v>133</v>
      </c>
      <c r="G24" s="1" t="s">
        <v>134</v>
      </c>
      <c r="H24" s="1" t="s">
        <v>135</v>
      </c>
      <c r="I24" s="1" t="s">
        <v>136</v>
      </c>
      <c r="J24" s="1" t="s">
        <v>137</v>
      </c>
      <c r="K24" s="1" t="s">
        <v>138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140</v>
      </c>
      <c r="B25" s="1">
        <v>20.0</v>
      </c>
      <c r="C25" s="1">
        <v>25.0</v>
      </c>
      <c r="D25" s="1">
        <v>31.0</v>
      </c>
      <c r="E25" s="1">
        <v>41.0</v>
      </c>
      <c r="F25" s="1">
        <v>56.0</v>
      </c>
      <c r="G25" s="1">
        <v>68.0</v>
      </c>
      <c r="H25" s="1">
        <v>82.0</v>
      </c>
      <c r="I25" s="1">
        <v>94.0</v>
      </c>
      <c r="J25" s="1">
        <v>96.0</v>
      </c>
      <c r="K25" s="1">
        <v>98.0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141</v>
      </c>
      <c r="B26" s="1" t="s">
        <v>129</v>
      </c>
      <c r="C26" s="1" t="s">
        <v>130</v>
      </c>
      <c r="D26" s="1" t="s">
        <v>131</v>
      </c>
      <c r="E26" s="1" t="s">
        <v>132</v>
      </c>
      <c r="F26" s="1" t="s">
        <v>133</v>
      </c>
      <c r="G26" s="1" t="s">
        <v>134</v>
      </c>
      <c r="H26" s="1" t="s">
        <v>135</v>
      </c>
      <c r="I26" s="1" t="s">
        <v>136</v>
      </c>
      <c r="J26" s="1" t="s">
        <v>137</v>
      </c>
      <c r="K26" s="1" t="s">
        <v>138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142</v>
      </c>
      <c r="B27" s="1" t="s">
        <v>129</v>
      </c>
      <c r="C27" s="1" t="s">
        <v>130</v>
      </c>
      <c r="D27" s="1" t="s">
        <v>131</v>
      </c>
      <c r="E27" s="1" t="s">
        <v>132</v>
      </c>
      <c r="F27" s="1" t="s">
        <v>133</v>
      </c>
      <c r="G27" s="1" t="s">
        <v>134</v>
      </c>
      <c r="H27" s="1" t="s">
        <v>135</v>
      </c>
      <c r="I27" s="1" t="s">
        <v>136</v>
      </c>
      <c r="J27" s="1" t="s">
        <v>137</v>
      </c>
      <c r="K27" s="1" t="s">
        <v>138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143</v>
      </c>
      <c r="B28" s="1">
        <v>20.0</v>
      </c>
      <c r="C28" s="1">
        <v>25.0</v>
      </c>
      <c r="D28" s="1">
        <v>31.0</v>
      </c>
      <c r="E28" s="1">
        <v>41.0</v>
      </c>
      <c r="F28" s="1">
        <v>56.0</v>
      </c>
      <c r="G28" s="1">
        <v>68.0</v>
      </c>
      <c r="H28" s="1">
        <v>82.0</v>
      </c>
      <c r="I28" s="1">
        <v>94.0</v>
      </c>
      <c r="J28" s="1">
        <v>96.0</v>
      </c>
      <c r="K28" s="1">
        <v>98.0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144</v>
      </c>
      <c r="B29" s="1" t="s">
        <v>145</v>
      </c>
      <c r="C29" s="1" t="s">
        <v>146</v>
      </c>
      <c r="D29" s="1" t="s">
        <v>147</v>
      </c>
      <c r="E29" s="1" t="s">
        <v>148</v>
      </c>
      <c r="F29" s="1" t="s">
        <v>146</v>
      </c>
      <c r="G29" s="1" t="s">
        <v>149</v>
      </c>
      <c r="H29" s="1" t="s">
        <v>150</v>
      </c>
      <c r="I29" s="1" t="s">
        <v>151</v>
      </c>
      <c r="J29" s="1" t="s">
        <v>152</v>
      </c>
      <c r="K29" s="1" t="s">
        <v>153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154</v>
      </c>
      <c r="B30" s="1" t="s">
        <v>145</v>
      </c>
      <c r="C30" s="1" t="s">
        <v>146</v>
      </c>
      <c r="D30" s="1" t="s">
        <v>147</v>
      </c>
      <c r="E30" s="1" t="s">
        <v>148</v>
      </c>
      <c r="F30" s="1" t="s">
        <v>146</v>
      </c>
      <c r="G30" s="1" t="s">
        <v>149</v>
      </c>
      <c r="H30" s="1" t="s">
        <v>150</v>
      </c>
      <c r="I30" s="1" t="s">
        <v>151</v>
      </c>
      <c r="J30" s="1" t="s">
        <v>152</v>
      </c>
      <c r="K30" s="1" t="s">
        <v>153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155</v>
      </c>
      <c r="B32" s="1">
        <v>-24.0</v>
      </c>
      <c r="C32" s="1">
        <v>-27.0</v>
      </c>
      <c r="D32" s="1">
        <v>-31.0</v>
      </c>
      <c r="E32" s="1">
        <v>-41.0</v>
      </c>
      <c r="F32" s="1">
        <v>-65.0</v>
      </c>
      <c r="G32" s="1">
        <v>-98.0</v>
      </c>
      <c r="H32" s="1">
        <v>-125.0</v>
      </c>
      <c r="I32" s="1">
        <v>-211.0</v>
      </c>
      <c r="J32" s="1">
        <v>-295.0</v>
      </c>
      <c r="K32" s="1">
        <v>-159.0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156</v>
      </c>
      <c r="B33" s="1">
        <v>-24.0</v>
      </c>
      <c r="C33" s="1">
        <v>-27.0</v>
      </c>
      <c r="D33" s="1">
        <v>-31.0</v>
      </c>
      <c r="E33" s="1">
        <v>-42.0</v>
      </c>
      <c r="F33" s="1">
        <v>-67.0</v>
      </c>
      <c r="G33" s="1">
        <v>-101.0</v>
      </c>
      <c r="H33" s="1">
        <v>-128.0</v>
      </c>
      <c r="I33" s="1">
        <v>-217.0</v>
      </c>
      <c r="J33" s="1">
        <v>-308.0</v>
      </c>
      <c r="K33" s="1">
        <v>-178.0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157</v>
      </c>
      <c r="B34" s="1">
        <v>-24.0</v>
      </c>
      <c r="C34" s="1">
        <v>-27.0</v>
      </c>
      <c r="D34" s="1">
        <v>-31.0</v>
      </c>
      <c r="E34" s="1">
        <v>-42.0</v>
      </c>
      <c r="F34" s="1">
        <v>-67.0</v>
      </c>
      <c r="G34" s="1">
        <v>-101.0</v>
      </c>
      <c r="H34" s="1">
        <v>-128.0</v>
      </c>
      <c r="I34" s="1">
        <v>-217.0</v>
      </c>
      <c r="J34" s="1">
        <v>-308.0</v>
      </c>
      <c r="K34" s="1">
        <v>-178.0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158</v>
      </c>
      <c r="B35" s="1">
        <v>-23.0</v>
      </c>
      <c r="C35" s="1">
        <v>-25.0</v>
      </c>
      <c r="D35" s="1">
        <v>-29.0</v>
      </c>
      <c r="E35" s="1">
        <v>-37.0</v>
      </c>
      <c r="F35" s="1">
        <v>-63.0</v>
      </c>
      <c r="G35" s="1">
        <v>-91.0</v>
      </c>
      <c r="H35" s="1">
        <v>-109.0</v>
      </c>
      <c r="I35" s="1">
        <v>-194.0</v>
      </c>
      <c r="J35" s="1">
        <v>-277.0</v>
      </c>
      <c r="K35" s="1">
        <v>-145.0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159</v>
      </c>
      <c r="B36" s="1">
        <v>0.0</v>
      </c>
      <c r="C36" s="1">
        <v>2.0</v>
      </c>
      <c r="D36" s="1">
        <v>4.0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160</v>
      </c>
      <c r="B37" s="1">
        <v>-15.0</v>
      </c>
      <c r="C37" s="1">
        <v>-18.0</v>
      </c>
      <c r="D37" s="1">
        <v>-20.0</v>
      </c>
      <c r="E37" s="1">
        <v>-26.0</v>
      </c>
      <c r="F37" s="1">
        <v>-41.0</v>
      </c>
      <c r="G37" s="1">
        <v>-61.0</v>
      </c>
      <c r="H37" s="1">
        <v>-108.0</v>
      </c>
      <c r="I37" s="1">
        <v>-133.0</v>
      </c>
      <c r="J37" s="1">
        <v>-176.0</v>
      </c>
      <c r="K37" s="1">
        <v>-95.0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161</v>
      </c>
      <c r="B38" s="1">
        <v>54.0</v>
      </c>
      <c r="C38" s="1">
        <v>2.0</v>
      </c>
      <c r="D38" s="1">
        <v>1.0</v>
      </c>
      <c r="E38" s="1">
        <v>1.0</v>
      </c>
      <c r="F38" s="1">
        <v>1.0</v>
      </c>
      <c r="G38" s="1">
        <v>1.0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163</v>
      </c>
      <c r="B40" s="1">
        <v>8.0</v>
      </c>
      <c r="C40" s="1">
        <v>10.0</v>
      </c>
      <c r="D40" s="1">
        <v>9.0</v>
      </c>
      <c r="E40" s="1">
        <v>11.0</v>
      </c>
      <c r="F40" s="1">
        <v>15.0</v>
      </c>
      <c r="G40" s="1">
        <v>23.0</v>
      </c>
      <c r="H40" s="1">
        <v>33.0</v>
      </c>
      <c r="I40" s="1">
        <v>57.0</v>
      </c>
      <c r="J40" s="1">
        <v>84.0</v>
      </c>
      <c r="K40" s="1">
        <v>79.0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164</v>
      </c>
      <c r="B41" s="1">
        <v>16.0</v>
      </c>
      <c r="C41" s="1">
        <v>19.0</v>
      </c>
      <c r="D41" s="1">
        <v>26.0</v>
      </c>
      <c r="E41" s="1">
        <v>34.0</v>
      </c>
      <c r="F41" s="1">
        <v>56.0</v>
      </c>
      <c r="G41" s="1">
        <v>87.0</v>
      </c>
      <c r="H41" s="1">
        <v>126.0</v>
      </c>
      <c r="I41" s="1">
        <v>216.0</v>
      </c>
      <c r="J41" s="1">
        <v>320.0</v>
      </c>
      <c r="K41" s="1">
        <v>173.0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165</v>
      </c>
      <c r="B42" s="1">
        <v>90.0</v>
      </c>
      <c r="C42" s="1">
        <v>1.0</v>
      </c>
      <c r="D42" s="1">
        <v>1.0</v>
      </c>
      <c r="E42" s="1">
        <v>3.0</v>
      </c>
      <c r="F42" s="1">
        <v>2.0</v>
      </c>
      <c r="G42" s="1">
        <v>7.0</v>
      </c>
      <c r="H42" s="1">
        <v>15.0</v>
      </c>
      <c r="I42" s="1">
        <v>17.0</v>
      </c>
      <c r="J42" s="1">
        <v>17.0</v>
      </c>
      <c r="K42" s="1">
        <v>14.0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166</v>
      </c>
      <c r="B43" s="1">
        <v>37.0</v>
      </c>
      <c r="C43" s="1">
        <v>1.0</v>
      </c>
      <c r="D43" s="1">
        <v>1.0</v>
      </c>
      <c r="E43" s="1">
        <v>2.0</v>
      </c>
      <c r="F43" s="1">
        <v>2.0</v>
      </c>
      <c r="G43" s="1">
        <v>4.0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167</v>
      </c>
      <c r="B44" s="1">
        <v>53.0</v>
      </c>
      <c r="C44" s="1">
        <v>7.0</v>
      </c>
      <c r="D44" s="1">
        <v>12.0</v>
      </c>
      <c r="E44" s="1">
        <v>69.0</v>
      </c>
      <c r="F44" s="1">
        <v>21.0</v>
      </c>
      <c r="G44" s="1">
        <v>2.0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168</v>
      </c>
      <c r="B45" s="1">
        <v>1.0</v>
      </c>
      <c r="C45" s="1">
        <v>1.0</v>
      </c>
      <c r="D45" s="1">
        <v>1.0</v>
      </c>
      <c r="E45" s="1">
        <v>2.0</v>
      </c>
      <c r="F45" s="1">
        <v>3.0</v>
      </c>
      <c r="G45" s="1">
        <v>9.0</v>
      </c>
      <c r="H45" s="1">
        <v>18.0</v>
      </c>
      <c r="I45" s="1">
        <v>35.0</v>
      </c>
      <c r="J45" s="1">
        <v>51.0</v>
      </c>
      <c r="K45" s="1">
        <v>20.0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169</v>
      </c>
      <c r="B46" s="1">
        <v>1.0</v>
      </c>
      <c r="C46" s="1">
        <v>1.0</v>
      </c>
      <c r="D46" s="1">
        <v>1.0</v>
      </c>
      <c r="E46" s="1">
        <v>1.0</v>
      </c>
      <c r="F46" s="1">
        <v>2.0</v>
      </c>
      <c r="G46" s="1">
        <v>7.0</v>
      </c>
      <c r="H46" s="1">
        <v>12.0</v>
      </c>
      <c r="I46" s="1">
        <v>19.0</v>
      </c>
      <c r="J46" s="1">
        <v>27.0</v>
      </c>
      <c r="K46" s="1">
        <v>22.0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170</v>
      </c>
      <c r="B47" s="1">
        <v>2.0</v>
      </c>
      <c r="C47" s="1">
        <v>2.0</v>
      </c>
      <c r="D47" s="1">
        <v>3.0</v>
      </c>
      <c r="E47" s="1">
        <v>3.0</v>
      </c>
      <c r="F47" s="1">
        <v>6.0</v>
      </c>
      <c r="G47" s="1">
        <v>17.0</v>
      </c>
      <c r="H47" s="1">
        <v>30.0</v>
      </c>
      <c r="I47" s="1">
        <v>54.0</v>
      </c>
      <c r="J47" s="1">
        <v>78.0</v>
      </c>
      <c r="K47" s="1">
        <v>43.0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172</v>
      </c>
      <c r="B3" s="1" t="s">
        <v>173</v>
      </c>
      <c r="C3" s="1" t="s">
        <v>173</v>
      </c>
      <c r="D3" s="1" t="s">
        <v>174</v>
      </c>
      <c r="E3" s="1" t="s">
        <v>175</v>
      </c>
      <c r="F3" s="1" t="s">
        <v>176</v>
      </c>
      <c r="G3" s="1" t="s">
        <v>177</v>
      </c>
      <c r="H3" s="1" t="s">
        <v>178</v>
      </c>
      <c r="I3" s="1" t="s">
        <v>179</v>
      </c>
      <c r="J3" s="1" t="s">
        <v>180</v>
      </c>
      <c r="K3" s="1" t="s">
        <v>181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182</v>
      </c>
      <c r="B4" s="1" t="s">
        <v>183</v>
      </c>
      <c r="C4" s="1" t="s">
        <v>184</v>
      </c>
      <c r="D4" s="1" t="s">
        <v>185</v>
      </c>
      <c r="E4" s="1" t="s">
        <v>186</v>
      </c>
      <c r="F4" s="1" t="s">
        <v>187</v>
      </c>
      <c r="G4" s="1" t="s">
        <v>188</v>
      </c>
      <c r="H4" s="1" t="s">
        <v>189</v>
      </c>
      <c r="I4" s="1" t="s">
        <v>190</v>
      </c>
      <c r="J4" s="1" t="s">
        <v>191</v>
      </c>
      <c r="K4" s="1" t="s">
        <v>192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193</v>
      </c>
      <c r="B5" s="1" t="s">
        <v>194</v>
      </c>
      <c r="C5" s="1" t="s">
        <v>195</v>
      </c>
      <c r="D5" s="1" t="s">
        <v>196</v>
      </c>
      <c r="E5" s="1" t="s">
        <v>197</v>
      </c>
      <c r="F5" s="1" t="s">
        <v>198</v>
      </c>
      <c r="G5" s="1" t="s">
        <v>199</v>
      </c>
      <c r="H5" s="1" t="s">
        <v>200</v>
      </c>
      <c r="I5" s="1" t="s">
        <v>201</v>
      </c>
      <c r="J5" s="1" t="s">
        <v>202</v>
      </c>
      <c r="K5" s="1" t="s">
        <v>203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204</v>
      </c>
      <c r="B6" s="1" t="s">
        <v>194</v>
      </c>
      <c r="C6" s="1" t="s">
        <v>195</v>
      </c>
      <c r="D6" s="1" t="s">
        <v>196</v>
      </c>
      <c r="E6" s="1" t="s">
        <v>197</v>
      </c>
      <c r="F6" s="1" t="s">
        <v>198</v>
      </c>
      <c r="G6" s="1" t="s">
        <v>199</v>
      </c>
      <c r="H6" s="1" t="s">
        <v>200</v>
      </c>
      <c r="I6" s="1" t="s">
        <v>205</v>
      </c>
      <c r="J6" s="1" t="s">
        <v>202</v>
      </c>
      <c r="K6" s="1" t="s">
        <v>203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207</v>
      </c>
      <c r="B8" s="1">
        <v>0.0</v>
      </c>
      <c r="C8" s="1" t="s">
        <v>208</v>
      </c>
      <c r="D8" s="1" t="s">
        <v>209</v>
      </c>
      <c r="E8" s="1" t="s">
        <v>210</v>
      </c>
      <c r="F8" s="1">
        <v>0.0</v>
      </c>
      <c r="G8" s="1" t="s">
        <v>211</v>
      </c>
      <c r="H8" s="1" t="s">
        <v>212</v>
      </c>
      <c r="I8" s="1" t="s">
        <v>213</v>
      </c>
      <c r="J8" s="1" t="s">
        <v>214</v>
      </c>
      <c r="K8" s="1" t="s">
        <v>215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216</v>
      </c>
      <c r="B9" s="1">
        <v>0.0</v>
      </c>
      <c r="C9" s="1" t="s">
        <v>217</v>
      </c>
      <c r="D9" s="1" t="s">
        <v>218</v>
      </c>
      <c r="E9" s="1" t="s">
        <v>219</v>
      </c>
      <c r="F9" s="1" t="s">
        <v>220</v>
      </c>
      <c r="G9" s="1" t="s">
        <v>221</v>
      </c>
      <c r="H9" s="1" t="s">
        <v>222</v>
      </c>
      <c r="I9" s="1" t="s">
        <v>223</v>
      </c>
      <c r="J9" s="1" t="s">
        <v>224</v>
      </c>
      <c r="K9" s="1" t="s">
        <v>225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226</v>
      </c>
      <c r="B10" s="1">
        <v>0.0</v>
      </c>
      <c r="C10" s="1">
        <v>0.0</v>
      </c>
      <c r="D10" s="1" t="s">
        <v>227</v>
      </c>
      <c r="E10" s="1">
        <v>0.0</v>
      </c>
      <c r="F10" s="1">
        <v>0.0</v>
      </c>
      <c r="G10" s="1" t="s">
        <v>228</v>
      </c>
      <c r="H10" s="1" t="s">
        <v>229</v>
      </c>
      <c r="I10" s="1" t="s">
        <v>230</v>
      </c>
      <c r="J10" s="1" t="s">
        <v>231</v>
      </c>
      <c r="K10" s="1" t="s">
        <v>232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233</v>
      </c>
      <c r="B11" s="1">
        <v>0.0</v>
      </c>
      <c r="C11" s="1">
        <v>0.0</v>
      </c>
      <c r="D11" s="1" t="s">
        <v>234</v>
      </c>
      <c r="E11" s="1">
        <v>0.0</v>
      </c>
      <c r="F11" s="1">
        <v>0.0</v>
      </c>
      <c r="G11" s="1" t="s">
        <v>235</v>
      </c>
      <c r="H11" s="1" t="s">
        <v>236</v>
      </c>
      <c r="I11" s="1" t="s">
        <v>237</v>
      </c>
      <c r="J11" s="1" t="s">
        <v>238</v>
      </c>
      <c r="K11" s="1" t="s">
        <v>239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240</v>
      </c>
      <c r="B12" s="1">
        <v>0.0</v>
      </c>
      <c r="C12" s="1">
        <v>0.0</v>
      </c>
      <c r="D12" s="1" t="s">
        <v>234</v>
      </c>
      <c r="E12" s="1">
        <v>0.0</v>
      </c>
      <c r="F12" s="1">
        <v>0.0</v>
      </c>
      <c r="G12" s="1" t="s">
        <v>235</v>
      </c>
      <c r="H12" s="1" t="s">
        <v>236</v>
      </c>
      <c r="I12" s="1" t="s">
        <v>237</v>
      </c>
      <c r="J12" s="1" t="s">
        <v>238</v>
      </c>
      <c r="K12" s="1" t="s">
        <v>239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241</v>
      </c>
      <c r="B13" s="1">
        <v>0.0</v>
      </c>
      <c r="C13" s="1">
        <v>0.0</v>
      </c>
      <c r="D13" s="1" t="s">
        <v>242</v>
      </c>
      <c r="E13" s="1">
        <v>0.0</v>
      </c>
      <c r="F13" s="1">
        <v>0.0</v>
      </c>
      <c r="G13" s="1">
        <v>-919.0</v>
      </c>
      <c r="H13" s="1" t="s">
        <v>243</v>
      </c>
      <c r="I13" s="1" t="s">
        <v>244</v>
      </c>
      <c r="J13" s="1" t="s">
        <v>245</v>
      </c>
      <c r="K13" s="1" t="s">
        <v>246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247</v>
      </c>
      <c r="B14" s="1">
        <v>0.0</v>
      </c>
      <c r="C14" s="1">
        <v>0.0</v>
      </c>
      <c r="D14" s="1" t="s">
        <v>242</v>
      </c>
      <c r="E14" s="1">
        <v>0.0</v>
      </c>
      <c r="F14" s="1">
        <v>0.0</v>
      </c>
      <c r="G14" s="1">
        <v>-919.0</v>
      </c>
      <c r="H14" s="1" t="s">
        <v>243</v>
      </c>
      <c r="I14" s="1" t="s">
        <v>244</v>
      </c>
      <c r="J14" s="1" t="s">
        <v>245</v>
      </c>
      <c r="K14" s="1" t="s">
        <v>246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248</v>
      </c>
      <c r="B15" s="1">
        <v>0.0</v>
      </c>
      <c r="C15" s="1">
        <v>0.0</v>
      </c>
      <c r="D15" s="1" t="s">
        <v>242</v>
      </c>
      <c r="E15" s="1">
        <v>0.0</v>
      </c>
      <c r="F15" s="1">
        <v>0.0</v>
      </c>
      <c r="G15" s="1">
        <v>-919.0</v>
      </c>
      <c r="H15" s="1" t="s">
        <v>243</v>
      </c>
      <c r="I15" s="1" t="s">
        <v>244</v>
      </c>
      <c r="J15" s="1" t="s">
        <v>245</v>
      </c>
      <c r="K15" s="1" t="s">
        <v>246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249</v>
      </c>
      <c r="B16" s="1">
        <v>0.0</v>
      </c>
      <c r="C16" s="1" t="s">
        <v>250</v>
      </c>
      <c r="D16" s="1" t="s">
        <v>251</v>
      </c>
      <c r="E16" s="1">
        <v>-652.0</v>
      </c>
      <c r="F16" s="1" t="s">
        <v>252</v>
      </c>
      <c r="G16" s="1" t="s">
        <v>253</v>
      </c>
      <c r="H16" s="1" t="s">
        <v>254</v>
      </c>
      <c r="I16" s="1" t="s">
        <v>255</v>
      </c>
      <c r="J16" s="1" t="s">
        <v>256</v>
      </c>
      <c r="K16" s="1" t="s">
        <v>257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258</v>
      </c>
      <c r="B17" s="1">
        <v>0.0</v>
      </c>
      <c r="C17" s="1" t="s">
        <v>259</v>
      </c>
      <c r="D17" s="1" t="s">
        <v>260</v>
      </c>
      <c r="E17" s="1" t="s">
        <v>261</v>
      </c>
      <c r="F17" s="1" t="s">
        <v>262</v>
      </c>
      <c r="G17" s="1" t="s">
        <v>263</v>
      </c>
      <c r="H17" s="1" t="s">
        <v>264</v>
      </c>
      <c r="I17" s="1" t="s">
        <v>265</v>
      </c>
      <c r="J17" s="1" t="s">
        <v>266</v>
      </c>
      <c r="K17" s="1" t="s">
        <v>267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268</v>
      </c>
      <c r="B18" s="1">
        <v>0.0</v>
      </c>
      <c r="C18" s="1" t="s">
        <v>269</v>
      </c>
      <c r="D18" s="1" t="s">
        <v>270</v>
      </c>
      <c r="E18" s="1" t="s">
        <v>271</v>
      </c>
      <c r="F18" s="1" t="s">
        <v>272</v>
      </c>
      <c r="G18" s="1" t="s">
        <v>273</v>
      </c>
      <c r="H18" s="1" t="s">
        <v>264</v>
      </c>
      <c r="I18" s="1" t="s">
        <v>265</v>
      </c>
      <c r="J18" s="1" t="s">
        <v>266</v>
      </c>
      <c r="K18" s="1" t="s">
        <v>267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274</v>
      </c>
      <c r="B20" s="1">
        <v>0.0</v>
      </c>
      <c r="C20" s="1" t="s">
        <v>275</v>
      </c>
      <c r="D20" s="1" t="s">
        <v>276</v>
      </c>
      <c r="E20" s="1" t="s">
        <v>275</v>
      </c>
      <c r="F20" s="1" t="s">
        <v>277</v>
      </c>
      <c r="G20" s="1" t="s">
        <v>275</v>
      </c>
      <c r="H20" s="1" t="s">
        <v>278</v>
      </c>
      <c r="I20" s="1" t="s">
        <v>278</v>
      </c>
      <c r="J20" s="1" t="s">
        <v>279</v>
      </c>
      <c r="K20" s="1" t="s">
        <v>280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281</v>
      </c>
      <c r="B21" s="1">
        <v>0.0</v>
      </c>
      <c r="C21" s="1" t="s">
        <v>282</v>
      </c>
      <c r="D21" s="1" t="s">
        <v>283</v>
      </c>
      <c r="E21" s="1" t="s">
        <v>284</v>
      </c>
      <c r="F21" s="1" t="s">
        <v>285</v>
      </c>
      <c r="G21" s="1" t="s">
        <v>286</v>
      </c>
      <c r="H21" s="1" t="s">
        <v>287</v>
      </c>
      <c r="I21" s="1" t="s">
        <v>288</v>
      </c>
      <c r="J21" s="1" t="s">
        <v>289</v>
      </c>
      <c r="K21" s="1" t="s">
        <v>290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291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 t="s">
        <v>292</v>
      </c>
      <c r="J22" s="1" t="s">
        <v>293</v>
      </c>
      <c r="K22" s="1" t="s">
        <v>294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296</v>
      </c>
      <c r="B24" s="1" t="s">
        <v>297</v>
      </c>
      <c r="C24" s="1" t="s">
        <v>298</v>
      </c>
      <c r="D24" s="1" t="s">
        <v>299</v>
      </c>
      <c r="E24" s="1" t="s">
        <v>300</v>
      </c>
      <c r="F24" s="1" t="s">
        <v>301</v>
      </c>
      <c r="G24" s="1" t="s">
        <v>302</v>
      </c>
      <c r="H24" s="1" t="s">
        <v>303</v>
      </c>
      <c r="I24" s="1" t="s">
        <v>304</v>
      </c>
      <c r="J24" s="1" t="s">
        <v>305</v>
      </c>
      <c r="K24" s="1" t="s">
        <v>306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307</v>
      </c>
      <c r="B25" s="1" t="s">
        <v>308</v>
      </c>
      <c r="C25" s="1" t="s">
        <v>309</v>
      </c>
      <c r="D25" s="1" t="s">
        <v>310</v>
      </c>
      <c r="E25" s="1" t="s">
        <v>311</v>
      </c>
      <c r="F25" s="1" t="s">
        <v>312</v>
      </c>
      <c r="G25" s="1" t="s">
        <v>313</v>
      </c>
      <c r="H25" s="1" t="s">
        <v>314</v>
      </c>
      <c r="I25" s="1" t="s">
        <v>315</v>
      </c>
      <c r="J25" s="1" t="s">
        <v>316</v>
      </c>
      <c r="K25" s="1" t="s">
        <v>317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318</v>
      </c>
      <c r="B26" s="1" t="s">
        <v>319</v>
      </c>
      <c r="C26" s="1" t="s">
        <v>320</v>
      </c>
      <c r="D26" s="1" t="s">
        <v>321</v>
      </c>
      <c r="E26" s="1" t="s">
        <v>322</v>
      </c>
      <c r="F26" s="1" t="s">
        <v>323</v>
      </c>
      <c r="G26" s="1" t="s">
        <v>324</v>
      </c>
      <c r="H26" s="1" t="s">
        <v>325</v>
      </c>
      <c r="I26" s="1">
        <v>-2.0</v>
      </c>
      <c r="J26" s="1" t="s">
        <v>326</v>
      </c>
      <c r="K26" s="1" t="s">
        <v>327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328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 t="s">
        <v>329</v>
      </c>
      <c r="J27" s="1" t="s">
        <v>330</v>
      </c>
      <c r="K27" s="1" t="s">
        <v>331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332</v>
      </c>
      <c r="B28" s="1" t="s">
        <v>333</v>
      </c>
      <c r="C28" s="1" t="s">
        <v>334</v>
      </c>
      <c r="D28" s="1" t="s">
        <v>335</v>
      </c>
      <c r="E28" s="1" t="s">
        <v>336</v>
      </c>
      <c r="F28" s="1" t="s">
        <v>337</v>
      </c>
      <c r="G28" s="1" t="s">
        <v>338</v>
      </c>
      <c r="H28" s="1" t="s">
        <v>339</v>
      </c>
      <c r="I28" s="1" t="s">
        <v>340</v>
      </c>
      <c r="J28" s="1" t="s">
        <v>341</v>
      </c>
      <c r="K28" s="1" t="s">
        <v>342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344</v>
      </c>
      <c r="B30" s="1" t="s">
        <v>345</v>
      </c>
      <c r="C30" s="1" t="s">
        <v>346</v>
      </c>
      <c r="D30" s="1" t="s">
        <v>347</v>
      </c>
      <c r="E30" s="1" t="s">
        <v>348</v>
      </c>
      <c r="F30" s="1" t="s">
        <v>349</v>
      </c>
      <c r="G30" s="1">
        <v>11.0</v>
      </c>
      <c r="H30" s="1" t="s">
        <v>350</v>
      </c>
      <c r="I30" s="1" t="s">
        <v>351</v>
      </c>
      <c r="J30" s="1" t="s">
        <v>352</v>
      </c>
      <c r="K30" s="1" t="s">
        <v>353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354</v>
      </c>
      <c r="B31" s="1" t="s">
        <v>355</v>
      </c>
      <c r="C31" s="1" t="s">
        <v>356</v>
      </c>
      <c r="D31" s="1" t="s">
        <v>357</v>
      </c>
      <c r="E31" s="1" t="s">
        <v>358</v>
      </c>
      <c r="F31" s="1" t="s">
        <v>359</v>
      </c>
      <c r="G31" s="1" t="s">
        <v>360</v>
      </c>
      <c r="H31" s="1" t="s">
        <v>361</v>
      </c>
      <c r="I31" s="1" t="s">
        <v>362</v>
      </c>
      <c r="J31" s="1" t="s">
        <v>363</v>
      </c>
      <c r="K31" s="1" t="s">
        <v>364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365</v>
      </c>
      <c r="B32" s="1" t="s">
        <v>366</v>
      </c>
      <c r="C32" s="1" t="s">
        <v>353</v>
      </c>
      <c r="D32" s="1" t="s">
        <v>367</v>
      </c>
      <c r="E32" s="1" t="s">
        <v>348</v>
      </c>
      <c r="F32" s="1" t="s">
        <v>368</v>
      </c>
      <c r="G32" s="1" t="s">
        <v>369</v>
      </c>
      <c r="H32" s="1" t="s">
        <v>370</v>
      </c>
      <c r="I32" s="1" t="s">
        <v>371</v>
      </c>
      <c r="J32" s="1" t="s">
        <v>372</v>
      </c>
      <c r="K32" s="1" t="s">
        <v>373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374</v>
      </c>
      <c r="B33" s="1" t="s">
        <v>375</v>
      </c>
      <c r="C33" s="1" t="s">
        <v>376</v>
      </c>
      <c r="D33" s="1" t="s">
        <v>377</v>
      </c>
      <c r="E33" s="1" t="s">
        <v>358</v>
      </c>
      <c r="F33" s="1" t="s">
        <v>378</v>
      </c>
      <c r="G33" s="1" t="s">
        <v>300</v>
      </c>
      <c r="H33" s="1" t="s">
        <v>379</v>
      </c>
      <c r="I33" s="1" t="s">
        <v>380</v>
      </c>
      <c r="J33" s="1" t="s">
        <v>381</v>
      </c>
      <c r="K33" s="1" t="s">
        <v>382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383</v>
      </c>
      <c r="B34" s="1" t="s">
        <v>384</v>
      </c>
      <c r="C34" s="1" t="s">
        <v>385</v>
      </c>
      <c r="D34" s="1" t="s">
        <v>386</v>
      </c>
      <c r="E34" s="1" t="s">
        <v>387</v>
      </c>
      <c r="F34" s="1" t="s">
        <v>388</v>
      </c>
      <c r="G34" s="1" t="s">
        <v>389</v>
      </c>
      <c r="H34" s="1" t="s">
        <v>390</v>
      </c>
      <c r="I34" s="1" t="s">
        <v>391</v>
      </c>
      <c r="J34" s="1" t="s">
        <v>392</v>
      </c>
      <c r="K34" s="1" t="s">
        <v>393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394</v>
      </c>
      <c r="B35" s="1" t="s">
        <v>395</v>
      </c>
      <c r="C35" s="1" t="s">
        <v>396</v>
      </c>
      <c r="D35" s="1" t="s">
        <v>397</v>
      </c>
      <c r="E35" s="1" t="s">
        <v>398</v>
      </c>
      <c r="F35" s="1" t="s">
        <v>399</v>
      </c>
      <c r="G35" s="1" t="s">
        <v>400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401</v>
      </c>
      <c r="B36" s="1" t="s">
        <v>402</v>
      </c>
      <c r="C36" s="1" t="s">
        <v>403</v>
      </c>
      <c r="D36" s="1" t="s">
        <v>404</v>
      </c>
      <c r="E36" s="1" t="s">
        <v>405</v>
      </c>
      <c r="F36" s="1" t="s">
        <v>406</v>
      </c>
      <c r="G36" s="1" t="s">
        <v>407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408</v>
      </c>
      <c r="B37" s="1" t="s">
        <v>409</v>
      </c>
      <c r="C37" s="1" t="s">
        <v>410</v>
      </c>
      <c r="D37" s="1" t="s">
        <v>411</v>
      </c>
      <c r="E37" s="1" t="s">
        <v>412</v>
      </c>
      <c r="F37" s="1" t="s">
        <v>413</v>
      </c>
      <c r="G37" s="1" t="s">
        <v>414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415</v>
      </c>
      <c r="B38" s="1" t="s">
        <v>416</v>
      </c>
      <c r="C38" s="1" t="s">
        <v>417</v>
      </c>
      <c r="D38" s="1" t="s">
        <v>418</v>
      </c>
      <c r="E38" s="1" t="s">
        <v>419</v>
      </c>
      <c r="F38" s="1" t="s">
        <v>420</v>
      </c>
      <c r="G38" s="1" t="s">
        <v>421</v>
      </c>
      <c r="H38" s="1" t="s">
        <v>422</v>
      </c>
      <c r="I38" s="1" t="s">
        <v>423</v>
      </c>
      <c r="J38" s="1" t="s">
        <v>424</v>
      </c>
      <c r="K38" s="1" t="s">
        <v>425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426</v>
      </c>
      <c r="B39" s="1" t="s">
        <v>427</v>
      </c>
      <c r="C39" s="1" t="s">
        <v>428</v>
      </c>
      <c r="D39" s="1" t="s">
        <v>429</v>
      </c>
      <c r="E39" s="1" t="s">
        <v>430</v>
      </c>
      <c r="F39" s="1" t="s">
        <v>431</v>
      </c>
      <c r="G39" s="1" t="s">
        <v>432</v>
      </c>
      <c r="H39" s="1" t="s">
        <v>433</v>
      </c>
      <c r="I39" s="1" t="s">
        <v>434</v>
      </c>
      <c r="J39" s="1" t="s">
        <v>435</v>
      </c>
      <c r="K39" s="1" t="s">
        <v>436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437</v>
      </c>
      <c r="B40" s="1" t="s">
        <v>145</v>
      </c>
      <c r="C40" s="1" t="s">
        <v>148</v>
      </c>
      <c r="D40" s="1" t="s">
        <v>418</v>
      </c>
      <c r="E40" s="1" t="s">
        <v>438</v>
      </c>
      <c r="F40" s="1" t="s">
        <v>439</v>
      </c>
      <c r="G40" s="1" t="s">
        <v>440</v>
      </c>
      <c r="H40" s="1" t="s">
        <v>441</v>
      </c>
      <c r="I40" s="1" t="s">
        <v>442</v>
      </c>
      <c r="J40" s="1" t="s">
        <v>438</v>
      </c>
      <c r="K40" s="1" t="s">
        <v>443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444</v>
      </c>
      <c r="B41" s="1" t="s">
        <v>445</v>
      </c>
      <c r="C41" s="1" t="s">
        <v>446</v>
      </c>
      <c r="D41" s="1" t="s">
        <v>434</v>
      </c>
      <c r="E41" s="1" t="s">
        <v>447</v>
      </c>
      <c r="F41" s="1" t="s">
        <v>448</v>
      </c>
      <c r="G41" s="1" t="s">
        <v>449</v>
      </c>
      <c r="H41" s="1" t="s">
        <v>450</v>
      </c>
      <c r="I41" s="1" t="s">
        <v>451</v>
      </c>
      <c r="J41" s="1" t="s">
        <v>452</v>
      </c>
      <c r="K41" s="1" t="s">
        <v>453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454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455</v>
      </c>
      <c r="B43" s="1">
        <v>0.0</v>
      </c>
      <c r="C43" s="1">
        <v>0.0</v>
      </c>
      <c r="D43" s="1" t="s">
        <v>456</v>
      </c>
      <c r="E43" s="1" t="s">
        <v>457</v>
      </c>
      <c r="F43" s="1" t="s">
        <v>458</v>
      </c>
      <c r="G43" s="1" t="s">
        <v>459</v>
      </c>
      <c r="H43" s="1" t="s">
        <v>460</v>
      </c>
      <c r="I43" s="1" t="s">
        <v>461</v>
      </c>
      <c r="J43" s="1" t="s">
        <v>462</v>
      </c>
      <c r="K43" s="1" t="s">
        <v>463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464</v>
      </c>
      <c r="B44" s="1" t="s">
        <v>465</v>
      </c>
      <c r="C44" s="1" t="s">
        <v>466</v>
      </c>
      <c r="D44" s="1" t="s">
        <v>467</v>
      </c>
      <c r="E44" s="1" t="s">
        <v>468</v>
      </c>
      <c r="F44" s="1" t="s">
        <v>469</v>
      </c>
      <c r="G44" s="1" t="s">
        <v>470</v>
      </c>
      <c r="H44" s="1" t="s">
        <v>471</v>
      </c>
      <c r="I44" s="1" t="s">
        <v>469</v>
      </c>
      <c r="J44" s="1" t="s">
        <v>472</v>
      </c>
      <c r="K44" s="1" t="s">
        <v>473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474</v>
      </c>
      <c r="B45" s="1" t="s">
        <v>475</v>
      </c>
      <c r="C45" s="1" t="s">
        <v>476</v>
      </c>
      <c r="D45" s="1" t="s">
        <v>477</v>
      </c>
      <c r="E45" s="1" t="s">
        <v>478</v>
      </c>
      <c r="F45" s="1" t="s">
        <v>479</v>
      </c>
      <c r="G45" s="1" t="s">
        <v>480</v>
      </c>
      <c r="H45" s="1" t="s">
        <v>481</v>
      </c>
      <c r="I45" s="1" t="s">
        <v>482</v>
      </c>
      <c r="J45" s="1" t="s">
        <v>483</v>
      </c>
      <c r="K45" s="1" t="s">
        <v>484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485</v>
      </c>
      <c r="B46" s="1" t="s">
        <v>486</v>
      </c>
      <c r="C46" s="1" t="s">
        <v>487</v>
      </c>
      <c r="D46" s="1" t="s">
        <v>488</v>
      </c>
      <c r="E46" s="1" t="s">
        <v>489</v>
      </c>
      <c r="F46" s="1" t="s">
        <v>490</v>
      </c>
      <c r="G46" s="1" t="s">
        <v>491</v>
      </c>
      <c r="H46" s="1" t="s">
        <v>492</v>
      </c>
      <c r="I46" s="1" t="s">
        <v>493</v>
      </c>
      <c r="J46" s="1" t="s">
        <v>494</v>
      </c>
      <c r="K46" s="1" t="s">
        <v>495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496</v>
      </c>
      <c r="B47" s="1" t="s">
        <v>486</v>
      </c>
      <c r="C47" s="1" t="s">
        <v>487</v>
      </c>
      <c r="D47" s="1" t="s">
        <v>488</v>
      </c>
      <c r="E47" s="1" t="s">
        <v>489</v>
      </c>
      <c r="F47" s="1" t="s">
        <v>490</v>
      </c>
      <c r="G47" s="1" t="s">
        <v>491</v>
      </c>
      <c r="H47" s="1" t="s">
        <v>492</v>
      </c>
      <c r="I47" s="1" t="s">
        <v>493</v>
      </c>
      <c r="J47" s="1" t="s">
        <v>494</v>
      </c>
      <c r="K47" s="1" t="s">
        <v>495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497</v>
      </c>
      <c r="B48" s="1" t="s">
        <v>498</v>
      </c>
      <c r="C48" s="1" t="s">
        <v>499</v>
      </c>
      <c r="D48" s="1" t="s">
        <v>500</v>
      </c>
      <c r="E48" s="1" t="s">
        <v>501</v>
      </c>
      <c r="F48" s="1" t="s">
        <v>502</v>
      </c>
      <c r="G48" s="1" t="s">
        <v>503</v>
      </c>
      <c r="H48" s="1" t="s">
        <v>504</v>
      </c>
      <c r="I48" s="1" t="s">
        <v>505</v>
      </c>
      <c r="J48" s="1" t="s">
        <v>506</v>
      </c>
      <c r="K48" s="1" t="s">
        <v>507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508</v>
      </c>
      <c r="B49" s="1" t="s">
        <v>498</v>
      </c>
      <c r="C49" s="1" t="s">
        <v>499</v>
      </c>
      <c r="D49" s="1" t="s">
        <v>500</v>
      </c>
      <c r="E49" s="1" t="s">
        <v>501</v>
      </c>
      <c r="F49" s="1" t="s">
        <v>502</v>
      </c>
      <c r="G49" s="1" t="s">
        <v>503</v>
      </c>
      <c r="H49" s="1" t="s">
        <v>504</v>
      </c>
      <c r="I49" s="1" t="s">
        <v>505</v>
      </c>
      <c r="J49" s="1" t="s">
        <v>506</v>
      </c>
      <c r="K49" s="1" t="s">
        <v>507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509</v>
      </c>
      <c r="B50" s="1" t="s">
        <v>510</v>
      </c>
      <c r="C50" s="1" t="s">
        <v>511</v>
      </c>
      <c r="D50" s="1" t="s">
        <v>500</v>
      </c>
      <c r="E50" s="1" t="s">
        <v>512</v>
      </c>
      <c r="F50" s="1" t="s">
        <v>513</v>
      </c>
      <c r="G50" s="1" t="s">
        <v>503</v>
      </c>
      <c r="H50" s="1" t="s">
        <v>504</v>
      </c>
      <c r="I50" s="1" t="s">
        <v>505</v>
      </c>
      <c r="J50" s="1" t="s">
        <v>514</v>
      </c>
      <c r="K50" s="1" t="s">
        <v>515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516</v>
      </c>
      <c r="B51" s="1" t="s">
        <v>517</v>
      </c>
      <c r="C51" s="1" t="s">
        <v>518</v>
      </c>
      <c r="D51" s="1" t="s">
        <v>519</v>
      </c>
      <c r="E51" s="1" t="s">
        <v>137</v>
      </c>
      <c r="F51" s="1" t="s">
        <v>520</v>
      </c>
      <c r="G51" s="1" t="s">
        <v>521</v>
      </c>
      <c r="H51" s="1" t="s">
        <v>522</v>
      </c>
      <c r="I51" s="1" t="s">
        <v>523</v>
      </c>
      <c r="J51" s="1" t="s">
        <v>524</v>
      </c>
      <c r="K51" s="1" t="s">
        <v>525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526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 t="s">
        <v>527</v>
      </c>
      <c r="J52" s="1" t="s">
        <v>528</v>
      </c>
      <c r="K52" s="1" t="s">
        <v>529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530</v>
      </c>
      <c r="B53" s="1" t="s">
        <v>531</v>
      </c>
      <c r="C53" s="1">
        <v>80.0</v>
      </c>
      <c r="D53" s="1" t="s">
        <v>532</v>
      </c>
      <c r="E53" s="1" t="s">
        <v>533</v>
      </c>
      <c r="F53" s="1" t="s">
        <v>534</v>
      </c>
      <c r="G53" s="1" t="s">
        <v>535</v>
      </c>
      <c r="H53" s="1" t="s">
        <v>536</v>
      </c>
      <c r="I53" s="1" t="s">
        <v>537</v>
      </c>
      <c r="J53" s="1" t="s">
        <v>538</v>
      </c>
      <c r="K53" s="1" t="s">
        <v>539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540</v>
      </c>
      <c r="B54" s="1" t="s">
        <v>541</v>
      </c>
      <c r="C54" s="1" t="s">
        <v>542</v>
      </c>
      <c r="D54" s="1" t="s">
        <v>543</v>
      </c>
      <c r="E54" s="1" t="s">
        <v>544</v>
      </c>
      <c r="F54" s="1" t="s">
        <v>545</v>
      </c>
      <c r="G54" s="1" t="s">
        <v>546</v>
      </c>
      <c r="H54" s="1" t="s">
        <v>547</v>
      </c>
      <c r="I54" s="1" t="s">
        <v>548</v>
      </c>
      <c r="J54" s="1" t="s">
        <v>549</v>
      </c>
      <c r="K54" s="1" t="s">
        <v>550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551</v>
      </c>
      <c r="B55" s="1" t="s">
        <v>552</v>
      </c>
      <c r="C55" s="1" t="s">
        <v>553</v>
      </c>
      <c r="D55" s="1" t="s">
        <v>554</v>
      </c>
      <c r="E55" s="1" t="s">
        <v>555</v>
      </c>
      <c r="F55" s="1" t="s">
        <v>556</v>
      </c>
      <c r="G55" s="1" t="s">
        <v>557</v>
      </c>
      <c r="H55" s="1" t="s">
        <v>558</v>
      </c>
      <c r="I55" s="1" t="s">
        <v>559</v>
      </c>
      <c r="J55" s="1" t="s">
        <v>560</v>
      </c>
      <c r="K55" s="1" t="s">
        <v>561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562</v>
      </c>
      <c r="B56" s="1" t="s">
        <v>552</v>
      </c>
      <c r="C56" s="1" t="s">
        <v>553</v>
      </c>
      <c r="D56" s="1" t="s">
        <v>554</v>
      </c>
      <c r="E56" s="1" t="s">
        <v>555</v>
      </c>
      <c r="F56" s="1" t="s">
        <v>556</v>
      </c>
      <c r="G56" s="1" t="s">
        <v>557</v>
      </c>
      <c r="H56" s="1" t="s">
        <v>558</v>
      </c>
      <c r="I56" s="1" t="s">
        <v>559</v>
      </c>
      <c r="J56" s="1" t="s">
        <v>560</v>
      </c>
      <c r="K56" s="1" t="s">
        <v>561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563</v>
      </c>
      <c r="B57" s="1" t="s">
        <v>564</v>
      </c>
      <c r="C57" s="1" t="s">
        <v>565</v>
      </c>
      <c r="D57" s="1" t="s">
        <v>566</v>
      </c>
      <c r="E57" s="1" t="s">
        <v>567</v>
      </c>
      <c r="F57" s="1" t="s">
        <v>568</v>
      </c>
      <c r="G57" s="1" t="s">
        <v>569</v>
      </c>
      <c r="H57" s="1" t="s">
        <v>570</v>
      </c>
      <c r="I57" s="1" t="s">
        <v>571</v>
      </c>
      <c r="J57" s="1" t="s">
        <v>572</v>
      </c>
      <c r="K57" s="1" t="s">
        <v>573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574</v>
      </c>
      <c r="B58" s="1" t="s">
        <v>575</v>
      </c>
      <c r="C58" s="1" t="s">
        <v>576</v>
      </c>
      <c r="D58" s="1" t="s">
        <v>577</v>
      </c>
      <c r="E58" s="1" t="s">
        <v>578</v>
      </c>
      <c r="F58" s="1" t="s">
        <v>579</v>
      </c>
      <c r="G58" s="1" t="s">
        <v>580</v>
      </c>
      <c r="H58" s="1" t="s">
        <v>581</v>
      </c>
      <c r="I58" s="1" t="s">
        <v>582</v>
      </c>
      <c r="J58" s="1" t="s">
        <v>583</v>
      </c>
      <c r="K58" s="1" t="s">
        <v>584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585</v>
      </c>
      <c r="B59" s="1" t="s">
        <v>586</v>
      </c>
      <c r="C59" s="1" t="s">
        <v>587</v>
      </c>
      <c r="D59" s="1" t="s">
        <v>588</v>
      </c>
      <c r="E59" s="1" t="s">
        <v>589</v>
      </c>
      <c r="F59" s="1" t="s">
        <v>590</v>
      </c>
      <c r="G59" s="1" t="s">
        <v>591</v>
      </c>
      <c r="H59" s="1" t="s">
        <v>592</v>
      </c>
      <c r="I59" s="1">
        <v>0.0</v>
      </c>
      <c r="J59" s="1" t="s">
        <v>593</v>
      </c>
      <c r="K59" s="1" t="s">
        <v>594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595</v>
      </c>
      <c r="B60" s="1" t="s">
        <v>596</v>
      </c>
      <c r="C60" s="1" t="s">
        <v>597</v>
      </c>
      <c r="D60" s="1" t="s">
        <v>361</v>
      </c>
      <c r="E60" s="1" t="s">
        <v>598</v>
      </c>
      <c r="F60" s="1" t="s">
        <v>599</v>
      </c>
      <c r="G60" s="1" t="s">
        <v>600</v>
      </c>
      <c r="H60" s="1" t="s">
        <v>601</v>
      </c>
      <c r="I60" s="1">
        <v>0.0</v>
      </c>
      <c r="J60" s="1" t="s">
        <v>593</v>
      </c>
      <c r="K60" s="1" t="s">
        <v>594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602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603</v>
      </c>
      <c r="B62" s="1">
        <v>0.0</v>
      </c>
      <c r="C62" s="1" t="s">
        <v>604</v>
      </c>
      <c r="D62" s="1">
        <v>0.0</v>
      </c>
      <c r="E62" s="1" t="s">
        <v>605</v>
      </c>
      <c r="F62" s="1" t="s">
        <v>606</v>
      </c>
      <c r="G62" s="1" t="s">
        <v>607</v>
      </c>
      <c r="H62" s="1" t="s">
        <v>608</v>
      </c>
      <c r="I62" s="1" t="s">
        <v>609</v>
      </c>
      <c r="J62" s="1" t="s">
        <v>610</v>
      </c>
      <c r="K62" s="1" t="s">
        <v>611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612</v>
      </c>
      <c r="B63" s="1" t="s">
        <v>613</v>
      </c>
      <c r="C63" s="1" t="s">
        <v>614</v>
      </c>
      <c r="D63" s="1" t="s">
        <v>520</v>
      </c>
      <c r="E63" s="1" t="s">
        <v>615</v>
      </c>
      <c r="F63" s="1" t="s">
        <v>616</v>
      </c>
      <c r="G63" s="1" t="s">
        <v>617</v>
      </c>
      <c r="H63" s="1" t="s">
        <v>618</v>
      </c>
      <c r="I63" s="1" t="s">
        <v>619</v>
      </c>
      <c r="J63" s="1" t="s">
        <v>620</v>
      </c>
      <c r="K63" s="1" t="s">
        <v>621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622</v>
      </c>
      <c r="B64" s="1" t="s">
        <v>468</v>
      </c>
      <c r="C64" s="1" t="s">
        <v>623</v>
      </c>
      <c r="D64" s="1" t="s">
        <v>624</v>
      </c>
      <c r="E64" s="1" t="s">
        <v>625</v>
      </c>
      <c r="F64" s="1" t="s">
        <v>626</v>
      </c>
      <c r="G64" s="1" t="s">
        <v>627</v>
      </c>
      <c r="H64" s="1" t="s">
        <v>628</v>
      </c>
      <c r="I64" s="1" t="s">
        <v>629</v>
      </c>
      <c r="J64" s="1" t="s">
        <v>630</v>
      </c>
      <c r="K64" s="1" t="s">
        <v>631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632</v>
      </c>
      <c r="B65" s="1" t="s">
        <v>633</v>
      </c>
      <c r="C65" s="1" t="s">
        <v>634</v>
      </c>
      <c r="D65" s="1" t="s">
        <v>635</v>
      </c>
      <c r="E65" s="1" t="s">
        <v>636</v>
      </c>
      <c r="F65" s="1" t="s">
        <v>637</v>
      </c>
      <c r="G65" s="1" t="s">
        <v>638</v>
      </c>
      <c r="H65" s="1" t="s">
        <v>639</v>
      </c>
      <c r="I65" s="1" t="s">
        <v>640</v>
      </c>
      <c r="J65" s="1" t="s">
        <v>641</v>
      </c>
      <c r="K65" s="1" t="s">
        <v>642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643</v>
      </c>
      <c r="B66" s="1" t="s">
        <v>633</v>
      </c>
      <c r="C66" s="1" t="s">
        <v>634</v>
      </c>
      <c r="D66" s="1" t="s">
        <v>635</v>
      </c>
      <c r="E66" s="1" t="s">
        <v>636</v>
      </c>
      <c r="F66" s="1" t="s">
        <v>637</v>
      </c>
      <c r="G66" s="1" t="s">
        <v>638</v>
      </c>
      <c r="H66" s="1" t="s">
        <v>639</v>
      </c>
      <c r="I66" s="1" t="s">
        <v>640</v>
      </c>
      <c r="J66" s="1" t="s">
        <v>641</v>
      </c>
      <c r="K66" s="1" t="s">
        <v>642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644</v>
      </c>
      <c r="B67" s="1" t="s">
        <v>645</v>
      </c>
      <c r="C67" s="1" t="s">
        <v>646</v>
      </c>
      <c r="D67" s="1" t="s">
        <v>647</v>
      </c>
      <c r="E67" s="1" t="s">
        <v>648</v>
      </c>
      <c r="F67" s="1" t="s">
        <v>649</v>
      </c>
      <c r="G67" s="1" t="s">
        <v>650</v>
      </c>
      <c r="H67" s="1" t="s">
        <v>651</v>
      </c>
      <c r="I67" s="1" t="s">
        <v>652</v>
      </c>
      <c r="J67" s="1" t="s">
        <v>653</v>
      </c>
      <c r="K67" s="1" t="s">
        <v>654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655</v>
      </c>
      <c r="B68" s="1" t="s">
        <v>645</v>
      </c>
      <c r="C68" s="1" t="s">
        <v>646</v>
      </c>
      <c r="D68" s="1" t="s">
        <v>647</v>
      </c>
      <c r="E68" s="1" t="s">
        <v>648</v>
      </c>
      <c r="F68" s="1" t="s">
        <v>649</v>
      </c>
      <c r="G68" s="1" t="s">
        <v>650</v>
      </c>
      <c r="H68" s="1" t="s">
        <v>651</v>
      </c>
      <c r="I68" s="1" t="s">
        <v>652</v>
      </c>
      <c r="J68" s="1" t="s">
        <v>653</v>
      </c>
      <c r="K68" s="1" t="s">
        <v>654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656</v>
      </c>
      <c r="B69" s="1" t="s">
        <v>657</v>
      </c>
      <c r="C69" s="1" t="s">
        <v>646</v>
      </c>
      <c r="D69" s="1" t="s">
        <v>658</v>
      </c>
      <c r="E69" s="1" t="s">
        <v>659</v>
      </c>
      <c r="F69" s="1" t="s">
        <v>649</v>
      </c>
      <c r="G69" s="1" t="s">
        <v>660</v>
      </c>
      <c r="H69" s="1" t="s">
        <v>651</v>
      </c>
      <c r="I69" s="1" t="s">
        <v>652</v>
      </c>
      <c r="J69" s="1" t="s">
        <v>661</v>
      </c>
      <c r="K69" s="1" t="s">
        <v>662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663</v>
      </c>
      <c r="B70" s="1" t="s">
        <v>664</v>
      </c>
      <c r="C70" s="1" t="s">
        <v>665</v>
      </c>
      <c r="D70" s="1" t="s">
        <v>666</v>
      </c>
      <c r="E70" s="1" t="s">
        <v>667</v>
      </c>
      <c r="F70" s="1" t="s">
        <v>466</v>
      </c>
      <c r="G70" s="1" t="s">
        <v>668</v>
      </c>
      <c r="H70" s="1" t="s">
        <v>669</v>
      </c>
      <c r="I70" s="1" t="s">
        <v>670</v>
      </c>
      <c r="J70" s="1" t="s">
        <v>671</v>
      </c>
      <c r="K70" s="1" t="s">
        <v>672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673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>
        <v>0.0</v>
      </c>
      <c r="H71" s="1" t="s">
        <v>674</v>
      </c>
      <c r="I71" s="1">
        <v>0.0</v>
      </c>
      <c r="J71" s="1" t="s">
        <v>675</v>
      </c>
      <c r="K71" s="1" t="s">
        <v>676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677</v>
      </c>
      <c r="B72" s="1" t="s">
        <v>678</v>
      </c>
      <c r="C72" s="1" t="s">
        <v>679</v>
      </c>
      <c r="D72" s="1" t="s">
        <v>477</v>
      </c>
      <c r="E72" s="1" t="s">
        <v>680</v>
      </c>
      <c r="F72" s="1" t="s">
        <v>681</v>
      </c>
      <c r="G72" s="1" t="s">
        <v>682</v>
      </c>
      <c r="H72" s="1" t="s">
        <v>683</v>
      </c>
      <c r="I72" s="1" t="s">
        <v>684</v>
      </c>
      <c r="J72" s="1" t="s">
        <v>685</v>
      </c>
      <c r="K72" s="1" t="s">
        <v>686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687</v>
      </c>
      <c r="B73" s="1" t="s">
        <v>688</v>
      </c>
      <c r="C73" s="1" t="s">
        <v>689</v>
      </c>
      <c r="D73" s="1" t="s">
        <v>690</v>
      </c>
      <c r="E73" s="1" t="s">
        <v>691</v>
      </c>
      <c r="F73" s="1" t="s">
        <v>692</v>
      </c>
      <c r="G73" s="1" t="s">
        <v>693</v>
      </c>
      <c r="H73" s="1" t="s">
        <v>694</v>
      </c>
      <c r="I73" s="1" t="s">
        <v>695</v>
      </c>
      <c r="J73" s="1" t="s">
        <v>696</v>
      </c>
      <c r="K73" s="1" t="s">
        <v>697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698</v>
      </c>
      <c r="B74" s="1" t="s">
        <v>699</v>
      </c>
      <c r="C74" s="1" t="s">
        <v>700</v>
      </c>
      <c r="D74" s="1" t="s">
        <v>701</v>
      </c>
      <c r="E74" s="1" t="s">
        <v>702</v>
      </c>
      <c r="F74" s="1" t="s">
        <v>703</v>
      </c>
      <c r="G74" s="1" t="s">
        <v>704</v>
      </c>
      <c r="H74" s="1" t="s">
        <v>705</v>
      </c>
      <c r="I74" s="1" t="s">
        <v>706</v>
      </c>
      <c r="J74" s="1" t="s">
        <v>707</v>
      </c>
      <c r="K74" s="1" t="s">
        <v>708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709</v>
      </c>
      <c r="B75" s="1" t="s">
        <v>699</v>
      </c>
      <c r="C75" s="1" t="s">
        <v>700</v>
      </c>
      <c r="D75" s="1" t="s">
        <v>701</v>
      </c>
      <c r="E75" s="1" t="s">
        <v>702</v>
      </c>
      <c r="F75" s="1" t="s">
        <v>703</v>
      </c>
      <c r="G75" s="1" t="s">
        <v>704</v>
      </c>
      <c r="H75" s="1" t="s">
        <v>705</v>
      </c>
      <c r="I75" s="1" t="s">
        <v>706</v>
      </c>
      <c r="J75" s="1" t="s">
        <v>707</v>
      </c>
      <c r="K75" s="1" t="s">
        <v>708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710</v>
      </c>
      <c r="B76" s="1" t="s">
        <v>605</v>
      </c>
      <c r="C76" s="1" t="s">
        <v>711</v>
      </c>
      <c r="D76" s="1" t="s">
        <v>712</v>
      </c>
      <c r="E76" s="1" t="s">
        <v>713</v>
      </c>
      <c r="F76" s="1" t="s">
        <v>714</v>
      </c>
      <c r="G76" s="1" t="s">
        <v>715</v>
      </c>
      <c r="H76" s="1" t="s">
        <v>716</v>
      </c>
      <c r="I76" s="1" t="s">
        <v>717</v>
      </c>
      <c r="J76" s="1" t="s">
        <v>718</v>
      </c>
      <c r="K76" s="1" t="s">
        <v>719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720</v>
      </c>
      <c r="B77" s="1" t="s">
        <v>721</v>
      </c>
      <c r="C77" s="1" t="s">
        <v>722</v>
      </c>
      <c r="D77" s="1" t="s">
        <v>723</v>
      </c>
      <c r="E77" s="1" t="s">
        <v>724</v>
      </c>
      <c r="F77" s="1" t="s">
        <v>725</v>
      </c>
      <c r="G77" s="1" t="s">
        <v>726</v>
      </c>
      <c r="H77" s="1" t="s">
        <v>727</v>
      </c>
      <c r="I77" s="1" t="s">
        <v>728</v>
      </c>
      <c r="J77" s="1" t="s">
        <v>729</v>
      </c>
      <c r="K77" s="1" t="s">
        <v>730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731</v>
      </c>
      <c r="B78" s="1" t="s">
        <v>732</v>
      </c>
      <c r="C78" s="1" t="s">
        <v>733</v>
      </c>
      <c r="D78" s="1" t="s">
        <v>734</v>
      </c>
      <c r="E78" s="1" t="s">
        <v>735</v>
      </c>
      <c r="F78" s="1" t="s">
        <v>736</v>
      </c>
      <c r="G78" s="1" t="s">
        <v>737</v>
      </c>
      <c r="H78" s="1" t="s">
        <v>738</v>
      </c>
      <c r="I78" s="1" t="s">
        <v>739</v>
      </c>
      <c r="J78" s="1" t="s">
        <v>740</v>
      </c>
      <c r="K78" s="1" t="s">
        <v>741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742</v>
      </c>
      <c r="B79" s="1" t="s">
        <v>598</v>
      </c>
      <c r="C79" s="1" t="s">
        <v>743</v>
      </c>
      <c r="D79" s="1" t="s">
        <v>744</v>
      </c>
      <c r="E79" s="1" t="s">
        <v>745</v>
      </c>
      <c r="F79" s="1" t="s">
        <v>746</v>
      </c>
      <c r="G79" s="1" t="s">
        <v>747</v>
      </c>
      <c r="H79" s="1" t="s">
        <v>748</v>
      </c>
      <c r="I79" s="1" t="s">
        <v>749</v>
      </c>
      <c r="J79" s="1" t="s">
        <v>740</v>
      </c>
      <c r="K79" s="1" t="s">
        <v>741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750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751</v>
      </c>
      <c r="B81" s="1">
        <v>0.0</v>
      </c>
      <c r="C81" s="1" t="s">
        <v>752</v>
      </c>
      <c r="D81" s="1" t="s">
        <v>753</v>
      </c>
      <c r="E81" s="1">
        <v>0.0</v>
      </c>
      <c r="F81" s="1" t="s">
        <v>754</v>
      </c>
      <c r="G81" s="1" t="s">
        <v>755</v>
      </c>
      <c r="H81" s="1" t="s">
        <v>756</v>
      </c>
      <c r="I81" s="1" t="s">
        <v>757</v>
      </c>
      <c r="J81" s="1" t="s">
        <v>758</v>
      </c>
      <c r="K81" s="1" t="s">
        <v>373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759</v>
      </c>
      <c r="B82" s="1" t="s">
        <v>760</v>
      </c>
      <c r="C82" s="1" t="s">
        <v>761</v>
      </c>
      <c r="D82" s="1" t="s">
        <v>762</v>
      </c>
      <c r="E82" s="1" t="s">
        <v>763</v>
      </c>
      <c r="F82" s="1" t="s">
        <v>764</v>
      </c>
      <c r="G82" s="1" t="s">
        <v>765</v>
      </c>
      <c r="H82" s="1" t="s">
        <v>766</v>
      </c>
      <c r="I82" s="1" t="s">
        <v>766</v>
      </c>
      <c r="J82" s="1" t="s">
        <v>767</v>
      </c>
      <c r="K82" s="1" t="s">
        <v>768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769</v>
      </c>
      <c r="B83" s="1" t="s">
        <v>770</v>
      </c>
      <c r="C83" s="1" t="s">
        <v>771</v>
      </c>
      <c r="D83" s="1" t="s">
        <v>772</v>
      </c>
      <c r="E83" s="1" t="s">
        <v>773</v>
      </c>
      <c r="F83" s="1" t="s">
        <v>774</v>
      </c>
      <c r="G83" s="1" t="s">
        <v>775</v>
      </c>
      <c r="H83" s="1" t="s">
        <v>776</v>
      </c>
      <c r="I83" s="1" t="s">
        <v>777</v>
      </c>
      <c r="J83" s="1" t="s">
        <v>778</v>
      </c>
      <c r="K83" s="1" t="s">
        <v>779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780</v>
      </c>
      <c r="B84" s="1" t="s">
        <v>781</v>
      </c>
      <c r="C84" s="1" t="s">
        <v>782</v>
      </c>
      <c r="D84" s="1" t="s">
        <v>783</v>
      </c>
      <c r="E84" s="1" t="s">
        <v>784</v>
      </c>
      <c r="F84" s="1" t="s">
        <v>785</v>
      </c>
      <c r="G84" s="1" t="s">
        <v>786</v>
      </c>
      <c r="H84" s="1" t="s">
        <v>787</v>
      </c>
      <c r="I84" s="1" t="s">
        <v>788</v>
      </c>
      <c r="J84" s="1" t="s">
        <v>789</v>
      </c>
      <c r="K84" s="1" t="s">
        <v>790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791</v>
      </c>
      <c r="B85" s="1" t="s">
        <v>781</v>
      </c>
      <c r="C85" s="1" t="s">
        <v>782</v>
      </c>
      <c r="D85" s="1" t="s">
        <v>783</v>
      </c>
      <c r="E85" s="1" t="s">
        <v>784</v>
      </c>
      <c r="F85" s="1" t="s">
        <v>785</v>
      </c>
      <c r="G85" s="1" t="s">
        <v>786</v>
      </c>
      <c r="H85" s="1" t="s">
        <v>787</v>
      </c>
      <c r="I85" s="1" t="s">
        <v>788</v>
      </c>
      <c r="J85" s="1" t="s">
        <v>789</v>
      </c>
      <c r="K85" s="1" t="s">
        <v>790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792</v>
      </c>
      <c r="B86" s="1" t="s">
        <v>793</v>
      </c>
      <c r="C86" s="1" t="s">
        <v>599</v>
      </c>
      <c r="D86" s="1">
        <v>17.0</v>
      </c>
      <c r="E86" s="1" t="s">
        <v>794</v>
      </c>
      <c r="F86" s="1" t="s">
        <v>795</v>
      </c>
      <c r="G86" s="1" t="s">
        <v>796</v>
      </c>
      <c r="H86" s="1" t="s">
        <v>797</v>
      </c>
      <c r="I86" s="1" t="s">
        <v>798</v>
      </c>
      <c r="J86" s="1" t="s">
        <v>494</v>
      </c>
      <c r="K86" s="1" t="s">
        <v>799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800</v>
      </c>
      <c r="B87" s="1" t="s">
        <v>793</v>
      </c>
      <c r="C87" s="1" t="s">
        <v>599</v>
      </c>
      <c r="D87" s="1">
        <v>17.0</v>
      </c>
      <c r="E87" s="1" t="s">
        <v>794</v>
      </c>
      <c r="F87" s="1" t="s">
        <v>795</v>
      </c>
      <c r="G87" s="1" t="s">
        <v>796</v>
      </c>
      <c r="H87" s="1" t="s">
        <v>797</v>
      </c>
      <c r="I87" s="1" t="s">
        <v>798</v>
      </c>
      <c r="J87" s="1" t="s">
        <v>494</v>
      </c>
      <c r="K87" s="1" t="s">
        <v>799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801</v>
      </c>
      <c r="B88" s="1" t="s">
        <v>802</v>
      </c>
      <c r="C88" s="1" t="s">
        <v>803</v>
      </c>
      <c r="D88" s="1">
        <v>17.0</v>
      </c>
      <c r="E88" s="1" t="s">
        <v>804</v>
      </c>
      <c r="F88" s="1" t="s">
        <v>795</v>
      </c>
      <c r="G88" s="1" t="s">
        <v>796</v>
      </c>
      <c r="H88" s="1" t="s">
        <v>805</v>
      </c>
      <c r="I88" s="1" t="s">
        <v>798</v>
      </c>
      <c r="J88" s="1" t="s">
        <v>806</v>
      </c>
      <c r="K88" s="1" t="s">
        <v>807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808</v>
      </c>
      <c r="B89" s="1" t="s">
        <v>809</v>
      </c>
      <c r="C89" s="1" t="s">
        <v>810</v>
      </c>
      <c r="D89" s="1" t="s">
        <v>811</v>
      </c>
      <c r="E89" s="1" t="s">
        <v>812</v>
      </c>
      <c r="F89" s="1" t="s">
        <v>813</v>
      </c>
      <c r="G89" s="1" t="s">
        <v>814</v>
      </c>
      <c r="H89" s="1" t="s">
        <v>815</v>
      </c>
      <c r="I89" s="1" t="s">
        <v>816</v>
      </c>
      <c r="J89" s="1" t="s">
        <v>817</v>
      </c>
      <c r="K89" s="1" t="s">
        <v>818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819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>
        <v>0.0</v>
      </c>
      <c r="H90" s="1">
        <v>0.0</v>
      </c>
      <c r="I90" s="1" t="s">
        <v>820</v>
      </c>
      <c r="J90" s="1">
        <v>0.0</v>
      </c>
      <c r="K90" s="1" t="s">
        <v>821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822</v>
      </c>
      <c r="B91" s="1" t="s">
        <v>309</v>
      </c>
      <c r="C91" s="1" t="s">
        <v>823</v>
      </c>
      <c r="D91" s="1" t="s">
        <v>824</v>
      </c>
      <c r="E91" s="1" t="s">
        <v>825</v>
      </c>
      <c r="F91" s="1" t="s">
        <v>826</v>
      </c>
      <c r="G91" s="1" t="s">
        <v>827</v>
      </c>
      <c r="H91" s="1" t="s">
        <v>828</v>
      </c>
      <c r="I91" s="1" t="s">
        <v>829</v>
      </c>
      <c r="J91" s="1" t="s">
        <v>830</v>
      </c>
      <c r="K91" s="1" t="s">
        <v>831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832</v>
      </c>
      <c r="B92" s="1" t="s">
        <v>833</v>
      </c>
      <c r="C92" s="1" t="s">
        <v>834</v>
      </c>
      <c r="D92" s="1" t="s">
        <v>835</v>
      </c>
      <c r="E92" s="1" t="s">
        <v>815</v>
      </c>
      <c r="F92" s="1" t="s">
        <v>836</v>
      </c>
      <c r="G92" s="1" t="s">
        <v>837</v>
      </c>
      <c r="H92" s="1" t="s">
        <v>838</v>
      </c>
      <c r="I92" s="1" t="s">
        <v>839</v>
      </c>
      <c r="J92" s="1" t="s">
        <v>840</v>
      </c>
      <c r="K92" s="1" t="s">
        <v>841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842</v>
      </c>
      <c r="B93" s="1" t="s">
        <v>843</v>
      </c>
      <c r="C93" s="1" t="s">
        <v>844</v>
      </c>
      <c r="D93" s="1" t="s">
        <v>845</v>
      </c>
      <c r="E93" s="1" t="s">
        <v>846</v>
      </c>
      <c r="F93" s="1" t="s">
        <v>847</v>
      </c>
      <c r="G93" s="1" t="s">
        <v>848</v>
      </c>
      <c r="H93" s="1" t="s">
        <v>849</v>
      </c>
      <c r="I93" s="1" t="s">
        <v>850</v>
      </c>
      <c r="J93" s="1" t="s">
        <v>851</v>
      </c>
      <c r="K93" s="1" t="s">
        <v>852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853</v>
      </c>
      <c r="B94" s="1" t="s">
        <v>843</v>
      </c>
      <c r="C94" s="1" t="s">
        <v>844</v>
      </c>
      <c r="D94" s="1" t="s">
        <v>845</v>
      </c>
      <c r="E94" s="1" t="s">
        <v>846</v>
      </c>
      <c r="F94" s="1" t="s">
        <v>847</v>
      </c>
      <c r="G94" s="1" t="s">
        <v>848</v>
      </c>
      <c r="H94" s="1" t="s">
        <v>849</v>
      </c>
      <c r="I94" s="1" t="s">
        <v>850</v>
      </c>
      <c r="J94" s="1" t="s">
        <v>851</v>
      </c>
      <c r="K94" s="1" t="s">
        <v>852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854</v>
      </c>
      <c r="B95" s="1" t="s">
        <v>855</v>
      </c>
      <c r="C95" s="1" t="s">
        <v>856</v>
      </c>
      <c r="D95" s="1" t="s">
        <v>857</v>
      </c>
      <c r="E95" s="1" t="s">
        <v>858</v>
      </c>
      <c r="F95" s="1" t="s">
        <v>859</v>
      </c>
      <c r="G95" s="1" t="s">
        <v>860</v>
      </c>
      <c r="H95" s="1" t="s">
        <v>861</v>
      </c>
      <c r="I95" s="1" t="s">
        <v>862</v>
      </c>
      <c r="J95" s="1" t="s">
        <v>863</v>
      </c>
      <c r="K95" s="1" t="s">
        <v>864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865</v>
      </c>
      <c r="B96" s="1" t="s">
        <v>866</v>
      </c>
      <c r="C96" s="1" t="s">
        <v>867</v>
      </c>
      <c r="D96" s="1" t="s">
        <v>868</v>
      </c>
      <c r="E96" s="1" t="s">
        <v>869</v>
      </c>
      <c r="F96" s="1" t="s">
        <v>870</v>
      </c>
      <c r="G96" s="1" t="s">
        <v>871</v>
      </c>
      <c r="H96" s="1" t="s">
        <v>872</v>
      </c>
      <c r="I96" s="1" t="s">
        <v>873</v>
      </c>
      <c r="J96" s="1" t="s">
        <v>874</v>
      </c>
      <c r="K96" s="1" t="s">
        <v>875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876</v>
      </c>
      <c r="B97" s="1">
        <v>0.0</v>
      </c>
      <c r="C97" s="1" t="s">
        <v>877</v>
      </c>
      <c r="D97" s="1" t="s">
        <v>878</v>
      </c>
      <c r="E97" s="1" t="s">
        <v>879</v>
      </c>
      <c r="F97" s="1">
        <v>23.0</v>
      </c>
      <c r="G97" s="1" t="s">
        <v>880</v>
      </c>
      <c r="H97" s="1" t="s">
        <v>881</v>
      </c>
      <c r="I97" s="1" t="s">
        <v>882</v>
      </c>
      <c r="J97" s="1" t="s">
        <v>883</v>
      </c>
      <c r="K97" s="1" t="s">
        <v>884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885</v>
      </c>
      <c r="B98" s="1">
        <v>0.0</v>
      </c>
      <c r="C98" s="1" t="s">
        <v>886</v>
      </c>
      <c r="D98" s="1" t="s">
        <v>887</v>
      </c>
      <c r="E98" s="1" t="s">
        <v>888</v>
      </c>
      <c r="F98" s="1" t="s">
        <v>889</v>
      </c>
      <c r="G98" s="1" t="s">
        <v>890</v>
      </c>
      <c r="H98" s="1" t="s">
        <v>891</v>
      </c>
      <c r="I98" s="1" t="s">
        <v>892</v>
      </c>
      <c r="J98" s="1" t="s">
        <v>893</v>
      </c>
      <c r="K98" s="1" t="s">
        <v>884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894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895</v>
      </c>
      <c r="B100" s="1">
        <v>0.0</v>
      </c>
      <c r="C100" s="1">
        <v>0.0</v>
      </c>
      <c r="D100" s="1" t="s">
        <v>896</v>
      </c>
      <c r="E100" s="1" t="s">
        <v>897</v>
      </c>
      <c r="F100" s="1" t="s">
        <v>898</v>
      </c>
      <c r="G100" s="1">
        <v>0.0</v>
      </c>
      <c r="H100" s="1" t="s">
        <v>899</v>
      </c>
      <c r="I100" s="1" t="s">
        <v>900</v>
      </c>
      <c r="J100" s="1" t="s">
        <v>901</v>
      </c>
      <c r="K100" s="1" t="s">
        <v>902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903</v>
      </c>
      <c r="B101" s="1">
        <v>0.0</v>
      </c>
      <c r="C101" s="1">
        <v>0.0</v>
      </c>
      <c r="D101" s="1" t="s">
        <v>904</v>
      </c>
      <c r="E101" s="1" t="s">
        <v>905</v>
      </c>
      <c r="F101" s="1" t="s">
        <v>906</v>
      </c>
      <c r="G101" s="1" t="s">
        <v>907</v>
      </c>
      <c r="H101" s="1" t="s">
        <v>908</v>
      </c>
      <c r="I101" s="1" t="s">
        <v>909</v>
      </c>
      <c r="J101" s="1" t="s">
        <v>910</v>
      </c>
      <c r="K101" s="1" t="s">
        <v>336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911</v>
      </c>
      <c r="B102" s="1">
        <v>0.0</v>
      </c>
      <c r="C102" s="1">
        <v>0.0</v>
      </c>
      <c r="D102" s="1" t="s">
        <v>912</v>
      </c>
      <c r="E102" s="1" t="s">
        <v>913</v>
      </c>
      <c r="F102" s="1" t="s">
        <v>914</v>
      </c>
      <c r="G102" s="1" t="s">
        <v>915</v>
      </c>
      <c r="H102" s="1" t="s">
        <v>916</v>
      </c>
      <c r="I102" s="1" t="s">
        <v>917</v>
      </c>
      <c r="J102" s="1" t="s">
        <v>918</v>
      </c>
      <c r="K102" s="1" t="s">
        <v>919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920</v>
      </c>
      <c r="B103" s="1">
        <v>0.0</v>
      </c>
      <c r="C103" s="1">
        <v>0.0</v>
      </c>
      <c r="D103" s="1" t="s">
        <v>348</v>
      </c>
      <c r="E103" s="1" t="s">
        <v>921</v>
      </c>
      <c r="F103" s="1" t="s">
        <v>922</v>
      </c>
      <c r="G103" s="1" t="s">
        <v>923</v>
      </c>
      <c r="H103" s="1" t="s">
        <v>924</v>
      </c>
      <c r="I103" s="1" t="s">
        <v>925</v>
      </c>
      <c r="J103" s="1" t="s">
        <v>926</v>
      </c>
      <c r="K103" s="1" t="s">
        <v>927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928</v>
      </c>
      <c r="B104" s="1">
        <v>0.0</v>
      </c>
      <c r="C104" s="1">
        <v>0.0</v>
      </c>
      <c r="D104" s="1" t="s">
        <v>348</v>
      </c>
      <c r="E104" s="1" t="s">
        <v>921</v>
      </c>
      <c r="F104" s="1" t="s">
        <v>922</v>
      </c>
      <c r="G104" s="1" t="s">
        <v>923</v>
      </c>
      <c r="H104" s="1" t="s">
        <v>924</v>
      </c>
      <c r="I104" s="1" t="s">
        <v>925</v>
      </c>
      <c r="J104" s="1" t="s">
        <v>926</v>
      </c>
      <c r="K104" s="1" t="s">
        <v>927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929</v>
      </c>
      <c r="B105" s="1">
        <v>0.0</v>
      </c>
      <c r="C105" s="1">
        <v>0.0</v>
      </c>
      <c r="D105" s="1" t="s">
        <v>930</v>
      </c>
      <c r="E105" s="1" t="s">
        <v>931</v>
      </c>
      <c r="F105" s="1" t="s">
        <v>932</v>
      </c>
      <c r="G105" s="1" t="s">
        <v>933</v>
      </c>
      <c r="H105" s="1" t="s">
        <v>934</v>
      </c>
      <c r="I105" s="1" t="s">
        <v>935</v>
      </c>
      <c r="J105" s="1" t="s">
        <v>936</v>
      </c>
      <c r="K105" s="1" t="s">
        <v>937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938</v>
      </c>
      <c r="B106" s="1">
        <v>0.0</v>
      </c>
      <c r="C106" s="1">
        <v>0.0</v>
      </c>
      <c r="D106" s="1" t="s">
        <v>930</v>
      </c>
      <c r="E106" s="1" t="s">
        <v>931</v>
      </c>
      <c r="F106" s="1" t="s">
        <v>932</v>
      </c>
      <c r="G106" s="1" t="s">
        <v>933</v>
      </c>
      <c r="H106" s="1" t="s">
        <v>934</v>
      </c>
      <c r="I106" s="1" t="s">
        <v>935</v>
      </c>
      <c r="J106" s="1" t="s">
        <v>936</v>
      </c>
      <c r="K106" s="1" t="s">
        <v>937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939</v>
      </c>
      <c r="B107" s="1">
        <v>0.0</v>
      </c>
      <c r="C107" s="1">
        <v>0.0</v>
      </c>
      <c r="D107" s="1" t="s">
        <v>940</v>
      </c>
      <c r="E107" s="1" t="s">
        <v>941</v>
      </c>
      <c r="F107" s="1" t="s">
        <v>932</v>
      </c>
      <c r="G107" s="1" t="s">
        <v>942</v>
      </c>
      <c r="H107" s="1" t="s">
        <v>934</v>
      </c>
      <c r="I107" s="1" t="s">
        <v>935</v>
      </c>
      <c r="J107" s="1" t="s">
        <v>943</v>
      </c>
      <c r="K107" s="1" t="s">
        <v>944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945</v>
      </c>
      <c r="B108" s="1">
        <v>0.0</v>
      </c>
      <c r="C108" s="1">
        <v>0.0</v>
      </c>
      <c r="D108" s="1" t="s">
        <v>946</v>
      </c>
      <c r="E108" s="1" t="s">
        <v>205</v>
      </c>
      <c r="F108" s="1" t="s">
        <v>947</v>
      </c>
      <c r="G108" s="1" t="s">
        <v>948</v>
      </c>
      <c r="H108" s="1" t="s">
        <v>949</v>
      </c>
      <c r="I108" s="1" t="s">
        <v>950</v>
      </c>
      <c r="J108" s="1" t="s">
        <v>951</v>
      </c>
      <c r="K108" s="1" t="s">
        <v>952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953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>
        <v>0.0</v>
      </c>
      <c r="I109" s="1">
        <v>0.0</v>
      </c>
      <c r="J109" s="1">
        <v>0.0</v>
      </c>
      <c r="K109" s="1" t="s">
        <v>954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955</v>
      </c>
      <c r="B110" s="1">
        <v>0.0</v>
      </c>
      <c r="C110" s="1">
        <v>0.0</v>
      </c>
      <c r="D110" s="1" t="s">
        <v>956</v>
      </c>
      <c r="E110" s="1" t="s">
        <v>957</v>
      </c>
      <c r="F110" s="1" t="s">
        <v>958</v>
      </c>
      <c r="G110" s="1" t="s">
        <v>959</v>
      </c>
      <c r="H110" s="1" t="s">
        <v>960</v>
      </c>
      <c r="I110" s="1" t="s">
        <v>961</v>
      </c>
      <c r="J110" s="1" t="s">
        <v>962</v>
      </c>
      <c r="K110" s="1" t="s">
        <v>963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964</v>
      </c>
      <c r="B111" s="1">
        <v>0.0</v>
      </c>
      <c r="C111" s="1">
        <v>0.0</v>
      </c>
      <c r="D111" s="1" t="s">
        <v>965</v>
      </c>
      <c r="E111" s="1" t="s">
        <v>966</v>
      </c>
      <c r="F111" s="1" t="s">
        <v>967</v>
      </c>
      <c r="G111" s="1" t="s">
        <v>968</v>
      </c>
      <c r="H111" s="1" t="s">
        <v>969</v>
      </c>
      <c r="I111" s="1" t="s">
        <v>970</v>
      </c>
      <c r="J111" s="1" t="s">
        <v>971</v>
      </c>
      <c r="K111" s="1" t="s">
        <v>972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973</v>
      </c>
      <c r="B112" s="1">
        <v>0.0</v>
      </c>
      <c r="C112" s="1">
        <v>0.0</v>
      </c>
      <c r="D112" s="1" t="s">
        <v>744</v>
      </c>
      <c r="E112" s="1" t="s">
        <v>974</v>
      </c>
      <c r="F112" s="1" t="s">
        <v>975</v>
      </c>
      <c r="G112" s="1" t="s">
        <v>976</v>
      </c>
      <c r="H112" s="1" t="s">
        <v>977</v>
      </c>
      <c r="I112" s="1" t="s">
        <v>978</v>
      </c>
      <c r="J112" s="1" t="s">
        <v>979</v>
      </c>
      <c r="K112" s="1" t="s">
        <v>980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981</v>
      </c>
      <c r="B113" s="1">
        <v>0.0</v>
      </c>
      <c r="C113" s="1">
        <v>0.0</v>
      </c>
      <c r="D113" s="1" t="s">
        <v>744</v>
      </c>
      <c r="E113" s="1" t="s">
        <v>974</v>
      </c>
      <c r="F113" s="1" t="s">
        <v>975</v>
      </c>
      <c r="G113" s="1" t="s">
        <v>976</v>
      </c>
      <c r="H113" s="1" t="s">
        <v>977</v>
      </c>
      <c r="I113" s="1" t="s">
        <v>978</v>
      </c>
      <c r="J113" s="1" t="s">
        <v>979</v>
      </c>
      <c r="K113" s="1" t="s">
        <v>980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982</v>
      </c>
      <c r="B114" s="1">
        <v>0.0</v>
      </c>
      <c r="C114" s="1">
        <v>0.0</v>
      </c>
      <c r="D114" s="1" t="s">
        <v>887</v>
      </c>
      <c r="E114" s="1" t="s">
        <v>983</v>
      </c>
      <c r="F114" s="1" t="s">
        <v>984</v>
      </c>
      <c r="G114" s="1" t="s">
        <v>985</v>
      </c>
      <c r="H114" s="1" t="s">
        <v>986</v>
      </c>
      <c r="I114" s="1" t="s">
        <v>987</v>
      </c>
      <c r="J114" s="1" t="s">
        <v>988</v>
      </c>
      <c r="K114" s="1" t="s">
        <v>989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990</v>
      </c>
      <c r="B115" s="1">
        <v>0.0</v>
      </c>
      <c r="C115" s="1">
        <v>0.0</v>
      </c>
      <c r="D115" s="1" t="s">
        <v>991</v>
      </c>
      <c r="E115" s="1" t="s">
        <v>992</v>
      </c>
      <c r="F115" s="1" t="s">
        <v>993</v>
      </c>
      <c r="G115" s="1">
        <v>53.0</v>
      </c>
      <c r="H115" s="1" t="s">
        <v>994</v>
      </c>
      <c r="I115" s="1" t="s">
        <v>995</v>
      </c>
      <c r="J115" s="1" t="s">
        <v>996</v>
      </c>
      <c r="K115" s="1" t="s">
        <v>997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998</v>
      </c>
      <c r="B116" s="1">
        <v>0.0</v>
      </c>
      <c r="C116" s="1">
        <v>0.0</v>
      </c>
      <c r="D116" s="1">
        <v>0.0</v>
      </c>
      <c r="E116" s="1" t="s">
        <v>999</v>
      </c>
      <c r="F116" s="1" t="s">
        <v>1000</v>
      </c>
      <c r="G116" s="1">
        <v>30.0</v>
      </c>
      <c r="H116" s="1" t="s">
        <v>1001</v>
      </c>
      <c r="I116" s="1" t="s">
        <v>1002</v>
      </c>
      <c r="J116" s="1" t="s">
        <v>1003</v>
      </c>
      <c r="K116" s="1" t="s">
        <v>1004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1005</v>
      </c>
      <c r="B117" s="1">
        <v>0.0</v>
      </c>
      <c r="C117" s="1">
        <v>0.0</v>
      </c>
      <c r="D117" s="1">
        <v>0.0</v>
      </c>
      <c r="E117" s="1" t="s">
        <v>972</v>
      </c>
      <c r="F117" s="1" t="s">
        <v>1006</v>
      </c>
      <c r="G117" s="1" t="s">
        <v>1007</v>
      </c>
      <c r="H117" s="1" t="s">
        <v>1008</v>
      </c>
      <c r="I117" s="1" t="s">
        <v>1009</v>
      </c>
      <c r="J117" s="1" t="s">
        <v>1010</v>
      </c>
      <c r="K117" s="1" t="s">
        <v>1011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1012</v>
      </c>
      <c r="C1" s="1" t="s">
        <v>1013</v>
      </c>
      <c r="D1" s="1" t="s">
        <v>1014</v>
      </c>
      <c r="E1" s="1" t="s">
        <v>1015</v>
      </c>
      <c r="F1" s="1" t="s">
        <v>1016</v>
      </c>
      <c r="G1" s="1" t="s">
        <v>1017</v>
      </c>
      <c r="H1" s="1" t="s">
        <v>1018</v>
      </c>
      <c r="I1" s="1" t="s">
        <v>1019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1020</v>
      </c>
      <c r="B2" s="1" t="s">
        <v>1021</v>
      </c>
      <c r="C2" s="1" t="s">
        <v>1022</v>
      </c>
      <c r="D2" s="1" t="s">
        <v>1023</v>
      </c>
      <c r="E2" s="1" t="s">
        <v>1024</v>
      </c>
      <c r="F2" s="1" t="s">
        <v>1025</v>
      </c>
      <c r="G2" s="1" t="s">
        <v>1026</v>
      </c>
      <c r="H2" s="1" t="s">
        <v>1026</v>
      </c>
      <c r="I2" s="1" t="s">
        <v>1027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1028</v>
      </c>
      <c r="B3" s="1" t="s">
        <v>1027</v>
      </c>
      <c r="C3" s="1" t="s">
        <v>1029</v>
      </c>
      <c r="D3" s="1" t="s">
        <v>1030</v>
      </c>
      <c r="E3" s="1" t="s">
        <v>1031</v>
      </c>
      <c r="F3" s="1" t="s">
        <v>1032</v>
      </c>
      <c r="G3" s="1" t="s">
        <v>1033</v>
      </c>
      <c r="H3" s="1" t="s">
        <v>1034</v>
      </c>
      <c r="I3" s="1" t="s">
        <v>1027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1035</v>
      </c>
      <c r="B4" s="1" t="s">
        <v>1036</v>
      </c>
      <c r="C4" s="1" t="s">
        <v>1037</v>
      </c>
      <c r="D4" s="1" t="s">
        <v>1038</v>
      </c>
      <c r="E4" s="1" t="s">
        <v>1039</v>
      </c>
      <c r="F4" s="1" t="s">
        <v>1040</v>
      </c>
      <c r="G4" s="1" t="s">
        <v>1041</v>
      </c>
      <c r="H4" s="1" t="s">
        <v>1042</v>
      </c>
      <c r="I4" s="1" t="s">
        <v>1043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1028</v>
      </c>
      <c r="B5" s="1" t="s">
        <v>1027</v>
      </c>
      <c r="C5" s="1" t="s">
        <v>1044</v>
      </c>
      <c r="D5" s="1" t="s">
        <v>1045</v>
      </c>
      <c r="E5" s="1" t="s">
        <v>1046</v>
      </c>
      <c r="F5" s="1" t="s">
        <v>1047</v>
      </c>
      <c r="G5" s="1" t="s">
        <v>1048</v>
      </c>
      <c r="H5" s="1" t="s">
        <v>1049</v>
      </c>
      <c r="I5" s="1" t="s">
        <v>1050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1051</v>
      </c>
      <c r="B6" s="1" t="s">
        <v>1052</v>
      </c>
      <c r="C6" s="1" t="s">
        <v>1053</v>
      </c>
      <c r="D6" s="1" t="s">
        <v>1054</v>
      </c>
      <c r="E6" s="1" t="s">
        <v>1055</v>
      </c>
      <c r="F6" s="1" t="s">
        <v>1056</v>
      </c>
      <c r="G6" s="1" t="s">
        <v>1057</v>
      </c>
      <c r="H6" s="1" t="s">
        <v>1058</v>
      </c>
      <c r="I6" s="1" t="s">
        <v>1059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1060</v>
      </c>
      <c r="B7" s="1" t="s">
        <v>1027</v>
      </c>
      <c r="C7" s="1" t="s">
        <v>1027</v>
      </c>
      <c r="D7" s="1" t="s">
        <v>1061</v>
      </c>
      <c r="E7" s="1" t="s">
        <v>1062</v>
      </c>
      <c r="F7" s="1" t="s">
        <v>1063</v>
      </c>
      <c r="G7" s="1" t="s">
        <v>1064</v>
      </c>
      <c r="H7" s="1" t="s">
        <v>1065</v>
      </c>
      <c r="I7" s="1" t="s">
        <v>1066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1067</v>
      </c>
      <c r="B8" s="1" t="s">
        <v>1027</v>
      </c>
      <c r="C8" s="1" t="s">
        <v>1068</v>
      </c>
      <c r="D8" s="1" t="s">
        <v>1069</v>
      </c>
      <c r="E8" s="1" t="s">
        <v>1070</v>
      </c>
      <c r="F8" s="1" t="s">
        <v>1071</v>
      </c>
      <c r="G8" s="1" t="s">
        <v>1072</v>
      </c>
      <c r="H8" s="1" t="s">
        <v>1073</v>
      </c>
      <c r="I8" s="1" t="s">
        <v>1071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1074</v>
      </c>
      <c r="B9" s="1" t="s">
        <v>1075</v>
      </c>
      <c r="C9" s="1" t="s">
        <v>1076</v>
      </c>
      <c r="D9" s="1" t="s">
        <v>1077</v>
      </c>
      <c r="E9" s="1" t="s">
        <v>1078</v>
      </c>
      <c r="F9" s="1" t="s">
        <v>1079</v>
      </c>
      <c r="G9" s="1" t="s">
        <v>1080</v>
      </c>
      <c r="H9" s="1" t="s">
        <v>1081</v>
      </c>
      <c r="I9" s="1" t="s">
        <v>1082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1083</v>
      </c>
      <c r="B10" s="1" t="s">
        <v>1084</v>
      </c>
      <c r="C10" s="1" t="s">
        <v>1085</v>
      </c>
      <c r="D10" s="1" t="s">
        <v>1086</v>
      </c>
      <c r="E10" s="1" t="s">
        <v>1087</v>
      </c>
      <c r="F10" s="1" t="s">
        <v>1088</v>
      </c>
      <c r="G10" s="1" t="s">
        <v>1089</v>
      </c>
      <c r="H10" s="1" t="s">
        <v>1090</v>
      </c>
      <c r="I10" s="1" t="s">
        <v>1091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1092</v>
      </c>
      <c r="B11" s="1" t="s">
        <v>1027</v>
      </c>
      <c r="C11" s="1" t="s">
        <v>1027</v>
      </c>
      <c r="D11" s="1" t="s">
        <v>1093</v>
      </c>
      <c r="E11" s="1" t="s">
        <v>1094</v>
      </c>
      <c r="F11" s="1" t="s">
        <v>1095</v>
      </c>
      <c r="G11" s="1" t="s">
        <v>1096</v>
      </c>
      <c r="H11" s="1" t="s">
        <v>1097</v>
      </c>
      <c r="I11" s="1" t="s">
        <v>1098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1099</v>
      </c>
      <c r="B12" s="1" t="s">
        <v>1100</v>
      </c>
      <c r="C12" s="1" t="s">
        <v>1101</v>
      </c>
      <c r="D12" s="1" t="s">
        <v>1102</v>
      </c>
      <c r="E12" s="1" t="s">
        <v>1103</v>
      </c>
      <c r="F12" s="1" t="s">
        <v>1104</v>
      </c>
      <c r="G12" s="1" t="s">
        <v>1105</v>
      </c>
      <c r="H12" s="1" t="s">
        <v>1106</v>
      </c>
      <c r="I12" s="1" t="s">
        <v>1107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1108</v>
      </c>
      <c r="B13" s="1" t="s">
        <v>1109</v>
      </c>
      <c r="C13" s="1" t="s">
        <v>1110</v>
      </c>
      <c r="D13" s="1" t="s">
        <v>1111</v>
      </c>
      <c r="E13" s="1" t="s">
        <v>1112</v>
      </c>
      <c r="F13" s="1" t="s">
        <v>1113</v>
      </c>
      <c r="G13" s="1" t="s">
        <v>1114</v>
      </c>
      <c r="H13" s="1" t="s">
        <v>1115</v>
      </c>
      <c r="I13" s="1" t="s">
        <v>1116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1117</v>
      </c>
      <c r="B14" s="1" t="s">
        <v>1118</v>
      </c>
      <c r="C14" s="1" t="s">
        <v>1119</v>
      </c>
      <c r="D14" s="1" t="s">
        <v>1120</v>
      </c>
      <c r="E14" s="1" t="s">
        <v>1121</v>
      </c>
      <c r="F14" s="1" t="s">
        <v>1122</v>
      </c>
      <c r="G14" s="1" t="s">
        <v>1123</v>
      </c>
      <c r="H14" s="1" t="s">
        <v>1124</v>
      </c>
      <c r="I14" s="1" t="s">
        <v>1125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1126</v>
      </c>
      <c r="B15" s="1" t="s">
        <v>1027</v>
      </c>
      <c r="C15" s="1" t="s">
        <v>1027</v>
      </c>
      <c r="D15" s="1" t="s">
        <v>1027</v>
      </c>
      <c r="E15" s="1" t="s">
        <v>1027</v>
      </c>
      <c r="F15" s="1" t="s">
        <v>1027</v>
      </c>
      <c r="G15" s="1" t="s">
        <v>1027</v>
      </c>
      <c r="H15" s="1" t="s">
        <v>1027</v>
      </c>
      <c r="I15" s="1" t="s">
        <v>1027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1127</v>
      </c>
      <c r="B16" s="1" t="s">
        <v>1027</v>
      </c>
      <c r="C16" s="1" t="s">
        <v>1027</v>
      </c>
      <c r="D16" s="1" t="s">
        <v>1027</v>
      </c>
      <c r="E16" s="1" t="s">
        <v>1027</v>
      </c>
      <c r="F16" s="1" t="s">
        <v>1027</v>
      </c>
      <c r="G16" s="1" t="s">
        <v>1027</v>
      </c>
      <c r="H16" s="1" t="s">
        <v>1027</v>
      </c>
      <c r="I16" s="1" t="s">
        <v>1027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1128</v>
      </c>
      <c r="B17" s="1" t="s">
        <v>134</v>
      </c>
      <c r="C17" s="1" t="s">
        <v>135</v>
      </c>
      <c r="D17" s="1" t="s">
        <v>136</v>
      </c>
      <c r="E17" s="1" t="s">
        <v>137</v>
      </c>
      <c r="F17" s="1" t="s">
        <v>138</v>
      </c>
      <c r="G17" s="1" t="s">
        <v>1129</v>
      </c>
      <c r="H17" s="1" t="s">
        <v>1130</v>
      </c>
      <c r="I17" s="1" t="s">
        <v>1131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1132</v>
      </c>
      <c r="B18" s="1" t="s">
        <v>1027</v>
      </c>
      <c r="C18" s="1" t="s">
        <v>1027</v>
      </c>
      <c r="D18" s="1" t="s">
        <v>1027</v>
      </c>
      <c r="E18" s="1" t="s">
        <v>1027</v>
      </c>
      <c r="F18" s="1" t="s">
        <v>1027</v>
      </c>
      <c r="G18" s="1" t="s">
        <v>1027</v>
      </c>
      <c r="H18" s="1" t="s">
        <v>1027</v>
      </c>
      <c r="I18" s="1" t="s">
        <v>1027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1133</v>
      </c>
      <c r="B19" s="1" t="s">
        <v>1134</v>
      </c>
      <c r="C19" s="1" t="s">
        <v>1135</v>
      </c>
      <c r="D19" s="1" t="s">
        <v>1136</v>
      </c>
      <c r="E19" s="1" t="s">
        <v>1137</v>
      </c>
      <c r="F19" s="1" t="s">
        <v>1138</v>
      </c>
      <c r="G19" s="1" t="s">
        <v>1139</v>
      </c>
      <c r="H19" s="1" t="s">
        <v>1140</v>
      </c>
      <c r="I19" s="1" t="s">
        <v>1141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1142</v>
      </c>
      <c r="B20" s="1" t="s">
        <v>1027</v>
      </c>
      <c r="C20" s="1" t="s">
        <v>1027</v>
      </c>
      <c r="D20" s="1" t="s">
        <v>1143</v>
      </c>
      <c r="E20" s="1" t="s">
        <v>1144</v>
      </c>
      <c r="F20" s="1" t="s">
        <v>1145</v>
      </c>
      <c r="G20" s="1" t="s">
        <v>1146</v>
      </c>
      <c r="H20" s="1" t="s">
        <v>1147</v>
      </c>
      <c r="I20" s="1" t="s">
        <v>1148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1149</v>
      </c>
      <c r="B21" s="1" t="s">
        <v>1150</v>
      </c>
      <c r="C21" s="1" t="s">
        <v>1151</v>
      </c>
      <c r="D21" s="1" t="s">
        <v>1152</v>
      </c>
      <c r="E21" s="1" t="s">
        <v>1153</v>
      </c>
      <c r="F21" s="1" t="s">
        <v>1154</v>
      </c>
      <c r="G21" s="1" t="s">
        <v>1155</v>
      </c>
      <c r="H21" s="1" t="s">
        <v>1156</v>
      </c>
      <c r="I21" s="1" t="s">
        <v>1157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1158</v>
      </c>
      <c r="B22" s="1" t="s">
        <v>1159</v>
      </c>
      <c r="C22" s="1" t="s">
        <v>1160</v>
      </c>
      <c r="D22" s="1" t="s">
        <v>1161</v>
      </c>
      <c r="E22" s="1" t="s">
        <v>1162</v>
      </c>
      <c r="F22" s="1" t="s">
        <v>1163</v>
      </c>
      <c r="G22" s="1" t="s">
        <v>1164</v>
      </c>
      <c r="H22" s="1" t="s">
        <v>1165</v>
      </c>
      <c r="I22" s="1" t="s">
        <v>1166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1167</v>
      </c>
      <c r="B23" s="1" t="s">
        <v>1168</v>
      </c>
      <c r="C23" s="1" t="s">
        <v>1169</v>
      </c>
      <c r="D23" s="1" t="s">
        <v>1170</v>
      </c>
      <c r="E23" s="1" t="s">
        <v>1171</v>
      </c>
      <c r="F23" s="1" t="s">
        <v>1172</v>
      </c>
      <c r="G23" s="1" t="s">
        <v>1173</v>
      </c>
      <c r="H23" s="1" t="s">
        <v>1174</v>
      </c>
      <c r="I23" s="1" t="s">
        <v>1175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1176</v>
      </c>
      <c r="B24" s="1" t="s">
        <v>1177</v>
      </c>
      <c r="C24" s="1" t="s">
        <v>1178</v>
      </c>
      <c r="D24" s="1" t="s">
        <v>1179</v>
      </c>
      <c r="E24" s="1" t="s">
        <v>1180</v>
      </c>
      <c r="F24" s="1" t="s">
        <v>1181</v>
      </c>
      <c r="G24" s="1" t="s">
        <v>1182</v>
      </c>
      <c r="H24" s="1" t="s">
        <v>1182</v>
      </c>
      <c r="I24" s="1" t="s">
        <v>1182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1183</v>
      </c>
      <c r="B25" s="1" t="s">
        <v>1184</v>
      </c>
      <c r="C25" s="1" t="s">
        <v>1185</v>
      </c>
      <c r="D25" s="1" t="s">
        <v>1186</v>
      </c>
      <c r="E25" s="1" t="s">
        <v>1187</v>
      </c>
      <c r="F25" s="1" t="s">
        <v>1188</v>
      </c>
      <c r="G25" s="1" t="s">
        <v>1189</v>
      </c>
      <c r="H25" s="1" t="s">
        <v>1189</v>
      </c>
      <c r="I25" s="1" t="s">
        <v>1027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1190</v>
      </c>
      <c r="B26" s="1" t="s">
        <v>1191</v>
      </c>
      <c r="C26" s="1" t="s">
        <v>1192</v>
      </c>
      <c r="D26" s="1" t="s">
        <v>1193</v>
      </c>
      <c r="E26" s="1" t="s">
        <v>1194</v>
      </c>
      <c r="F26" s="1" t="s">
        <v>1195</v>
      </c>
      <c r="G26" s="1" t="s">
        <v>1027</v>
      </c>
      <c r="H26" s="1" t="s">
        <v>1027</v>
      </c>
      <c r="I26" s="1" t="s">
        <v>1027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1196</v>
      </c>
      <c r="B2" s="1" t="s">
        <v>1197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1198</v>
      </c>
      <c r="B3" s="1" t="s">
        <v>1199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1200</v>
      </c>
      <c r="B4" s="1" t="s">
        <v>1201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1202</v>
      </c>
      <c r="B5" s="1" t="s">
        <v>1203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1204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1205</v>
      </c>
      <c r="B7" s="1" t="s">
        <v>1206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1207</v>
      </c>
      <c r="B8" s="4" t="s">
        <v>1208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1209</v>
      </c>
      <c r="B9" s="1" t="s">
        <v>1210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1211</v>
      </c>
      <c r="B10" s="1" t="s">
        <v>1212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1213</v>
      </c>
      <c r="B11" s="1" t="s">
        <v>1210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1214</v>
      </c>
      <c r="B12" s="1" t="s">
        <v>1215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1216</v>
      </c>
      <c r="B13" s="1" t="s">
        <v>1217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1218</v>
      </c>
      <c r="B14" s="1" t="s">
        <v>1215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1219</v>
      </c>
      <c r="B15" s="1" t="s">
        <v>1220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1221</v>
      </c>
      <c r="B16" s="1">
        <v>181.0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1222</v>
      </c>
      <c r="B17" s="1" t="s">
        <v>1223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1224</v>
      </c>
      <c r="B18" s="1">
        <v>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1225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1226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1227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1228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1229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1230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1231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1232</v>
      </c>
      <c r="B26" s="1">
        <v>4.0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1233</v>
      </c>
      <c r="B27" s="1">
        <v>1.67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1234</v>
      </c>
      <c r="B28" s="1">
        <v>1.62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1235</v>
      </c>
      <c r="B29" s="1">
        <v>1.455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1236</v>
      </c>
      <c r="B30" s="1">
        <v>1.625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1237</v>
      </c>
      <c r="B31" s="1">
        <v>1.67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1238</v>
      </c>
      <c r="B32" s="1">
        <v>1.62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1239</v>
      </c>
      <c r="B33" s="1">
        <v>1.455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1240</v>
      </c>
      <c r="B34" s="1">
        <v>1.625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1241</v>
      </c>
      <c r="B35" s="1">
        <v>1.879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1242</v>
      </c>
      <c r="B36" s="1">
        <v>-0.8960848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1243</v>
      </c>
      <c r="B37" s="1">
        <v>4057997.0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1244</v>
      </c>
      <c r="B38" s="1">
        <v>4057997.0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1245</v>
      </c>
      <c r="B39" s="1">
        <v>3061152.0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1246</v>
      </c>
      <c r="B40" s="1">
        <v>2664850.0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1247</v>
      </c>
      <c r="B41" s="1">
        <v>2664850.0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1248</v>
      </c>
      <c r="B42" s="1">
        <v>1.44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1249</v>
      </c>
      <c r="B43" s="1">
        <v>1.49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1250</v>
      </c>
      <c r="B44" s="1">
        <v>4500.0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1251</v>
      </c>
      <c r="B45" s="1">
        <v>3700.0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1252</v>
      </c>
      <c r="B46" s="1">
        <v>1.6685472E8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1253</v>
      </c>
      <c r="B47" s="1">
        <v>1.45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1254</v>
      </c>
      <c r="B48" s="1">
        <v>8.83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1255</v>
      </c>
      <c r="B49" s="1">
        <v>12.408323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1256</v>
      </c>
      <c r="B50" s="1">
        <v>2.2018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1257</v>
      </c>
      <c r="B51" s="1">
        <v>3.58985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1258</v>
      </c>
      <c r="B52" s="1" t="s">
        <v>1259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1260</v>
      </c>
      <c r="B53" s="1">
        <v>1.5040403E7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1261</v>
      </c>
      <c r="B54" s="1">
        <v>9.8787389E7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1262</v>
      </c>
      <c r="B55" s="1">
        <v>1.13894E8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1263</v>
      </c>
      <c r="B56" s="1">
        <v>1.2186948E7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1264</v>
      </c>
      <c r="B57" s="1">
        <v>1.0388854E7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1265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1266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1267</v>
      </c>
      <c r="B60" s="1">
        <v>0.107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1268</v>
      </c>
      <c r="B61" s="1">
        <v>0.02173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1269</v>
      </c>
      <c r="B62" s="1">
        <v>1.01962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1270</v>
      </c>
      <c r="B63" s="1">
        <v>2.67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1271</v>
      </c>
      <c r="B64" s="1">
        <v>0.1228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1272</v>
      </c>
      <c r="B65" s="1">
        <v>1.13894E8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1273</v>
      </c>
      <c r="B66" s="1">
        <v>3.181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1274</v>
      </c>
      <c r="B67" s="1">
        <v>0.460547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1275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1276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1277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1278</v>
      </c>
      <c r="B71" s="1">
        <v>-1.78231008E8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1279</v>
      </c>
      <c r="B72" s="1">
        <v>-1.64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1280</v>
      </c>
      <c r="B73" s="1">
        <v>-1.68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1281</v>
      </c>
      <c r="B74" s="1">
        <v>1.118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1282</v>
      </c>
      <c r="B75" s="1">
        <v>-0.091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1283</v>
      </c>
      <c r="B76" s="1">
        <v>-0.67405766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1284</v>
      </c>
      <c r="B77" s="1">
        <v>0.22263205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1285</v>
      </c>
      <c r="B78" s="1" t="s">
        <v>1286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1287</v>
      </c>
      <c r="B79" s="1" t="s">
        <v>1288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1289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1290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1291</v>
      </c>
      <c r="B82" s="1" t="s">
        <v>1292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1293</v>
      </c>
      <c r="B83" s="1" t="s">
        <v>1292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1294</v>
      </c>
      <c r="B84" s="1">
        <v>1.3806342E9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1295</v>
      </c>
      <c r="B85" s="1" t="s">
        <v>1296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1297</v>
      </c>
      <c r="B86" s="1" t="s">
        <v>1298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1299</v>
      </c>
      <c r="B87" s="1" t="s">
        <v>1300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1301</v>
      </c>
      <c r="B88" s="1" t="s">
        <v>1302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1303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1304</v>
      </c>
      <c r="B90" s="1">
        <v>1.465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1305</v>
      </c>
      <c r="B91" s="1">
        <v>10.0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1306</v>
      </c>
      <c r="B92" s="1">
        <v>3.0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1307</v>
      </c>
      <c r="B93" s="1">
        <v>6.30769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1308</v>
      </c>
      <c r="B94" s="1">
        <v>5.0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1309</v>
      </c>
      <c r="B95" s="1" t="s">
        <v>1310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1311</v>
      </c>
      <c r="B96" s="1">
        <v>13.0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1312</v>
      </c>
      <c r="B97" s="1">
        <v>2.96923008E8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1313</v>
      </c>
      <c r="B98" s="1">
        <v>2.607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1314</v>
      </c>
      <c r="B99" s="1">
        <v>-1.64668992E8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1315</v>
      </c>
      <c r="B100" s="1">
        <v>9.8978E7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1316</v>
      </c>
      <c r="B101" s="1">
        <v>8.096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1317</v>
      </c>
      <c r="B102" s="1">
        <v>8.292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1318</v>
      </c>
      <c r="B103" s="1">
        <v>1.3447E7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1319</v>
      </c>
      <c r="B104" s="1">
        <v>27.317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1320</v>
      </c>
      <c r="B105" s="1">
        <v>0.123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1321</v>
      </c>
      <c r="B106" s="1">
        <v>-0.22106001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1322</v>
      </c>
      <c r="B107" s="1">
        <v>-0.4659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1323</v>
      </c>
      <c r="B108" s="1">
        <v>-5.8500376E7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1324</v>
      </c>
      <c r="B109" s="1">
        <v>-1.31712E8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1325</v>
      </c>
      <c r="B110" s="1">
        <v>0.581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1326</v>
      </c>
      <c r="B111" s="1">
        <v>-17.03871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1327</v>
      </c>
      <c r="B112" s="1" t="s">
        <v>1259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1328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45</v>
      </c>
      <c r="B3" s="1">
        <v>-13.0</v>
      </c>
      <c r="C3" s="1">
        <v>-13.0</v>
      </c>
      <c r="D3" s="1">
        <v>-15.0</v>
      </c>
      <c r="E3" s="1">
        <v>-19.0</v>
      </c>
      <c r="F3" s="1">
        <v>-25.0</v>
      </c>
      <c r="G3" s="1">
        <v>-50.0</v>
      </c>
      <c r="H3" s="1">
        <v>2.0</v>
      </c>
      <c r="I3" s="1">
        <v>-135.0</v>
      </c>
      <c r="J3" s="1">
        <v>-149.0</v>
      </c>
      <c r="K3" s="1">
        <v>-74.0</v>
      </c>
      <c r="L3" s="1">
        <f>IF(K3*FORECAST(L2,B3:K3,B2:K2)&gt;0,FORECAST(L2,B3:K3,B2:K2),K3)*$X$1</f>
        <v>-117.8666667</v>
      </c>
      <c r="M3" s="1">
        <f>IF(L3*FORECAST(M2,B3:L3,B2:L2)&gt;0,FORECAST(M2,B3:L3,B2:L2),L3)*$X$1</f>
        <v>-130.369697</v>
      </c>
      <c r="N3" s="1">
        <f>IF(M3*FORECAST(N2,B3:M3,B2:M2)&gt;0,FORECAST(N2,B3:M3,B2:M2),M3)*$X$1</f>
        <v>-142.8727273</v>
      </c>
      <c r="O3" s="1">
        <f>IF(N3*FORECAST(O2,B3:N3,B2:N2)&gt;0,FORECAST(O2,B3:N3,B2:N2),N3)*$X$1</f>
        <v>-155.3757576</v>
      </c>
      <c r="P3" s="1">
        <f>IF(O3*FORECAST(P2,B3:O3,B2:O2)&gt;0,FORECAST(P2,B3:O3,B2:O2),O3)*$X$1</f>
        <v>-167.8787879</v>
      </c>
      <c r="Q3" s="1">
        <f>IF(P3*FORECAST(Q2,B3:P3,B2:P2)&gt;0,FORECAST(Q2,B3:P3,B2:P2),P3)*$X$1</f>
        <v>-180.3818182</v>
      </c>
      <c r="R3" s="1">
        <f>IF(Q3*FORECAST(R2,B3:Q3,B2:Q2)&gt;0,FORECAST(R2,B3:Q3,B2:Q2),Q3)*$X$1</f>
        <v>-192.8848485</v>
      </c>
      <c r="S3" s="5">
        <f>IF(R3*FORECAST(S2,B3:R3,B2:R2)&gt;0,FORECAST(S2,B3:R3,B2:R2),R3)*$X$1</f>
        <v>-205.3878788</v>
      </c>
      <c r="T3" s="5">
        <f>IF(S3*FORECAST(T2,B3:S3,B2:S2)&gt;0,FORECAST(T2,B3:S3,B2:S2),S3)*$X$1</f>
        <v>-217.8909091</v>
      </c>
      <c r="U3" s="5">
        <f>IF(T3*FORECAST(U2,B3:T3,B2:T2)&gt;0,FORECAST(U2,B3:T3,B2:T2),T3)*$X$1</f>
        <v>-230.3939394</v>
      </c>
      <c r="V3" s="5">
        <f>IF(U3*FORECAST(V2,B3:U3,B2:U2)&gt;0,FORECAST(V2,B3:U3,B2:U2),U3)*$X$1</f>
        <v>-242.8969697</v>
      </c>
      <c r="W3" s="5">
        <f>IF(V3*FORECAST(W2,B3:V3,B2:V2)&gt;0,FORECAST(W2,B3:V3,B2:V2),V3)*$X$1</f>
        <v>-255.4</v>
      </c>
      <c r="X3" s="2"/>
      <c r="Y3" s="2"/>
      <c r="Z3" s="2"/>
    </row>
    <row r="4">
      <c r="A4" s="3" t="s">
        <v>101</v>
      </c>
      <c r="B4" s="1">
        <v>-29.0</v>
      </c>
      <c r="C4" s="1">
        <v>-46.0</v>
      </c>
      <c r="D4" s="1">
        <v>-81.0</v>
      </c>
      <c r="E4" s="1">
        <v>-86.0</v>
      </c>
      <c r="F4" s="1">
        <v>-186.0</v>
      </c>
      <c r="G4" s="1">
        <v>-194.0</v>
      </c>
      <c r="H4" s="1">
        <v>-386.0</v>
      </c>
      <c r="I4" s="1">
        <v>-501.0</v>
      </c>
      <c r="J4" s="1">
        <v>-327.0</v>
      </c>
      <c r="K4" s="1">
        <v>-212.0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1329</v>
      </c>
      <c r="B5" s="1">
        <v>20.0</v>
      </c>
      <c r="C5" s="1">
        <v>25.0</v>
      </c>
      <c r="D5" s="1">
        <v>31.0</v>
      </c>
      <c r="E5" s="1">
        <v>41.0</v>
      </c>
      <c r="F5" s="1">
        <v>56.0</v>
      </c>
      <c r="G5" s="1">
        <v>68.0</v>
      </c>
      <c r="H5" s="1">
        <v>82.0</v>
      </c>
      <c r="I5" s="1">
        <v>94.0</v>
      </c>
      <c r="J5" s="1">
        <v>96.0</v>
      </c>
      <c r="K5" s="1">
        <v>98.0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1330</v>
      </c>
      <c r="L7" s="1">
        <f>IF(W3*FORECAST(W2,B3:W3,B2:W2)&gt;0,FORECAST(W2,B3:W3,B2:W2),V3)*$X$1 * (1+0.02)/(0.0874-0.02)</f>
        <v>-3865.103858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1331</v>
      </c>
      <c r="L8" s="6">
        <f t="array" ref="L8">NPV(0.0874,M3:W3)</f>
        <v>-1257.733978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1332</v>
      </c>
      <c r="L9" s="6">
        <f t="array" ref="L9">NPV(0.0874,M16:W16)</f>
        <v>-1537.724567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1333</v>
      </c>
      <c r="L10" s="6">
        <f>L8 + L9</f>
        <v>-2795.458546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-212.0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1334</v>
      </c>
      <c r="L12" s="6">
        <f>L10 - L11</f>
        <v>-2583.458546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1335</v>
      </c>
      <c r="L13" s="1">
        <v>98.0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-26.36182189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-3865.103858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-25.0</v>
      </c>
      <c r="C3" s="1">
        <v>-29.0</v>
      </c>
      <c r="D3" s="1">
        <v>-33.0</v>
      </c>
      <c r="E3" s="1">
        <v>-42.0</v>
      </c>
      <c r="F3" s="1">
        <v>-66.0</v>
      </c>
      <c r="G3" s="1">
        <v>-98.0</v>
      </c>
      <c r="H3" s="1">
        <v>-173.0</v>
      </c>
      <c r="I3" s="1">
        <v>-212.0</v>
      </c>
      <c r="J3" s="1">
        <v>-282.0</v>
      </c>
      <c r="K3" s="1">
        <v>-161.0</v>
      </c>
      <c r="L3" s="1">
        <f>IF(K3*FORECAST(L2,B3:K3,B2:K2)&gt;0,FORECAST(L2,B3:K3,B2:K2),K3)*$X$1</f>
        <v>-255.9333333</v>
      </c>
      <c r="M3" s="1">
        <f>IF(L3*FORECAST(M2,B3:L3,B2:L2)&gt;0,FORECAST(M2,B3:L3,B2:L2),L3)*$X$1</f>
        <v>-282.0848485</v>
      </c>
      <c r="N3" s="1">
        <f>IF(M3*FORECAST(N2,B3:M3,B2:M2)&gt;0,FORECAST(N2,B3:M3,B2:M2),M3)*$X$1</f>
        <v>-308.2363636</v>
      </c>
      <c r="O3" s="1">
        <f>IF(N3*FORECAST(O2,B3:N3,B2:N2)&gt;0,FORECAST(O2,B3:N3,B2:N2),N3)*$X$1</f>
        <v>-334.3878788</v>
      </c>
      <c r="P3" s="1">
        <f>IF(O3*FORECAST(P2,B3:O3,B2:O2)&gt;0,FORECAST(P2,B3:O3,B2:O2),O3)*$X$1</f>
        <v>-360.5393939</v>
      </c>
      <c r="Q3" s="1">
        <f>IF(P3*FORECAST(Q2,B3:P3,B2:P2)&gt;0,FORECAST(Q2,B3:P3,B2:P2),P3)*$X$1</f>
        <v>-386.6909091</v>
      </c>
      <c r="R3" s="1">
        <f>IF(Q3*FORECAST(R2,B3:Q3,B2:Q2)&gt;0,FORECAST(R2,B3:Q3,B2:Q2),Q3)*$X$1</f>
        <v>-412.8424242</v>
      </c>
      <c r="S3" s="5">
        <f>IF(R3*FORECAST(S2,B3:R3,B2:R2)&gt;0,FORECAST(S2,B3:R3,B2:R2),R3)*$X$1</f>
        <v>-438.9939394</v>
      </c>
      <c r="T3" s="5">
        <f>IF(S3*FORECAST(T2,B3:S3,B2:S2)&gt;0,FORECAST(T2,B3:S3,B2:S2),S3)*$X$1</f>
        <v>-465.1454545</v>
      </c>
      <c r="U3" s="5">
        <f>IF(T3*FORECAST(U2,B3:T3,B2:T2)&gt;0,FORECAST(U2,B3:T3,B2:T2),T3)*$X$1</f>
        <v>-491.2969697</v>
      </c>
      <c r="V3" s="5">
        <f>IF(U3*FORECAST(V2,B3:U3,B2:U2)&gt;0,FORECAST(V2,B3:U3,B2:U2),U3)*$X$1</f>
        <v>-517.4484848</v>
      </c>
      <c r="W3" s="5">
        <f>IF(V3*FORECAST(W2,B3:V3,B2:V2)&gt;0,FORECAST(W2,B3:V3,B2:V2),V3)*$X$1</f>
        <v>-543.6</v>
      </c>
      <c r="X3" s="2"/>
      <c r="Y3" s="2"/>
      <c r="Z3" s="2"/>
    </row>
    <row r="4">
      <c r="A4" s="3" t="s">
        <v>101</v>
      </c>
      <c r="B4" s="1">
        <v>-29.0</v>
      </c>
      <c r="C4" s="1">
        <v>-46.0</v>
      </c>
      <c r="D4" s="1">
        <v>-81.0</v>
      </c>
      <c r="E4" s="1">
        <v>-86.0</v>
      </c>
      <c r="F4" s="1">
        <v>-186.0</v>
      </c>
      <c r="G4" s="1">
        <v>-194.0</v>
      </c>
      <c r="H4" s="1">
        <v>-386.0</v>
      </c>
      <c r="I4" s="1">
        <v>-501.0</v>
      </c>
      <c r="J4" s="1">
        <v>-327.0</v>
      </c>
      <c r="K4" s="1">
        <v>-212.0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1329</v>
      </c>
      <c r="B5" s="1">
        <v>20.0</v>
      </c>
      <c r="C5" s="1">
        <v>25.0</v>
      </c>
      <c r="D5" s="1">
        <v>31.0</v>
      </c>
      <c r="E5" s="1">
        <v>41.0</v>
      </c>
      <c r="F5" s="1">
        <v>56.0</v>
      </c>
      <c r="G5" s="1">
        <v>68.0</v>
      </c>
      <c r="H5" s="1">
        <v>82.0</v>
      </c>
      <c r="I5" s="1">
        <v>94.0</v>
      </c>
      <c r="J5" s="1">
        <v>96.0</v>
      </c>
      <c r="K5" s="1">
        <v>98.0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1330</v>
      </c>
      <c r="L7" s="1">
        <f>IF(W3*FORECAST(W2,B3:W3,B2:W2)&gt;0,FORECAST(W2,B3:W3,B2:W2),V3)*$X$1 * (1+0.02)/(0.0874-0.02)</f>
        <v>-8226.587537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1331</v>
      </c>
      <c r="L8" s="6">
        <f t="array" ref="L8">NPV(0.0874,M3:W3)</f>
        <v>-2695.468537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1332</v>
      </c>
      <c r="L9" s="6">
        <f t="array" ref="L9">NPV(0.0874,M16:W16)</f>
        <v>-3272.932947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1333</v>
      </c>
      <c r="L10" s="6">
        <f>L8 + L9</f>
        <v>-5968.401484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-212.0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1334</v>
      </c>
      <c r="L12" s="6">
        <f>L10 - L11</f>
        <v>-5756.401484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1335</v>
      </c>
      <c r="L13" s="1">
        <v>98.0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-58.73879065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-8226.587537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