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<sst xmlns="http://schemas.openxmlformats.org/spreadsheetml/2006/main" count="1647" uniqueCount="1376">
  <si>
    <t>ticker</t>
  </si>
  <si>
    <t>AIFU</t>
  </si>
  <si>
    <t>nombre</t>
  </si>
  <si>
    <t>FANHUA INC</t>
  </si>
  <si>
    <t>empresa</t>
  </si>
  <si>
    <t>Multiline Insurance &amp; Brokers</t>
  </si>
  <si>
    <t>Open</t>
  </si>
  <si>
    <t>No encontrado</t>
  </si>
  <si>
    <t>Target Price</t>
  </si>
  <si>
    <t>Upside</t>
  </si>
  <si>
    <t>No calculado</t>
  </si>
  <si>
    <t>Country</t>
  </si>
  <si>
    <t>Market Cap</t>
  </si>
  <si>
    <t>Book Value</t>
  </si>
  <si>
    <t>Pe ratio</t>
  </si>
  <si>
    <t>Dividend Ratio</t>
  </si>
  <si>
    <t>Fiscal Period: December</t>
  </si>
  <si>
    <t>Net Income</t>
  </si>
  <si>
    <t>Depreciation &amp; Amortization - CF</t>
  </si>
  <si>
    <t>Amortization of Goodwill and Intangible Assets - (CF)</t>
  </si>
  <si>
    <t>Depreciation &amp; Amortization, Total</t>
  </si>
  <si>
    <t>(Gain) Loss From Sale Of Asset</t>
  </si>
  <si>
    <t>(Gain) Loss on Sale of Investments - (CF)</t>
  </si>
  <si>
    <t>Asset Writedown &amp; Restructuring Costs</t>
  </si>
  <si>
    <t>(Income) Loss On Equity Investments - (CF)</t>
  </si>
  <si>
    <t>Stock-Based Compensation (CF)</t>
  </si>
  <si>
    <t>Provision and Write-off of Bad Debts</t>
  </si>
  <si>
    <t>Net Cash From Discontinued Operations</t>
  </si>
  <si>
    <t>Other Operating Activities, Total</t>
  </si>
  <si>
    <t>Change In Accounts Receivable</t>
  </si>
  <si>
    <t>Change In Accounts Payable</t>
  </si>
  <si>
    <t>Change In Income Taxes</t>
  </si>
  <si>
    <t>Change in Other Net Operating Assets</t>
  </si>
  <si>
    <t>Cash from Operations</t>
  </si>
  <si>
    <t>Capital Expenditure</t>
  </si>
  <si>
    <t>Sale of Property, Plant, and Equipment</t>
  </si>
  <si>
    <t>Cash Acquisitions</t>
  </si>
  <si>
    <t>Divestitures</t>
  </si>
  <si>
    <t>Sale (Purchase) of Intangible assets</t>
  </si>
  <si>
    <t>Investment in Marketable and Equity Securities, Total</t>
  </si>
  <si>
    <t>Net (Increase) Decrease in Loans Originated / Sold - Investing</t>
  </si>
  <si>
    <t>0</t>
  </si>
  <si>
    <t>Other Investing Activities, Total</t>
  </si>
  <si>
    <t>Cash from Investing</t>
  </si>
  <si>
    <t>Long-Term Debt Issued, Total</t>
  </si>
  <si>
    <t>Total Debt Issued</t>
  </si>
  <si>
    <t>Short Term Debt Repaid, Total</t>
  </si>
  <si>
    <t>Long-Term Debt Repaid, Total</t>
  </si>
  <si>
    <t>Total Debt Repaid</t>
  </si>
  <si>
    <t>Issuance of Common Stock</t>
  </si>
  <si>
    <t>Repurchase of Common Stock</t>
  </si>
  <si>
    <t>Common Dividends Paid</t>
  </si>
  <si>
    <t>Common &amp; Preferred Stock Dividends Paid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</si>
  <si>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</si>
  <si>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</si>
  <si>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</si>
  <si>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</si>
  <si>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</si>
  <si>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</si>
  <si>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</si>
  <si>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</si>
  <si>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</si>
  <si>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</si>
  <si>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</si>
  <si>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</si>
  <si>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</si>
  <si>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</si>
  <si>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Total Cash And Short Term Investments</t>
  </si>
  <si>
    <t>Accounts Receivable, Total</t>
  </si>
  <si>
    <t>Other Receivables</t>
  </si>
  <si>
    <t>Notes Receivable</t>
  </si>
  <si>
    <t>Total Receivables</t>
  </si>
  <si>
    <t>Restricted Cash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</si>
  <si>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</si>
  <si>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</si>
  <si>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</si>
  <si>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</si>
  <si>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</si>
  <si>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</si>
  <si>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Goodwill</t>
  </si>
  <si>
    <t>Other Intangibles, Total</t>
  </si>
  <si>
    <t>Accounts Receivable Long-Term</t>
  </si>
  <si>
    <t>Loans Receivable Long-Term</t>
  </si>
  <si>
    <t>Deferred Tax Assets Long-Term</t>
  </si>
  <si>
    <t>Other Long-Term Assets, Total</t>
  </si>
  <si>
    <t>Total Assets</t>
  </si>
  <si>
    <t>Liabilities</t>
  </si>
  <si>
    <t>Accounts Payable, Total</t>
  </si>
  <si>
    <t>Accrued Expenses, Total</t>
  </si>
  <si>
    <t>Short-term Borrowings</t>
  </si>
  <si>
    <t>Current Portion of Leases</t>
  </si>
  <si>
    <t>Current Income Taxes Payable</t>
  </si>
  <si>
    <t>Other Current Liabilities</t>
  </si>
  <si>
    <t>Total Current Liabilities</t>
  </si>
  <si>
    <t>Long-Term Leases</t>
  </si>
  <si>
    <t>Deferred Tax Liability Non Current</t>
  </si>
  <si>
    <t>Other Non Current Liabilities</t>
  </si>
  <si>
    <t>Total Liabilities</t>
  </si>
  <si>
    <t>Common Stock, Total</t>
  </si>
  <si>
    <t>Additional Paid In Capital</t>
  </si>
  <si>
    <t>Retained Earnings</t>
  </si>
  <si>
    <t>Treasury Stock</t>
  </si>
  <si>
    <t>Comprehensive Income and Other</t>
  </si>
  <si>
    <t>Total Common Equity</t>
  </si>
  <si>
    <t>Minority Interest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</si>
  <si>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</si>
  <si>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</si>
  <si>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</si>
  <si>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</si>
  <si>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</si>
  <si>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55.81</t>
  </si>
  <si>
    <t>57.44</t>
  </si>
  <si>
    <t>56.42</t>
  </si>
  <si>
    <t>59.64</t>
  </si>
  <si>
    <t>46.88</t>
  </si>
  <si>
    <t>35.97</t>
  </si>
  <si>
    <t>34.15</t>
  </si>
  <si>
    <t>34.23</t>
  </si>
  <si>
    <t>30.26</t>
  </si>
  <si>
    <t>36.52</t>
  </si>
  <si>
    <t>Tangible Book Value</t>
  </si>
  <si>
    <t>Tangible Book Value Per Share</t>
  </si>
  <si>
    <t>52.94</t>
  </si>
  <si>
    <t>54.79</t>
  </si>
  <si>
    <t>53.31</t>
  </si>
  <si>
    <t>57.68</t>
  </si>
  <si>
    <t>44.9</t>
  </si>
  <si>
    <t>33.92</t>
  </si>
  <si>
    <t>32.1</t>
  </si>
  <si>
    <t>32.18</t>
  </si>
  <si>
    <t>28.21</t>
  </si>
  <si>
    <t>28.9</t>
  </si>
  <si>
    <t>Total Debt</t>
  </si>
  <si>
    <t>Net Debt</t>
  </si>
  <si>
    <t>Debt Equivalent Oper. Leases</t>
  </si>
  <si>
    <t>Minority Interest, Total (Incl. Fin. Div)</t>
  </si>
  <si>
    <t>Equity Method Investments, Total</t>
  </si>
  <si>
    <t>Account Code - Inventory Valuation</t>
  </si>
  <si>
    <t>Buildings, Total</t>
  </si>
  <si>
    <t>Machinery, Total</t>
  </si>
  <si>
    <t>Full Time Employees</t>
  </si>
  <si>
    <t>Accumulated Allowance for Doubtful Accounts (Supple)</t>
  </si>
  <si>
    <t>Revenues</t>
  </si>
  <si>
    <t>Total Revenues</t>
  </si>
  <si>
    <t>Cost of Goods Sold, Total</t>
  </si>
  <si>
    <t>Gross Profit</t>
  </si>
  <si>
    <t>Selling General &amp; Admin Expenses, Total</t>
  </si>
  <si>
    <t>Other Operating Expenses, Total</t>
  </si>
  <si>
    <t>Operating Income</t>
  </si>
  <si>
    <t>Interest And Investment Income</t>
  </si>
  <si>
    <t>Net Interest Expenses</t>
  </si>
  <si>
    <t>Income (Loss) On Equity Invest.</t>
  </si>
  <si>
    <t>Other Non Operating Income (Expenses)</t>
  </si>
  <si>
    <t>EBT, Excl. Unusual Items</t>
  </si>
  <si>
    <t>Gain (Loss) On Sale Of Investments</t>
  </si>
  <si>
    <t>EBT, Incl. Unusual Items</t>
  </si>
  <si>
    <t>Income Tax Expense</t>
  </si>
  <si>
    <t>Earnings From Continuing Operations</t>
  </si>
  <si>
    <t>Earnings Of Discontinued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</si>
  <si>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</si>
  <si>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</si>
  <si>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</si>
  <si>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</si>
  <si>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</si>
  <si>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</si>
  <si>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3.22</t>
  </si>
  <si>
    <t>3.65</t>
  </si>
  <si>
    <t>2.71</t>
  </si>
  <si>
    <t>7.29</t>
  </si>
  <si>
    <t>9.84</t>
  </si>
  <si>
    <t>3.46</t>
  </si>
  <si>
    <t>4.67</t>
  </si>
  <si>
    <t>1.87</t>
  </si>
  <si>
    <t>5.22</t>
  </si>
  <si>
    <t>Basic EPS - Continuing Operations</t>
  </si>
  <si>
    <t>7.21</t>
  </si>
  <si>
    <t>Basic Weighted Average Shares Outstanding</t>
  </si>
  <si>
    <t>Net EPS - Diluted</t>
  </si>
  <si>
    <t>3.2</t>
  </si>
  <si>
    <t>3.4</t>
  </si>
  <si>
    <t>2.6</t>
  </si>
  <si>
    <t>9.8</t>
  </si>
  <si>
    <t>4.6</t>
  </si>
  <si>
    <t>1.8</t>
  </si>
  <si>
    <t>5.2</t>
  </si>
  <si>
    <t>Diluted EPS - Continuing Operations</t>
  </si>
  <si>
    <t>7.2</t>
  </si>
  <si>
    <t>Diluted Weighted Average Shares Outstanding</t>
  </si>
  <si>
    <t>Normalized Basic EPS</t>
  </si>
  <si>
    <t>2.28</t>
  </si>
  <si>
    <t>2.53</t>
  </si>
  <si>
    <t>1.93</t>
  </si>
  <si>
    <t>6.19</t>
  </si>
  <si>
    <t>8.37</t>
  </si>
  <si>
    <t>3.78</t>
  </si>
  <si>
    <t>4.04</t>
  </si>
  <si>
    <t>3.91</t>
  </si>
  <si>
    <t>1.75</t>
  </si>
  <si>
    <t>2.7</t>
  </si>
  <si>
    <t>Normalized Diluted EPS</t>
  </si>
  <si>
    <t>2.26</t>
  </si>
  <si>
    <t>2.42</t>
  </si>
  <si>
    <t>1.85</t>
  </si>
  <si>
    <t>6.05</t>
  </si>
  <si>
    <t>8.36</t>
  </si>
  <si>
    <t>2.69</t>
  </si>
  <si>
    <t>Dividend Per Share</t>
  </si>
  <si>
    <t>0.83</t>
  </si>
  <si>
    <t>6.88</t>
  </si>
  <si>
    <t>6.53</t>
  </si>
  <si>
    <t>3.81</t>
  </si>
  <si>
    <t>Payout Ratio</t>
  </si>
  <si>
    <t>30.54</t>
  </si>
  <si>
    <t>53.57</t>
  </si>
  <si>
    <t>230.28</t>
  </si>
  <si>
    <t>144.82</t>
  </si>
  <si>
    <t>96.62</t>
  </si>
  <si>
    <t>51.93</t>
  </si>
  <si>
    <t>American Depositary Receipts Ratio (ADR)</t>
  </si>
  <si>
    <t>EBITDA</t>
  </si>
  <si>
    <t>EBITA</t>
  </si>
  <si>
    <t>EBIT</t>
  </si>
  <si>
    <t>EBITDAR</t>
  </si>
  <si>
    <t>Total Revenues (As Reported)</t>
  </si>
  <si>
    <t>Effective Tax Rate - (Ratio)</t>
  </si>
  <si>
    <t>12.76</t>
  </si>
  <si>
    <t>10.72</t>
  </si>
  <si>
    <t>14.47</t>
  </si>
  <si>
    <t>27.33</t>
  </si>
  <si>
    <t>26.68</t>
  </si>
  <si>
    <t>42.76</t>
  </si>
  <si>
    <t>23.19</t>
  </si>
  <si>
    <t>25.84</t>
  </si>
  <si>
    <t>32.36</t>
  </si>
  <si>
    <t>17.04</t>
  </si>
  <si>
    <t>Current Domestic Taxes</t>
  </si>
  <si>
    <t>Total Current Taxes</t>
  </si>
  <si>
    <t>Deferred Domestic Taxes</t>
  </si>
  <si>
    <t>Total Deferred Taxes</t>
  </si>
  <si>
    <t>Normalized Net Income</t>
  </si>
  <si>
    <t>Supplemental Operating Expense Items</t>
  </si>
  <si>
    <t>Advertising Expense</t>
  </si>
  <si>
    <t>Marketing Expenses</t>
  </si>
  <si>
    <t>Selling and Marketing Expenses</t>
  </si>
  <si>
    <t>General and Administrative Expenses</t>
  </si>
  <si>
    <t>Net Rental Expense, Total</t>
  </si>
  <si>
    <t>Stock-Based Comp., S&amp;M Exp. (Total)</t>
  </si>
  <si>
    <t>Stock-Based Comp., G&amp;A Exp. (Total)</t>
  </si>
  <si>
    <t>Stock-Based Comp., SG&amp;A Exp. (Total)</t>
  </si>
  <si>
    <t>Total Stock-Based Compensation</t>
  </si>
  <si>
    <t>Profitability</t>
  </si>
  <si>
    <t>Return on Assets</t>
  </si>
  <si>
    <t>0.53</t>
  </si>
  <si>
    <t>1.26</t>
  </si>
  <si>
    <t>0.21</t>
  </si>
  <si>
    <t>3.8</t>
  </si>
  <si>
    <t>6.18</t>
  </si>
  <si>
    <t>8.03</t>
  </si>
  <si>
    <t>5.79</t>
  </si>
  <si>
    <t>5.97</t>
  </si>
  <si>
    <t>3.33</t>
  </si>
  <si>
    <t>3.43</t>
  </si>
  <si>
    <t>Return on Total Capital</t>
  </si>
  <si>
    <t>0.6</t>
  </si>
  <si>
    <t>1.45</t>
  </si>
  <si>
    <t>0.26</t>
  </si>
  <si>
    <t>4.62</t>
  </si>
  <si>
    <t>7.9</t>
  </si>
  <si>
    <t>11.79</t>
  </si>
  <si>
    <t>8.64</t>
  </si>
  <si>
    <t>8.74</t>
  </si>
  <si>
    <t>5.17</t>
  </si>
  <si>
    <t>5.4</t>
  </si>
  <si>
    <t>Return On Equity %</t>
  </si>
  <si>
    <t>5.13</t>
  </si>
  <si>
    <t>6.37</t>
  </si>
  <si>
    <t>4.9</t>
  </si>
  <si>
    <t>12.07</t>
  </si>
  <si>
    <t>18.32</t>
  </si>
  <si>
    <t>8.04</t>
  </si>
  <si>
    <t>13.81</t>
  </si>
  <si>
    <t>13.28</t>
  </si>
  <si>
    <t>4.64</t>
  </si>
  <si>
    <t>14.21</t>
  </si>
  <si>
    <t>Return on Common Equity</t>
  </si>
  <si>
    <t>5.19</t>
  </si>
  <si>
    <t>6.44</t>
  </si>
  <si>
    <t>4.76</t>
  </si>
  <si>
    <t>12.39</t>
  </si>
  <si>
    <t>18.74</t>
  </si>
  <si>
    <t>8.28</t>
  </si>
  <si>
    <t>14.25</t>
  </si>
  <si>
    <t>13.67</t>
  </si>
  <si>
    <t>15.18</t>
  </si>
  <si>
    <t>Margin Analysis</t>
  </si>
  <si>
    <t>Gross Profit Margin %</t>
  </si>
  <si>
    <t>24.88</t>
  </si>
  <si>
    <t>23.96</t>
  </si>
  <si>
    <t>25.17</t>
  </si>
  <si>
    <t>32.42</t>
  </si>
  <si>
    <t>32.99</t>
  </si>
  <si>
    <t>32.26</t>
  </si>
  <si>
    <t>35.34</t>
  </si>
  <si>
    <t>35.45</t>
  </si>
  <si>
    <t>32.92</t>
  </si>
  <si>
    <t>SG&amp;A Margin</t>
  </si>
  <si>
    <t>23.44</t>
  </si>
  <si>
    <t>21.19</t>
  </si>
  <si>
    <t>22.89</t>
  </si>
  <si>
    <t>18.49</t>
  </si>
  <si>
    <t>20.15</t>
  </si>
  <si>
    <t>20.32</t>
  </si>
  <si>
    <t>23.01</t>
  </si>
  <si>
    <t>26.11</t>
  </si>
  <si>
    <t>29.38</t>
  </si>
  <si>
    <t>26.8</t>
  </si>
  <si>
    <t>EBITDA Margin %</t>
  </si>
  <si>
    <t>3.53</t>
  </si>
  <si>
    <t>3.84</t>
  </si>
  <si>
    <t>1.02</t>
  </si>
  <si>
    <t>7.84</t>
  </si>
  <si>
    <t>13.04</t>
  </si>
  <si>
    <t>13.13</t>
  </si>
  <si>
    <t>9.79</t>
  </si>
  <si>
    <t>6.76</t>
  </si>
  <si>
    <t>7.19</t>
  </si>
  <si>
    <t>EBITA Margin %</t>
  </si>
  <si>
    <t>2.22</t>
  </si>
  <si>
    <t>3.19</t>
  </si>
  <si>
    <t>0.73</t>
  </si>
  <si>
    <t>7.49</t>
  </si>
  <si>
    <t>12.72</t>
  </si>
  <si>
    <t>12.69</t>
  </si>
  <si>
    <t>9.26</t>
  </si>
  <si>
    <t>9.23</t>
  </si>
  <si>
    <t>6.06</t>
  </si>
  <si>
    <t>6.68</t>
  </si>
  <si>
    <t>EBIT Margin %</t>
  </si>
  <si>
    <t>1.44</t>
  </si>
  <si>
    <t>2.78</t>
  </si>
  <si>
    <t>0.3</t>
  </si>
  <si>
    <t>12.26</t>
  </si>
  <si>
    <t>12.66</t>
  </si>
  <si>
    <t>9.25</t>
  </si>
  <si>
    <t>6.12</t>
  </si>
  <si>
    <t>Income From Continuing Operations Margin %</t>
  </si>
  <si>
    <t>7.72</t>
  </si>
  <si>
    <t>7.62</t>
  </si>
  <si>
    <t>3.57</t>
  </si>
  <si>
    <t>10.91</t>
  </si>
  <si>
    <t>17.78</t>
  </si>
  <si>
    <t>8.45</t>
  </si>
  <si>
    <t>7.95</t>
  </si>
  <si>
    <t>3.08</t>
  </si>
  <si>
    <t>9.04</t>
  </si>
  <si>
    <t>Net Income Margin %</t>
  </si>
  <si>
    <t>7.52</t>
  </si>
  <si>
    <t>7.43</t>
  </si>
  <si>
    <t>3.34</t>
  </si>
  <si>
    <t>10.99</t>
  </si>
  <si>
    <t>17.57</t>
  </si>
  <si>
    <t>5.1</t>
  </si>
  <si>
    <t>8.21</t>
  </si>
  <si>
    <t>7.67</t>
  </si>
  <si>
    <t>3.6</t>
  </si>
  <si>
    <t>8.77</t>
  </si>
  <si>
    <t>Net Avail. For Common Margin %</t>
  </si>
  <si>
    <t>10.85</t>
  </si>
  <si>
    <t>Normalized Net Income Margin</t>
  </si>
  <si>
    <t>5.33</t>
  </si>
  <si>
    <t>5.14</t>
  </si>
  <si>
    <t>2.38</t>
  </si>
  <si>
    <t>9.33</t>
  </si>
  <si>
    <t>14.95</t>
  </si>
  <si>
    <t>5.57</t>
  </si>
  <si>
    <t>6.63</t>
  </si>
  <si>
    <t>6.42</t>
  </si>
  <si>
    <t>3.37</t>
  </si>
  <si>
    <t>4.53</t>
  </si>
  <si>
    <t>Levered Free Cash Flow Margin</t>
  </si>
  <si>
    <t>9.45</t>
  </si>
  <si>
    <t>13.48</t>
  </si>
  <si>
    <t>-1.08</t>
  </si>
  <si>
    <t>-12.19</t>
  </si>
  <si>
    <t>30.24</t>
  </si>
  <si>
    <t>9.41</t>
  </si>
  <si>
    <t>-16.81</t>
  </si>
  <si>
    <t>17.55</t>
  </si>
  <si>
    <t>Unlevered Free Cash Flow Margin</t>
  </si>
  <si>
    <t>Asset Turnover</t>
  </si>
  <si>
    <t>0.59</t>
  </si>
  <si>
    <t>1.14</t>
  </si>
  <si>
    <t>0.91</t>
  </si>
  <si>
    <t>0.81</t>
  </si>
  <si>
    <t>1.01</t>
  </si>
  <si>
    <t>1.03</t>
  </si>
  <si>
    <t>0.88</t>
  </si>
  <si>
    <t>0.9</t>
  </si>
  <si>
    <t>Fixed Assets Turnover</t>
  </si>
  <si>
    <t>36.84</t>
  </si>
  <si>
    <t>69.56</t>
  </si>
  <si>
    <t>143.4</t>
  </si>
  <si>
    <t>142.42</t>
  </si>
  <si>
    <t>108.46</t>
  </si>
  <si>
    <t>27.54</t>
  </si>
  <si>
    <t>13.95</t>
  </si>
  <si>
    <t>12.84</t>
  </si>
  <si>
    <t>10.78</t>
  </si>
  <si>
    <t>13.57</t>
  </si>
  <si>
    <t>Receivables Turnover (Average Receivables)</t>
  </si>
  <si>
    <t>11.14</t>
  </si>
  <si>
    <t>13.17</t>
  </si>
  <si>
    <t>12.6</t>
  </si>
  <si>
    <t>6.72</t>
  </si>
  <si>
    <t>6.17</t>
  </si>
  <si>
    <t>5.15</t>
  </si>
  <si>
    <t>5.29</t>
  </si>
  <si>
    <t>4.21</t>
  </si>
  <si>
    <t>4.89</t>
  </si>
  <si>
    <t>Short Term Liquidity</t>
  </si>
  <si>
    <t>Current Ratio</t>
  </si>
  <si>
    <t>4.95</t>
  </si>
  <si>
    <t>6.24</t>
  </si>
  <si>
    <t>3.38</t>
  </si>
  <si>
    <t>2.83</t>
  </si>
  <si>
    <t>2.49</t>
  </si>
  <si>
    <t>2.41</t>
  </si>
  <si>
    <t>2.32</t>
  </si>
  <si>
    <t>Quick Ratio</t>
  </si>
  <si>
    <t>9.13</t>
  </si>
  <si>
    <t>7.08</t>
  </si>
  <si>
    <t>4.82</t>
  </si>
  <si>
    <t>5.25</t>
  </si>
  <si>
    <t>3.21</t>
  </si>
  <si>
    <t>2.63</t>
  </si>
  <si>
    <t>2.31</t>
  </si>
  <si>
    <t>2.3</t>
  </si>
  <si>
    <t>1.66</t>
  </si>
  <si>
    <t>2.02</t>
  </si>
  <si>
    <t>Operating Cash Flow to Current Liabilities</t>
  </si>
  <si>
    <t>0.78</t>
  </si>
  <si>
    <t>0.58</t>
  </si>
  <si>
    <t>0.12</t>
  </si>
  <si>
    <t>0.23</t>
  </si>
  <si>
    <t>0.19</t>
  </si>
  <si>
    <t>0.43</t>
  </si>
  <si>
    <t>0.14</t>
  </si>
  <si>
    <t>0.1</t>
  </si>
  <si>
    <t>Days Sales Outstanding (Average Receivables)</t>
  </si>
  <si>
    <t>32.78</t>
  </si>
  <si>
    <t>27.71</t>
  </si>
  <si>
    <t>29.04</t>
  </si>
  <si>
    <t>45.6</t>
  </si>
  <si>
    <t>54.32</t>
  </si>
  <si>
    <t>59.14</t>
  </si>
  <si>
    <t>71.13</t>
  </si>
  <si>
    <t>69.01</t>
  </si>
  <si>
    <t>86.69</t>
  </si>
  <si>
    <t>74.58</t>
  </si>
  <si>
    <t>Average Days Payable Outstanding</t>
  </si>
  <si>
    <t>24.98</t>
  </si>
  <si>
    <t>24.58</t>
  </si>
  <si>
    <t>22.25</t>
  </si>
  <si>
    <t>26.48</t>
  </si>
  <si>
    <t>41.67</t>
  </si>
  <si>
    <t>52.58</t>
  </si>
  <si>
    <t>62.84</t>
  </si>
  <si>
    <t>61.53</t>
  </si>
  <si>
    <t>70.95</t>
  </si>
  <si>
    <t>52.2</t>
  </si>
  <si>
    <t>Long Term Solvency</t>
  </si>
  <si>
    <t>Total Debt/Equity</t>
  </si>
  <si>
    <t>8.96</t>
  </si>
  <si>
    <t>9.71</t>
  </si>
  <si>
    <t>10.98</t>
  </si>
  <si>
    <t>9.94</t>
  </si>
  <si>
    <t>12.52</t>
  </si>
  <si>
    <t>Total Debt / Total Capital</t>
  </si>
  <si>
    <t>8.23</t>
  </si>
  <si>
    <t>8.85</t>
  </si>
  <si>
    <t>9.9</t>
  </si>
  <si>
    <t>11.13</t>
  </si>
  <si>
    <t>LT Debt/Equity</t>
  </si>
  <si>
    <t>5.05</t>
  </si>
  <si>
    <t>5.3</t>
  </si>
  <si>
    <t>6.54</t>
  </si>
  <si>
    <t>4.29</t>
  </si>
  <si>
    <t>3.05</t>
  </si>
  <si>
    <t>Long-Term Debt / Total Capital</t>
  </si>
  <si>
    <t>4.63</t>
  </si>
  <si>
    <t>4.83</t>
  </si>
  <si>
    <t>5.9</t>
  </si>
  <si>
    <t>3.9</t>
  </si>
  <si>
    <t>Total Liabilities / Total Assets</t>
  </si>
  <si>
    <t>11.05</t>
  </si>
  <si>
    <t>19.69</t>
  </si>
  <si>
    <t>15.82</t>
  </si>
  <si>
    <t>28.96</t>
  </si>
  <si>
    <t>40.58</t>
  </si>
  <si>
    <t>36.56</t>
  </si>
  <si>
    <t>39.53</t>
  </si>
  <si>
    <t>43.96</t>
  </si>
  <si>
    <t>42.3</t>
  </si>
  <si>
    <t>Total Debt / EBITDA</t>
  </si>
  <si>
    <t>0.32</t>
  </si>
  <si>
    <t>0.44</t>
  </si>
  <si>
    <t>0.5</t>
  </si>
  <si>
    <t>0.94</t>
  </si>
  <si>
    <t>Net Debt / EBITDA</t>
  </si>
  <si>
    <t>-36.76</t>
  </si>
  <si>
    <t>-28.96</t>
  </si>
  <si>
    <t>-63.61</t>
  </si>
  <si>
    <t>-8.93</t>
  </si>
  <si>
    <t>-5.14</t>
  </si>
  <si>
    <t>-2.76</t>
  </si>
  <si>
    <t>-3.2</t>
  </si>
  <si>
    <t>-2.81</t>
  </si>
  <si>
    <t>-2.59</t>
  </si>
  <si>
    <t>-3.7</t>
  </si>
  <si>
    <t>Total Debt / (EBITDA - Capex)</t>
  </si>
  <si>
    <t>0.33</t>
  </si>
  <si>
    <t>0.46</t>
  </si>
  <si>
    <t>0.82</t>
  </si>
  <si>
    <t>0.98</t>
  </si>
  <si>
    <t>Net Debt / (EBITDA - Capex)</t>
  </si>
  <si>
    <t>-40.03</t>
  </si>
  <si>
    <t>-30.86</t>
  </si>
  <si>
    <t>-84.68</t>
  </si>
  <si>
    <t>-9.56</t>
  </si>
  <si>
    <t>-5.41</t>
  </si>
  <si>
    <t>-2.86</t>
  </si>
  <si>
    <t>-3.31</t>
  </si>
  <si>
    <t>-3.02</t>
  </si>
  <si>
    <t>-3.55</t>
  </si>
  <si>
    <t>-3.86</t>
  </si>
  <si>
    <t>Growth Over Prior Year</t>
  </si>
  <si>
    <t>Total Revenues, 1 Yr. Growth %</t>
  </si>
  <si>
    <t>22.37</t>
  </si>
  <si>
    <t>31.55</t>
  </si>
  <si>
    <t>66.2</t>
  </si>
  <si>
    <t>-15.1</t>
  </si>
  <si>
    <t>-11.81</t>
  </si>
  <si>
    <t>0.09</t>
  </si>
  <si>
    <t>-14.96</t>
  </si>
  <si>
    <t>14.98</t>
  </si>
  <si>
    <t>Gross Profit, 1 Yr. Growth %</t>
  </si>
  <si>
    <t>15.36</t>
  </si>
  <si>
    <t>26.73</t>
  </si>
  <si>
    <t>60.83</t>
  </si>
  <si>
    <t>5.41</t>
  </si>
  <si>
    <t>9.35</t>
  </si>
  <si>
    <t>8.65</t>
  </si>
  <si>
    <t>-13.76</t>
  </si>
  <si>
    <t>9.64</t>
  </si>
  <si>
    <t>-14.7</t>
  </si>
  <si>
    <t>6.79</t>
  </si>
  <si>
    <t>EBITDA, 1 Yr. Growth %</t>
  </si>
  <si>
    <t>20.76</t>
  </si>
  <si>
    <t>42.81</t>
  </si>
  <si>
    <t>-55.97</t>
  </si>
  <si>
    <t>41.23</t>
  </si>
  <si>
    <t>7.53</t>
  </si>
  <si>
    <t>-34.21</t>
  </si>
  <si>
    <t>0.05</t>
  </si>
  <si>
    <t>-41.26</t>
  </si>
  <si>
    <t>22.18</t>
  </si>
  <si>
    <t>EBITA, 1 Yr. Growth %</t>
  </si>
  <si>
    <t>50.79</t>
  </si>
  <si>
    <t>88.78</t>
  </si>
  <si>
    <t>-61.96</t>
  </si>
  <si>
    <t>44.2</t>
  </si>
  <si>
    <t>6.48</t>
  </si>
  <si>
    <t>-35.69</t>
  </si>
  <si>
    <t>-0.17</t>
  </si>
  <si>
    <t>-44.14</t>
  </si>
  <si>
    <t>EBIT, 1 Yr. Growth %</t>
  </si>
  <si>
    <t>71.79</t>
  </si>
  <si>
    <t>154.12</t>
  </si>
  <si>
    <t>-82.12</t>
  </si>
  <si>
    <t>55.87</t>
  </si>
  <si>
    <t>10.25</t>
  </si>
  <si>
    <t>-35.62</t>
  </si>
  <si>
    <t>-0.09</t>
  </si>
  <si>
    <t>-44.13</t>
  </si>
  <si>
    <t>16.1</t>
  </si>
  <si>
    <t>Earnings From Cont. Operations, 1 Yr. Growth %</t>
  </si>
  <si>
    <t>66.11</t>
  </si>
  <si>
    <t>29.75</t>
  </si>
  <si>
    <t>-22.2</t>
  </si>
  <si>
    <t>207.55</t>
  </si>
  <si>
    <t>38.29</t>
  </si>
  <si>
    <t>-68.8</t>
  </si>
  <si>
    <t>43.43</t>
  </si>
  <si>
    <t>-5.88</t>
  </si>
  <si>
    <t>-67.02</t>
  </si>
  <si>
    <t>237.25</t>
  </si>
  <si>
    <t>Net Income, 1 Yr. Growth %</t>
  </si>
  <si>
    <t>69.13</t>
  </si>
  <si>
    <t>29.88</t>
  </si>
  <si>
    <t>-25.25</t>
  </si>
  <si>
    <t>186.05</t>
  </si>
  <si>
    <t>35.77</t>
  </si>
  <si>
    <t>-69.02</t>
  </si>
  <si>
    <t>41.98</t>
  </si>
  <si>
    <t>-6.44</t>
  </si>
  <si>
    <t>-60.05</t>
  </si>
  <si>
    <t>179.72</t>
  </si>
  <si>
    <t>Normalized Net Income, 1 Yr. Growth %</t>
  </si>
  <si>
    <t>52.63</t>
  </si>
  <si>
    <t>26.85</t>
  </si>
  <si>
    <t>-23.06</t>
  </si>
  <si>
    <t>292.58</t>
  </si>
  <si>
    <t>36.08</t>
  </si>
  <si>
    <t>-60.18</t>
  </si>
  <si>
    <t>4.93</t>
  </si>
  <si>
    <t>-3.08</t>
  </si>
  <si>
    <t>-55.38</t>
  </si>
  <si>
    <t>54.54</t>
  </si>
  <si>
    <t>Diluted EPS Before Extra, 1 Yr. Growth %</t>
  </si>
  <si>
    <t>67.1</t>
  </si>
  <si>
    <t>6.25</t>
  </si>
  <si>
    <t>-23.53</t>
  </si>
  <si>
    <t>227.27</t>
  </si>
  <si>
    <t>36.11</t>
  </si>
  <si>
    <t>-65.31</t>
  </si>
  <si>
    <t>46.94</t>
  </si>
  <si>
    <t>-7.92</t>
  </si>
  <si>
    <t>-60.87</t>
  </si>
  <si>
    <t>188.89</t>
  </si>
  <si>
    <t>Accounts Receivable, 1 Yr. Growth %</t>
  </si>
  <si>
    <t>-6.47</t>
  </si>
  <si>
    <t>30.1</t>
  </si>
  <si>
    <t>107.24</t>
  </si>
  <si>
    <t>3.49</t>
  </si>
  <si>
    <t>-1.11</t>
  </si>
  <si>
    <t>33.77</t>
  </si>
  <si>
    <t>-15.15</t>
  </si>
  <si>
    <t>12.11</t>
  </si>
  <si>
    <t>2.11</t>
  </si>
  <si>
    <t>-4.21</t>
  </si>
  <si>
    <t>Net Property, Plant and Equip., 1 Yr. Growth %</t>
  </si>
  <si>
    <t>-32.19</t>
  </si>
  <si>
    <t>-27.61</t>
  </si>
  <si>
    <t>-16.79</t>
  </si>
  <si>
    <t>45.48</t>
  </si>
  <si>
    <t>509.59</t>
  </si>
  <si>
    <t>2.57</t>
  </si>
  <si>
    <t>14.88</t>
  </si>
  <si>
    <t>-10.62</t>
  </si>
  <si>
    <t>-6.5</t>
  </si>
  <si>
    <t>Total Assets, 1 Yr. Growth %</t>
  </si>
  <si>
    <t>5.27</t>
  </si>
  <si>
    <t>7.09</t>
  </si>
  <si>
    <t>5.58</t>
  </si>
  <si>
    <t>11.78</t>
  </si>
  <si>
    <t>-18.39</t>
  </si>
  <si>
    <t>-11.01</t>
  </si>
  <si>
    <t>-10.46</t>
  </si>
  <si>
    <t>5.23</t>
  </si>
  <si>
    <t>-4.71</t>
  </si>
  <si>
    <t>31.12</t>
  </si>
  <si>
    <t>Tangible Book Value, 1 Yr. Growth %</t>
  </si>
  <si>
    <t>3.89</t>
  </si>
  <si>
    <t>-1.86</t>
  </si>
  <si>
    <t>-32.74</t>
  </si>
  <si>
    <t>-27.79</t>
  </si>
  <si>
    <t>-5.35</t>
  </si>
  <si>
    <t>0.25</t>
  </si>
  <si>
    <t>-12.42</t>
  </si>
  <si>
    <t>8.29</t>
  </si>
  <si>
    <t>Common Equity, 1 Yr. Growth %</t>
  </si>
  <si>
    <t>6.03</t>
  </si>
  <si>
    <t>3.32</t>
  </si>
  <si>
    <t>-0.92</t>
  </si>
  <si>
    <t>17.96</t>
  </si>
  <si>
    <t>-32.08</t>
  </si>
  <si>
    <t>-26.66</t>
  </si>
  <si>
    <t>-5.06</t>
  </si>
  <si>
    <t>0.24</t>
  </si>
  <si>
    <t>-11.67</t>
  </si>
  <si>
    <t>27.59</t>
  </si>
  <si>
    <t>Cash From Operations, 1 Yr. Growth %</t>
  </si>
  <si>
    <t>40.71</t>
  </si>
  <si>
    <t>7.51</t>
  </si>
  <si>
    <t>-68.77</t>
  </si>
  <si>
    <t>73.17</t>
  </si>
  <si>
    <t>244.34</t>
  </si>
  <si>
    <t>-65.96</t>
  </si>
  <si>
    <t>125.6</t>
  </si>
  <si>
    <t>-68.63</t>
  </si>
  <si>
    <t>9.16</t>
  </si>
  <si>
    <t>-26.11</t>
  </si>
  <si>
    <t>Capital Expenditures, 1 Yr. Growth %</t>
  </si>
  <si>
    <t>-82.84</t>
  </si>
  <si>
    <t>7.31</t>
  </si>
  <si>
    <t>78.37</t>
  </si>
  <si>
    <t>75.84</t>
  </si>
  <si>
    <t>8.93</t>
  </si>
  <si>
    <t>-13.53</t>
  </si>
  <si>
    <t>-22.53</t>
  </si>
  <si>
    <t>101.87</t>
  </si>
  <si>
    <t>152.54</t>
  </si>
  <si>
    <t>-83.28</t>
  </si>
  <si>
    <t>Levered Free Cash Flow, 1 Yr. Growth %</t>
  </si>
  <si>
    <t>-349.56</t>
  </si>
  <si>
    <t>87.64</t>
  </si>
  <si>
    <t>-113.3</t>
  </si>
  <si>
    <t>632.21</t>
  </si>
  <si>
    <t>-310.58</t>
  </si>
  <si>
    <t>-91.6</t>
  </si>
  <si>
    <t>248.69</t>
  </si>
  <si>
    <t>-73.1</t>
  </si>
  <si>
    <t>-665.38</t>
  </si>
  <si>
    <t>-220.06</t>
  </si>
  <si>
    <t>Unlevered Free Cash Flow, 1 Yr. Growth %</t>
  </si>
  <si>
    <t>Dividend Per Share, 1 Yr. Growth %</t>
  </si>
  <si>
    <t>212.37</t>
  </si>
  <si>
    <t>164.25</t>
  </si>
  <si>
    <t>21.49</t>
  </si>
  <si>
    <t>-21.86</t>
  </si>
  <si>
    <t>-41.62</t>
  </si>
  <si>
    <t>Compound Annual Growth Rate Over Two Years</t>
  </si>
  <si>
    <t>Total Revenues, 2 Yr. CAGR %</t>
  </si>
  <si>
    <t>16.43</t>
  </si>
  <si>
    <t>26.87</t>
  </si>
  <si>
    <t>47.86</t>
  </si>
  <si>
    <t>28.94</t>
  </si>
  <si>
    <t>-7.79</t>
  </si>
  <si>
    <t>-4.79</t>
  </si>
  <si>
    <t>-2.97</t>
  </si>
  <si>
    <t>-6.05</t>
  </si>
  <si>
    <t>-7.74</t>
  </si>
  <si>
    <t>-1.12</t>
  </si>
  <si>
    <t>Gross Profit, 2 Yr. CAGR %</t>
  </si>
  <si>
    <t>3.39</t>
  </si>
  <si>
    <t>20.91</t>
  </si>
  <si>
    <t>30.69</t>
  </si>
  <si>
    <t>7.36</t>
  </si>
  <si>
    <t>-3.29</t>
  </si>
  <si>
    <t>-4.56</t>
  </si>
  <si>
    <t>EBITDA, 2 Yr. CAGR %</t>
  </si>
  <si>
    <t>-15.92</t>
  </si>
  <si>
    <t>31.32</t>
  </si>
  <si>
    <t>-20.7</t>
  </si>
  <si>
    <t>134.23</t>
  </si>
  <si>
    <t>323.27</t>
  </si>
  <si>
    <t>23.23</t>
  </si>
  <si>
    <t>-15.89</t>
  </si>
  <si>
    <t>-18.87</t>
  </si>
  <si>
    <t>-23.34</t>
  </si>
  <si>
    <t>-15.28</t>
  </si>
  <si>
    <t>EBITA, 2 Yr. CAGR %</t>
  </si>
  <si>
    <t>-23.29</t>
  </si>
  <si>
    <t>68.71</t>
  </si>
  <si>
    <t>-15.26</t>
  </si>
  <si>
    <t>176.66</t>
  </si>
  <si>
    <t>512.69</t>
  </si>
  <si>
    <t>23.91</t>
  </si>
  <si>
    <t>-17.25</t>
  </si>
  <si>
    <t>-19.87</t>
  </si>
  <si>
    <t>-25.32</t>
  </si>
  <si>
    <t>-15.88</t>
  </si>
  <si>
    <t>EBIT, 2 Yr. CAGR %</t>
  </si>
  <si>
    <t>-31.49</t>
  </si>
  <si>
    <t>108.94</t>
  </si>
  <si>
    <t>-32.59</t>
  </si>
  <si>
    <t>209.86</t>
  </si>
  <si>
    <t>609.14</t>
  </si>
  <si>
    <t>31.09</t>
  </si>
  <si>
    <t>-15.75</t>
  </si>
  <si>
    <t>-19.8</t>
  </si>
  <si>
    <t>-25.29</t>
  </si>
  <si>
    <t>-19.46</t>
  </si>
  <si>
    <t>Earnings From Cont. Operations, 2 Yr. CAGR %</t>
  </si>
  <si>
    <t>15.39</t>
  </si>
  <si>
    <t>46.8</t>
  </si>
  <si>
    <t>0.47</t>
  </si>
  <si>
    <t>60.32</t>
  </si>
  <si>
    <t>106.23</t>
  </si>
  <si>
    <t>-34.31</t>
  </si>
  <si>
    <t>-33.1</t>
  </si>
  <si>
    <t>16.19</t>
  </si>
  <si>
    <t>-44.29</t>
  </si>
  <si>
    <t>5.46</t>
  </si>
  <si>
    <t>Net Income, 2 Yr. CAGR %</t>
  </si>
  <si>
    <t>11.33</t>
  </si>
  <si>
    <t>48.21</t>
  </si>
  <si>
    <t>-1.47</t>
  </si>
  <si>
    <t>46.23</t>
  </si>
  <si>
    <t>97.07</t>
  </si>
  <si>
    <t>-35.15</t>
  </si>
  <si>
    <t>-33.68</t>
  </si>
  <si>
    <t>15.26</t>
  </si>
  <si>
    <t>-38.86</t>
  </si>
  <si>
    <t>5.71</t>
  </si>
  <si>
    <t>Normalized Net Income, 2 Yr. CAGR %</t>
  </si>
  <si>
    <t>-0.24</t>
  </si>
  <si>
    <t>39.14</t>
  </si>
  <si>
    <t>-1.21</t>
  </si>
  <si>
    <t>78.94</t>
  </si>
  <si>
    <t>131.14</t>
  </si>
  <si>
    <t>-26.39</t>
  </si>
  <si>
    <t>-35.36</t>
  </si>
  <si>
    <t>0.85</t>
  </si>
  <si>
    <t>-34.24</t>
  </si>
  <si>
    <t>-16.96</t>
  </si>
  <si>
    <t>Diluted EPS Before Extra, 2 Yr. CAGR %</t>
  </si>
  <si>
    <t>10.94</t>
  </si>
  <si>
    <t>33.24</t>
  </si>
  <si>
    <t>-9.86</t>
  </si>
  <si>
    <t>60.36</t>
  </si>
  <si>
    <t>111.06</t>
  </si>
  <si>
    <t>-31.28</t>
  </si>
  <si>
    <t>-28.6</t>
  </si>
  <si>
    <t>16.32</t>
  </si>
  <si>
    <t>-39.98</t>
  </si>
  <si>
    <t>6.32</t>
  </si>
  <si>
    <t>Accounts Receivable, 2 Yr. CAGR %</t>
  </si>
  <si>
    <t>-2.48</t>
  </si>
  <si>
    <t>10.31</t>
  </si>
  <si>
    <t>64.2</t>
  </si>
  <si>
    <t>46.28</t>
  </si>
  <si>
    <t>1.16</t>
  </si>
  <si>
    <t>15.01</t>
  </si>
  <si>
    <t>-2.47</t>
  </si>
  <si>
    <t>-1.1</t>
  </si>
  <si>
    <t>Net Property, Plant and Equip., 2 Yr. CAGR %</t>
  </si>
  <si>
    <t>-29.51</t>
  </si>
  <si>
    <t>-29.94</t>
  </si>
  <si>
    <t>-12.61</t>
  </si>
  <si>
    <t>10.02</t>
  </si>
  <si>
    <t>197.8</t>
  </si>
  <si>
    <t>150.05</t>
  </si>
  <si>
    <t>8.55</t>
  </si>
  <si>
    <t>1.33</t>
  </si>
  <si>
    <t>-8.58</t>
  </si>
  <si>
    <t>Total Assets, 2 Yr. CAGR %</t>
  </si>
  <si>
    <t>4.99</t>
  </si>
  <si>
    <t>6.34</t>
  </si>
  <si>
    <t>-4.49</t>
  </si>
  <si>
    <t>-14.78</t>
  </si>
  <si>
    <t>-10.74</t>
  </si>
  <si>
    <t>-2.93</t>
  </si>
  <si>
    <t>Tangible Book Value, 2 Yr. CAGR %</t>
  </si>
  <si>
    <t>4.8</t>
  </si>
  <si>
    <t>4.09</t>
  </si>
  <si>
    <t>0.97</t>
  </si>
  <si>
    <t>8.86</t>
  </si>
  <si>
    <t>-9.88</t>
  </si>
  <si>
    <t>-30.31</t>
  </si>
  <si>
    <t>-17.33</t>
  </si>
  <si>
    <t>-6.3</t>
  </si>
  <si>
    <t>-2.62</t>
  </si>
  <si>
    <t>Common Equity, 2 Yr. CAGR %</t>
  </si>
  <si>
    <t>5.32</t>
  </si>
  <si>
    <t>1.18</t>
  </si>
  <si>
    <t>8.11</t>
  </si>
  <si>
    <t>-10.49</t>
  </si>
  <si>
    <t>-29.42</t>
  </si>
  <si>
    <t>-16.55</t>
  </si>
  <si>
    <t>-2.45</t>
  </si>
  <si>
    <t>-5.91</t>
  </si>
  <si>
    <t>6.16</t>
  </si>
  <si>
    <t>Cash From Operations, 2 Yr. CAGR %</t>
  </si>
  <si>
    <t>28.76</t>
  </si>
  <si>
    <t>-42.06</t>
  </si>
  <si>
    <t>-26.46</t>
  </si>
  <si>
    <t>144.19</t>
  </si>
  <si>
    <t>8.27</t>
  </si>
  <si>
    <t>-12.36</t>
  </si>
  <si>
    <t>-41.48</t>
  </si>
  <si>
    <t>-10.19</t>
  </si>
  <si>
    <t>Capital Expenditures, 2 Yr. CAGR %</t>
  </si>
  <si>
    <t>-26.91</t>
  </si>
  <si>
    <t>-57.09</t>
  </si>
  <si>
    <t>38.35</t>
  </si>
  <si>
    <t>77.1</t>
  </si>
  <si>
    <t>38.4</t>
  </si>
  <si>
    <t>-2.95</t>
  </si>
  <si>
    <t>-18.15</t>
  </si>
  <si>
    <t>25.05</t>
  </si>
  <si>
    <t>125.79</t>
  </si>
  <si>
    <t>-35.03</t>
  </si>
  <si>
    <t>Levered Free Cash Flow, 2 Yr. CAGR %</t>
  </si>
  <si>
    <t>-18.26</t>
  </si>
  <si>
    <t>116.4</t>
  </si>
  <si>
    <t>-50.04</t>
  </si>
  <si>
    <t>19.35</t>
  </si>
  <si>
    <t>292.67</t>
  </si>
  <si>
    <t>-57.94</t>
  </si>
  <si>
    <t>-45.88</t>
  </si>
  <si>
    <t>-3.15</t>
  </si>
  <si>
    <t>23.33</t>
  </si>
  <si>
    <t>160.54</t>
  </si>
  <si>
    <t>Unlevered Free Cash Flow, 2 Yr. CAGR %</t>
  </si>
  <si>
    <t>-18.46</t>
  </si>
  <si>
    <t>Dividend Per Share, 2 Yr. CAGR %</t>
  </si>
  <si>
    <t>187.31</t>
  </si>
  <si>
    <t>79.17</t>
  </si>
  <si>
    <t>-2.57</t>
  </si>
  <si>
    <t>-32.46</t>
  </si>
  <si>
    <t>Compound Annual Growth Rate Over Three Years</t>
  </si>
  <si>
    <t>Total Revenues, 3 Yr. CAGR %</t>
  </si>
  <si>
    <t>12.34</t>
  </si>
  <si>
    <t>21.26</t>
  </si>
  <si>
    <t>38.82</t>
  </si>
  <si>
    <t>23.89</t>
  </si>
  <si>
    <t>12.18</t>
  </si>
  <si>
    <t>-3.18</t>
  </si>
  <si>
    <t>-7.19</t>
  </si>
  <si>
    <t>-1.96</t>
  </si>
  <si>
    <t>-9.12</t>
  </si>
  <si>
    <t>-0.72</t>
  </si>
  <si>
    <t>Gross Profit, 3 Yr. CAGR %</t>
  </si>
  <si>
    <t>-9.43</t>
  </si>
  <si>
    <t>10.65</t>
  </si>
  <si>
    <t>32.97</t>
  </si>
  <si>
    <t>24.38</t>
  </si>
  <si>
    <t>23.15</t>
  </si>
  <si>
    <t>7.79</t>
  </si>
  <si>
    <t>-6.92</t>
  </si>
  <si>
    <t>-0.04</t>
  </si>
  <si>
    <t>EBITDA, 3 Yr. CAGR %</t>
  </si>
  <si>
    <t>-42.96</t>
  </si>
  <si>
    <t>0.31</t>
  </si>
  <si>
    <t>-8.77</t>
  </si>
  <si>
    <t>61.58</t>
  </si>
  <si>
    <t>97.88</t>
  </si>
  <si>
    <t>168.07</t>
  </si>
  <si>
    <t>-0.03</t>
  </si>
  <si>
    <t>-10.88</t>
  </si>
  <si>
    <t>-27.15</t>
  </si>
  <si>
    <t>-10.45</t>
  </si>
  <si>
    <t>EBITA, 3 Yr. CAGR %</t>
  </si>
  <si>
    <t>-50.06</t>
  </si>
  <si>
    <t>3.56</t>
  </si>
  <si>
    <t>85.84</t>
  </si>
  <si>
    <t>122.65</t>
  </si>
  <si>
    <t>241.91</t>
  </si>
  <si>
    <t>-0.42</t>
  </si>
  <si>
    <t>-11.91</t>
  </si>
  <si>
    <t>-28.95</t>
  </si>
  <si>
    <t>-10.94</t>
  </si>
  <si>
    <t>EBIT, 3 Yr. CAGR %</t>
  </si>
  <si>
    <t>-55.76</t>
  </si>
  <si>
    <t>106.77</t>
  </si>
  <si>
    <t>146.43</t>
  </si>
  <si>
    <t>281.31</t>
  </si>
  <si>
    <t>-10.83</t>
  </si>
  <si>
    <t>-28.9</t>
  </si>
  <si>
    <t>-13.46</t>
  </si>
  <si>
    <t>Earnings From Cont. Operations, 3 Yr. CAGR %</t>
  </si>
  <si>
    <t>-39.34</t>
  </si>
  <si>
    <t>19.99</t>
  </si>
  <si>
    <t>18.8</t>
  </si>
  <si>
    <t>39.02</t>
  </si>
  <si>
    <t>52.61</t>
  </si>
  <si>
    <t>9.89</t>
  </si>
  <si>
    <t>-25.04</t>
  </si>
  <si>
    <t>-23.64</t>
  </si>
  <si>
    <t>1.54</t>
  </si>
  <si>
    <t>Net Income, 3 Yr. CAGR %</t>
  </si>
  <si>
    <t>-18.55</t>
  </si>
  <si>
    <t>17.2</t>
  </si>
  <si>
    <t>17.98</t>
  </si>
  <si>
    <t>40.56</t>
  </si>
  <si>
    <t>42.66</t>
  </si>
  <si>
    <t>6.36</t>
  </si>
  <si>
    <t>-15.79</t>
  </si>
  <si>
    <t>-25.62</t>
  </si>
  <si>
    <t>-19.04</t>
  </si>
  <si>
    <t>1.5</t>
  </si>
  <si>
    <t>Normalized Net Income, 3 Yr. CAGR %</t>
  </si>
  <si>
    <t>-42.01</t>
  </si>
  <si>
    <t>8.08</t>
  </si>
  <si>
    <t>49.26</t>
  </si>
  <si>
    <t>63.33</t>
  </si>
  <si>
    <t>28.61</t>
  </si>
  <si>
    <t>-17.15</t>
  </si>
  <si>
    <t>-26.02</t>
  </si>
  <si>
    <t>-23.15</t>
  </si>
  <si>
    <t>-12.57</t>
  </si>
  <si>
    <t>Diluted EPS Before Extra, 3 Yr. CAGR %</t>
  </si>
  <si>
    <t>-28.07</t>
  </si>
  <si>
    <t>10.73</t>
  </si>
  <si>
    <t>31.04</t>
  </si>
  <si>
    <t>51.83</t>
  </si>
  <si>
    <t>15.62</t>
  </si>
  <si>
    <t>-11.47</t>
  </si>
  <si>
    <t>-22.28</t>
  </si>
  <si>
    <t>-19.1</t>
  </si>
  <si>
    <t>1.34</t>
  </si>
  <si>
    <t>Accounts Receivable, 3 Yr. CAGR %</t>
  </si>
  <si>
    <t>7.35</t>
  </si>
  <si>
    <t>40.67</t>
  </si>
  <si>
    <t>28.38</t>
  </si>
  <si>
    <t>11.04</t>
  </si>
  <si>
    <t>3.92</t>
  </si>
  <si>
    <t>-0.96</t>
  </si>
  <si>
    <t>3.12</t>
  </si>
  <si>
    <t>Net Property, Plant and Equip., 3 Yr. CAGR %</t>
  </si>
  <si>
    <t>-17.73</t>
  </si>
  <si>
    <t>-28.88</t>
  </si>
  <si>
    <t>-23.28</t>
  </si>
  <si>
    <t>-17.93</t>
  </si>
  <si>
    <t>94.68</t>
  </si>
  <si>
    <t>108.75</t>
  </si>
  <si>
    <t>92.95</t>
  </si>
  <si>
    <t>1.74</t>
  </si>
  <si>
    <t>-1.35</t>
  </si>
  <si>
    <t>Total Assets, 3 Yr. CAGR %</t>
  </si>
  <si>
    <t>4.54</t>
  </si>
  <si>
    <t>5.69</t>
  </si>
  <si>
    <t>5.98</t>
  </si>
  <si>
    <t>8.12</t>
  </si>
  <si>
    <t>-1.24</t>
  </si>
  <si>
    <t>-6.71</t>
  </si>
  <si>
    <t>-13.36</t>
  </si>
  <si>
    <t>-5.7</t>
  </si>
  <si>
    <t>-3.53</t>
  </si>
  <si>
    <t>9.55</t>
  </si>
  <si>
    <t>Tangible Book Value, 3 Yr. CAGR %</t>
  </si>
  <si>
    <t>5.18</t>
  </si>
  <si>
    <t>4.5</t>
  </si>
  <si>
    <t>2.07</t>
  </si>
  <si>
    <t>7.18</t>
  </si>
  <si>
    <t>-7.28</t>
  </si>
  <si>
    <t>-16.3</t>
  </si>
  <si>
    <t>-22.83</t>
  </si>
  <si>
    <t>-11.84</t>
  </si>
  <si>
    <t>-5.98</t>
  </si>
  <si>
    <t>-1.67</t>
  </si>
  <si>
    <t>Common Equity, 3 Yr. CAGR %</t>
  </si>
  <si>
    <t>4.65</t>
  </si>
  <si>
    <t>2.77</t>
  </si>
  <si>
    <t>6.49</t>
  </si>
  <si>
    <t>-7.41</t>
  </si>
  <si>
    <t>-16.24</t>
  </si>
  <si>
    <t>-22.09</t>
  </si>
  <si>
    <t>-11.3</t>
  </si>
  <si>
    <t>-5.62</t>
  </si>
  <si>
    <t>4.15</t>
  </si>
  <si>
    <t>Cash From Operations, 3 Yr. CAGR %</t>
  </si>
  <si>
    <t>-18.95</t>
  </si>
  <si>
    <t>21.25</t>
  </si>
  <si>
    <t>-22.12</t>
  </si>
  <si>
    <t>-16.54</t>
  </si>
  <si>
    <t>23.03</t>
  </si>
  <si>
    <t>26.62</t>
  </si>
  <si>
    <t>-37.78</t>
  </si>
  <si>
    <t>-8.25</t>
  </si>
  <si>
    <t>-36.75</t>
  </si>
  <si>
    <t>Capital Expenditures, 3 Yr. CAGR %</t>
  </si>
  <si>
    <t>-33.23</t>
  </si>
  <si>
    <t>-16.93</t>
  </si>
  <si>
    <t>49.87</t>
  </si>
  <si>
    <t>50.61</t>
  </si>
  <si>
    <t>-9.97</t>
  </si>
  <si>
    <t>10.58</t>
  </si>
  <si>
    <t>58.07</t>
  </si>
  <si>
    <t>-5.19</t>
  </si>
  <si>
    <t>Levered Free Cash Flow, 3 Yr. CAGR %</t>
  </si>
  <si>
    <t>34.63</t>
  </si>
  <si>
    <t>7.83</t>
  </si>
  <si>
    <t>-14.59</t>
  </si>
  <si>
    <t>34.87</t>
  </si>
  <si>
    <t>44.22</t>
  </si>
  <si>
    <t>-14.88</t>
  </si>
  <si>
    <t>-57.13</t>
  </si>
  <si>
    <t>74.39</t>
  </si>
  <si>
    <t>22.23</t>
  </si>
  <si>
    <t>Unlevered Free Cash Flow, 3 Yr. CAGR %</t>
  </si>
  <si>
    <t>7.65</t>
  </si>
  <si>
    <t>Dividend Per Share, 3 Yr. CAGR %</t>
  </si>
  <si>
    <t>115.65</t>
  </si>
  <si>
    <t>35.87</t>
  </si>
  <si>
    <t>-17.86</t>
  </si>
  <si>
    <t>Compound Annual Growth Rate Over Five Years</t>
  </si>
  <si>
    <t>Total Revenues, 5 Yr. CAGR %</t>
  </si>
  <si>
    <t>14.31</t>
  </si>
  <si>
    <t>18.04</t>
  </si>
  <si>
    <t>25.39</t>
  </si>
  <si>
    <t>20.85</t>
  </si>
  <si>
    <t>14.59</t>
  </si>
  <si>
    <t>11.5</t>
  </si>
  <si>
    <t>5.85</t>
  </si>
  <si>
    <t>-4.34</t>
  </si>
  <si>
    <t>-1.62</t>
  </si>
  <si>
    <t>Gross Profit, 5 Yr. CAGR %</t>
  </si>
  <si>
    <t>-0.62</t>
  </si>
  <si>
    <t>-0.43</t>
  </si>
  <si>
    <t>15.52</t>
  </si>
  <si>
    <t>19.4</t>
  </si>
  <si>
    <t>11.84</t>
  </si>
  <si>
    <t>3.44</t>
  </si>
  <si>
    <t>-0.85</t>
  </si>
  <si>
    <t>-1.32</t>
  </si>
  <si>
    <t>EBITDA, 5 Yr. CAGR %</t>
  </si>
  <si>
    <t>-27.24</t>
  </si>
  <si>
    <t>-24.76</t>
  </si>
  <si>
    <t>-34.92</t>
  </si>
  <si>
    <t>24.42</t>
  </si>
  <si>
    <t>48.39</t>
  </si>
  <si>
    <t>44.98</t>
  </si>
  <si>
    <t>40.53</t>
  </si>
  <si>
    <t>-10.1</t>
  </si>
  <si>
    <t>-12.67</t>
  </si>
  <si>
    <t>EBITA, 5 Yr. CAGR %</t>
  </si>
  <si>
    <t>-26.48</t>
  </si>
  <si>
    <t>-38.29</t>
  </si>
  <si>
    <t>30.44</t>
  </si>
  <si>
    <t>69.41</t>
  </si>
  <si>
    <t>58.03</t>
  </si>
  <si>
    <t>49.86</t>
  </si>
  <si>
    <t>91.36</t>
  </si>
  <si>
    <t>-11.25</t>
  </si>
  <si>
    <t>-13.52</t>
  </si>
  <si>
    <t>EBIT, 5 Yr. CAGR %</t>
  </si>
  <si>
    <t>-27.76</t>
  </si>
  <si>
    <t>-47.65</t>
  </si>
  <si>
    <t>88.3</t>
  </si>
  <si>
    <t>72.31</t>
  </si>
  <si>
    <t>60.41</t>
  </si>
  <si>
    <t>104.38</t>
  </si>
  <si>
    <t>-9.19</t>
  </si>
  <si>
    <t>-14.39</t>
  </si>
  <si>
    <t>Earnings From Cont. Operations, 5 Yr. CAGR %</t>
  </si>
  <si>
    <t>-11.04</t>
  </si>
  <si>
    <t>-25.78</t>
  </si>
  <si>
    <t>43.91</t>
  </si>
  <si>
    <t>9.73</t>
  </si>
  <si>
    <t>12.37</t>
  </si>
  <si>
    <t>-28.1</t>
  </si>
  <si>
    <t>-14.07</t>
  </si>
  <si>
    <t>Net Income, 5 Yr. CAGR %</t>
  </si>
  <si>
    <t>-13.03</t>
  </si>
  <si>
    <t>-12.11</t>
  </si>
  <si>
    <t>28.05</t>
  </si>
  <si>
    <t>44.85</t>
  </si>
  <si>
    <t>3.15</t>
  </si>
  <si>
    <t>5.01</t>
  </si>
  <si>
    <t>9.83</t>
  </si>
  <si>
    <t>-25.91</t>
  </si>
  <si>
    <t>Normalized Net Income, 5 Yr. CAGR %</t>
  </si>
  <si>
    <t>-15.84</t>
  </si>
  <si>
    <t>-13.83</t>
  </si>
  <si>
    <t>-28.24</t>
  </si>
  <si>
    <t>27.04</t>
  </si>
  <si>
    <t>47.18</t>
  </si>
  <si>
    <t>12.5</t>
  </si>
  <si>
    <t>12.73</t>
  </si>
  <si>
    <t>16.69</t>
  </si>
  <si>
    <t>-24.46</t>
  </si>
  <si>
    <t>-22.52</t>
  </si>
  <si>
    <t>Diluted EPS Before Extra, 5 Yr. CAGR %</t>
  </si>
  <si>
    <t>-14.14</t>
  </si>
  <si>
    <t>-15.73</t>
  </si>
  <si>
    <t>-21.28</t>
  </si>
  <si>
    <t>22.59</t>
  </si>
  <si>
    <t>38.61</t>
  </si>
  <si>
    <t>1.22</t>
  </si>
  <si>
    <t>12.28</t>
  </si>
  <si>
    <t>15.9</t>
  </si>
  <si>
    <t>-24.21</t>
  </si>
  <si>
    <t>-11.9</t>
  </si>
  <si>
    <t>Accounts Receivable, 5 Yr. CAGR %</t>
  </si>
  <si>
    <t>0.57</t>
  </si>
  <si>
    <t>24.78</t>
  </si>
  <si>
    <t>20.82</t>
  </si>
  <si>
    <t>29.79</t>
  </si>
  <si>
    <t>19.15</t>
  </si>
  <si>
    <t>5.43</t>
  </si>
  <si>
    <t>4.47</t>
  </si>
  <si>
    <t>Net Property, Plant and Equip., 5 Yr. CAGR %</t>
  </si>
  <si>
    <t>-15.32</t>
  </si>
  <si>
    <t>-19.69</t>
  </si>
  <si>
    <t>-22.77</t>
  </si>
  <si>
    <t>-11.42</t>
  </si>
  <si>
    <t>37.43</t>
  </si>
  <si>
    <t>47.35</t>
  </si>
  <si>
    <t>54.12</t>
  </si>
  <si>
    <t>56.34</t>
  </si>
  <si>
    <t>43.11</t>
  </si>
  <si>
    <t>Total Assets, 5 Yr. CAGR %</t>
  </si>
  <si>
    <t>5.26</t>
  </si>
  <si>
    <t>6.86</t>
  </si>
  <si>
    <t>-1.7</t>
  </si>
  <si>
    <t>-5.16</t>
  </si>
  <si>
    <t>-5.22</t>
  </si>
  <si>
    <t>-8.2</t>
  </si>
  <si>
    <t>Tangible Book Value, 5 Yr. CAGR %</t>
  </si>
  <si>
    <t>17.25</t>
  </si>
  <si>
    <t>12.44</t>
  </si>
  <si>
    <t>3.48</t>
  </si>
  <si>
    <t>6.22</t>
  </si>
  <si>
    <t>-2.89</t>
  </si>
  <si>
    <t>-9.77</t>
  </si>
  <si>
    <t>-11.44</t>
  </si>
  <si>
    <t>-11.06</t>
  </si>
  <si>
    <t>-16.6</t>
  </si>
  <si>
    <t>-8.26</t>
  </si>
  <si>
    <t>Common Equity, 5 Yr. CAGR %</t>
  </si>
  <si>
    <t>1.62</t>
  </si>
  <si>
    <t>6.02</t>
  </si>
  <si>
    <t>-9.67</t>
  </si>
  <si>
    <t>-11.18</t>
  </si>
  <si>
    <t>-10.98</t>
  </si>
  <si>
    <t>-15.98</t>
  </si>
  <si>
    <t>-4.69</t>
  </si>
  <si>
    <t>Cash From Operations, 5 Yr. CAGR %</t>
  </si>
  <si>
    <t>0.16</t>
  </si>
  <si>
    <t>-29.13</t>
  </si>
  <si>
    <t>-0.73</t>
  </si>
  <si>
    <t>23.02</t>
  </si>
  <si>
    <t>-7.38</t>
  </si>
  <si>
    <t>7.42</t>
  </si>
  <si>
    <t>-1.97</t>
  </si>
  <si>
    <t>-27.94</t>
  </si>
  <si>
    <t>Capital Expenditures, 5 Yr. CAGR %</t>
  </si>
  <si>
    <t>-33.51</t>
  </si>
  <si>
    <t>-22.86</t>
  </si>
  <si>
    <t>-10.64</t>
  </si>
  <si>
    <t>12.45</t>
  </si>
  <si>
    <t>-8.85</t>
  </si>
  <si>
    <t>25.96</t>
  </si>
  <si>
    <t>18.01</t>
  </si>
  <si>
    <t>20.97</t>
  </si>
  <si>
    <t>30.05</t>
  </si>
  <si>
    <t>-10.61</t>
  </si>
  <si>
    <t>Levered Free Cash Flow, 5 Yr. CAGR %</t>
  </si>
  <si>
    <t>22.04</t>
  </si>
  <si>
    <t>-9.44</t>
  </si>
  <si>
    <t>10.39</t>
  </si>
  <si>
    <t>66.75</t>
  </si>
  <si>
    <t>-15.38</t>
  </si>
  <si>
    <t>-2.56</t>
  </si>
  <si>
    <t>3.97</t>
  </si>
  <si>
    <t>-1.27</t>
  </si>
  <si>
    <t>-11.76</t>
  </si>
  <si>
    <t>Unlevered Free Cash Flow, 5 Yr. CAGR %</t>
  </si>
  <si>
    <t>10.28</t>
  </si>
  <si>
    <t>Dividend Per Share, 5 Yr. CAGR %</t>
  </si>
  <si>
    <t>35.54</t>
  </si>
  <si>
    <t>2019</t>
  </si>
  <si>
    <t>2020</t>
  </si>
  <si>
    <t>2021</t>
  </si>
  <si>
    <t>2022</t>
  </si>
  <si>
    <t>2023</t>
  </si>
  <si>
    <t>2024</t>
  </si>
  <si>
    <t>2025</t>
  </si>
  <si>
    <t>Capitalization
                                    1</t>
  </si>
  <si>
    <t>1,425</t>
  </si>
  <si>
    <t>646.5</t>
  </si>
  <si>
    <t>390.9</t>
  </si>
  <si>
    <t>397.5</t>
  </si>
  <si>
    <t>377.3</t>
  </si>
  <si>
    <t>45.65</t>
  </si>
  <si>
    <t>Change</t>
  </si>
  <si>
    <t>-</t>
  </si>
  <si>
    <t>-54.64%</t>
  </si>
  <si>
    <t>-39.53%</t>
  </si>
  <si>
    <t>1.69%</t>
  </si>
  <si>
    <t>-5.08%</t>
  </si>
  <si>
    <t>-87.9%</t>
  </si>
  <si>
    <t>0%</t>
  </si>
  <si>
    <t>Enterprise Value (EV)</t>
  </si>
  <si>
    <t>407.7</t>
  </si>
  <si>
    <t>165.6</t>
  </si>
  <si>
    <t>-71.39%</t>
  </si>
  <si>
    <t>-59.37%</t>
  </si>
  <si>
    <t>139.96%</t>
  </si>
  <si>
    <t>P/E ratio</t>
  </si>
  <si>
    <t>52.9x</t>
  </si>
  <si>
    <t>15.7x</t>
  </si>
  <si>
    <t>9.93x</t>
  </si>
  <si>
    <t>PBR</t>
  </si>
  <si>
    <t>3.75x</t>
  </si>
  <si>
    <t>2.17x</t>
  </si>
  <si>
    <t>1.41x</t>
  </si>
  <si>
    <t>1.69x</t>
  </si>
  <si>
    <t>1.32x</t>
  </si>
  <si>
    <t>0.11x</t>
  </si>
  <si>
    <t>0.1x</t>
  </si>
  <si>
    <t>PEG</t>
  </si>
  <si>
    <t>0.3x</t>
  </si>
  <si>
    <t>-2.22x</t>
  </si>
  <si>
    <t>Capitalization / Revenue</t>
  </si>
  <si>
    <t>2.71x</t>
  </si>
  <si>
    <t>1.29x</t>
  </si>
  <si>
    <t>0.76x</t>
  </si>
  <si>
    <t>0.98x</t>
  </si>
  <si>
    <t>0.85x</t>
  </si>
  <si>
    <t>0.12x</t>
  </si>
  <si>
    <t>EV / Revenue</t>
  </si>
  <si>
    <t>0x</t>
  </si>
  <si>
    <t>EV / EBITDA</t>
  </si>
  <si>
    <t>1.36x</t>
  </si>
  <si>
    <t>1.22x</t>
  </si>
  <si>
    <t>EV / EBIT</t>
  </si>
  <si>
    <t>2.7x</t>
  </si>
  <si>
    <t>2.39x</t>
  </si>
  <si>
    <t>EV / FCF</t>
  </si>
  <si>
    <t>FCF Yield</t>
  </si>
  <si>
    <t>Dividend per Share
                                    2</t>
  </si>
  <si>
    <t>1.181</t>
  </si>
  <si>
    <t>1</t>
  </si>
  <si>
    <t>Rate of return</t>
  </si>
  <si>
    <t>4.55%</t>
  </si>
  <si>
    <t>8.31%</t>
  </si>
  <si>
    <t>8.24%</t>
  </si>
  <si>
    <t>EPS
                                    2</t>
  </si>
  <si>
    <t>0.491</t>
  </si>
  <si>
    <t>0.7672</t>
  </si>
  <si>
    <t>0.7329</t>
  </si>
  <si>
    <t>Distribution rate</t>
  </si>
  <si>
    <t>241%</t>
  </si>
  <si>
    <t>130%</t>
  </si>
  <si>
    <t>81.9%</t>
  </si>
  <si>
    <t>Net sales
                                    1</t>
  </si>
  <si>
    <t>526</t>
  </si>
  <si>
    <t>502.4</t>
  </si>
  <si>
    <t>513.3</t>
  </si>
  <si>
    <t>406.2</t>
  </si>
  <si>
    <t>444.3</t>
  </si>
  <si>
    <t>371.7</t>
  </si>
  <si>
    <t>415.6</t>
  </si>
  <si>
    <t>EBITDA
                                    1</t>
  </si>
  <si>
    <t>68.82</t>
  </si>
  <si>
    <t>49.41</t>
  </si>
  <si>
    <t>48.47</t>
  </si>
  <si>
    <t>27.22</t>
  </si>
  <si>
    <t>33.8</t>
  </si>
  <si>
    <t>33.63</t>
  </si>
  <si>
    <t>37.47</t>
  </si>
  <si>
    <t>EBIT
                                    1</t>
  </si>
  <si>
    <t>66.67</t>
  </si>
  <si>
    <t>46.46</t>
  </si>
  <si>
    <t>47.38</t>
  </si>
  <si>
    <t>24.7</t>
  </si>
  <si>
    <t>27.2</t>
  </si>
  <si>
    <t>16.88</t>
  </si>
  <si>
    <t>19.08</t>
  </si>
  <si>
    <t>Net income</t>
  </si>
  <si>
    <t>26.81</t>
  </si>
  <si>
    <t>41.24</t>
  </si>
  <si>
    <t>39.39</t>
  </si>
  <si>
    <t>14.64</t>
  </si>
  <si>
    <t>-238.8</t>
  </si>
  <si>
    <t>-225.2</t>
  </si>
  <si>
    <t>Reference price
                                    2</t>
  </si>
  <si>
    <t>25.9700</t>
  </si>
  <si>
    <t>12.0400</t>
  </si>
  <si>
    <t>7.2800</t>
  </si>
  <si>
    <t>7.4000</t>
  </si>
  <si>
    <t>6.6500</t>
  </si>
  <si>
    <t>0.8050</t>
  </si>
  <si>
    <t>Nbr of stocks (in thousands)</t>
  </si>
  <si>
    <t>54,877</t>
  </si>
  <si>
    <t>53,695</t>
  </si>
  <si>
    <t>53,715</t>
  </si>
  <si>
    <t>56,738</t>
  </si>
  <si>
    <t>56,705</t>
  </si>
  <si>
    <t>Announcement Date</t>
  </si>
  <si>
    <t>3/18/20</t>
  </si>
  <si>
    <t>3/16/21</t>
  </si>
  <si>
    <t>3/28/22</t>
  </si>
  <si>
    <t>3/13/23</t>
  </si>
  <si>
    <t>3/20/24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</si>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</sst>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5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6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 t="s">
        <v>7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8</v>
      </c>
      <c r="B5" s="1">
        <v>10.27475092489076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9</v>
      </c>
      <c r="B6" s="1" t="s">
        <v>10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11</v>
      </c>
      <c r="B7" s="1" t="s">
        <v>7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 t="s">
        <v>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 t="s">
        <v>7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 t="s">
        <v>7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7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16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17</v>
      </c>
      <c r="B2" s="1">
        <v>22.032</v>
      </c>
      <c r="C2" s="1">
        <v>28.56</v>
      </c>
      <c r="D2" s="1">
        <v>21.352</v>
      </c>
      <c r="E2" s="1">
        <v>61.06400000000001</v>
      </c>
      <c r="F2" s="1">
        <v>82.96000000000001</v>
      </c>
      <c r="G2" s="1">
        <v>25.704</v>
      </c>
      <c r="H2" s="1">
        <v>36.448</v>
      </c>
      <c r="I2" s="1">
        <v>34.136</v>
      </c>
      <c r="J2" s="1">
        <v>13.6</v>
      </c>
      <c r="K2" s="1">
        <v>38.08000000000001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18</v>
      </c>
      <c r="B3" s="1">
        <v>3.808</v>
      </c>
      <c r="C3" s="1">
        <v>2.448</v>
      </c>
      <c r="D3" s="1">
        <v>1.768</v>
      </c>
      <c r="E3" s="1">
        <v>1.904</v>
      </c>
      <c r="F3" s="1">
        <v>1.36</v>
      </c>
      <c r="G3" s="1">
        <v>2.176</v>
      </c>
      <c r="H3" s="1">
        <v>2.312</v>
      </c>
      <c r="I3" s="1">
        <v>2.448</v>
      </c>
      <c r="J3" s="1">
        <v>2.584</v>
      </c>
      <c r="K3" s="1">
        <v>2.176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19</v>
      </c>
      <c r="B4" s="1">
        <v>2.176</v>
      </c>
      <c r="C4" s="1">
        <v>1.496</v>
      </c>
      <c r="D4" s="1">
        <v>2.72</v>
      </c>
      <c r="E4" s="1">
        <v>4.488</v>
      </c>
      <c r="F4" s="1">
        <v>2.04</v>
      </c>
      <c r="G4" s="1">
        <v>12.784</v>
      </c>
      <c r="H4" s="1">
        <v>3.808</v>
      </c>
      <c r="I4" s="1">
        <v>0.544</v>
      </c>
      <c r="J4" s="1">
        <v>0.0</v>
      </c>
      <c r="K4" s="1">
        <v>2.312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20</v>
      </c>
      <c r="B5" s="1">
        <v>6.12</v>
      </c>
      <c r="C5" s="1">
        <v>3.944</v>
      </c>
      <c r="D5" s="1">
        <v>4.488</v>
      </c>
      <c r="E5" s="1">
        <v>6.392</v>
      </c>
      <c r="F5" s="1">
        <v>3.536</v>
      </c>
      <c r="G5" s="1">
        <v>2.312</v>
      </c>
      <c r="H5" s="1">
        <v>2.312</v>
      </c>
      <c r="I5" s="1">
        <v>2.448</v>
      </c>
      <c r="J5" s="1">
        <v>2.584</v>
      </c>
      <c r="K5" s="1">
        <v>4.624000000000001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21</v>
      </c>
      <c r="B6" s="1">
        <v>3.944</v>
      </c>
      <c r="C6" s="1">
        <v>-1.632</v>
      </c>
      <c r="D6" s="1">
        <v>-0.272</v>
      </c>
      <c r="E6" s="1">
        <v>-0.408</v>
      </c>
      <c r="F6" s="1">
        <v>-1.768</v>
      </c>
      <c r="G6" s="1">
        <v>1.088</v>
      </c>
      <c r="H6" s="1">
        <v>0.136</v>
      </c>
      <c r="I6" s="1">
        <v>-8.84</v>
      </c>
      <c r="J6" s="1">
        <v>0.272</v>
      </c>
      <c r="K6" s="1">
        <v>0.544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22</v>
      </c>
      <c r="B7" s="1">
        <v>0.0</v>
      </c>
      <c r="C7" s="1">
        <v>0.0</v>
      </c>
      <c r="D7" s="1">
        <v>0.0</v>
      </c>
      <c r="E7" s="1">
        <v>0.0</v>
      </c>
      <c r="F7" s="1">
        <v>0.0</v>
      </c>
      <c r="G7" s="1">
        <v>0.0</v>
      </c>
      <c r="H7" s="1">
        <v>2.448</v>
      </c>
      <c r="I7" s="1">
        <v>-3.128</v>
      </c>
      <c r="J7" s="1">
        <v>4.08</v>
      </c>
      <c r="K7" s="1">
        <v>-9.656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23</v>
      </c>
      <c r="B8" s="1">
        <v>0.0</v>
      </c>
      <c r="C8" s="1">
        <v>0.0</v>
      </c>
      <c r="D8" s="1">
        <v>0.0</v>
      </c>
      <c r="E8" s="1">
        <v>0.0</v>
      </c>
      <c r="F8" s="1">
        <v>0.0</v>
      </c>
      <c r="G8" s="1">
        <v>0.544</v>
      </c>
      <c r="H8" s="1">
        <v>0.0</v>
      </c>
      <c r="I8" s="1">
        <v>0.0</v>
      </c>
      <c r="J8" s="1">
        <v>0.0</v>
      </c>
      <c r="K8" s="1">
        <v>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24</v>
      </c>
      <c r="B9" s="1">
        <v>-4.08</v>
      </c>
      <c r="C9" s="1">
        <v>-3.536</v>
      </c>
      <c r="D9" s="1">
        <v>-6.528</v>
      </c>
      <c r="E9" s="1">
        <v>-14.824</v>
      </c>
      <c r="F9" s="1">
        <v>-23.664</v>
      </c>
      <c r="G9" s="1">
        <v>30.6</v>
      </c>
      <c r="H9" s="1">
        <v>0.272</v>
      </c>
      <c r="I9" s="1">
        <v>2.72</v>
      </c>
      <c r="J9" s="1">
        <v>9.384</v>
      </c>
      <c r="K9" s="1">
        <v>0.136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25</v>
      </c>
      <c r="B10" s="1">
        <v>3.128</v>
      </c>
      <c r="C10" s="1">
        <v>2.312</v>
      </c>
      <c r="D10" s="1">
        <v>0.544</v>
      </c>
      <c r="E10" s="1">
        <v>0.0</v>
      </c>
      <c r="F10" s="1">
        <v>0.0</v>
      </c>
      <c r="G10" s="1">
        <v>5.304</v>
      </c>
      <c r="H10" s="1">
        <v>-5.304</v>
      </c>
      <c r="I10" s="1">
        <v>0.0</v>
      </c>
      <c r="J10" s="1">
        <v>6.256</v>
      </c>
      <c r="K10" s="1">
        <v>2.312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26</v>
      </c>
      <c r="B11" s="1">
        <v>0.8160000000000001</v>
      </c>
      <c r="C11" s="1">
        <v>0.9520000000000001</v>
      </c>
      <c r="D11" s="1">
        <v>0.272</v>
      </c>
      <c r="E11" s="1">
        <v>1.496</v>
      </c>
      <c r="F11" s="1">
        <v>0.8160000000000001</v>
      </c>
      <c r="G11" s="1">
        <v>0.8160000000000001</v>
      </c>
      <c r="H11" s="1">
        <v>0.0</v>
      </c>
      <c r="I11" s="1">
        <v>0.0</v>
      </c>
      <c r="J11" s="1">
        <v>0.0</v>
      </c>
      <c r="K11" s="1">
        <v>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27</v>
      </c>
      <c r="B12" s="1">
        <v>0.0</v>
      </c>
      <c r="C12" s="1">
        <v>0.0</v>
      </c>
      <c r="D12" s="1">
        <v>0.0</v>
      </c>
      <c r="E12" s="1">
        <v>12.24</v>
      </c>
      <c r="F12" s="1">
        <v>0.0</v>
      </c>
      <c r="G12" s="1">
        <v>0.0</v>
      </c>
      <c r="H12" s="1">
        <v>0.0</v>
      </c>
      <c r="I12" s="1">
        <v>0.0</v>
      </c>
      <c r="J12" s="1">
        <v>0.0</v>
      </c>
      <c r="K12" s="1">
        <v>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28</v>
      </c>
      <c r="B13" s="1">
        <v>-1.632</v>
      </c>
      <c r="C13" s="1">
        <v>-3.536</v>
      </c>
      <c r="D13" s="1">
        <v>-11.424</v>
      </c>
      <c r="E13" s="1">
        <v>-22.576</v>
      </c>
      <c r="F13" s="1">
        <v>-22.848</v>
      </c>
      <c r="G13" s="1">
        <v>1.496</v>
      </c>
      <c r="H13" s="1">
        <v>14.28</v>
      </c>
      <c r="I13" s="1">
        <v>17.816</v>
      </c>
      <c r="J13" s="1">
        <v>12.104</v>
      </c>
      <c r="K13" s="1">
        <v>8.84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29</v>
      </c>
      <c r="B14" s="1">
        <v>2.176</v>
      </c>
      <c r="C14" s="1">
        <v>-8.296000000000001</v>
      </c>
      <c r="D14" s="1">
        <v>-36.856</v>
      </c>
      <c r="E14" s="1">
        <v>-19.176</v>
      </c>
      <c r="F14" s="1">
        <v>-0.9520000000000001</v>
      </c>
      <c r="G14" s="1">
        <v>-24.48</v>
      </c>
      <c r="H14" s="1">
        <v>12.24</v>
      </c>
      <c r="I14" s="1">
        <v>-35.768</v>
      </c>
      <c r="J14" s="1">
        <v>-28.016</v>
      </c>
      <c r="K14" s="1">
        <v>-17.816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30</v>
      </c>
      <c r="B15" s="1">
        <v>3.672</v>
      </c>
      <c r="C15" s="1">
        <v>4.488</v>
      </c>
      <c r="D15" s="1">
        <v>17.272</v>
      </c>
      <c r="E15" s="1">
        <v>19.04</v>
      </c>
      <c r="F15" s="1">
        <v>17.68</v>
      </c>
      <c r="G15" s="1">
        <v>6.800000000000001</v>
      </c>
      <c r="H15" s="1">
        <v>-0.68</v>
      </c>
      <c r="I15" s="1">
        <v>-5.032</v>
      </c>
      <c r="J15" s="1">
        <v>2.992</v>
      </c>
      <c r="K15" s="1">
        <v>-49.23200000000001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31</v>
      </c>
      <c r="B16" s="1">
        <v>-0.136</v>
      </c>
      <c r="C16" s="1">
        <v>0.8160000000000001</v>
      </c>
      <c r="D16" s="1">
        <v>3.944</v>
      </c>
      <c r="E16" s="1">
        <v>9.384</v>
      </c>
      <c r="F16" s="1">
        <v>10.2</v>
      </c>
      <c r="G16" s="1">
        <v>-6.664000000000001</v>
      </c>
      <c r="H16" s="1">
        <v>-1.224</v>
      </c>
      <c r="I16" s="1">
        <v>-2.04</v>
      </c>
      <c r="J16" s="1">
        <v>-3.536</v>
      </c>
      <c r="K16" s="1">
        <v>-3.944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32</v>
      </c>
      <c r="B17" s="1">
        <v>3.536</v>
      </c>
      <c r="C17" s="1">
        <v>12.376</v>
      </c>
      <c r="D17" s="1">
        <v>19.04</v>
      </c>
      <c r="E17" s="1">
        <v>-19.992</v>
      </c>
      <c r="F17" s="1">
        <v>2.312</v>
      </c>
      <c r="G17" s="1">
        <v>-12.92</v>
      </c>
      <c r="H17" s="1">
        <v>-11.696</v>
      </c>
      <c r="I17" s="1">
        <v>2.856</v>
      </c>
      <c r="J17" s="1">
        <v>1.088</v>
      </c>
      <c r="K17" s="1">
        <v>39.984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33</v>
      </c>
      <c r="B18" s="1">
        <v>35.63200000000001</v>
      </c>
      <c r="C18" s="1">
        <v>38.216</v>
      </c>
      <c r="D18" s="1">
        <v>11.832</v>
      </c>
      <c r="E18" s="1">
        <v>20.672</v>
      </c>
      <c r="F18" s="1">
        <v>71.26400000000001</v>
      </c>
      <c r="G18" s="1">
        <v>24.208</v>
      </c>
      <c r="H18" s="1">
        <v>54.672</v>
      </c>
      <c r="I18" s="1">
        <v>17.136</v>
      </c>
      <c r="J18" s="1">
        <v>18.768</v>
      </c>
      <c r="K18" s="1">
        <v>13.872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34</v>
      </c>
      <c r="B19" s="1">
        <v>-0.8160000000000001</v>
      </c>
      <c r="C19" s="1">
        <v>-0.8160000000000001</v>
      </c>
      <c r="D19" s="1">
        <v>-1.496</v>
      </c>
      <c r="E19" s="1">
        <v>-2.72</v>
      </c>
      <c r="F19" s="1">
        <v>-2.992</v>
      </c>
      <c r="G19" s="1">
        <v>-2.584</v>
      </c>
      <c r="H19" s="1">
        <v>-2.04</v>
      </c>
      <c r="I19" s="1">
        <v>-4.08</v>
      </c>
      <c r="J19" s="1">
        <v>-10.472</v>
      </c>
      <c r="K19" s="1">
        <v>-1.768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35</v>
      </c>
      <c r="B20" s="1">
        <v>8.296000000000001</v>
      </c>
      <c r="C20" s="1">
        <v>7.208</v>
      </c>
      <c r="D20" s="1">
        <v>0.544</v>
      </c>
      <c r="E20" s="1">
        <v>2.04</v>
      </c>
      <c r="F20" s="1">
        <v>2.72</v>
      </c>
      <c r="G20" s="1">
        <v>0.544</v>
      </c>
      <c r="H20" s="1">
        <v>4.352</v>
      </c>
      <c r="I20" s="1">
        <v>0.136</v>
      </c>
      <c r="J20" s="1">
        <v>0.408</v>
      </c>
      <c r="K20" s="1">
        <v>0.408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36</v>
      </c>
      <c r="B21" s="1">
        <v>-8.432</v>
      </c>
      <c r="C21" s="1">
        <v>0.0</v>
      </c>
      <c r="D21" s="1">
        <v>0.0</v>
      </c>
      <c r="E21" s="1">
        <v>0.0</v>
      </c>
      <c r="F21" s="1">
        <v>0.0</v>
      </c>
      <c r="G21" s="1">
        <v>0.0</v>
      </c>
      <c r="H21" s="1">
        <v>0.0</v>
      </c>
      <c r="I21" s="1">
        <v>0.0</v>
      </c>
      <c r="J21" s="1">
        <v>-2.856</v>
      </c>
      <c r="K21" s="1">
        <v>2.448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37</v>
      </c>
      <c r="B22" s="1">
        <v>0.0</v>
      </c>
      <c r="C22" s="1">
        <v>2.04</v>
      </c>
      <c r="D22" s="1">
        <v>3.944</v>
      </c>
      <c r="E22" s="1">
        <v>-2.72</v>
      </c>
      <c r="F22" s="1">
        <v>0.0</v>
      </c>
      <c r="G22" s="1">
        <v>0.9520000000000001</v>
      </c>
      <c r="H22" s="1">
        <v>0.0</v>
      </c>
      <c r="I22" s="1">
        <v>13.056</v>
      </c>
      <c r="J22" s="1">
        <v>0.0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38</v>
      </c>
      <c r="B23" s="1">
        <v>-1.496</v>
      </c>
      <c r="C23" s="1">
        <v>0.0</v>
      </c>
      <c r="D23" s="1">
        <v>-8.16</v>
      </c>
      <c r="E23" s="1">
        <v>0.0</v>
      </c>
      <c r="F23" s="1">
        <v>0.0</v>
      </c>
      <c r="G23" s="1">
        <v>0.0</v>
      </c>
      <c r="H23" s="1">
        <v>0.0</v>
      </c>
      <c r="I23" s="1">
        <v>0.0</v>
      </c>
      <c r="J23" s="1">
        <v>0.0</v>
      </c>
      <c r="K23" s="1">
        <v>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39</v>
      </c>
      <c r="B24" s="1">
        <v>-58.20800000000001</v>
      </c>
      <c r="C24" s="1">
        <v>-178.16</v>
      </c>
      <c r="D24" s="1">
        <v>-93.84</v>
      </c>
      <c r="E24" s="1">
        <v>64.736</v>
      </c>
      <c r="F24" s="1">
        <v>150.96</v>
      </c>
      <c r="G24" s="1">
        <v>3.264</v>
      </c>
      <c r="H24" s="1">
        <v>46.24</v>
      </c>
      <c r="I24" s="1">
        <v>62.83200000000001</v>
      </c>
      <c r="J24" s="1">
        <v>20.264</v>
      </c>
      <c r="K24" s="1">
        <v>-42.024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40</v>
      </c>
      <c r="B25" s="1">
        <v>0.0</v>
      </c>
      <c r="C25" s="1">
        <v>0.0</v>
      </c>
      <c r="D25" s="1">
        <v>0.0</v>
      </c>
      <c r="E25" s="1">
        <v>0.0</v>
      </c>
      <c r="F25" s="1">
        <v>0.0</v>
      </c>
      <c r="G25" s="1">
        <v>0.0</v>
      </c>
      <c r="H25" s="1" t="s">
        <v>41</v>
      </c>
      <c r="I25" s="1">
        <v>0.8160000000000001</v>
      </c>
      <c r="J25" s="1">
        <v>-24.616</v>
      </c>
      <c r="K25" s="1">
        <v>9.384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42</v>
      </c>
      <c r="B26" s="1">
        <v>6.936000000000001</v>
      </c>
      <c r="C26" s="1">
        <v>23.528</v>
      </c>
      <c r="D26" s="1">
        <v>-2.176</v>
      </c>
      <c r="E26" s="1">
        <v>-62.42400000000001</v>
      </c>
      <c r="F26" s="1">
        <v>65.552</v>
      </c>
      <c r="G26" s="1">
        <v>0.0</v>
      </c>
      <c r="H26" s="1">
        <v>0.0</v>
      </c>
      <c r="I26" s="1">
        <v>1.36</v>
      </c>
      <c r="J26" s="1">
        <v>0.0</v>
      </c>
      <c r="K26" s="1">
        <v>-0.272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43</v>
      </c>
      <c r="B27" s="1">
        <v>-60.52</v>
      </c>
      <c r="C27" s="1">
        <v>-153.68</v>
      </c>
      <c r="D27" s="1">
        <v>-101.864</v>
      </c>
      <c r="E27" s="1">
        <v>-3.128</v>
      </c>
      <c r="F27" s="1">
        <v>213.52</v>
      </c>
      <c r="G27" s="1">
        <v>1.496</v>
      </c>
      <c r="H27" s="1">
        <v>44.2</v>
      </c>
      <c r="I27" s="1">
        <v>61.2</v>
      </c>
      <c r="J27" s="1">
        <v>-17.408</v>
      </c>
      <c r="K27" s="1">
        <v>-31.824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44</v>
      </c>
      <c r="B28" s="1">
        <v>0.0</v>
      </c>
      <c r="C28" s="1">
        <v>0.0</v>
      </c>
      <c r="D28" s="1">
        <v>0.0</v>
      </c>
      <c r="E28" s="1">
        <v>0.0</v>
      </c>
      <c r="F28" s="1">
        <v>0.0</v>
      </c>
      <c r="G28" s="1">
        <v>0.0</v>
      </c>
      <c r="H28" s="1">
        <v>0.0</v>
      </c>
      <c r="I28" s="1">
        <v>0.0</v>
      </c>
      <c r="J28" s="1">
        <v>4.760000000000001</v>
      </c>
      <c r="K28" s="1">
        <v>24.752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45</v>
      </c>
      <c r="B29" s="1">
        <v>0.0</v>
      </c>
      <c r="C29" s="1">
        <v>0.0</v>
      </c>
      <c r="D29" s="1">
        <v>0.0</v>
      </c>
      <c r="E29" s="1">
        <v>0.0</v>
      </c>
      <c r="F29" s="1">
        <v>0.0</v>
      </c>
      <c r="G29" s="1">
        <v>0.0</v>
      </c>
      <c r="H29" s="1">
        <v>0.0</v>
      </c>
      <c r="I29" s="1">
        <v>0.0</v>
      </c>
      <c r="J29" s="1">
        <v>4.760000000000001</v>
      </c>
      <c r="K29" s="1">
        <v>24.752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46</v>
      </c>
      <c r="B30" s="1">
        <v>0.0</v>
      </c>
      <c r="C30" s="1">
        <v>0.0</v>
      </c>
      <c r="D30" s="1">
        <v>0.0</v>
      </c>
      <c r="E30" s="1">
        <v>-14.008</v>
      </c>
      <c r="F30" s="1">
        <v>0.0</v>
      </c>
      <c r="G30" s="1">
        <v>0.0</v>
      </c>
      <c r="H30" s="1">
        <v>0.0</v>
      </c>
      <c r="I30" s="1">
        <v>0.0</v>
      </c>
      <c r="J30" s="1">
        <v>0.0</v>
      </c>
      <c r="K30" s="1">
        <v>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47</v>
      </c>
      <c r="B31" s="1">
        <v>0.0</v>
      </c>
      <c r="C31" s="1">
        <v>0.0</v>
      </c>
      <c r="D31" s="1">
        <v>0.0</v>
      </c>
      <c r="E31" s="1">
        <v>0.0</v>
      </c>
      <c r="F31" s="1">
        <v>0.0</v>
      </c>
      <c r="G31" s="1">
        <v>0.0</v>
      </c>
      <c r="H31" s="1">
        <v>-34.0</v>
      </c>
      <c r="I31" s="1">
        <v>0.0</v>
      </c>
      <c r="J31" s="1">
        <v>0.0</v>
      </c>
      <c r="K31" s="1">
        <v>-8.432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48</v>
      </c>
      <c r="B32" s="1">
        <v>0.0</v>
      </c>
      <c r="C32" s="1">
        <v>0.0</v>
      </c>
      <c r="D32" s="1">
        <v>0.0</v>
      </c>
      <c r="E32" s="1">
        <v>-14.008</v>
      </c>
      <c r="F32" s="1">
        <v>0.0</v>
      </c>
      <c r="G32" s="1">
        <v>0.0</v>
      </c>
      <c r="H32" s="1">
        <v>-34.0</v>
      </c>
      <c r="I32" s="1">
        <v>0.0</v>
      </c>
      <c r="J32" s="1">
        <v>0.0</v>
      </c>
      <c r="K32" s="1">
        <v>-8.432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49</v>
      </c>
      <c r="B33" s="1">
        <v>0.408</v>
      </c>
      <c r="C33" s="1">
        <v>0.136</v>
      </c>
      <c r="D33" s="1">
        <v>0.136</v>
      </c>
      <c r="E33" s="1">
        <v>39.16800000000001</v>
      </c>
      <c r="F33" s="1">
        <v>29.104</v>
      </c>
      <c r="G33" s="1">
        <v>15.096</v>
      </c>
      <c r="H33" s="1">
        <v>0.0</v>
      </c>
      <c r="I33" s="1">
        <v>0.0</v>
      </c>
      <c r="J33" s="1">
        <v>0.0</v>
      </c>
      <c r="K33" s="1">
        <v>0.0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50</v>
      </c>
      <c r="B34" s="1">
        <v>0.0</v>
      </c>
      <c r="C34" s="1">
        <v>-0.8160000000000001</v>
      </c>
      <c r="D34" s="1">
        <v>0.0</v>
      </c>
      <c r="E34" s="1">
        <v>0.0</v>
      </c>
      <c r="F34" s="1">
        <v>-213.52</v>
      </c>
      <c r="G34" s="1">
        <v>-65.824</v>
      </c>
      <c r="H34" s="1">
        <v>0.0</v>
      </c>
      <c r="I34" s="1">
        <v>0.0</v>
      </c>
      <c r="J34" s="1">
        <v>-0.408</v>
      </c>
      <c r="K34" s="1">
        <v>-5.44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51</v>
      </c>
      <c r="B35" s="1">
        <v>0.0</v>
      </c>
      <c r="C35" s="1">
        <v>0.0</v>
      </c>
      <c r="D35" s="1">
        <v>0.0</v>
      </c>
      <c r="E35" s="1">
        <v>-18.632</v>
      </c>
      <c r="F35" s="1">
        <v>-44.472</v>
      </c>
      <c r="G35" s="1">
        <v>-59.16</v>
      </c>
      <c r="H35" s="1">
        <v>-52.768</v>
      </c>
      <c r="I35" s="1">
        <v>-33.048</v>
      </c>
      <c r="J35" s="1">
        <v>-7.072000000000001</v>
      </c>
      <c r="K35" s="1">
        <v>0.0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52</v>
      </c>
      <c r="B36" s="1">
        <v>0.0</v>
      </c>
      <c r="C36" s="1">
        <v>0.0</v>
      </c>
      <c r="D36" s="1">
        <v>0.0</v>
      </c>
      <c r="E36" s="1">
        <v>-18.632</v>
      </c>
      <c r="F36" s="1">
        <v>-44.472</v>
      </c>
      <c r="G36" s="1">
        <v>-59.16</v>
      </c>
      <c r="H36" s="1">
        <v>-52.768</v>
      </c>
      <c r="I36" s="1">
        <v>-33.048</v>
      </c>
      <c r="J36" s="1">
        <v>-7.072000000000001</v>
      </c>
      <c r="K36" s="1">
        <v>0.0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53</v>
      </c>
      <c r="B37" s="1">
        <v>-1.496</v>
      </c>
      <c r="C37" s="1">
        <v>-18.904</v>
      </c>
      <c r="D37" s="1">
        <v>-29.648</v>
      </c>
      <c r="E37" s="1">
        <v>0.0</v>
      </c>
      <c r="F37" s="1">
        <v>2.312</v>
      </c>
      <c r="G37" s="1">
        <v>2.04</v>
      </c>
      <c r="H37" s="1">
        <v>0.0</v>
      </c>
      <c r="I37" s="1">
        <v>-2.312</v>
      </c>
      <c r="J37" s="1">
        <v>0.0</v>
      </c>
      <c r="K37" s="1">
        <v>0.9520000000000001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54</v>
      </c>
      <c r="B38" s="1">
        <v>-0.9520000000000001</v>
      </c>
      <c r="C38" s="1">
        <v>-19.584</v>
      </c>
      <c r="D38" s="1">
        <v>-29.512</v>
      </c>
      <c r="E38" s="1">
        <v>6.392</v>
      </c>
      <c r="F38" s="1">
        <v>-225.76</v>
      </c>
      <c r="G38" s="1">
        <v>-107.712</v>
      </c>
      <c r="H38" s="1">
        <v>-86.90400000000001</v>
      </c>
      <c r="I38" s="1">
        <v>-35.36</v>
      </c>
      <c r="J38" s="1">
        <v>-2.72</v>
      </c>
      <c r="K38" s="1">
        <v>11.696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55</v>
      </c>
      <c r="B39" s="1">
        <v>0.8160000000000001</v>
      </c>
      <c r="C39" s="1">
        <v>0.8160000000000001</v>
      </c>
      <c r="D39" s="1">
        <v>0.272</v>
      </c>
      <c r="E39" s="1">
        <v>-1.36</v>
      </c>
      <c r="F39" s="1">
        <v>-2.312</v>
      </c>
      <c r="G39" s="1">
        <v>2.584</v>
      </c>
      <c r="H39" s="1">
        <v>-0.544</v>
      </c>
      <c r="I39" s="1">
        <v>-1.224</v>
      </c>
      <c r="J39" s="1">
        <v>0.136</v>
      </c>
      <c r="K39" s="1">
        <v>1.768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56</v>
      </c>
      <c r="B40" s="1">
        <v>-25.296</v>
      </c>
      <c r="C40" s="1">
        <v>-134.368</v>
      </c>
      <c r="D40" s="1">
        <v>-119.0</v>
      </c>
      <c r="E40" s="1">
        <v>22.44</v>
      </c>
      <c r="F40" s="1">
        <v>55.624</v>
      </c>
      <c r="G40" s="1">
        <v>-79.28800000000001</v>
      </c>
      <c r="H40" s="1">
        <v>11.424</v>
      </c>
      <c r="I40" s="1">
        <v>41.616</v>
      </c>
      <c r="J40" s="1">
        <v>-1.088</v>
      </c>
      <c r="K40" s="1">
        <v>-6.256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57</v>
      </c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58</v>
      </c>
      <c r="B42" s="1">
        <v>0.0</v>
      </c>
      <c r="C42" s="1">
        <v>0.0</v>
      </c>
      <c r="D42" s="1">
        <v>0.0</v>
      </c>
      <c r="E42" s="1">
        <v>0.0</v>
      </c>
      <c r="F42" s="1">
        <v>0.0</v>
      </c>
      <c r="G42" s="1">
        <v>0.0</v>
      </c>
      <c r="H42" s="1">
        <v>0.0</v>
      </c>
      <c r="I42" s="1">
        <v>0.0</v>
      </c>
      <c r="J42" s="1">
        <v>0.0</v>
      </c>
      <c r="K42" s="1">
        <v>1.088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59</v>
      </c>
      <c r="B43" s="1">
        <v>2.584</v>
      </c>
      <c r="C43" s="1">
        <v>0.544</v>
      </c>
      <c r="D43" s="1">
        <v>0.544</v>
      </c>
      <c r="E43" s="1">
        <v>14.008</v>
      </c>
      <c r="F43" s="1">
        <v>14.96</v>
      </c>
      <c r="G43" s="1">
        <v>25.704</v>
      </c>
      <c r="H43" s="1">
        <v>10.744</v>
      </c>
      <c r="I43" s="1">
        <v>10.064</v>
      </c>
      <c r="J43" s="1">
        <v>6.392</v>
      </c>
      <c r="K43" s="1">
        <v>10.336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60</v>
      </c>
      <c r="B44" s="1">
        <v>27.608</v>
      </c>
      <c r="C44" s="1">
        <v>51.816</v>
      </c>
      <c r="D44" s="1">
        <v>-6.800000000000001</v>
      </c>
      <c r="E44" s="1">
        <v>-67.72800000000001</v>
      </c>
      <c r="F44" s="1">
        <v>142.8</v>
      </c>
      <c r="G44" s="1">
        <v>11.968</v>
      </c>
      <c r="H44" s="1">
        <v>41.752</v>
      </c>
      <c r="I44" s="1">
        <v>11.152</v>
      </c>
      <c r="J44" s="1">
        <v>-63.648</v>
      </c>
      <c r="K44" s="1">
        <v>76.296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61</v>
      </c>
      <c r="B45" s="1">
        <v>27.608</v>
      </c>
      <c r="C45" s="1">
        <v>51.816</v>
      </c>
      <c r="D45" s="1">
        <v>-6.800000000000001</v>
      </c>
      <c r="E45" s="1">
        <v>-67.72800000000001</v>
      </c>
      <c r="F45" s="1">
        <v>142.8</v>
      </c>
      <c r="G45" s="1">
        <v>11.968</v>
      </c>
      <c r="H45" s="1">
        <v>41.752</v>
      </c>
      <c r="I45" s="1">
        <v>11.152</v>
      </c>
      <c r="J45" s="1">
        <v>-63.648</v>
      </c>
      <c r="K45" s="1">
        <v>76.296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62</v>
      </c>
      <c r="B46" s="1">
        <v>-16.592</v>
      </c>
      <c r="C46" s="1">
        <v>-39.576</v>
      </c>
      <c r="D46" s="1">
        <v>3.536</v>
      </c>
      <c r="E46" s="1">
        <v>94.656</v>
      </c>
      <c r="F46" s="1">
        <v>-106.08</v>
      </c>
      <c r="G46" s="1">
        <v>27.608</v>
      </c>
      <c r="H46" s="1">
        <v>-15.776</v>
      </c>
      <c r="I46" s="1">
        <v>12.648</v>
      </c>
      <c r="J46" s="1">
        <v>70.04</v>
      </c>
      <c r="K46" s="1">
        <v>-54.536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63</v>
      </c>
      <c r="B47" s="1">
        <v>0.0</v>
      </c>
      <c r="C47" s="1">
        <v>0.0</v>
      </c>
      <c r="D47" s="1">
        <v>0.0</v>
      </c>
      <c r="E47" s="1">
        <v>-14.008</v>
      </c>
      <c r="F47" s="1">
        <v>0.0</v>
      </c>
      <c r="G47" s="1">
        <v>0.0</v>
      </c>
      <c r="H47" s="1">
        <v>-34.0</v>
      </c>
      <c r="I47" s="1">
        <v>0.0</v>
      </c>
      <c r="J47" s="1">
        <v>4.760000000000001</v>
      </c>
      <c r="K47" s="1">
        <v>16.32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16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64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65</v>
      </c>
      <c r="B3" s="1">
        <v>285.6</v>
      </c>
      <c r="C3" s="1">
        <v>152.32</v>
      </c>
      <c r="D3" s="1">
        <v>32.64</v>
      </c>
      <c r="E3" s="1">
        <v>49.504</v>
      </c>
      <c r="F3" s="1">
        <v>105.128</v>
      </c>
      <c r="G3" s="1">
        <v>23.12</v>
      </c>
      <c r="H3" s="1">
        <v>33.32</v>
      </c>
      <c r="I3" s="1">
        <v>76.84</v>
      </c>
      <c r="J3" s="1">
        <v>77.248</v>
      </c>
      <c r="K3" s="1">
        <v>70.992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66</v>
      </c>
      <c r="B4" s="1">
        <v>93.70400000000001</v>
      </c>
      <c r="C4" s="1">
        <v>275.944</v>
      </c>
      <c r="D4" s="1">
        <v>380.8</v>
      </c>
      <c r="E4" s="1">
        <v>340.0</v>
      </c>
      <c r="F4" s="1">
        <v>210.8</v>
      </c>
      <c r="G4" s="1">
        <v>218.96</v>
      </c>
      <c r="H4" s="1">
        <v>178.16</v>
      </c>
      <c r="I4" s="1">
        <v>118.456</v>
      </c>
      <c r="J4" s="1">
        <v>47.328</v>
      </c>
      <c r="K4" s="1">
        <v>126.208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67</v>
      </c>
      <c r="B5" s="1">
        <v>379.4400000000001</v>
      </c>
      <c r="C5" s="1">
        <v>427.04</v>
      </c>
      <c r="D5" s="1">
        <v>413.4400000000001</v>
      </c>
      <c r="E5" s="1">
        <v>388.96</v>
      </c>
      <c r="F5" s="1">
        <v>316.88</v>
      </c>
      <c r="G5" s="1">
        <v>242.08</v>
      </c>
      <c r="H5" s="1">
        <v>210.8</v>
      </c>
      <c r="I5" s="1">
        <v>195.84</v>
      </c>
      <c r="J5" s="1">
        <v>124.44</v>
      </c>
      <c r="K5" s="1">
        <v>197.2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68</v>
      </c>
      <c r="B6" s="1">
        <v>25.432</v>
      </c>
      <c r="C6" s="1">
        <v>33.048</v>
      </c>
      <c r="D6" s="1">
        <v>68.408</v>
      </c>
      <c r="E6" s="1">
        <v>70.72</v>
      </c>
      <c r="F6" s="1">
        <v>69.90400000000001</v>
      </c>
      <c r="G6" s="1">
        <v>93.432</v>
      </c>
      <c r="H6" s="1">
        <v>79.28800000000001</v>
      </c>
      <c r="I6" s="1">
        <v>88.944</v>
      </c>
      <c r="J6" s="1">
        <v>90.84800000000001</v>
      </c>
      <c r="K6" s="1">
        <v>86.90400000000001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69</v>
      </c>
      <c r="B7" s="1">
        <v>11.424</v>
      </c>
      <c r="C7" s="1">
        <v>9.928</v>
      </c>
      <c r="D7" s="1">
        <v>8.568000000000001</v>
      </c>
      <c r="E7" s="1">
        <v>12.784</v>
      </c>
      <c r="F7" s="1">
        <v>8.432</v>
      </c>
      <c r="G7" s="1">
        <v>2.72</v>
      </c>
      <c r="H7" s="1">
        <v>0.68</v>
      </c>
      <c r="I7" s="1">
        <v>0.408</v>
      </c>
      <c r="J7" s="1">
        <v>-0.272</v>
      </c>
      <c r="K7" s="1">
        <v>-2.856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70</v>
      </c>
      <c r="B8" s="1">
        <v>26.928</v>
      </c>
      <c r="C8" s="1">
        <v>0.0</v>
      </c>
      <c r="D8" s="1">
        <v>0.0</v>
      </c>
      <c r="E8" s="1">
        <v>69.768</v>
      </c>
      <c r="F8" s="1">
        <v>0.0</v>
      </c>
      <c r="G8" s="1">
        <v>0.0</v>
      </c>
      <c r="H8" s="1">
        <v>0.0</v>
      </c>
      <c r="I8" s="1">
        <v>0.0</v>
      </c>
      <c r="J8" s="1">
        <v>24.48</v>
      </c>
      <c r="K8" s="1">
        <v>11.016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71</v>
      </c>
      <c r="B9" s="1">
        <v>63.92</v>
      </c>
      <c r="C9" s="1">
        <v>43.112</v>
      </c>
      <c r="D9" s="1">
        <v>76.976</v>
      </c>
      <c r="E9" s="1">
        <v>153.68</v>
      </c>
      <c r="F9" s="1">
        <v>78.33600000000001</v>
      </c>
      <c r="G9" s="1">
        <v>96.28800000000001</v>
      </c>
      <c r="H9" s="1">
        <v>80.104</v>
      </c>
      <c r="I9" s="1">
        <v>89.352</v>
      </c>
      <c r="J9" s="1">
        <v>114.92</v>
      </c>
      <c r="K9" s="1">
        <v>95.06400000000001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72</v>
      </c>
      <c r="B10" s="1">
        <v>0.9520000000000001</v>
      </c>
      <c r="C10" s="1">
        <v>2.312</v>
      </c>
      <c r="D10" s="1">
        <v>4.488</v>
      </c>
      <c r="E10" s="1">
        <v>10.2</v>
      </c>
      <c r="F10" s="1">
        <v>10.2</v>
      </c>
      <c r="G10" s="1">
        <v>12.92</v>
      </c>
      <c r="H10" s="1">
        <v>11.288</v>
      </c>
      <c r="I10" s="1">
        <v>10.336</v>
      </c>
      <c r="J10" s="1">
        <v>8.024000000000001</v>
      </c>
      <c r="K10" s="1">
        <v>7.208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73</v>
      </c>
      <c r="B11" s="1">
        <v>4.352</v>
      </c>
      <c r="C11" s="1">
        <v>5.032</v>
      </c>
      <c r="D11" s="1">
        <v>7.616000000000001</v>
      </c>
      <c r="E11" s="1">
        <v>9.112</v>
      </c>
      <c r="F11" s="1">
        <v>11.152</v>
      </c>
      <c r="G11" s="1">
        <v>13.056</v>
      </c>
      <c r="H11" s="1">
        <v>11.56</v>
      </c>
      <c r="I11" s="1">
        <v>13.192</v>
      </c>
      <c r="J11" s="1">
        <v>64.464</v>
      </c>
      <c r="K11" s="1">
        <v>23.528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74</v>
      </c>
      <c r="B12" s="1">
        <v>448.8</v>
      </c>
      <c r="C12" s="1">
        <v>477.36</v>
      </c>
      <c r="D12" s="1">
        <v>501.84</v>
      </c>
      <c r="E12" s="1">
        <v>561.6800000000001</v>
      </c>
      <c r="F12" s="1">
        <v>416.16</v>
      </c>
      <c r="G12" s="1">
        <v>364.48</v>
      </c>
      <c r="H12" s="1">
        <v>314.16</v>
      </c>
      <c r="I12" s="1">
        <v>308.72</v>
      </c>
      <c r="J12" s="1">
        <v>311.44</v>
      </c>
      <c r="K12" s="1">
        <v>323.68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75</v>
      </c>
      <c r="B13" s="1">
        <v>25.296</v>
      </c>
      <c r="C13" s="1">
        <v>24.072</v>
      </c>
      <c r="D13" s="1">
        <v>24.344</v>
      </c>
      <c r="E13" s="1">
        <v>20.128</v>
      </c>
      <c r="F13" s="1">
        <v>22.712</v>
      </c>
      <c r="G13" s="1">
        <v>50.32</v>
      </c>
      <c r="H13" s="1">
        <v>52.768</v>
      </c>
      <c r="I13" s="1">
        <v>59.29600000000001</v>
      </c>
      <c r="J13" s="1">
        <v>59.16</v>
      </c>
      <c r="K13" s="1">
        <v>57.8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76</v>
      </c>
      <c r="B14" s="1">
        <v>-18.904</v>
      </c>
      <c r="C14" s="1">
        <v>-19.448</v>
      </c>
      <c r="D14" s="1">
        <v>-20.128</v>
      </c>
      <c r="E14" s="1">
        <v>-16.592</v>
      </c>
      <c r="F14" s="1">
        <v>-17.544</v>
      </c>
      <c r="G14" s="1">
        <v>-18.904</v>
      </c>
      <c r="H14" s="1">
        <v>-20.536</v>
      </c>
      <c r="I14" s="1">
        <v>-22.168</v>
      </c>
      <c r="J14" s="1">
        <v>-26.112</v>
      </c>
      <c r="K14" s="1">
        <v>-26.928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77</v>
      </c>
      <c r="B15" s="1">
        <v>6.392</v>
      </c>
      <c r="C15" s="1">
        <v>4.624000000000001</v>
      </c>
      <c r="D15" s="1">
        <v>4.216</v>
      </c>
      <c r="E15" s="1">
        <v>3.536</v>
      </c>
      <c r="F15" s="1">
        <v>5.032</v>
      </c>
      <c r="G15" s="1">
        <v>31.416</v>
      </c>
      <c r="H15" s="1">
        <v>32.232</v>
      </c>
      <c r="I15" s="1">
        <v>36.992</v>
      </c>
      <c r="J15" s="1">
        <v>33.184</v>
      </c>
      <c r="K15" s="1">
        <v>31.008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78</v>
      </c>
      <c r="B16" s="1">
        <v>31.552</v>
      </c>
      <c r="C16" s="1">
        <v>42.432</v>
      </c>
      <c r="D16" s="1">
        <v>43.928</v>
      </c>
      <c r="E16" s="1">
        <v>55.08000000000001</v>
      </c>
      <c r="F16" s="1">
        <v>79.968</v>
      </c>
      <c r="G16" s="1">
        <v>49.368</v>
      </c>
      <c r="H16" s="1">
        <v>48.688</v>
      </c>
      <c r="I16" s="1">
        <v>45.69600000000001</v>
      </c>
      <c r="J16" s="1">
        <v>0.544</v>
      </c>
      <c r="K16" s="1">
        <v>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79</v>
      </c>
      <c r="B17" s="1">
        <v>18.088</v>
      </c>
      <c r="C17" s="1">
        <v>18.088</v>
      </c>
      <c r="D17" s="1">
        <v>16.592</v>
      </c>
      <c r="E17" s="1">
        <v>14.96</v>
      </c>
      <c r="F17" s="1">
        <v>14.96</v>
      </c>
      <c r="G17" s="1">
        <v>14.96</v>
      </c>
      <c r="H17" s="1">
        <v>14.96</v>
      </c>
      <c r="I17" s="1">
        <v>14.96</v>
      </c>
      <c r="J17" s="1">
        <v>14.96</v>
      </c>
      <c r="K17" s="1">
        <v>50.864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80</v>
      </c>
      <c r="B18" s="1">
        <v>4.216</v>
      </c>
      <c r="C18" s="1">
        <v>2.584</v>
      </c>
      <c r="D18" s="1">
        <v>8.024000000000001</v>
      </c>
      <c r="E18" s="1">
        <v>2.312</v>
      </c>
      <c r="F18" s="1">
        <v>0.136</v>
      </c>
      <c r="G18" s="1">
        <v>4.352</v>
      </c>
      <c r="H18" s="1">
        <v>0.544</v>
      </c>
      <c r="I18" s="1" t="s">
        <v>41</v>
      </c>
      <c r="J18" s="1">
        <v>0.0</v>
      </c>
      <c r="K18" s="1">
        <v>7.888000000000001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81</v>
      </c>
      <c r="B19" s="1">
        <v>0.0</v>
      </c>
      <c r="C19" s="1">
        <v>0.0</v>
      </c>
      <c r="D19" s="1">
        <v>0.0</v>
      </c>
      <c r="E19" s="1">
        <v>0.0</v>
      </c>
      <c r="F19" s="1">
        <v>0.0</v>
      </c>
      <c r="G19" s="1">
        <v>0.0</v>
      </c>
      <c r="H19" s="1">
        <v>0.0</v>
      </c>
      <c r="I19" s="1">
        <v>26.112</v>
      </c>
      <c r="J19" s="1">
        <v>52.496</v>
      </c>
      <c r="K19" s="1">
        <v>96.69600000000001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82</v>
      </c>
      <c r="B20" s="1">
        <v>0.0</v>
      </c>
      <c r="C20" s="1">
        <v>0.0</v>
      </c>
      <c r="D20" s="1">
        <v>0.0</v>
      </c>
      <c r="E20" s="1">
        <v>0.0</v>
      </c>
      <c r="F20" s="1">
        <v>2.992</v>
      </c>
      <c r="G20" s="1">
        <v>0.0</v>
      </c>
      <c r="H20" s="1">
        <v>0.0</v>
      </c>
      <c r="I20" s="1">
        <v>0.0</v>
      </c>
      <c r="J20" s="1">
        <v>0.0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83</v>
      </c>
      <c r="B21" s="1">
        <v>0.272</v>
      </c>
      <c r="C21" s="1">
        <v>0.136</v>
      </c>
      <c r="D21" s="1">
        <v>1.088</v>
      </c>
      <c r="E21" s="1">
        <v>0.272</v>
      </c>
      <c r="F21" s="1">
        <v>1.224</v>
      </c>
      <c r="G21" s="1">
        <v>0.9520000000000001</v>
      </c>
      <c r="H21" s="1">
        <v>1.36</v>
      </c>
      <c r="I21" s="1">
        <v>2.448</v>
      </c>
      <c r="J21" s="1">
        <v>2.72</v>
      </c>
      <c r="K21" s="1">
        <v>5.44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84</v>
      </c>
      <c r="B22" s="1">
        <v>0.0</v>
      </c>
      <c r="C22" s="1">
        <v>0.0</v>
      </c>
      <c r="D22" s="1">
        <v>0.0</v>
      </c>
      <c r="E22" s="1">
        <v>6.12</v>
      </c>
      <c r="F22" s="1">
        <v>5.032</v>
      </c>
      <c r="G22" s="1">
        <v>6.256</v>
      </c>
      <c r="H22" s="1">
        <v>7.344</v>
      </c>
      <c r="I22" s="1">
        <v>6.392</v>
      </c>
      <c r="J22" s="1">
        <v>4.352</v>
      </c>
      <c r="K22" s="1">
        <v>35.768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85</v>
      </c>
      <c r="B23" s="1">
        <v>510.0000000000001</v>
      </c>
      <c r="C23" s="1">
        <v>545.36</v>
      </c>
      <c r="D23" s="1">
        <v>576.64</v>
      </c>
      <c r="E23" s="1">
        <v>644.6400000000001</v>
      </c>
      <c r="F23" s="1">
        <v>526.32</v>
      </c>
      <c r="G23" s="1">
        <v>467.84</v>
      </c>
      <c r="H23" s="1">
        <v>418.8800000000001</v>
      </c>
      <c r="I23" s="1">
        <v>440.64</v>
      </c>
      <c r="J23" s="1">
        <v>420.24</v>
      </c>
      <c r="K23" s="1">
        <v>550.8000000000001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86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87</v>
      </c>
      <c r="B25" s="1">
        <v>17.544</v>
      </c>
      <c r="C25" s="1">
        <v>21.896</v>
      </c>
      <c r="D25" s="1">
        <v>37.808</v>
      </c>
      <c r="E25" s="1">
        <v>27.608</v>
      </c>
      <c r="F25" s="1">
        <v>45.288</v>
      </c>
      <c r="G25" s="1">
        <v>52.088</v>
      </c>
      <c r="H25" s="1">
        <v>51.27200000000001</v>
      </c>
      <c r="I25" s="1">
        <v>45.69600000000001</v>
      </c>
      <c r="J25" s="1">
        <v>49.23200000000001</v>
      </c>
      <c r="K25" s="1">
        <v>34.136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88</v>
      </c>
      <c r="B26" s="1">
        <v>11.696</v>
      </c>
      <c r="C26" s="1">
        <v>20.536</v>
      </c>
      <c r="D26" s="1">
        <v>34.136</v>
      </c>
      <c r="E26" s="1">
        <v>24.752</v>
      </c>
      <c r="F26" s="1">
        <v>33.048</v>
      </c>
      <c r="G26" s="1">
        <v>29.784</v>
      </c>
      <c r="H26" s="1">
        <v>31.28</v>
      </c>
      <c r="I26" s="1">
        <v>37.536</v>
      </c>
      <c r="J26" s="1">
        <v>40.52800000000001</v>
      </c>
      <c r="K26" s="1">
        <v>53.584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89</v>
      </c>
      <c r="B27" s="1">
        <v>0.0</v>
      </c>
      <c r="C27" s="1">
        <v>0.0</v>
      </c>
      <c r="D27" s="1">
        <v>0.0</v>
      </c>
      <c r="E27" s="1">
        <v>0.0</v>
      </c>
      <c r="F27" s="1">
        <v>0.0</v>
      </c>
      <c r="G27" s="1">
        <v>0.0</v>
      </c>
      <c r="H27" s="1">
        <v>0.0</v>
      </c>
      <c r="I27" s="1">
        <v>0.0</v>
      </c>
      <c r="J27" s="1">
        <v>4.760000000000001</v>
      </c>
      <c r="K27" s="1">
        <v>22.304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90</v>
      </c>
      <c r="B28" s="1">
        <v>0.0</v>
      </c>
      <c r="C28" s="1">
        <v>0.0</v>
      </c>
      <c r="D28" s="1">
        <v>0.0</v>
      </c>
      <c r="E28" s="1">
        <v>0.0</v>
      </c>
      <c r="F28" s="1">
        <v>0.0</v>
      </c>
      <c r="G28" s="1">
        <v>10.744</v>
      </c>
      <c r="H28" s="1">
        <v>11.696</v>
      </c>
      <c r="I28" s="1">
        <v>11.832</v>
      </c>
      <c r="J28" s="1">
        <v>8.432</v>
      </c>
      <c r="K28" s="1">
        <v>7.752000000000001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91</v>
      </c>
      <c r="B29" s="1">
        <v>7.344</v>
      </c>
      <c r="C29" s="1">
        <v>8.16</v>
      </c>
      <c r="D29" s="1">
        <v>12.24</v>
      </c>
      <c r="E29" s="1">
        <v>17.68</v>
      </c>
      <c r="F29" s="1">
        <v>27.88</v>
      </c>
      <c r="G29" s="1">
        <v>21.08</v>
      </c>
      <c r="H29" s="1">
        <v>19.856</v>
      </c>
      <c r="I29" s="1">
        <v>17.68</v>
      </c>
      <c r="J29" s="1">
        <v>17.68</v>
      </c>
      <c r="K29" s="1">
        <v>13.6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92</v>
      </c>
      <c r="B30" s="1">
        <v>8.84</v>
      </c>
      <c r="C30" s="1">
        <v>15.776</v>
      </c>
      <c r="D30" s="1">
        <v>17.408</v>
      </c>
      <c r="E30" s="1">
        <v>19.856</v>
      </c>
      <c r="F30" s="1">
        <v>17.0</v>
      </c>
      <c r="G30" s="1">
        <v>15.096</v>
      </c>
      <c r="H30" s="1">
        <v>12.104</v>
      </c>
      <c r="I30" s="1">
        <v>10.88</v>
      </c>
      <c r="J30" s="1">
        <v>8.568000000000001</v>
      </c>
      <c r="K30" s="1">
        <v>7.752000000000001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93</v>
      </c>
      <c r="B31" s="1">
        <v>45.56</v>
      </c>
      <c r="C31" s="1">
        <v>66.36800000000001</v>
      </c>
      <c r="D31" s="1">
        <v>101.592</v>
      </c>
      <c r="E31" s="1">
        <v>90.03200000000001</v>
      </c>
      <c r="F31" s="1">
        <v>123.216</v>
      </c>
      <c r="G31" s="1">
        <v>128.928</v>
      </c>
      <c r="H31" s="1">
        <v>126.344</v>
      </c>
      <c r="I31" s="1">
        <v>123.624</v>
      </c>
      <c r="J31" s="1">
        <v>129.472</v>
      </c>
      <c r="K31" s="1">
        <v>138.72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94</v>
      </c>
      <c r="B32" s="1">
        <v>0.0</v>
      </c>
      <c r="C32" s="1">
        <v>0.0</v>
      </c>
      <c r="D32" s="1">
        <v>0.0</v>
      </c>
      <c r="E32" s="1">
        <v>0.0</v>
      </c>
      <c r="F32" s="1">
        <v>0.0</v>
      </c>
      <c r="G32" s="1">
        <v>14.008</v>
      </c>
      <c r="H32" s="1">
        <v>14.144</v>
      </c>
      <c r="I32" s="1">
        <v>17.408</v>
      </c>
      <c r="J32" s="1">
        <v>10.064</v>
      </c>
      <c r="K32" s="1">
        <v>9.656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95</v>
      </c>
      <c r="B33" s="1">
        <v>3.264</v>
      </c>
      <c r="C33" s="1">
        <v>2.992</v>
      </c>
      <c r="D33" s="1">
        <v>1.904</v>
      </c>
      <c r="E33" s="1">
        <v>2.312</v>
      </c>
      <c r="F33" s="1">
        <v>0.68</v>
      </c>
      <c r="G33" s="1">
        <v>0.9520000000000001</v>
      </c>
      <c r="H33" s="1">
        <v>3.536</v>
      </c>
      <c r="I33" s="1">
        <v>9.928</v>
      </c>
      <c r="J33" s="1">
        <v>13.872</v>
      </c>
      <c r="K33" s="1">
        <v>20.264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96</v>
      </c>
      <c r="B34" s="1">
        <v>7.208</v>
      </c>
      <c r="C34" s="1">
        <v>9.520000000000001</v>
      </c>
      <c r="D34" s="1">
        <v>9.792000000000002</v>
      </c>
      <c r="E34" s="1">
        <v>9.520000000000001</v>
      </c>
      <c r="F34" s="1">
        <v>28.424</v>
      </c>
      <c r="G34" s="1">
        <v>45.832</v>
      </c>
      <c r="H34" s="1">
        <v>9.112</v>
      </c>
      <c r="I34" s="1">
        <v>23.256</v>
      </c>
      <c r="J34" s="1">
        <v>31.28</v>
      </c>
      <c r="K34" s="1">
        <v>63.78400000000001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97</v>
      </c>
      <c r="B35" s="1">
        <v>56.304</v>
      </c>
      <c r="C35" s="1">
        <v>79.016</v>
      </c>
      <c r="D35" s="1">
        <v>113.424</v>
      </c>
      <c r="E35" s="1">
        <v>101.864</v>
      </c>
      <c r="F35" s="1">
        <v>152.32</v>
      </c>
      <c r="G35" s="1">
        <v>190.4</v>
      </c>
      <c r="H35" s="1">
        <v>153.68</v>
      </c>
      <c r="I35" s="1">
        <v>174.08</v>
      </c>
      <c r="J35" s="1">
        <v>184.96</v>
      </c>
      <c r="K35" s="1">
        <v>232.56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98</v>
      </c>
      <c r="B36" s="1">
        <v>1.088</v>
      </c>
      <c r="C36" s="1">
        <v>1.088</v>
      </c>
      <c r="D36" s="1">
        <v>1.088</v>
      </c>
      <c r="E36" s="1">
        <v>1.224</v>
      </c>
      <c r="F36" s="1">
        <v>1.224</v>
      </c>
      <c r="G36" s="1">
        <v>1.224</v>
      </c>
      <c r="H36" s="1">
        <v>1.088</v>
      </c>
      <c r="I36" s="1">
        <v>1.088</v>
      </c>
      <c r="J36" s="1">
        <v>1.088</v>
      </c>
      <c r="K36" s="1">
        <v>1.088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99</v>
      </c>
      <c r="B37" s="1">
        <v>353.6</v>
      </c>
      <c r="C37" s="1">
        <v>333.2</v>
      </c>
      <c r="D37" s="1">
        <v>312.8</v>
      </c>
      <c r="E37" s="1">
        <v>330.48</v>
      </c>
      <c r="F37" s="1">
        <v>59.432</v>
      </c>
      <c r="G37" s="1">
        <v>5.304</v>
      </c>
      <c r="H37" s="1">
        <v>0.0</v>
      </c>
      <c r="I37" s="1">
        <v>0.0</v>
      </c>
      <c r="J37" s="1">
        <v>6.256</v>
      </c>
      <c r="K37" s="1">
        <v>22.168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100</v>
      </c>
      <c r="B38" s="1">
        <v>130.968</v>
      </c>
      <c r="C38" s="1">
        <v>159.12</v>
      </c>
      <c r="D38" s="1">
        <v>180.88</v>
      </c>
      <c r="E38" s="1">
        <v>242.08</v>
      </c>
      <c r="F38" s="1">
        <v>310.08</v>
      </c>
      <c r="G38" s="1">
        <v>270.64</v>
      </c>
      <c r="H38" s="1">
        <v>252.96</v>
      </c>
      <c r="I38" s="1">
        <v>254.32</v>
      </c>
      <c r="J38" s="1">
        <v>224.4</v>
      </c>
      <c r="K38" s="1">
        <v>262.48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101</v>
      </c>
      <c r="B39" s="1">
        <v>0.0</v>
      </c>
      <c r="C39" s="1">
        <v>0.0</v>
      </c>
      <c r="D39" s="1">
        <v>0.0</v>
      </c>
      <c r="E39" s="1">
        <v>0.0</v>
      </c>
      <c r="F39" s="1">
        <v>-0.136</v>
      </c>
      <c r="G39" s="1">
        <v>-0.136</v>
      </c>
      <c r="H39" s="1">
        <v>0.0</v>
      </c>
      <c r="I39" s="1">
        <v>0.0</v>
      </c>
      <c r="J39" s="1">
        <v>-0.136</v>
      </c>
      <c r="K39" s="1">
        <v>-2.312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102</v>
      </c>
      <c r="B40" s="1">
        <v>-49.368</v>
      </c>
      <c r="C40" s="1">
        <v>-43.384</v>
      </c>
      <c r="D40" s="1">
        <v>-48.14400000000001</v>
      </c>
      <c r="E40" s="1">
        <v>-46.512</v>
      </c>
      <c r="F40" s="1">
        <v>-12.648</v>
      </c>
      <c r="G40" s="1">
        <v>-8.84</v>
      </c>
      <c r="H40" s="1">
        <v>-4.760000000000001</v>
      </c>
      <c r="I40" s="1">
        <v>-5.304</v>
      </c>
      <c r="J40" s="1">
        <v>-4.352</v>
      </c>
      <c r="K40" s="1">
        <v>-3.672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103</v>
      </c>
      <c r="B41" s="1">
        <v>436.5600000000001</v>
      </c>
      <c r="C41" s="1">
        <v>451.52</v>
      </c>
      <c r="D41" s="1">
        <v>447.4400000000001</v>
      </c>
      <c r="E41" s="1">
        <v>527.6800000000001</v>
      </c>
      <c r="F41" s="1">
        <v>357.68</v>
      </c>
      <c r="G41" s="1">
        <v>262.48</v>
      </c>
      <c r="H41" s="1">
        <v>248.88</v>
      </c>
      <c r="I41" s="1">
        <v>250.24</v>
      </c>
      <c r="J41" s="1">
        <v>220.32</v>
      </c>
      <c r="K41" s="1">
        <v>281.52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104</v>
      </c>
      <c r="B42" s="1">
        <v>16.864</v>
      </c>
      <c r="C42" s="1">
        <v>15.776</v>
      </c>
      <c r="D42" s="1">
        <v>15.912</v>
      </c>
      <c r="E42" s="1">
        <v>15.096</v>
      </c>
      <c r="F42" s="1">
        <v>15.504</v>
      </c>
      <c r="G42" s="1">
        <v>15.368</v>
      </c>
      <c r="H42" s="1">
        <v>16.456</v>
      </c>
      <c r="I42" s="1">
        <v>16.592</v>
      </c>
      <c r="J42" s="1">
        <v>14.688</v>
      </c>
      <c r="K42" s="1">
        <v>36.176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105</v>
      </c>
      <c r="B43" s="1">
        <v>452.8800000000001</v>
      </c>
      <c r="C43" s="1">
        <v>466.48</v>
      </c>
      <c r="D43" s="1">
        <v>462.4</v>
      </c>
      <c r="E43" s="1">
        <v>542.64</v>
      </c>
      <c r="F43" s="1">
        <v>374.0</v>
      </c>
      <c r="G43" s="1">
        <v>277.44</v>
      </c>
      <c r="H43" s="1">
        <v>265.2</v>
      </c>
      <c r="I43" s="1">
        <v>266.56</v>
      </c>
      <c r="J43" s="1">
        <v>235.28</v>
      </c>
      <c r="K43" s="1">
        <v>318.24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106</v>
      </c>
      <c r="B44" s="1">
        <v>510.0000000000001</v>
      </c>
      <c r="C44" s="1">
        <v>545.36</v>
      </c>
      <c r="D44" s="1">
        <v>576.64</v>
      </c>
      <c r="E44" s="1">
        <v>644.6400000000001</v>
      </c>
      <c r="F44" s="1">
        <v>526.32</v>
      </c>
      <c r="G44" s="1">
        <v>467.84</v>
      </c>
      <c r="H44" s="1">
        <v>418.8800000000001</v>
      </c>
      <c r="I44" s="1">
        <v>440.64</v>
      </c>
      <c r="J44" s="1">
        <v>420.24</v>
      </c>
      <c r="K44" s="1">
        <v>550.8000000000001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57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107</v>
      </c>
      <c r="B46" s="1">
        <v>7.752000000000001</v>
      </c>
      <c r="C46" s="1">
        <v>7.752000000000001</v>
      </c>
      <c r="D46" s="1">
        <v>7.888000000000001</v>
      </c>
      <c r="E46" s="1">
        <v>8.84</v>
      </c>
      <c r="F46" s="1">
        <v>7.48</v>
      </c>
      <c r="G46" s="1">
        <v>7.208</v>
      </c>
      <c r="H46" s="1">
        <v>7.208</v>
      </c>
      <c r="I46" s="1">
        <v>7.208</v>
      </c>
      <c r="J46" s="1">
        <v>7.752000000000001</v>
      </c>
      <c r="K46" s="1">
        <v>7.616000000000001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108</v>
      </c>
      <c r="B47" s="1">
        <v>7.752000000000001</v>
      </c>
      <c r="C47" s="1">
        <v>7.752000000000001</v>
      </c>
      <c r="D47" s="1">
        <v>7.888000000000001</v>
      </c>
      <c r="E47" s="1">
        <v>8.84</v>
      </c>
      <c r="F47" s="1">
        <v>7.616000000000001</v>
      </c>
      <c r="G47" s="1">
        <v>7.208</v>
      </c>
      <c r="H47" s="1">
        <v>7.208</v>
      </c>
      <c r="I47" s="1">
        <v>7.208</v>
      </c>
      <c r="J47" s="1">
        <v>7.208</v>
      </c>
      <c r="K47" s="1">
        <v>7.616000000000001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109</v>
      </c>
      <c r="B48" s="1" t="s">
        <v>110</v>
      </c>
      <c r="C48" s="1" t="s">
        <v>111</v>
      </c>
      <c r="D48" s="1" t="s">
        <v>112</v>
      </c>
      <c r="E48" s="1" t="s">
        <v>113</v>
      </c>
      <c r="F48" s="1" t="s">
        <v>114</v>
      </c>
      <c r="G48" s="1" t="s">
        <v>115</v>
      </c>
      <c r="H48" s="1" t="s">
        <v>116</v>
      </c>
      <c r="I48" s="1" t="s">
        <v>117</v>
      </c>
      <c r="J48" s="1" t="s">
        <v>118</v>
      </c>
      <c r="K48" s="1" t="s">
        <v>119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120</v>
      </c>
      <c r="B49" s="1">
        <v>414.8</v>
      </c>
      <c r="C49" s="1">
        <v>429.76</v>
      </c>
      <c r="D49" s="1">
        <v>422.96</v>
      </c>
      <c r="E49" s="1">
        <v>510.0000000000001</v>
      </c>
      <c r="F49" s="1">
        <v>342.72</v>
      </c>
      <c r="G49" s="1">
        <v>247.52</v>
      </c>
      <c r="H49" s="1">
        <v>233.92</v>
      </c>
      <c r="I49" s="1">
        <v>235.28</v>
      </c>
      <c r="J49" s="1">
        <v>205.36</v>
      </c>
      <c r="K49" s="1">
        <v>223.04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121</v>
      </c>
      <c r="B50" s="1" t="s">
        <v>122</v>
      </c>
      <c r="C50" s="1" t="s">
        <v>123</v>
      </c>
      <c r="D50" s="1" t="s">
        <v>124</v>
      </c>
      <c r="E50" s="1" t="s">
        <v>125</v>
      </c>
      <c r="F50" s="1" t="s">
        <v>126</v>
      </c>
      <c r="G50" s="1" t="s">
        <v>127</v>
      </c>
      <c r="H50" s="1" t="s">
        <v>128</v>
      </c>
      <c r="I50" s="1" t="s">
        <v>129</v>
      </c>
      <c r="J50" s="1" t="s">
        <v>130</v>
      </c>
      <c r="K50" s="1" t="s">
        <v>131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132</v>
      </c>
      <c r="B51" s="1" t="s">
        <v>41</v>
      </c>
      <c r="C51" s="1" t="s">
        <v>41</v>
      </c>
      <c r="D51" s="1" t="s">
        <v>41</v>
      </c>
      <c r="E51" s="1" t="s">
        <v>41</v>
      </c>
      <c r="F51" s="1" t="s">
        <v>41</v>
      </c>
      <c r="G51" s="1">
        <v>24.888</v>
      </c>
      <c r="H51" s="1">
        <v>25.84</v>
      </c>
      <c r="I51" s="1">
        <v>29.24</v>
      </c>
      <c r="J51" s="1">
        <v>23.392</v>
      </c>
      <c r="K51" s="1">
        <v>39.84800000000001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133</v>
      </c>
      <c r="B52" s="1">
        <v>-379.4400000000001</v>
      </c>
      <c r="C52" s="1">
        <v>-427.04</v>
      </c>
      <c r="D52" s="1">
        <v>-413.4400000000001</v>
      </c>
      <c r="E52" s="1">
        <v>-388.96</v>
      </c>
      <c r="F52" s="1">
        <v>-316.88</v>
      </c>
      <c r="G52" s="1">
        <v>-217.6</v>
      </c>
      <c r="H52" s="1">
        <v>-184.96</v>
      </c>
      <c r="I52" s="1">
        <v>-165.92</v>
      </c>
      <c r="J52" s="1">
        <v>-101.048</v>
      </c>
      <c r="K52" s="1">
        <v>-157.76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134</v>
      </c>
      <c r="B53" s="1">
        <v>29.92</v>
      </c>
      <c r="C53" s="1">
        <v>39.44</v>
      </c>
      <c r="D53" s="1">
        <v>43.928</v>
      </c>
      <c r="E53" s="1">
        <v>55.352</v>
      </c>
      <c r="F53" s="1">
        <v>68.408</v>
      </c>
      <c r="G53" s="1">
        <v>100.64</v>
      </c>
      <c r="H53" s="1">
        <v>116.008</v>
      </c>
      <c r="I53" s="1">
        <v>124.712</v>
      </c>
      <c r="J53" s="1">
        <v>107.44</v>
      </c>
      <c r="K53" s="1">
        <v>89.896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135</v>
      </c>
      <c r="B54" s="1">
        <v>16.864</v>
      </c>
      <c r="C54" s="1">
        <v>15.776</v>
      </c>
      <c r="D54" s="1">
        <v>15.912</v>
      </c>
      <c r="E54" s="1">
        <v>15.096</v>
      </c>
      <c r="F54" s="1">
        <v>15.504</v>
      </c>
      <c r="G54" s="1">
        <v>15.368</v>
      </c>
      <c r="H54" s="1">
        <v>16.456</v>
      </c>
      <c r="I54" s="1">
        <v>16.592</v>
      </c>
      <c r="J54" s="1">
        <v>14.688</v>
      </c>
      <c r="K54" s="1">
        <v>36.176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136</v>
      </c>
      <c r="B55" s="1">
        <v>29.92</v>
      </c>
      <c r="C55" s="1">
        <v>38.624</v>
      </c>
      <c r="D55" s="1">
        <v>40.12</v>
      </c>
      <c r="E55" s="1">
        <v>55.08000000000001</v>
      </c>
      <c r="F55" s="1">
        <v>79.968</v>
      </c>
      <c r="G55" s="1">
        <v>49.368</v>
      </c>
      <c r="H55" s="1">
        <v>48.688</v>
      </c>
      <c r="I55" s="1">
        <v>45.69600000000001</v>
      </c>
      <c r="J55" s="1">
        <v>0.544</v>
      </c>
      <c r="K55" s="1">
        <v>0.0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137</v>
      </c>
      <c r="B56" s="1">
        <v>0.408</v>
      </c>
      <c r="C56" s="1">
        <v>0.408</v>
      </c>
      <c r="D56" s="1">
        <v>0.408</v>
      </c>
      <c r="E56" s="1">
        <v>0.408</v>
      </c>
      <c r="F56" s="1">
        <v>0.408</v>
      </c>
      <c r="G56" s="1">
        <v>0.408</v>
      </c>
      <c r="H56" s="1">
        <v>0.408</v>
      </c>
      <c r="I56" s="1">
        <v>0.408</v>
      </c>
      <c r="J56" s="1">
        <v>0.408</v>
      </c>
      <c r="K56" s="1">
        <v>0.408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138</v>
      </c>
      <c r="B57" s="1">
        <v>1.632</v>
      </c>
      <c r="C57" s="1">
        <v>1.632</v>
      </c>
      <c r="D57" s="1">
        <v>1.632</v>
      </c>
      <c r="E57" s="1">
        <v>1.632</v>
      </c>
      <c r="F57" s="1">
        <v>1.632</v>
      </c>
      <c r="G57" s="1">
        <v>1.632</v>
      </c>
      <c r="H57" s="1">
        <v>1.632</v>
      </c>
      <c r="I57" s="1">
        <v>1.632</v>
      </c>
      <c r="J57" s="1">
        <v>1.632</v>
      </c>
      <c r="K57" s="1">
        <v>2.04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139</v>
      </c>
      <c r="B58" s="1">
        <v>22.168</v>
      </c>
      <c r="C58" s="1">
        <v>21.08</v>
      </c>
      <c r="D58" s="1">
        <v>20.944</v>
      </c>
      <c r="E58" s="1">
        <v>17.68</v>
      </c>
      <c r="F58" s="1">
        <v>19.04</v>
      </c>
      <c r="G58" s="1">
        <v>19.448</v>
      </c>
      <c r="H58" s="1">
        <v>19.856</v>
      </c>
      <c r="I58" s="1">
        <v>21.896</v>
      </c>
      <c r="J58" s="1">
        <v>24.616</v>
      </c>
      <c r="K58" s="1">
        <v>25.16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140</v>
      </c>
      <c r="B59" s="1">
        <v>0.0</v>
      </c>
      <c r="C59" s="1">
        <v>0.0</v>
      </c>
      <c r="D59" s="1">
        <v>0.0</v>
      </c>
      <c r="E59" s="1">
        <v>0.0</v>
      </c>
      <c r="F59" s="1">
        <v>0.0</v>
      </c>
      <c r="G59" s="1">
        <v>0.0</v>
      </c>
      <c r="H59" s="1">
        <v>0.0</v>
      </c>
      <c r="I59" s="1">
        <v>0.0</v>
      </c>
      <c r="J59" s="1">
        <v>0.0</v>
      </c>
      <c r="K59" s="1">
        <v>0.0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141</v>
      </c>
      <c r="B60" s="1">
        <v>2.176</v>
      </c>
      <c r="C60" s="1">
        <v>1.768</v>
      </c>
      <c r="D60" s="1">
        <v>2.176</v>
      </c>
      <c r="E60" s="1">
        <v>2.72</v>
      </c>
      <c r="F60" s="1">
        <v>2.856</v>
      </c>
      <c r="G60" s="1">
        <v>2.72</v>
      </c>
      <c r="H60" s="1">
        <v>3.944</v>
      </c>
      <c r="I60" s="1">
        <v>3.672</v>
      </c>
      <c r="J60" s="1">
        <v>2.04</v>
      </c>
      <c r="K60" s="1">
        <v>2.04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16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142</v>
      </c>
      <c r="B2" s="1">
        <v>292.4</v>
      </c>
      <c r="C2" s="1">
        <v>384.8800000000001</v>
      </c>
      <c r="D2" s="1">
        <v>639.2</v>
      </c>
      <c r="E2" s="1">
        <v>556.24</v>
      </c>
      <c r="F2" s="1">
        <v>471.92</v>
      </c>
      <c r="G2" s="1">
        <v>504.5600000000001</v>
      </c>
      <c r="H2" s="1">
        <v>444.72</v>
      </c>
      <c r="I2" s="1">
        <v>444.72</v>
      </c>
      <c r="J2" s="1">
        <v>378.08</v>
      </c>
      <c r="K2" s="1">
        <v>435.2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143</v>
      </c>
      <c r="B3" s="1">
        <v>292.4</v>
      </c>
      <c r="C3" s="1">
        <v>384.8800000000001</v>
      </c>
      <c r="D3" s="1">
        <v>639.2</v>
      </c>
      <c r="E3" s="1">
        <v>556.24</v>
      </c>
      <c r="F3" s="1">
        <v>471.92</v>
      </c>
      <c r="G3" s="1">
        <v>504.5600000000001</v>
      </c>
      <c r="H3" s="1">
        <v>444.72</v>
      </c>
      <c r="I3" s="1">
        <v>444.72</v>
      </c>
      <c r="J3" s="1">
        <v>378.08</v>
      </c>
      <c r="K3" s="1">
        <v>435.2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144</v>
      </c>
      <c r="B4" s="1">
        <v>220.32</v>
      </c>
      <c r="C4" s="1">
        <v>292.4</v>
      </c>
      <c r="D4" s="1">
        <v>490.96</v>
      </c>
      <c r="E4" s="1">
        <v>416.16</v>
      </c>
      <c r="F4" s="1">
        <v>319.6</v>
      </c>
      <c r="G4" s="1">
        <v>337.28</v>
      </c>
      <c r="H4" s="1">
        <v>300.56</v>
      </c>
      <c r="I4" s="1">
        <v>288.32</v>
      </c>
      <c r="J4" s="1">
        <v>244.8</v>
      </c>
      <c r="K4" s="1">
        <v>292.4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145</v>
      </c>
      <c r="B5" s="1">
        <v>72.76</v>
      </c>
      <c r="C5" s="1">
        <v>92.20800000000001</v>
      </c>
      <c r="D5" s="1">
        <v>148.24</v>
      </c>
      <c r="E5" s="1">
        <v>140.08</v>
      </c>
      <c r="F5" s="1">
        <v>153.68</v>
      </c>
      <c r="G5" s="1">
        <v>165.92</v>
      </c>
      <c r="H5" s="1">
        <v>142.8</v>
      </c>
      <c r="I5" s="1">
        <v>157.76</v>
      </c>
      <c r="J5" s="1">
        <v>134.096</v>
      </c>
      <c r="K5" s="1">
        <v>142.8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146</v>
      </c>
      <c r="B6" s="1">
        <v>68.54400000000001</v>
      </c>
      <c r="C6" s="1">
        <v>81.46400000000001</v>
      </c>
      <c r="D6" s="1">
        <v>146.88</v>
      </c>
      <c r="E6" s="1">
        <v>102.816</v>
      </c>
      <c r="F6" s="1">
        <v>95.2</v>
      </c>
      <c r="G6" s="1">
        <v>102.408</v>
      </c>
      <c r="H6" s="1">
        <v>102.272</v>
      </c>
      <c r="I6" s="1">
        <v>116.144</v>
      </c>
      <c r="J6" s="1">
        <v>111.112</v>
      </c>
      <c r="K6" s="1">
        <v>116.552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147</v>
      </c>
      <c r="B7" s="1">
        <v>68.54400000000001</v>
      </c>
      <c r="C7" s="1">
        <v>81.46400000000001</v>
      </c>
      <c r="D7" s="1">
        <v>146.88</v>
      </c>
      <c r="E7" s="1">
        <v>102.816</v>
      </c>
      <c r="F7" s="1">
        <v>95.2</v>
      </c>
      <c r="G7" s="1">
        <v>102.408</v>
      </c>
      <c r="H7" s="1">
        <v>102.272</v>
      </c>
      <c r="I7" s="1">
        <v>116.144</v>
      </c>
      <c r="J7" s="1">
        <v>111.112</v>
      </c>
      <c r="K7" s="1">
        <v>116.552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148</v>
      </c>
      <c r="B8" s="1">
        <v>4.08</v>
      </c>
      <c r="C8" s="1">
        <v>10.608</v>
      </c>
      <c r="D8" s="1">
        <v>1.904</v>
      </c>
      <c r="E8" s="1">
        <v>37.128</v>
      </c>
      <c r="F8" s="1">
        <v>57.93600000000001</v>
      </c>
      <c r="G8" s="1">
        <v>63.78400000000001</v>
      </c>
      <c r="H8" s="1">
        <v>41.072</v>
      </c>
      <c r="I8" s="1">
        <v>41.072</v>
      </c>
      <c r="J8" s="1">
        <v>22.984</v>
      </c>
      <c r="K8" s="1">
        <v>26.656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149</v>
      </c>
      <c r="B9" s="1">
        <v>17.136</v>
      </c>
      <c r="C9" s="1">
        <v>17.816</v>
      </c>
      <c r="D9" s="1">
        <v>16.592</v>
      </c>
      <c r="E9" s="1">
        <v>29.648</v>
      </c>
      <c r="F9" s="1">
        <v>31.28</v>
      </c>
      <c r="G9" s="1">
        <v>11.016</v>
      </c>
      <c r="H9" s="1">
        <v>6.528</v>
      </c>
      <c r="I9" s="1">
        <v>4.760000000000001</v>
      </c>
      <c r="J9" s="1">
        <v>4.216</v>
      </c>
      <c r="K9" s="1">
        <v>7.344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150</v>
      </c>
      <c r="B10" s="1">
        <v>17.136</v>
      </c>
      <c r="C10" s="1">
        <v>17.816</v>
      </c>
      <c r="D10" s="1">
        <v>16.592</v>
      </c>
      <c r="E10" s="1">
        <v>29.648</v>
      </c>
      <c r="F10" s="1">
        <v>31.28</v>
      </c>
      <c r="G10" s="1">
        <v>11.016</v>
      </c>
      <c r="H10" s="1">
        <v>6.528</v>
      </c>
      <c r="I10" s="1">
        <v>4.760000000000001</v>
      </c>
      <c r="J10" s="1">
        <v>4.216</v>
      </c>
      <c r="K10" s="1">
        <v>7.344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151</v>
      </c>
      <c r="B11" s="1">
        <v>4.08</v>
      </c>
      <c r="C11" s="1">
        <v>3.536</v>
      </c>
      <c r="D11" s="1">
        <v>6.528</v>
      </c>
      <c r="E11" s="1">
        <v>14.824</v>
      </c>
      <c r="F11" s="1">
        <v>23.664</v>
      </c>
      <c r="G11" s="1">
        <v>-30.6</v>
      </c>
      <c r="H11" s="1">
        <v>-0.272</v>
      </c>
      <c r="I11" s="1">
        <v>-2.72</v>
      </c>
      <c r="J11" s="1">
        <v>-9.384</v>
      </c>
      <c r="K11" s="1">
        <v>-0.136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152</v>
      </c>
      <c r="B12" s="1">
        <v>0.272</v>
      </c>
      <c r="C12" s="1">
        <v>0.68</v>
      </c>
      <c r="D12" s="1">
        <v>1.496</v>
      </c>
      <c r="E12" s="1">
        <v>1.904</v>
      </c>
      <c r="F12" s="1">
        <v>1.496</v>
      </c>
      <c r="G12" s="1">
        <v>1.224</v>
      </c>
      <c r="H12" s="1">
        <v>1.496</v>
      </c>
      <c r="I12" s="1">
        <v>4.488</v>
      </c>
      <c r="J12" s="1">
        <v>-0.408</v>
      </c>
      <c r="K12" s="1">
        <v>-0.408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153</v>
      </c>
      <c r="B13" s="1">
        <v>25.84</v>
      </c>
      <c r="C13" s="1">
        <v>32.776</v>
      </c>
      <c r="D13" s="1">
        <v>26.656</v>
      </c>
      <c r="E13" s="1">
        <v>83.504</v>
      </c>
      <c r="F13" s="1">
        <v>114.512</v>
      </c>
      <c r="G13" s="1">
        <v>45.69600000000001</v>
      </c>
      <c r="H13" s="1">
        <v>48.96</v>
      </c>
      <c r="I13" s="1">
        <v>47.736</v>
      </c>
      <c r="J13" s="1">
        <v>17.272</v>
      </c>
      <c r="K13" s="1">
        <v>33.456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154</v>
      </c>
      <c r="B14" s="1">
        <v>0.0</v>
      </c>
      <c r="C14" s="1">
        <v>0.0</v>
      </c>
      <c r="D14" s="1">
        <v>0.0</v>
      </c>
      <c r="E14" s="1">
        <v>0.0</v>
      </c>
      <c r="F14" s="1">
        <v>0.0</v>
      </c>
      <c r="G14" s="1">
        <v>0.0</v>
      </c>
      <c r="H14" s="1">
        <v>0.0</v>
      </c>
      <c r="I14" s="1">
        <v>0.0</v>
      </c>
      <c r="J14" s="1">
        <v>0.0</v>
      </c>
      <c r="K14" s="1">
        <v>14.008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155</v>
      </c>
      <c r="B15" s="1">
        <v>25.84</v>
      </c>
      <c r="C15" s="1">
        <v>32.776</v>
      </c>
      <c r="D15" s="1">
        <v>26.656</v>
      </c>
      <c r="E15" s="1">
        <v>83.504</v>
      </c>
      <c r="F15" s="1">
        <v>114.512</v>
      </c>
      <c r="G15" s="1">
        <v>45.69600000000001</v>
      </c>
      <c r="H15" s="1">
        <v>48.96</v>
      </c>
      <c r="I15" s="1">
        <v>47.736</v>
      </c>
      <c r="J15" s="1">
        <v>17.272</v>
      </c>
      <c r="K15" s="1">
        <v>47.46400000000001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156</v>
      </c>
      <c r="B16" s="1">
        <v>3.264</v>
      </c>
      <c r="C16" s="1">
        <v>3.4</v>
      </c>
      <c r="D16" s="1">
        <v>3.808</v>
      </c>
      <c r="E16" s="1">
        <v>22.848</v>
      </c>
      <c r="F16" s="1">
        <v>30.6</v>
      </c>
      <c r="G16" s="1">
        <v>19.584</v>
      </c>
      <c r="H16" s="1">
        <v>11.288</v>
      </c>
      <c r="I16" s="1">
        <v>12.24</v>
      </c>
      <c r="J16" s="1">
        <v>5.576000000000001</v>
      </c>
      <c r="K16" s="1">
        <v>8.024000000000001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157</v>
      </c>
      <c r="B17" s="1">
        <v>22.576</v>
      </c>
      <c r="C17" s="1">
        <v>29.24</v>
      </c>
      <c r="D17" s="1">
        <v>22.848</v>
      </c>
      <c r="E17" s="1">
        <v>60.65600000000001</v>
      </c>
      <c r="F17" s="1">
        <v>83.912</v>
      </c>
      <c r="G17" s="1">
        <v>26.248</v>
      </c>
      <c r="H17" s="1">
        <v>37.536</v>
      </c>
      <c r="I17" s="1">
        <v>35.36</v>
      </c>
      <c r="J17" s="1">
        <v>11.56</v>
      </c>
      <c r="K17" s="1">
        <v>39.304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158</v>
      </c>
      <c r="B18" s="1">
        <v>0.0</v>
      </c>
      <c r="C18" s="1">
        <v>0.0</v>
      </c>
      <c r="D18" s="1">
        <v>0.0</v>
      </c>
      <c r="E18" s="1">
        <v>0.68</v>
      </c>
      <c r="F18" s="1">
        <v>0.0</v>
      </c>
      <c r="G18" s="1">
        <v>0.0</v>
      </c>
      <c r="H18" s="1">
        <v>0.0</v>
      </c>
      <c r="I18" s="1">
        <v>0.0</v>
      </c>
      <c r="J18" s="1">
        <v>0.0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159</v>
      </c>
      <c r="B19" s="1">
        <v>22.576</v>
      </c>
      <c r="C19" s="1">
        <v>29.24</v>
      </c>
      <c r="D19" s="1">
        <v>22.848</v>
      </c>
      <c r="E19" s="1">
        <v>61.472</v>
      </c>
      <c r="F19" s="1">
        <v>83.912</v>
      </c>
      <c r="G19" s="1">
        <v>26.248</v>
      </c>
      <c r="H19" s="1">
        <v>37.536</v>
      </c>
      <c r="I19" s="1">
        <v>35.36</v>
      </c>
      <c r="J19" s="1">
        <v>11.56</v>
      </c>
      <c r="K19" s="1">
        <v>39.304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104</v>
      </c>
      <c r="B20" s="1">
        <v>-0.544</v>
      </c>
      <c r="C20" s="1">
        <v>-0.68</v>
      </c>
      <c r="D20" s="1">
        <v>-1.36</v>
      </c>
      <c r="E20" s="1">
        <v>-0.272</v>
      </c>
      <c r="F20" s="1">
        <v>-0.9520000000000001</v>
      </c>
      <c r="G20" s="1">
        <v>-0.408</v>
      </c>
      <c r="H20" s="1">
        <v>-0.9520000000000001</v>
      </c>
      <c r="I20" s="1">
        <v>-1.088</v>
      </c>
      <c r="J20" s="1">
        <v>1.904</v>
      </c>
      <c r="K20" s="1">
        <v>-1.088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160</v>
      </c>
      <c r="B21" s="1">
        <v>22.032</v>
      </c>
      <c r="C21" s="1">
        <v>28.56</v>
      </c>
      <c r="D21" s="1">
        <v>21.352</v>
      </c>
      <c r="E21" s="1">
        <v>61.06400000000001</v>
      </c>
      <c r="F21" s="1">
        <v>82.96000000000001</v>
      </c>
      <c r="G21" s="1">
        <v>25.704</v>
      </c>
      <c r="H21" s="1">
        <v>36.448</v>
      </c>
      <c r="I21" s="1">
        <v>34.136</v>
      </c>
      <c r="J21" s="1">
        <v>13.6</v>
      </c>
      <c r="K21" s="1">
        <v>38.08000000000001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161</v>
      </c>
      <c r="B22" s="1">
        <v>22.032</v>
      </c>
      <c r="C22" s="1">
        <v>28.56</v>
      </c>
      <c r="D22" s="1">
        <v>21.352</v>
      </c>
      <c r="E22" s="1">
        <v>61.06400000000001</v>
      </c>
      <c r="F22" s="1">
        <v>82.96000000000001</v>
      </c>
      <c r="G22" s="1">
        <v>25.704</v>
      </c>
      <c r="H22" s="1">
        <v>36.448</v>
      </c>
      <c r="I22" s="1">
        <v>34.136</v>
      </c>
      <c r="J22" s="1">
        <v>13.6</v>
      </c>
      <c r="K22" s="1">
        <v>38.08000000000001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162</v>
      </c>
      <c r="B23" s="1">
        <v>22.032</v>
      </c>
      <c r="C23" s="1">
        <v>28.56</v>
      </c>
      <c r="D23" s="1">
        <v>21.352</v>
      </c>
      <c r="E23" s="1">
        <v>60.38400000000001</v>
      </c>
      <c r="F23" s="1">
        <v>82.96000000000001</v>
      </c>
      <c r="G23" s="1">
        <v>25.704</v>
      </c>
      <c r="H23" s="1">
        <v>36.448</v>
      </c>
      <c r="I23" s="1">
        <v>34.136</v>
      </c>
      <c r="J23" s="1">
        <v>13.6</v>
      </c>
      <c r="K23" s="1">
        <v>38.08000000000001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163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164</v>
      </c>
      <c r="B25" s="1" t="s">
        <v>165</v>
      </c>
      <c r="C25" s="1" t="s">
        <v>166</v>
      </c>
      <c r="D25" s="1" t="s">
        <v>167</v>
      </c>
      <c r="E25" s="1" t="s">
        <v>168</v>
      </c>
      <c r="F25" s="1" t="s">
        <v>169</v>
      </c>
      <c r="G25" s="1" t="s">
        <v>170</v>
      </c>
      <c r="H25" s="1">
        <v>5.0</v>
      </c>
      <c r="I25" s="1" t="s">
        <v>171</v>
      </c>
      <c r="J25" s="1" t="s">
        <v>172</v>
      </c>
      <c r="K25" s="1" t="s">
        <v>173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174</v>
      </c>
      <c r="B26" s="1" t="s">
        <v>165</v>
      </c>
      <c r="C26" s="1" t="s">
        <v>166</v>
      </c>
      <c r="D26" s="1" t="s">
        <v>167</v>
      </c>
      <c r="E26" s="1" t="s">
        <v>175</v>
      </c>
      <c r="F26" s="1" t="s">
        <v>169</v>
      </c>
      <c r="G26" s="1" t="s">
        <v>170</v>
      </c>
      <c r="H26" s="1">
        <v>5.0</v>
      </c>
      <c r="I26" s="1" t="s">
        <v>171</v>
      </c>
      <c r="J26" s="1" t="s">
        <v>172</v>
      </c>
      <c r="K26" s="1" t="s">
        <v>173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176</v>
      </c>
      <c r="B27" s="1">
        <v>50.0</v>
      </c>
      <c r="C27" s="1">
        <v>57.0</v>
      </c>
      <c r="D27" s="1">
        <v>58.0</v>
      </c>
      <c r="E27" s="1">
        <v>61.0</v>
      </c>
      <c r="F27" s="1">
        <v>61.0</v>
      </c>
      <c r="G27" s="1">
        <v>54.0</v>
      </c>
      <c r="H27" s="1">
        <v>53.0</v>
      </c>
      <c r="I27" s="1">
        <v>53.0</v>
      </c>
      <c r="J27" s="1">
        <v>53.0</v>
      </c>
      <c r="K27" s="1">
        <v>53.0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177</v>
      </c>
      <c r="B28" s="1" t="s">
        <v>178</v>
      </c>
      <c r="C28" s="1" t="s">
        <v>179</v>
      </c>
      <c r="D28" s="1" t="s">
        <v>180</v>
      </c>
      <c r="E28" s="1" t="s">
        <v>168</v>
      </c>
      <c r="F28" s="1" t="s">
        <v>181</v>
      </c>
      <c r="G28" s="1" t="s">
        <v>179</v>
      </c>
      <c r="H28" s="1">
        <v>5.0</v>
      </c>
      <c r="I28" s="1" t="s">
        <v>182</v>
      </c>
      <c r="J28" s="1" t="s">
        <v>183</v>
      </c>
      <c r="K28" s="1" t="s">
        <v>184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185</v>
      </c>
      <c r="B29" s="1" t="s">
        <v>178</v>
      </c>
      <c r="C29" s="1" t="s">
        <v>179</v>
      </c>
      <c r="D29" s="1" t="s">
        <v>180</v>
      </c>
      <c r="E29" s="1" t="s">
        <v>186</v>
      </c>
      <c r="F29" s="1" t="s">
        <v>181</v>
      </c>
      <c r="G29" s="1" t="s">
        <v>179</v>
      </c>
      <c r="H29" s="1">
        <v>5.0</v>
      </c>
      <c r="I29" s="1" t="s">
        <v>182</v>
      </c>
      <c r="J29" s="1" t="s">
        <v>183</v>
      </c>
      <c r="K29" s="1" t="s">
        <v>184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187</v>
      </c>
      <c r="B30" s="1">
        <v>50.0</v>
      </c>
      <c r="C30" s="1">
        <v>60.0</v>
      </c>
      <c r="D30" s="1">
        <v>60.0</v>
      </c>
      <c r="E30" s="1">
        <v>63.0</v>
      </c>
      <c r="F30" s="1">
        <v>62.0</v>
      </c>
      <c r="G30" s="1">
        <v>54.0</v>
      </c>
      <c r="H30" s="1">
        <v>53.0</v>
      </c>
      <c r="I30" s="1">
        <v>53.0</v>
      </c>
      <c r="J30" s="1">
        <v>53.0</v>
      </c>
      <c r="K30" s="1">
        <v>53.0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188</v>
      </c>
      <c r="B31" s="1" t="s">
        <v>189</v>
      </c>
      <c r="C31" s="1" t="s">
        <v>190</v>
      </c>
      <c r="D31" s="1" t="s">
        <v>191</v>
      </c>
      <c r="E31" s="1" t="s">
        <v>192</v>
      </c>
      <c r="F31" s="1" t="s">
        <v>193</v>
      </c>
      <c r="G31" s="1" t="s">
        <v>194</v>
      </c>
      <c r="H31" s="1" t="s">
        <v>195</v>
      </c>
      <c r="I31" s="1" t="s">
        <v>196</v>
      </c>
      <c r="J31" s="1" t="s">
        <v>197</v>
      </c>
      <c r="K31" s="1" t="s">
        <v>198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199</v>
      </c>
      <c r="B32" s="1" t="s">
        <v>200</v>
      </c>
      <c r="C32" s="1" t="s">
        <v>201</v>
      </c>
      <c r="D32" s="1" t="s">
        <v>202</v>
      </c>
      <c r="E32" s="1" t="s">
        <v>203</v>
      </c>
      <c r="F32" s="1" t="s">
        <v>204</v>
      </c>
      <c r="G32" s="1" t="s">
        <v>194</v>
      </c>
      <c r="H32" s="1" t="s">
        <v>195</v>
      </c>
      <c r="I32" s="1" t="s">
        <v>196</v>
      </c>
      <c r="J32" s="1" t="s">
        <v>197</v>
      </c>
      <c r="K32" s="1" t="s">
        <v>205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206</v>
      </c>
      <c r="B33" s="1">
        <v>0.0</v>
      </c>
      <c r="C33" s="1">
        <v>0.0</v>
      </c>
      <c r="D33" s="1" t="s">
        <v>207</v>
      </c>
      <c r="E33" s="1" t="s">
        <v>180</v>
      </c>
      <c r="F33" s="1" t="s">
        <v>208</v>
      </c>
      <c r="G33" s="1" t="s">
        <v>204</v>
      </c>
      <c r="H33" s="1" t="s">
        <v>209</v>
      </c>
      <c r="I33" s="1" t="s">
        <v>210</v>
      </c>
      <c r="J33" s="1">
        <v>0.0</v>
      </c>
      <c r="K33" s="1">
        <v>0.0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211</v>
      </c>
      <c r="B34" s="1">
        <v>0.0</v>
      </c>
      <c r="C34" s="1">
        <v>0.0</v>
      </c>
      <c r="D34" s="1">
        <v>0.0</v>
      </c>
      <c r="E34" s="1" t="s">
        <v>212</v>
      </c>
      <c r="F34" s="1" t="s">
        <v>213</v>
      </c>
      <c r="G34" s="1" t="s">
        <v>214</v>
      </c>
      <c r="H34" s="1" t="s">
        <v>215</v>
      </c>
      <c r="I34" s="1" t="s">
        <v>216</v>
      </c>
      <c r="J34" s="1" t="s">
        <v>217</v>
      </c>
      <c r="K34" s="1">
        <v>0.0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218</v>
      </c>
      <c r="B35" s="1">
        <v>20.0</v>
      </c>
      <c r="C35" s="1">
        <v>20.0</v>
      </c>
      <c r="D35" s="1">
        <v>20.0</v>
      </c>
      <c r="E35" s="1">
        <v>20.0</v>
      </c>
      <c r="F35" s="1">
        <v>20.0</v>
      </c>
      <c r="G35" s="1">
        <v>20.0</v>
      </c>
      <c r="H35" s="1">
        <v>20.0</v>
      </c>
      <c r="I35" s="1">
        <v>20.0</v>
      </c>
      <c r="J35" s="1">
        <v>20.0</v>
      </c>
      <c r="K35" s="1">
        <v>20.0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57</v>
      </c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219</v>
      </c>
      <c r="B37" s="1">
        <v>10.2</v>
      </c>
      <c r="C37" s="1">
        <v>14.688</v>
      </c>
      <c r="D37" s="1">
        <v>6.392</v>
      </c>
      <c r="E37" s="1">
        <v>43.52</v>
      </c>
      <c r="F37" s="1">
        <v>61.608</v>
      </c>
      <c r="G37" s="1">
        <v>66.232</v>
      </c>
      <c r="H37" s="1">
        <v>43.52</v>
      </c>
      <c r="I37" s="1">
        <v>43.52</v>
      </c>
      <c r="J37" s="1">
        <v>25.568</v>
      </c>
      <c r="K37" s="1">
        <v>31.28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220</v>
      </c>
      <c r="B38" s="1">
        <v>6.392</v>
      </c>
      <c r="C38" s="1">
        <v>12.24</v>
      </c>
      <c r="D38" s="1">
        <v>4.624000000000001</v>
      </c>
      <c r="E38" s="1">
        <v>41.616</v>
      </c>
      <c r="F38" s="1">
        <v>60.112</v>
      </c>
      <c r="G38" s="1">
        <v>63.92</v>
      </c>
      <c r="H38" s="1">
        <v>41.072</v>
      </c>
      <c r="I38" s="1">
        <v>41.072</v>
      </c>
      <c r="J38" s="1">
        <v>22.984</v>
      </c>
      <c r="K38" s="1">
        <v>29.104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221</v>
      </c>
      <c r="B39" s="1">
        <v>4.08</v>
      </c>
      <c r="C39" s="1">
        <v>10.608</v>
      </c>
      <c r="D39" s="1">
        <v>1.904</v>
      </c>
      <c r="E39" s="1">
        <v>37.128</v>
      </c>
      <c r="F39" s="1">
        <v>57.93600000000001</v>
      </c>
      <c r="G39" s="1">
        <v>63.78400000000001</v>
      </c>
      <c r="H39" s="1">
        <v>41.072</v>
      </c>
      <c r="I39" s="1">
        <v>41.072</v>
      </c>
      <c r="J39" s="1">
        <v>22.984</v>
      </c>
      <c r="K39" s="1">
        <v>26.656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222</v>
      </c>
      <c r="B40" s="1">
        <v>14.008</v>
      </c>
      <c r="C40" s="1">
        <v>19.72</v>
      </c>
      <c r="D40" s="1">
        <v>11.968</v>
      </c>
      <c r="E40" s="1">
        <v>50.456</v>
      </c>
      <c r="F40" s="1">
        <v>70.04</v>
      </c>
      <c r="G40" s="1">
        <v>78.744</v>
      </c>
      <c r="H40" s="1">
        <v>58.072</v>
      </c>
      <c r="I40" s="1">
        <v>59.16</v>
      </c>
      <c r="J40" s="1">
        <v>39.032</v>
      </c>
      <c r="K40" s="1">
        <v>42.432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223</v>
      </c>
      <c r="B41" s="1">
        <v>292.4</v>
      </c>
      <c r="C41" s="1">
        <v>384.8800000000001</v>
      </c>
      <c r="D41" s="1">
        <v>639.2</v>
      </c>
      <c r="E41" s="1">
        <v>556.24</v>
      </c>
      <c r="F41" s="1">
        <v>471.92</v>
      </c>
      <c r="G41" s="1">
        <v>504.5600000000001</v>
      </c>
      <c r="H41" s="1">
        <v>444.72</v>
      </c>
      <c r="I41" s="1">
        <v>444.72</v>
      </c>
      <c r="J41" s="1">
        <v>378.08</v>
      </c>
      <c r="K41" s="1">
        <v>435.2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224</v>
      </c>
      <c r="B42" s="1" t="s">
        <v>225</v>
      </c>
      <c r="C42" s="1" t="s">
        <v>226</v>
      </c>
      <c r="D42" s="1" t="s">
        <v>227</v>
      </c>
      <c r="E42" s="1" t="s">
        <v>228</v>
      </c>
      <c r="F42" s="1" t="s">
        <v>229</v>
      </c>
      <c r="G42" s="1" t="s">
        <v>230</v>
      </c>
      <c r="H42" s="1" t="s">
        <v>231</v>
      </c>
      <c r="I42" s="1" t="s">
        <v>232</v>
      </c>
      <c r="J42" s="1" t="s">
        <v>233</v>
      </c>
      <c r="K42" s="1" t="s">
        <v>234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235</v>
      </c>
      <c r="B43" s="1">
        <v>3.4</v>
      </c>
      <c r="C43" s="1">
        <v>3.536</v>
      </c>
      <c r="D43" s="1">
        <v>5.848000000000001</v>
      </c>
      <c r="E43" s="1">
        <v>21.488</v>
      </c>
      <c r="F43" s="1">
        <v>0.0</v>
      </c>
      <c r="G43" s="1">
        <v>0.0</v>
      </c>
      <c r="H43" s="1">
        <v>0.0</v>
      </c>
      <c r="I43" s="1">
        <v>0.0</v>
      </c>
      <c r="J43" s="1">
        <v>0.0</v>
      </c>
      <c r="K43" s="1">
        <v>0.0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236</v>
      </c>
      <c r="B44" s="1">
        <v>3.4</v>
      </c>
      <c r="C44" s="1">
        <v>3.536</v>
      </c>
      <c r="D44" s="1">
        <v>5.848000000000001</v>
      </c>
      <c r="E44" s="1">
        <v>21.488</v>
      </c>
      <c r="F44" s="1">
        <v>33.048</v>
      </c>
      <c r="G44" s="1">
        <v>19.04</v>
      </c>
      <c r="H44" s="1">
        <v>9.112</v>
      </c>
      <c r="I44" s="1">
        <v>8.976</v>
      </c>
      <c r="J44" s="1">
        <v>1.768</v>
      </c>
      <c r="K44" s="1">
        <v>5.984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237</v>
      </c>
      <c r="B45" s="1">
        <v>-0.136</v>
      </c>
      <c r="C45" s="1">
        <v>-0.136</v>
      </c>
      <c r="D45" s="1">
        <v>-1.904</v>
      </c>
      <c r="E45" s="1">
        <v>1.224</v>
      </c>
      <c r="F45" s="1">
        <v>0.0</v>
      </c>
      <c r="G45" s="1">
        <v>0.0</v>
      </c>
      <c r="H45" s="1">
        <v>0.0</v>
      </c>
      <c r="I45" s="1">
        <v>0.0</v>
      </c>
      <c r="J45" s="1">
        <v>0.0</v>
      </c>
      <c r="K45" s="1">
        <v>0.0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238</v>
      </c>
      <c r="B46" s="1">
        <v>-0.136</v>
      </c>
      <c r="C46" s="1">
        <v>-0.136</v>
      </c>
      <c r="D46" s="1">
        <v>-1.904</v>
      </c>
      <c r="E46" s="1">
        <v>1.224</v>
      </c>
      <c r="F46" s="1">
        <v>-2.448</v>
      </c>
      <c r="G46" s="1">
        <v>0.544</v>
      </c>
      <c r="H46" s="1">
        <v>2.04</v>
      </c>
      <c r="I46" s="1">
        <v>3.128</v>
      </c>
      <c r="J46" s="1">
        <v>3.672</v>
      </c>
      <c r="K46" s="1">
        <v>1.904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239</v>
      </c>
      <c r="B47" s="1">
        <v>15.64</v>
      </c>
      <c r="C47" s="1">
        <v>19.72</v>
      </c>
      <c r="D47" s="1">
        <v>15.232</v>
      </c>
      <c r="E47" s="1">
        <v>51.816</v>
      </c>
      <c r="F47" s="1">
        <v>70.584</v>
      </c>
      <c r="G47" s="1">
        <v>28.152</v>
      </c>
      <c r="H47" s="1">
        <v>29.512</v>
      </c>
      <c r="I47" s="1">
        <v>28.56</v>
      </c>
      <c r="J47" s="1">
        <v>12.648</v>
      </c>
      <c r="K47" s="1">
        <v>19.72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240</v>
      </c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241</v>
      </c>
      <c r="B49" s="1">
        <v>0.8160000000000001</v>
      </c>
      <c r="C49" s="1">
        <v>0.68</v>
      </c>
      <c r="D49" s="1">
        <v>2.448</v>
      </c>
      <c r="E49" s="1">
        <v>4.760000000000001</v>
      </c>
      <c r="F49" s="1">
        <v>4.624000000000001</v>
      </c>
      <c r="G49" s="1">
        <v>5.984</v>
      </c>
      <c r="H49" s="1">
        <v>5.032</v>
      </c>
      <c r="I49" s="1">
        <v>4.760000000000001</v>
      </c>
      <c r="J49" s="1">
        <v>2.448</v>
      </c>
      <c r="K49" s="1">
        <v>2.584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242</v>
      </c>
      <c r="B50" s="1">
        <v>0.0</v>
      </c>
      <c r="C50" s="1">
        <v>0.0</v>
      </c>
      <c r="D50" s="1">
        <v>40.8</v>
      </c>
      <c r="E50" s="1">
        <v>0.0</v>
      </c>
      <c r="F50" s="1">
        <v>0.0</v>
      </c>
      <c r="G50" s="1">
        <v>0.0</v>
      </c>
      <c r="H50" s="1">
        <v>0.0</v>
      </c>
      <c r="I50" s="1">
        <v>0.0</v>
      </c>
      <c r="J50" s="1">
        <v>0.0</v>
      </c>
      <c r="K50" s="1">
        <v>0.0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243</v>
      </c>
      <c r="B51" s="1">
        <v>14.552</v>
      </c>
      <c r="C51" s="1">
        <v>19.448</v>
      </c>
      <c r="D51" s="1">
        <v>80.104</v>
      </c>
      <c r="E51" s="1">
        <v>30.192</v>
      </c>
      <c r="F51" s="1">
        <v>31.416</v>
      </c>
      <c r="G51" s="1">
        <v>37.808</v>
      </c>
      <c r="H51" s="1">
        <v>39.16800000000001</v>
      </c>
      <c r="I51" s="1">
        <v>41.616</v>
      </c>
      <c r="J51" s="1">
        <v>37.128</v>
      </c>
      <c r="K51" s="1">
        <v>34.0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244</v>
      </c>
      <c r="B52" s="1">
        <v>53.992</v>
      </c>
      <c r="C52" s="1">
        <v>62.01600000000001</v>
      </c>
      <c r="D52" s="1">
        <v>66.232</v>
      </c>
      <c r="E52" s="1">
        <v>72.62400000000001</v>
      </c>
      <c r="F52" s="1">
        <v>63.648</v>
      </c>
      <c r="G52" s="1">
        <v>64.60000000000001</v>
      </c>
      <c r="H52" s="1">
        <v>63.10400000000001</v>
      </c>
      <c r="I52" s="1">
        <v>74.528</v>
      </c>
      <c r="J52" s="1">
        <v>74.12</v>
      </c>
      <c r="K52" s="1">
        <v>82.552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245</v>
      </c>
      <c r="B53" s="1">
        <v>3.672</v>
      </c>
      <c r="C53" s="1">
        <v>4.896000000000001</v>
      </c>
      <c r="D53" s="1">
        <v>5.44</v>
      </c>
      <c r="E53" s="1">
        <v>6.800000000000001</v>
      </c>
      <c r="F53" s="1">
        <v>8.432</v>
      </c>
      <c r="G53" s="1">
        <v>12.512</v>
      </c>
      <c r="H53" s="1">
        <v>14.552</v>
      </c>
      <c r="I53" s="1">
        <v>15.64</v>
      </c>
      <c r="J53" s="1">
        <v>13.328</v>
      </c>
      <c r="K53" s="1">
        <v>11.152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246</v>
      </c>
      <c r="B54" s="1">
        <v>0.0</v>
      </c>
      <c r="C54" s="1">
        <v>0.0</v>
      </c>
      <c r="D54" s="1">
        <v>0.0</v>
      </c>
      <c r="E54" s="1">
        <v>0.0</v>
      </c>
      <c r="F54" s="1">
        <v>0.0</v>
      </c>
      <c r="G54" s="1">
        <v>3.808</v>
      </c>
      <c r="H54" s="1">
        <v>0.0</v>
      </c>
      <c r="I54" s="1">
        <v>0.0</v>
      </c>
      <c r="J54" s="1">
        <v>0.0</v>
      </c>
      <c r="K54" s="1">
        <v>1.768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247</v>
      </c>
      <c r="B55" s="1">
        <v>3.128</v>
      </c>
      <c r="C55" s="1">
        <v>2.312</v>
      </c>
      <c r="D55" s="1">
        <v>0.544</v>
      </c>
      <c r="E55" s="1">
        <v>0.0</v>
      </c>
      <c r="F55" s="1">
        <v>0.0</v>
      </c>
      <c r="G55" s="1">
        <v>1.496</v>
      </c>
      <c r="H55" s="1">
        <v>0.0</v>
      </c>
      <c r="I55" s="1">
        <v>0.0</v>
      </c>
      <c r="J55" s="1">
        <v>6.256</v>
      </c>
      <c r="K55" s="1">
        <v>0.408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248</v>
      </c>
      <c r="B56" s="1">
        <v>0.0</v>
      </c>
      <c r="C56" s="1">
        <v>0.0</v>
      </c>
      <c r="D56" s="1">
        <v>0.0</v>
      </c>
      <c r="E56" s="1">
        <v>0.0</v>
      </c>
      <c r="F56" s="1">
        <v>0.0</v>
      </c>
      <c r="G56" s="1">
        <v>0.0</v>
      </c>
      <c r="H56" s="1">
        <v>-5.304</v>
      </c>
      <c r="I56" s="1">
        <v>0.0</v>
      </c>
      <c r="J56" s="1">
        <v>0.0</v>
      </c>
      <c r="K56" s="1">
        <v>0.0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249</v>
      </c>
      <c r="B57" s="1">
        <v>3.128</v>
      </c>
      <c r="C57" s="1">
        <v>2.312</v>
      </c>
      <c r="D57" s="1">
        <v>0.544</v>
      </c>
      <c r="E57" s="1">
        <v>0.0</v>
      </c>
      <c r="F57" s="1">
        <v>0.0</v>
      </c>
      <c r="G57" s="1">
        <v>5.304</v>
      </c>
      <c r="H57" s="1">
        <v>-5.304</v>
      </c>
      <c r="I57" s="1">
        <v>0.0</v>
      </c>
      <c r="J57" s="1">
        <v>6.256</v>
      </c>
      <c r="K57" s="1">
        <v>2.312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16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250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251</v>
      </c>
      <c r="B3" s="1" t="s">
        <v>252</v>
      </c>
      <c r="C3" s="1" t="s">
        <v>253</v>
      </c>
      <c r="D3" s="1" t="s">
        <v>254</v>
      </c>
      <c r="E3" s="1" t="s">
        <v>255</v>
      </c>
      <c r="F3" s="1" t="s">
        <v>256</v>
      </c>
      <c r="G3" s="1" t="s">
        <v>257</v>
      </c>
      <c r="H3" s="1" t="s">
        <v>258</v>
      </c>
      <c r="I3" s="1" t="s">
        <v>259</v>
      </c>
      <c r="J3" s="1" t="s">
        <v>260</v>
      </c>
      <c r="K3" s="1" t="s">
        <v>261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262</v>
      </c>
      <c r="B4" s="1" t="s">
        <v>263</v>
      </c>
      <c r="C4" s="1" t="s">
        <v>264</v>
      </c>
      <c r="D4" s="1" t="s">
        <v>265</v>
      </c>
      <c r="E4" s="1" t="s">
        <v>266</v>
      </c>
      <c r="F4" s="1" t="s">
        <v>267</v>
      </c>
      <c r="G4" s="1" t="s">
        <v>268</v>
      </c>
      <c r="H4" s="1" t="s">
        <v>269</v>
      </c>
      <c r="I4" s="1" t="s">
        <v>270</v>
      </c>
      <c r="J4" s="1" t="s">
        <v>271</v>
      </c>
      <c r="K4" s="1" t="s">
        <v>272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273</v>
      </c>
      <c r="B5" s="1" t="s">
        <v>274</v>
      </c>
      <c r="C5" s="1" t="s">
        <v>275</v>
      </c>
      <c r="D5" s="1" t="s">
        <v>276</v>
      </c>
      <c r="E5" s="1" t="s">
        <v>277</v>
      </c>
      <c r="F5" s="1" t="s">
        <v>278</v>
      </c>
      <c r="G5" s="1" t="s">
        <v>279</v>
      </c>
      <c r="H5" s="1" t="s">
        <v>280</v>
      </c>
      <c r="I5" s="1" t="s">
        <v>281</v>
      </c>
      <c r="J5" s="1" t="s">
        <v>282</v>
      </c>
      <c r="K5" s="1" t="s">
        <v>283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284</v>
      </c>
      <c r="B6" s="1" t="s">
        <v>285</v>
      </c>
      <c r="C6" s="1" t="s">
        <v>286</v>
      </c>
      <c r="D6" s="1" t="s">
        <v>287</v>
      </c>
      <c r="E6" s="1" t="s">
        <v>288</v>
      </c>
      <c r="F6" s="1" t="s">
        <v>289</v>
      </c>
      <c r="G6" s="1" t="s">
        <v>290</v>
      </c>
      <c r="H6" s="1" t="s">
        <v>291</v>
      </c>
      <c r="I6" s="1" t="s">
        <v>292</v>
      </c>
      <c r="J6" s="1" t="s">
        <v>258</v>
      </c>
      <c r="K6" s="1" t="s">
        <v>293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294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295</v>
      </c>
      <c r="B8" s="1" t="s">
        <v>296</v>
      </c>
      <c r="C8" s="1" t="s">
        <v>297</v>
      </c>
      <c r="D8" s="1" t="s">
        <v>231</v>
      </c>
      <c r="E8" s="1" t="s">
        <v>298</v>
      </c>
      <c r="F8" s="1" t="s">
        <v>299</v>
      </c>
      <c r="G8" s="1" t="s">
        <v>300</v>
      </c>
      <c r="H8" s="1" t="s">
        <v>301</v>
      </c>
      <c r="I8" s="1" t="s">
        <v>302</v>
      </c>
      <c r="J8" s="1" t="s">
        <v>303</v>
      </c>
      <c r="K8" s="1" t="s">
        <v>304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305</v>
      </c>
      <c r="B9" s="1" t="s">
        <v>306</v>
      </c>
      <c r="C9" s="1" t="s">
        <v>307</v>
      </c>
      <c r="D9" s="1" t="s">
        <v>308</v>
      </c>
      <c r="E9" s="1" t="s">
        <v>309</v>
      </c>
      <c r="F9" s="1" t="s">
        <v>310</v>
      </c>
      <c r="G9" s="1" t="s">
        <v>311</v>
      </c>
      <c r="H9" s="1" t="s">
        <v>312</v>
      </c>
      <c r="I9" s="1" t="s">
        <v>313</v>
      </c>
      <c r="J9" s="1" t="s">
        <v>314</v>
      </c>
      <c r="K9" s="1" t="s">
        <v>315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316</v>
      </c>
      <c r="B10" s="1" t="s">
        <v>317</v>
      </c>
      <c r="C10" s="1" t="s">
        <v>318</v>
      </c>
      <c r="D10" s="1" t="s">
        <v>319</v>
      </c>
      <c r="E10" s="1" t="s">
        <v>320</v>
      </c>
      <c r="F10" s="1" t="s">
        <v>321</v>
      </c>
      <c r="G10" s="1" t="s">
        <v>322</v>
      </c>
      <c r="H10" s="1" t="s">
        <v>181</v>
      </c>
      <c r="I10" s="1" t="s">
        <v>323</v>
      </c>
      <c r="J10" s="1" t="s">
        <v>324</v>
      </c>
      <c r="K10" s="1" t="s">
        <v>325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326</v>
      </c>
      <c r="B11" s="1" t="s">
        <v>327</v>
      </c>
      <c r="C11" s="1" t="s">
        <v>328</v>
      </c>
      <c r="D11" s="1" t="s">
        <v>329</v>
      </c>
      <c r="E11" s="1" t="s">
        <v>330</v>
      </c>
      <c r="F11" s="1" t="s">
        <v>331</v>
      </c>
      <c r="G11" s="1" t="s">
        <v>332</v>
      </c>
      <c r="H11" s="1" t="s">
        <v>333</v>
      </c>
      <c r="I11" s="1" t="s">
        <v>334</v>
      </c>
      <c r="J11" s="1" t="s">
        <v>335</v>
      </c>
      <c r="K11" s="1" t="s">
        <v>336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337</v>
      </c>
      <c r="B12" s="1" t="s">
        <v>338</v>
      </c>
      <c r="C12" s="1" t="s">
        <v>339</v>
      </c>
      <c r="D12" s="1" t="s">
        <v>340</v>
      </c>
      <c r="E12" s="1" t="s">
        <v>336</v>
      </c>
      <c r="F12" s="1" t="s">
        <v>341</v>
      </c>
      <c r="G12" s="1" t="s">
        <v>342</v>
      </c>
      <c r="H12" s="1" t="s">
        <v>343</v>
      </c>
      <c r="I12" s="1" t="s">
        <v>334</v>
      </c>
      <c r="J12" s="1" t="s">
        <v>335</v>
      </c>
      <c r="K12" s="1" t="s">
        <v>344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345</v>
      </c>
      <c r="B13" s="1" t="s">
        <v>346</v>
      </c>
      <c r="C13" s="1" t="s">
        <v>347</v>
      </c>
      <c r="D13" s="1" t="s">
        <v>348</v>
      </c>
      <c r="E13" s="1" t="s">
        <v>349</v>
      </c>
      <c r="F13" s="1" t="s">
        <v>350</v>
      </c>
      <c r="G13" s="1" t="s">
        <v>184</v>
      </c>
      <c r="H13" s="1" t="s">
        <v>351</v>
      </c>
      <c r="I13" s="1" t="s">
        <v>352</v>
      </c>
      <c r="J13" s="1" t="s">
        <v>353</v>
      </c>
      <c r="K13" s="1" t="s">
        <v>354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355</v>
      </c>
      <c r="B14" s="1" t="s">
        <v>356</v>
      </c>
      <c r="C14" s="1" t="s">
        <v>357</v>
      </c>
      <c r="D14" s="1" t="s">
        <v>358</v>
      </c>
      <c r="E14" s="1" t="s">
        <v>359</v>
      </c>
      <c r="F14" s="1" t="s">
        <v>360</v>
      </c>
      <c r="G14" s="1" t="s">
        <v>361</v>
      </c>
      <c r="H14" s="1" t="s">
        <v>362</v>
      </c>
      <c r="I14" s="1" t="s">
        <v>363</v>
      </c>
      <c r="J14" s="1" t="s">
        <v>364</v>
      </c>
      <c r="K14" s="1" t="s">
        <v>365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366</v>
      </c>
      <c r="B15" s="1" t="s">
        <v>356</v>
      </c>
      <c r="C15" s="1" t="s">
        <v>357</v>
      </c>
      <c r="D15" s="1" t="s">
        <v>358</v>
      </c>
      <c r="E15" s="1" t="s">
        <v>367</v>
      </c>
      <c r="F15" s="1" t="s">
        <v>360</v>
      </c>
      <c r="G15" s="1" t="s">
        <v>361</v>
      </c>
      <c r="H15" s="1" t="s">
        <v>362</v>
      </c>
      <c r="I15" s="1" t="s">
        <v>363</v>
      </c>
      <c r="J15" s="1" t="s">
        <v>364</v>
      </c>
      <c r="K15" s="1" t="s">
        <v>365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368</v>
      </c>
      <c r="B16" s="1" t="s">
        <v>369</v>
      </c>
      <c r="C16" s="1" t="s">
        <v>370</v>
      </c>
      <c r="D16" s="1" t="s">
        <v>371</v>
      </c>
      <c r="E16" s="1" t="s">
        <v>372</v>
      </c>
      <c r="F16" s="1" t="s">
        <v>373</v>
      </c>
      <c r="G16" s="1" t="s">
        <v>374</v>
      </c>
      <c r="H16" s="1" t="s">
        <v>375</v>
      </c>
      <c r="I16" s="1" t="s">
        <v>376</v>
      </c>
      <c r="J16" s="1" t="s">
        <v>377</v>
      </c>
      <c r="K16" s="1" t="s">
        <v>378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379</v>
      </c>
      <c r="B17" s="1" t="s">
        <v>380</v>
      </c>
      <c r="C17" s="1" t="s">
        <v>381</v>
      </c>
      <c r="D17" s="1" t="s">
        <v>382</v>
      </c>
      <c r="E17" s="1" t="s">
        <v>383</v>
      </c>
      <c r="F17" s="1" t="s">
        <v>384</v>
      </c>
      <c r="G17" s="1" t="s">
        <v>371</v>
      </c>
      <c r="H17" s="1" t="s">
        <v>385</v>
      </c>
      <c r="I17" s="1" t="s">
        <v>190</v>
      </c>
      <c r="J17" s="1" t="s">
        <v>386</v>
      </c>
      <c r="K17" s="1" t="s">
        <v>387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388</v>
      </c>
      <c r="B18" s="1" t="s">
        <v>380</v>
      </c>
      <c r="C18" s="1" t="s">
        <v>381</v>
      </c>
      <c r="D18" s="1" t="s">
        <v>382</v>
      </c>
      <c r="E18" s="1" t="s">
        <v>383</v>
      </c>
      <c r="F18" s="1" t="s">
        <v>384</v>
      </c>
      <c r="G18" s="1" t="s">
        <v>371</v>
      </c>
      <c r="H18" s="1" t="s">
        <v>385</v>
      </c>
      <c r="I18" s="1" t="s">
        <v>190</v>
      </c>
      <c r="J18" s="1" t="s">
        <v>386</v>
      </c>
      <c r="K18" s="1" t="s">
        <v>387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389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389</v>
      </c>
      <c r="B20" s="1" t="s">
        <v>390</v>
      </c>
      <c r="C20" s="1" t="s">
        <v>329</v>
      </c>
      <c r="D20" s="1" t="s">
        <v>391</v>
      </c>
      <c r="E20" s="1" t="s">
        <v>392</v>
      </c>
      <c r="F20" s="1" t="s">
        <v>393</v>
      </c>
      <c r="G20" s="1" t="s">
        <v>394</v>
      </c>
      <c r="H20" s="1">
        <v>0.136</v>
      </c>
      <c r="I20" s="1" t="s">
        <v>395</v>
      </c>
      <c r="J20" s="1" t="s">
        <v>396</v>
      </c>
      <c r="K20" s="1" t="s">
        <v>397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398</v>
      </c>
      <c r="B21" s="1" t="s">
        <v>399</v>
      </c>
      <c r="C21" s="1" t="s">
        <v>400</v>
      </c>
      <c r="D21" s="1" t="s">
        <v>401</v>
      </c>
      <c r="E21" s="1" t="s">
        <v>402</v>
      </c>
      <c r="F21" s="1" t="s">
        <v>403</v>
      </c>
      <c r="G21" s="1" t="s">
        <v>404</v>
      </c>
      <c r="H21" s="1" t="s">
        <v>405</v>
      </c>
      <c r="I21" s="1" t="s">
        <v>406</v>
      </c>
      <c r="J21" s="1" t="s">
        <v>407</v>
      </c>
      <c r="K21" s="1" t="s">
        <v>408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409</v>
      </c>
      <c r="B22" s="1" t="s">
        <v>410</v>
      </c>
      <c r="C22" s="1" t="s">
        <v>411</v>
      </c>
      <c r="D22" s="1" t="s">
        <v>412</v>
      </c>
      <c r="E22" s="1">
        <v>1.088</v>
      </c>
      <c r="F22" s="1" t="s">
        <v>413</v>
      </c>
      <c r="G22" s="1" t="s">
        <v>414</v>
      </c>
      <c r="H22" s="1" t="s">
        <v>415</v>
      </c>
      <c r="I22" s="1" t="s">
        <v>416</v>
      </c>
      <c r="J22" s="1" t="s">
        <v>417</v>
      </c>
      <c r="K22" s="1" t="s">
        <v>418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419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420</v>
      </c>
      <c r="B24" s="1" t="s">
        <v>169</v>
      </c>
      <c r="C24" s="1" t="s">
        <v>325</v>
      </c>
      <c r="D24" s="1" t="s">
        <v>421</v>
      </c>
      <c r="E24" s="1" t="s">
        <v>422</v>
      </c>
      <c r="F24" s="1" t="s">
        <v>423</v>
      </c>
      <c r="G24" s="1" t="s">
        <v>424</v>
      </c>
      <c r="H24" s="1" t="s">
        <v>425</v>
      </c>
      <c r="I24" s="1" t="s">
        <v>425</v>
      </c>
      <c r="J24" s="1" t="s">
        <v>426</v>
      </c>
      <c r="K24" s="1" t="s">
        <v>427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428</v>
      </c>
      <c r="B25" s="1" t="s">
        <v>429</v>
      </c>
      <c r="C25" s="1" t="s">
        <v>430</v>
      </c>
      <c r="D25" s="1" t="s">
        <v>431</v>
      </c>
      <c r="E25" s="1" t="s">
        <v>432</v>
      </c>
      <c r="F25" s="1" t="s">
        <v>433</v>
      </c>
      <c r="G25" s="1" t="s">
        <v>434</v>
      </c>
      <c r="H25" s="1" t="s">
        <v>435</v>
      </c>
      <c r="I25" s="1" t="s">
        <v>436</v>
      </c>
      <c r="J25" s="1" t="s">
        <v>437</v>
      </c>
      <c r="K25" s="1" t="s">
        <v>438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439</v>
      </c>
      <c r="B26" s="1" t="s">
        <v>440</v>
      </c>
      <c r="C26" s="1" t="s">
        <v>441</v>
      </c>
      <c r="D26" s="1" t="s">
        <v>442</v>
      </c>
      <c r="E26" s="1" t="s">
        <v>443</v>
      </c>
      <c r="F26" s="1" t="s">
        <v>441</v>
      </c>
      <c r="G26" s="1" t="s">
        <v>444</v>
      </c>
      <c r="H26" s="1" t="s">
        <v>445</v>
      </c>
      <c r="I26" s="1" t="s">
        <v>446</v>
      </c>
      <c r="J26" s="1" t="s">
        <v>446</v>
      </c>
      <c r="K26" s="1" t="s">
        <v>447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448</v>
      </c>
      <c r="B27" s="1" t="s">
        <v>449</v>
      </c>
      <c r="C27" s="1" t="s">
        <v>450</v>
      </c>
      <c r="D27" s="1" t="s">
        <v>451</v>
      </c>
      <c r="E27" s="1" t="s">
        <v>452</v>
      </c>
      <c r="F27" s="1" t="s">
        <v>453</v>
      </c>
      <c r="G27" s="1" t="s">
        <v>454</v>
      </c>
      <c r="H27" s="1" t="s">
        <v>455</v>
      </c>
      <c r="I27" s="1" t="s">
        <v>456</v>
      </c>
      <c r="J27" s="1" t="s">
        <v>457</v>
      </c>
      <c r="K27" s="1" t="s">
        <v>458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459</v>
      </c>
      <c r="B28" s="1" t="s">
        <v>460</v>
      </c>
      <c r="C28" s="1" t="s">
        <v>461</v>
      </c>
      <c r="D28" s="1" t="s">
        <v>462</v>
      </c>
      <c r="E28" s="1" t="s">
        <v>463</v>
      </c>
      <c r="F28" s="1" t="s">
        <v>464</v>
      </c>
      <c r="G28" s="1" t="s">
        <v>465</v>
      </c>
      <c r="H28" s="1" t="s">
        <v>466</v>
      </c>
      <c r="I28" s="1" t="s">
        <v>467</v>
      </c>
      <c r="J28" s="1" t="s">
        <v>468</v>
      </c>
      <c r="K28" s="1" t="s">
        <v>469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470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471</v>
      </c>
      <c r="B30" s="1">
        <v>0.0</v>
      </c>
      <c r="C30" s="1">
        <v>0.0</v>
      </c>
      <c r="D30" s="1">
        <v>0.0</v>
      </c>
      <c r="E30" s="1">
        <v>0.0</v>
      </c>
      <c r="F30" s="1">
        <v>0.0</v>
      </c>
      <c r="G30" s="1" t="s">
        <v>472</v>
      </c>
      <c r="H30" s="1" t="s">
        <v>473</v>
      </c>
      <c r="I30" s="1" t="s">
        <v>474</v>
      </c>
      <c r="J30" s="1" t="s">
        <v>475</v>
      </c>
      <c r="K30" s="1" t="s">
        <v>476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477</v>
      </c>
      <c r="B31" s="1">
        <v>0.0</v>
      </c>
      <c r="C31" s="1">
        <v>0.0</v>
      </c>
      <c r="D31" s="1">
        <v>0.0</v>
      </c>
      <c r="E31" s="1">
        <v>0.0</v>
      </c>
      <c r="F31" s="1">
        <v>0.0</v>
      </c>
      <c r="G31" s="1" t="s">
        <v>478</v>
      </c>
      <c r="H31" s="1" t="s">
        <v>479</v>
      </c>
      <c r="I31" s="1" t="s">
        <v>480</v>
      </c>
      <c r="J31" s="1" t="s">
        <v>354</v>
      </c>
      <c r="K31" s="1" t="s">
        <v>481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482</v>
      </c>
      <c r="B32" s="1">
        <v>0.0</v>
      </c>
      <c r="C32" s="1">
        <v>0.0</v>
      </c>
      <c r="D32" s="1">
        <v>0.0</v>
      </c>
      <c r="E32" s="1">
        <v>0.0</v>
      </c>
      <c r="F32" s="1">
        <v>0.0</v>
      </c>
      <c r="G32" s="1" t="s">
        <v>483</v>
      </c>
      <c r="H32" s="1" t="s">
        <v>484</v>
      </c>
      <c r="I32" s="1" t="s">
        <v>485</v>
      </c>
      <c r="J32" s="1" t="s">
        <v>486</v>
      </c>
      <c r="K32" s="1" t="s">
        <v>487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488</v>
      </c>
      <c r="B33" s="1">
        <v>0.0</v>
      </c>
      <c r="C33" s="1">
        <v>0.0</v>
      </c>
      <c r="D33" s="1">
        <v>0.0</v>
      </c>
      <c r="E33" s="1">
        <v>0.0</v>
      </c>
      <c r="F33" s="1">
        <v>0.0</v>
      </c>
      <c r="G33" s="1" t="s">
        <v>489</v>
      </c>
      <c r="H33" s="1" t="s">
        <v>490</v>
      </c>
      <c r="I33" s="1" t="s">
        <v>491</v>
      </c>
      <c r="J33" s="1" t="s">
        <v>492</v>
      </c>
      <c r="K33" s="1" t="s">
        <v>167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493</v>
      </c>
      <c r="B34" s="1" t="s">
        <v>494</v>
      </c>
      <c r="C34" s="1" t="s">
        <v>227</v>
      </c>
      <c r="D34" s="1" t="s">
        <v>495</v>
      </c>
      <c r="E34" s="1" t="s">
        <v>496</v>
      </c>
      <c r="F34" s="1" t="s">
        <v>497</v>
      </c>
      <c r="G34" s="1" t="s">
        <v>498</v>
      </c>
      <c r="H34" s="1" t="s">
        <v>499</v>
      </c>
      <c r="I34" s="1" t="s">
        <v>500</v>
      </c>
      <c r="J34" s="1" t="s">
        <v>501</v>
      </c>
      <c r="K34" s="1" t="s">
        <v>502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503</v>
      </c>
      <c r="B35" s="1">
        <v>0.0</v>
      </c>
      <c r="C35" s="1">
        <v>0.0</v>
      </c>
      <c r="D35" s="1">
        <v>0.0</v>
      </c>
      <c r="E35" s="1">
        <v>0.0</v>
      </c>
      <c r="F35" s="1">
        <v>0.0</v>
      </c>
      <c r="G35" s="1" t="s">
        <v>504</v>
      </c>
      <c r="H35" s="1" t="s">
        <v>505</v>
      </c>
      <c r="I35" s="1" t="s">
        <v>506</v>
      </c>
      <c r="J35" s="1" t="s">
        <v>263</v>
      </c>
      <c r="K35" s="1" t="s">
        <v>507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508</v>
      </c>
      <c r="B36" s="1" t="s">
        <v>509</v>
      </c>
      <c r="C36" s="1" t="s">
        <v>510</v>
      </c>
      <c r="D36" s="1" t="s">
        <v>511</v>
      </c>
      <c r="E36" s="1" t="s">
        <v>512</v>
      </c>
      <c r="F36" s="1" t="s">
        <v>513</v>
      </c>
      <c r="G36" s="1" t="s">
        <v>514</v>
      </c>
      <c r="H36" s="1" t="s">
        <v>515</v>
      </c>
      <c r="I36" s="1" t="s">
        <v>516</v>
      </c>
      <c r="J36" s="1" t="s">
        <v>517</v>
      </c>
      <c r="K36" s="1" t="s">
        <v>518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519</v>
      </c>
      <c r="B37" s="1">
        <v>0.0</v>
      </c>
      <c r="C37" s="1">
        <v>0.0</v>
      </c>
      <c r="D37" s="1">
        <v>0.0</v>
      </c>
      <c r="E37" s="1">
        <v>0.0</v>
      </c>
      <c r="F37" s="1">
        <v>0.0</v>
      </c>
      <c r="G37" s="1" t="s">
        <v>520</v>
      </c>
      <c r="H37" s="1" t="s">
        <v>521</v>
      </c>
      <c r="I37" s="1" t="s">
        <v>252</v>
      </c>
      <c r="J37" s="1" t="s">
        <v>522</v>
      </c>
      <c r="K37" s="1" t="s">
        <v>523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524</v>
      </c>
      <c r="B38" s="1" t="s">
        <v>525</v>
      </c>
      <c r="C38" s="1" t="s">
        <v>526</v>
      </c>
      <c r="D38" s="1" t="s">
        <v>527</v>
      </c>
      <c r="E38" s="1" t="s">
        <v>528</v>
      </c>
      <c r="F38" s="1" t="s">
        <v>529</v>
      </c>
      <c r="G38" s="1" t="s">
        <v>530</v>
      </c>
      <c r="H38" s="1" t="s">
        <v>531</v>
      </c>
      <c r="I38" s="1" t="s">
        <v>532</v>
      </c>
      <c r="J38" s="1" t="s">
        <v>533</v>
      </c>
      <c r="K38" s="1" t="s">
        <v>534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535</v>
      </c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536</v>
      </c>
      <c r="B40" s="1" t="s">
        <v>537</v>
      </c>
      <c r="C40" s="1" t="s">
        <v>538</v>
      </c>
      <c r="D40" s="1" t="s">
        <v>539</v>
      </c>
      <c r="E40" s="1" t="s">
        <v>446</v>
      </c>
      <c r="F40" s="1" t="s">
        <v>540</v>
      </c>
      <c r="G40" s="1" t="s">
        <v>324</v>
      </c>
      <c r="H40" s="1" t="s">
        <v>541</v>
      </c>
      <c r="I40" s="1" t="s">
        <v>542</v>
      </c>
      <c r="J40" s="1" t="s">
        <v>543</v>
      </c>
      <c r="K40" s="1" t="s">
        <v>544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545</v>
      </c>
      <c r="B41" s="1" t="s">
        <v>546</v>
      </c>
      <c r="C41" s="1" t="s">
        <v>547</v>
      </c>
      <c r="D41" s="1" t="s">
        <v>548</v>
      </c>
      <c r="E41" s="1" t="s">
        <v>549</v>
      </c>
      <c r="F41" s="1" t="s">
        <v>550</v>
      </c>
      <c r="G41" s="1" t="s">
        <v>551</v>
      </c>
      <c r="H41" s="1" t="s">
        <v>552</v>
      </c>
      <c r="I41" s="1" t="s">
        <v>553</v>
      </c>
      <c r="J41" s="1" t="s">
        <v>554</v>
      </c>
      <c r="K41" s="1" t="s">
        <v>555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556</v>
      </c>
      <c r="B42" s="1" t="s">
        <v>557</v>
      </c>
      <c r="C42" s="1" t="s">
        <v>558</v>
      </c>
      <c r="D42" s="1" t="s">
        <v>559</v>
      </c>
      <c r="E42" s="1">
        <v>0.0</v>
      </c>
      <c r="F42" s="1" t="s">
        <v>560</v>
      </c>
      <c r="G42" s="1" t="s">
        <v>561</v>
      </c>
      <c r="H42" s="1" t="s">
        <v>562</v>
      </c>
      <c r="I42" s="1" t="s">
        <v>563</v>
      </c>
      <c r="J42" s="1" t="s">
        <v>564</v>
      </c>
      <c r="K42" s="1" t="s">
        <v>565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566</v>
      </c>
      <c r="B43" s="1" t="s">
        <v>567</v>
      </c>
      <c r="C43" s="1" t="s">
        <v>568</v>
      </c>
      <c r="D43" s="1" t="s">
        <v>569</v>
      </c>
      <c r="E43" s="1">
        <v>0.0</v>
      </c>
      <c r="F43" s="1" t="s">
        <v>570</v>
      </c>
      <c r="G43" s="1" t="s">
        <v>571</v>
      </c>
      <c r="H43" s="1" t="s">
        <v>572</v>
      </c>
      <c r="I43" s="1" t="s">
        <v>573</v>
      </c>
      <c r="J43" s="1" t="s">
        <v>574</v>
      </c>
      <c r="K43" s="1" t="s">
        <v>229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575</v>
      </c>
      <c r="B44" s="1" t="s">
        <v>576</v>
      </c>
      <c r="C44" s="1" t="s">
        <v>577</v>
      </c>
      <c r="D44" s="1" t="s">
        <v>578</v>
      </c>
      <c r="E44" s="1">
        <v>0.0</v>
      </c>
      <c r="F44" s="1" t="s">
        <v>579</v>
      </c>
      <c r="G44" s="1" t="s">
        <v>580</v>
      </c>
      <c r="H44" s="1" t="s">
        <v>581</v>
      </c>
      <c r="I44" s="1" t="s">
        <v>582</v>
      </c>
      <c r="J44" s="1" t="s">
        <v>583</v>
      </c>
      <c r="K44" s="1" t="s">
        <v>584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585</v>
      </c>
      <c r="B45" s="1" t="s">
        <v>586</v>
      </c>
      <c r="C45" s="1" t="s">
        <v>587</v>
      </c>
      <c r="D45" s="1" t="s">
        <v>588</v>
      </c>
      <c r="E45" s="1" t="s">
        <v>589</v>
      </c>
      <c r="F45" s="1" t="s">
        <v>590</v>
      </c>
      <c r="G45" s="1" t="s">
        <v>591</v>
      </c>
      <c r="H45" s="1" t="s">
        <v>592</v>
      </c>
      <c r="I45" s="1" t="s">
        <v>593</v>
      </c>
      <c r="J45" s="1" t="s">
        <v>594</v>
      </c>
      <c r="K45" s="1" t="s">
        <v>595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596</v>
      </c>
      <c r="B46" s="1" t="s">
        <v>597</v>
      </c>
      <c r="C46" s="1" t="s">
        <v>598</v>
      </c>
      <c r="D46" s="1" t="s">
        <v>599</v>
      </c>
      <c r="E46" s="1" t="s">
        <v>600</v>
      </c>
      <c r="F46" s="1" t="s">
        <v>601</v>
      </c>
      <c r="G46" s="1" t="s">
        <v>602</v>
      </c>
      <c r="H46" s="1" t="s">
        <v>603</v>
      </c>
      <c r="I46" s="1" t="s">
        <v>604</v>
      </c>
      <c r="J46" s="1" t="s">
        <v>605</v>
      </c>
      <c r="K46" s="1" t="s">
        <v>606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607</v>
      </c>
      <c r="B47" s="1" t="s">
        <v>608</v>
      </c>
      <c r="C47" s="1" t="s">
        <v>609</v>
      </c>
      <c r="D47" s="1" t="s">
        <v>610</v>
      </c>
      <c r="E47" s="1" t="s">
        <v>611</v>
      </c>
      <c r="F47" s="1" t="s">
        <v>612</v>
      </c>
      <c r="G47" s="1" t="s">
        <v>613</v>
      </c>
      <c r="H47" s="1" t="s">
        <v>614</v>
      </c>
      <c r="I47" s="1" t="s">
        <v>615</v>
      </c>
      <c r="J47" s="1" t="s">
        <v>616</v>
      </c>
      <c r="K47" s="1" t="s">
        <v>617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618</v>
      </c>
      <c r="B48" s="1" t="s">
        <v>619</v>
      </c>
      <c r="C48" s="1" t="s">
        <v>620</v>
      </c>
      <c r="D48" s="1" t="s">
        <v>621</v>
      </c>
      <c r="E48" s="1" t="s">
        <v>622</v>
      </c>
      <c r="F48" s="1" t="s">
        <v>623</v>
      </c>
      <c r="G48" s="1" t="s">
        <v>624</v>
      </c>
      <c r="H48" s="1" t="s">
        <v>625</v>
      </c>
      <c r="I48" s="1" t="s">
        <v>626</v>
      </c>
      <c r="J48" s="1" t="s">
        <v>627</v>
      </c>
      <c r="K48" s="1" t="s">
        <v>628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629</v>
      </c>
      <c r="B49" s="1" t="s">
        <v>630</v>
      </c>
      <c r="C49" s="1" t="s">
        <v>631</v>
      </c>
      <c r="D49" s="1" t="s">
        <v>632</v>
      </c>
      <c r="E49" s="1" t="s">
        <v>633</v>
      </c>
      <c r="F49" s="1" t="s">
        <v>634</v>
      </c>
      <c r="G49" s="1" t="s">
        <v>635</v>
      </c>
      <c r="H49" s="1" t="s">
        <v>636</v>
      </c>
      <c r="I49" s="1" t="s">
        <v>637</v>
      </c>
      <c r="J49" s="1" t="s">
        <v>638</v>
      </c>
      <c r="K49" s="1" t="s">
        <v>639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640</v>
      </c>
      <c r="B50" s="1" t="s">
        <v>641</v>
      </c>
      <c r="C50" s="1" t="s">
        <v>642</v>
      </c>
      <c r="D50" s="1">
        <v>-1.088</v>
      </c>
      <c r="E50" s="1" t="s">
        <v>643</v>
      </c>
      <c r="F50" s="1" t="s">
        <v>644</v>
      </c>
      <c r="G50" s="1" t="s">
        <v>645</v>
      </c>
      <c r="H50" s="1" t="s">
        <v>646</v>
      </c>
      <c r="I50" s="1" t="s">
        <v>647</v>
      </c>
      <c r="J50" s="1" t="s">
        <v>648</v>
      </c>
      <c r="K50" s="1" t="s">
        <v>649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650</v>
      </c>
      <c r="B51" s="1" t="s">
        <v>651</v>
      </c>
      <c r="C51" s="1" t="s">
        <v>652</v>
      </c>
      <c r="D51" s="1" t="s">
        <v>653</v>
      </c>
      <c r="E51" s="1" t="s">
        <v>654</v>
      </c>
      <c r="F51" s="1" t="s">
        <v>655</v>
      </c>
      <c r="G51" s="1" t="s">
        <v>656</v>
      </c>
      <c r="H51" s="1" t="s">
        <v>657</v>
      </c>
      <c r="I51" s="1" t="s">
        <v>658</v>
      </c>
      <c r="J51" s="1" t="s">
        <v>659</v>
      </c>
      <c r="K51" s="1" t="s">
        <v>660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661</v>
      </c>
      <c r="B52" s="1" t="s">
        <v>486</v>
      </c>
      <c r="C52" s="1" t="s">
        <v>662</v>
      </c>
      <c r="D52" s="1" t="s">
        <v>663</v>
      </c>
      <c r="E52" s="1" t="s">
        <v>557</v>
      </c>
      <c r="F52" s="1" t="s">
        <v>664</v>
      </c>
      <c r="G52" s="1" t="s">
        <v>665</v>
      </c>
      <c r="H52" s="1" t="s">
        <v>666</v>
      </c>
      <c r="I52" s="1" t="s">
        <v>667</v>
      </c>
      <c r="J52" s="1" t="s">
        <v>668</v>
      </c>
      <c r="K52" s="1" t="s">
        <v>669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670</v>
      </c>
      <c r="B53" s="1" t="s">
        <v>671</v>
      </c>
      <c r="C53" s="1" t="s">
        <v>672</v>
      </c>
      <c r="D53" s="1" t="s">
        <v>673</v>
      </c>
      <c r="E53" s="1" t="s">
        <v>674</v>
      </c>
      <c r="F53" s="1" t="s">
        <v>675</v>
      </c>
      <c r="G53" s="1" t="s">
        <v>676</v>
      </c>
      <c r="H53" s="1" t="s">
        <v>677</v>
      </c>
      <c r="I53" s="1" t="s">
        <v>678</v>
      </c>
      <c r="J53" s="1" t="s">
        <v>679</v>
      </c>
      <c r="K53" s="1" t="s">
        <v>680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681</v>
      </c>
      <c r="B54" s="1" t="s">
        <v>682</v>
      </c>
      <c r="C54" s="1" t="s">
        <v>683</v>
      </c>
      <c r="D54" s="1" t="s">
        <v>684</v>
      </c>
      <c r="E54" s="1" t="s">
        <v>685</v>
      </c>
      <c r="F54" s="1" t="s">
        <v>686</v>
      </c>
      <c r="G54" s="1" t="s">
        <v>687</v>
      </c>
      <c r="H54" s="1" t="s">
        <v>688</v>
      </c>
      <c r="I54" s="1" t="s">
        <v>689</v>
      </c>
      <c r="J54" s="1" t="s">
        <v>690</v>
      </c>
      <c r="K54" s="1" t="s">
        <v>691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692</v>
      </c>
      <c r="B55" s="1" t="s">
        <v>693</v>
      </c>
      <c r="C55" s="1" t="s">
        <v>694</v>
      </c>
      <c r="D55" s="1" t="s">
        <v>695</v>
      </c>
      <c r="E55" s="1" t="s">
        <v>696</v>
      </c>
      <c r="F55" s="1" t="s">
        <v>697</v>
      </c>
      <c r="G55" s="1" t="s">
        <v>698</v>
      </c>
      <c r="H55" s="1" t="s">
        <v>699</v>
      </c>
      <c r="I55" s="1" t="s">
        <v>700</v>
      </c>
      <c r="J55" s="1" t="s">
        <v>701</v>
      </c>
      <c r="K55" s="1" t="s">
        <v>702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703</v>
      </c>
      <c r="B56" s="1" t="s">
        <v>704</v>
      </c>
      <c r="C56" s="1" t="s">
        <v>705</v>
      </c>
      <c r="D56" s="1" t="s">
        <v>706</v>
      </c>
      <c r="E56" s="1" t="s">
        <v>707</v>
      </c>
      <c r="F56" s="1" t="s">
        <v>708</v>
      </c>
      <c r="G56" s="1" t="s">
        <v>709</v>
      </c>
      <c r="H56" s="1" t="s">
        <v>710</v>
      </c>
      <c r="I56" s="1" t="s">
        <v>711</v>
      </c>
      <c r="J56" s="1" t="s">
        <v>712</v>
      </c>
      <c r="K56" s="1" t="s">
        <v>713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714</v>
      </c>
      <c r="B57" s="1" t="s">
        <v>704</v>
      </c>
      <c r="C57" s="1" t="s">
        <v>705</v>
      </c>
      <c r="D57" s="1" t="s">
        <v>706</v>
      </c>
      <c r="E57" s="1" t="s">
        <v>707</v>
      </c>
      <c r="F57" s="1" t="s">
        <v>708</v>
      </c>
      <c r="G57" s="1" t="s">
        <v>709</v>
      </c>
      <c r="H57" s="1" t="s">
        <v>710</v>
      </c>
      <c r="I57" s="1" t="s">
        <v>711</v>
      </c>
      <c r="J57" s="1" t="s">
        <v>712</v>
      </c>
      <c r="K57" s="1" t="s">
        <v>713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715</v>
      </c>
      <c r="B58" s="1">
        <v>0.0</v>
      </c>
      <c r="C58" s="1">
        <v>0.0</v>
      </c>
      <c r="D58" s="1">
        <v>0.0</v>
      </c>
      <c r="E58" s="1" t="s">
        <v>716</v>
      </c>
      <c r="F58" s="1" t="s">
        <v>717</v>
      </c>
      <c r="G58" s="1" t="s">
        <v>718</v>
      </c>
      <c r="H58" s="1" t="s">
        <v>719</v>
      </c>
      <c r="I58" s="1" t="s">
        <v>720</v>
      </c>
      <c r="J58" s="1">
        <v>0.0</v>
      </c>
      <c r="K58" s="1">
        <v>0.0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721</v>
      </c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722</v>
      </c>
      <c r="B60" s="1" t="s">
        <v>723</v>
      </c>
      <c r="C60" s="1" t="s">
        <v>724</v>
      </c>
      <c r="D60" s="1" t="s">
        <v>725</v>
      </c>
      <c r="E60" s="1" t="s">
        <v>726</v>
      </c>
      <c r="F60" s="1" t="s">
        <v>727</v>
      </c>
      <c r="G60" s="1" t="s">
        <v>728</v>
      </c>
      <c r="H60" s="1" t="s">
        <v>729</v>
      </c>
      <c r="I60" s="1" t="s">
        <v>730</v>
      </c>
      <c r="J60" s="1" t="s">
        <v>731</v>
      </c>
      <c r="K60" s="1" t="s">
        <v>732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733</v>
      </c>
      <c r="B61" s="1" t="s">
        <v>734</v>
      </c>
      <c r="C61" s="1" t="s">
        <v>735</v>
      </c>
      <c r="D61" s="1" t="s">
        <v>230</v>
      </c>
      <c r="E61" s="1" t="s">
        <v>736</v>
      </c>
      <c r="F61" s="1" t="s">
        <v>737</v>
      </c>
      <c r="G61" s="1">
        <v>1.224</v>
      </c>
      <c r="H61" s="1" t="s">
        <v>515</v>
      </c>
      <c r="I61" s="1" t="s">
        <v>514</v>
      </c>
      <c r="J61" s="1" t="s">
        <v>738</v>
      </c>
      <c r="K61" s="1" t="s">
        <v>739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740</v>
      </c>
      <c r="B62" s="1" t="s">
        <v>741</v>
      </c>
      <c r="C62" s="1" t="s">
        <v>742</v>
      </c>
      <c r="D62" s="1" t="s">
        <v>743</v>
      </c>
      <c r="E62" s="1" t="s">
        <v>744</v>
      </c>
      <c r="F62" s="1" t="s">
        <v>745</v>
      </c>
      <c r="G62" s="1" t="s">
        <v>746</v>
      </c>
      <c r="H62" s="1" t="s">
        <v>747</v>
      </c>
      <c r="I62" s="1" t="s">
        <v>748</v>
      </c>
      <c r="J62" s="1" t="s">
        <v>749</v>
      </c>
      <c r="K62" s="1" t="s">
        <v>750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751</v>
      </c>
      <c r="B63" s="1" t="s">
        <v>752</v>
      </c>
      <c r="C63" s="1" t="s">
        <v>753</v>
      </c>
      <c r="D63" s="1" t="s">
        <v>754</v>
      </c>
      <c r="E63" s="1" t="s">
        <v>755</v>
      </c>
      <c r="F63" s="1" t="s">
        <v>756</v>
      </c>
      <c r="G63" s="1" t="s">
        <v>757</v>
      </c>
      <c r="H63" s="1" t="s">
        <v>758</v>
      </c>
      <c r="I63" s="1" t="s">
        <v>759</v>
      </c>
      <c r="J63" s="1" t="s">
        <v>760</v>
      </c>
      <c r="K63" s="1" t="s">
        <v>761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762</v>
      </c>
      <c r="B64" s="1" t="s">
        <v>763</v>
      </c>
      <c r="C64" s="1" t="s">
        <v>764</v>
      </c>
      <c r="D64" s="1" t="s">
        <v>765</v>
      </c>
      <c r="E64" s="1" t="s">
        <v>766</v>
      </c>
      <c r="F64" s="1" t="s">
        <v>767</v>
      </c>
      <c r="G64" s="1" t="s">
        <v>768</v>
      </c>
      <c r="H64" s="1" t="s">
        <v>769</v>
      </c>
      <c r="I64" s="1" t="s">
        <v>770</v>
      </c>
      <c r="J64" s="1" t="s">
        <v>771</v>
      </c>
      <c r="K64" s="1" t="s">
        <v>772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773</v>
      </c>
      <c r="B65" s="1" t="s">
        <v>774</v>
      </c>
      <c r="C65" s="1" t="s">
        <v>775</v>
      </c>
      <c r="D65" s="1" t="s">
        <v>776</v>
      </c>
      <c r="E65" s="1" t="s">
        <v>777</v>
      </c>
      <c r="F65" s="1" t="s">
        <v>778</v>
      </c>
      <c r="G65" s="1" t="s">
        <v>779</v>
      </c>
      <c r="H65" s="1" t="s">
        <v>780</v>
      </c>
      <c r="I65" s="1" t="s">
        <v>781</v>
      </c>
      <c r="J65" s="1" t="s">
        <v>782</v>
      </c>
      <c r="K65" s="1" t="s">
        <v>783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784</v>
      </c>
      <c r="B66" s="1" t="s">
        <v>785</v>
      </c>
      <c r="C66" s="1" t="s">
        <v>786</v>
      </c>
      <c r="D66" s="1" t="s">
        <v>787</v>
      </c>
      <c r="E66" s="1" t="s">
        <v>788</v>
      </c>
      <c r="F66" s="1" t="s">
        <v>789</v>
      </c>
      <c r="G66" s="1" t="s">
        <v>790</v>
      </c>
      <c r="H66" s="1" t="s">
        <v>791</v>
      </c>
      <c r="I66" s="1" t="s">
        <v>792</v>
      </c>
      <c r="J66" s="1" t="s">
        <v>793</v>
      </c>
      <c r="K66" s="1" t="s">
        <v>794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795</v>
      </c>
      <c r="B67" s="1" t="s">
        <v>796</v>
      </c>
      <c r="C67" s="1" t="s">
        <v>797</v>
      </c>
      <c r="D67" s="1" t="s">
        <v>798</v>
      </c>
      <c r="E67" s="1" t="s">
        <v>799</v>
      </c>
      <c r="F67" s="1" t="s">
        <v>800</v>
      </c>
      <c r="G67" s="1" t="s">
        <v>801</v>
      </c>
      <c r="H67" s="1" t="s">
        <v>802</v>
      </c>
      <c r="I67" s="1" t="s">
        <v>803</v>
      </c>
      <c r="J67" s="1" t="s">
        <v>804</v>
      </c>
      <c r="K67" s="1" t="s">
        <v>805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806</v>
      </c>
      <c r="B68" s="1" t="s">
        <v>807</v>
      </c>
      <c r="C68" s="1" t="s">
        <v>808</v>
      </c>
      <c r="D68" s="1" t="s">
        <v>809</v>
      </c>
      <c r="E68" s="1" t="s">
        <v>810</v>
      </c>
      <c r="F68" s="1" t="s">
        <v>811</v>
      </c>
      <c r="G68" s="1" t="s">
        <v>812</v>
      </c>
      <c r="H68" s="1" t="s">
        <v>813</v>
      </c>
      <c r="I68" s="1" t="s">
        <v>814</v>
      </c>
      <c r="J68" s="1" t="s">
        <v>815</v>
      </c>
      <c r="K68" s="1" t="s">
        <v>816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817</v>
      </c>
      <c r="B69" s="1" t="s">
        <v>818</v>
      </c>
      <c r="C69" s="1" t="s">
        <v>819</v>
      </c>
      <c r="D69" s="1" t="s">
        <v>820</v>
      </c>
      <c r="E69" s="1" t="s">
        <v>821</v>
      </c>
      <c r="F69" s="1" t="s">
        <v>822</v>
      </c>
      <c r="G69" s="1" t="s">
        <v>823</v>
      </c>
      <c r="H69" s="1" t="s">
        <v>485</v>
      </c>
      <c r="I69" s="1" t="s">
        <v>824</v>
      </c>
      <c r="J69" s="1">
        <v>0.9520000000000001</v>
      </c>
      <c r="K69" s="1" t="s">
        <v>825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826</v>
      </c>
      <c r="B70" s="1" t="s">
        <v>827</v>
      </c>
      <c r="C70" s="1" t="s">
        <v>828</v>
      </c>
      <c r="D70" s="1" t="s">
        <v>655</v>
      </c>
      <c r="E70" s="1" t="s">
        <v>829</v>
      </c>
      <c r="F70" s="1" t="s">
        <v>830</v>
      </c>
      <c r="G70" s="1" t="s">
        <v>831</v>
      </c>
      <c r="H70" s="1" t="s">
        <v>832</v>
      </c>
      <c r="I70" s="1" t="s">
        <v>833</v>
      </c>
      <c r="J70" s="1" t="s">
        <v>834</v>
      </c>
      <c r="K70" s="1" t="s">
        <v>835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836</v>
      </c>
      <c r="B71" s="1" t="s">
        <v>837</v>
      </c>
      <c r="C71" s="1" t="s">
        <v>256</v>
      </c>
      <c r="D71" s="1" t="s">
        <v>838</v>
      </c>
      <c r="E71" s="1" t="s">
        <v>269</v>
      </c>
      <c r="F71" s="1" t="s">
        <v>839</v>
      </c>
      <c r="G71" s="1" t="s">
        <v>840</v>
      </c>
      <c r="H71" s="1" t="s">
        <v>841</v>
      </c>
      <c r="I71" s="1" t="s">
        <v>842</v>
      </c>
      <c r="J71" s="1" t="s">
        <v>446</v>
      </c>
      <c r="K71" s="1" t="s">
        <v>654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843</v>
      </c>
      <c r="B72" s="1" t="s">
        <v>844</v>
      </c>
      <c r="C72" s="1" t="s">
        <v>845</v>
      </c>
      <c r="D72" s="1" t="s">
        <v>846</v>
      </c>
      <c r="E72" s="1" t="s">
        <v>847</v>
      </c>
      <c r="F72" s="1" t="s">
        <v>848</v>
      </c>
      <c r="G72" s="1" t="s">
        <v>849</v>
      </c>
      <c r="H72" s="1" t="s">
        <v>850</v>
      </c>
      <c r="I72" s="1" t="s">
        <v>517</v>
      </c>
      <c r="J72" s="1" t="s">
        <v>851</v>
      </c>
      <c r="K72" s="1" t="s">
        <v>852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853</v>
      </c>
      <c r="B73" s="1" t="s">
        <v>854</v>
      </c>
      <c r="C73" s="1" t="s">
        <v>171</v>
      </c>
      <c r="D73" s="1" t="s">
        <v>855</v>
      </c>
      <c r="E73" s="1" t="s">
        <v>856</v>
      </c>
      <c r="F73" s="1" t="s">
        <v>857</v>
      </c>
      <c r="G73" s="1" t="s">
        <v>858</v>
      </c>
      <c r="H73" s="1" t="s">
        <v>859</v>
      </c>
      <c r="I73" s="1" t="s">
        <v>860</v>
      </c>
      <c r="J73" s="1" t="s">
        <v>861</v>
      </c>
      <c r="K73" s="1" t="s">
        <v>862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863</v>
      </c>
      <c r="B74" s="1" t="s">
        <v>864</v>
      </c>
      <c r="C74" s="1">
        <v>3.128</v>
      </c>
      <c r="D74" s="1" t="s">
        <v>865</v>
      </c>
      <c r="E74" s="1" t="s">
        <v>866</v>
      </c>
      <c r="F74" s="1" t="s">
        <v>867</v>
      </c>
      <c r="G74" s="1" t="s">
        <v>868</v>
      </c>
      <c r="H74" s="1" t="s">
        <v>869</v>
      </c>
      <c r="I74" s="1" t="s">
        <v>761</v>
      </c>
      <c r="J74" s="1" t="s">
        <v>870</v>
      </c>
      <c r="K74" s="1" t="s">
        <v>871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872</v>
      </c>
      <c r="B75" s="1" t="s">
        <v>873</v>
      </c>
      <c r="C75" s="1" t="s">
        <v>874</v>
      </c>
      <c r="D75" s="1" t="s">
        <v>875</v>
      </c>
      <c r="E75" s="1" t="s">
        <v>876</v>
      </c>
      <c r="F75" s="1" t="s">
        <v>877</v>
      </c>
      <c r="G75" s="1" t="s">
        <v>878</v>
      </c>
      <c r="H75" s="1" t="s">
        <v>879</v>
      </c>
      <c r="I75" s="1" t="s">
        <v>880</v>
      </c>
      <c r="J75" s="1" t="s">
        <v>881</v>
      </c>
      <c r="K75" s="1" t="s">
        <v>882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883</v>
      </c>
      <c r="B76" s="1" t="s">
        <v>884</v>
      </c>
      <c r="C76" s="1" t="s">
        <v>885</v>
      </c>
      <c r="D76" s="1" t="s">
        <v>886</v>
      </c>
      <c r="E76" s="1" t="s">
        <v>887</v>
      </c>
      <c r="F76" s="1" t="s">
        <v>888</v>
      </c>
      <c r="G76" s="1" t="s">
        <v>889</v>
      </c>
      <c r="H76" s="1" t="s">
        <v>890</v>
      </c>
      <c r="I76" s="1" t="s">
        <v>891</v>
      </c>
      <c r="J76" s="1" t="s">
        <v>892</v>
      </c>
      <c r="K76" s="1" t="s">
        <v>893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894</v>
      </c>
      <c r="B77" s="1" t="s">
        <v>895</v>
      </c>
      <c r="C77" s="1" t="s">
        <v>885</v>
      </c>
      <c r="D77" s="1" t="s">
        <v>886</v>
      </c>
      <c r="E77" s="1" t="s">
        <v>887</v>
      </c>
      <c r="F77" s="1" t="s">
        <v>888</v>
      </c>
      <c r="G77" s="1" t="s">
        <v>889</v>
      </c>
      <c r="H77" s="1" t="s">
        <v>890</v>
      </c>
      <c r="I77" s="1" t="s">
        <v>891</v>
      </c>
      <c r="J77" s="1" t="s">
        <v>892</v>
      </c>
      <c r="K77" s="1" t="s">
        <v>893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896</v>
      </c>
      <c r="B78" s="1">
        <v>0.0</v>
      </c>
      <c r="C78" s="1">
        <v>0.0</v>
      </c>
      <c r="D78" s="1">
        <v>0.0</v>
      </c>
      <c r="E78" s="1">
        <v>0.0</v>
      </c>
      <c r="F78" s="1" t="s">
        <v>897</v>
      </c>
      <c r="G78" s="1" t="s">
        <v>898</v>
      </c>
      <c r="H78" s="1" t="s">
        <v>899</v>
      </c>
      <c r="I78" s="1" t="s">
        <v>900</v>
      </c>
      <c r="J78" s="1">
        <v>0.0</v>
      </c>
      <c r="K78" s="1">
        <v>0.0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901</v>
      </c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902</v>
      </c>
      <c r="B80" s="1" t="s">
        <v>903</v>
      </c>
      <c r="C80" s="1" t="s">
        <v>904</v>
      </c>
      <c r="D80" s="1" t="s">
        <v>905</v>
      </c>
      <c r="E80" s="1" t="s">
        <v>906</v>
      </c>
      <c r="F80" s="1" t="s">
        <v>907</v>
      </c>
      <c r="G80" s="1" t="s">
        <v>908</v>
      </c>
      <c r="H80" s="1" t="s">
        <v>909</v>
      </c>
      <c r="I80" s="1" t="s">
        <v>910</v>
      </c>
      <c r="J80" s="1" t="s">
        <v>911</v>
      </c>
      <c r="K80" s="1" t="s">
        <v>912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913</v>
      </c>
      <c r="B81" s="1" t="s">
        <v>914</v>
      </c>
      <c r="C81" s="1" t="s">
        <v>915</v>
      </c>
      <c r="D81" s="1" t="s">
        <v>916</v>
      </c>
      <c r="E81" s="1" t="s">
        <v>917</v>
      </c>
      <c r="F81" s="1" t="s">
        <v>918</v>
      </c>
      <c r="G81" s="1" t="s">
        <v>919</v>
      </c>
      <c r="H81" s="1" t="s">
        <v>393</v>
      </c>
      <c r="I81" s="1" t="s">
        <v>397</v>
      </c>
      <c r="J81" s="1" t="s">
        <v>920</v>
      </c>
      <c r="K81" s="1" t="s">
        <v>921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922</v>
      </c>
      <c r="B82" s="1" t="s">
        <v>923</v>
      </c>
      <c r="C82" s="1" t="s">
        <v>924</v>
      </c>
      <c r="D82" s="1" t="s">
        <v>925</v>
      </c>
      <c r="E82" s="1" t="s">
        <v>926</v>
      </c>
      <c r="F82" s="1" t="s">
        <v>927</v>
      </c>
      <c r="G82" s="1" t="s">
        <v>928</v>
      </c>
      <c r="H82" s="1" t="s">
        <v>929</v>
      </c>
      <c r="I82" s="1" t="s">
        <v>930</v>
      </c>
      <c r="J82" s="1" t="s">
        <v>931</v>
      </c>
      <c r="K82" s="1" t="s">
        <v>932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933</v>
      </c>
      <c r="B83" s="1" t="s">
        <v>934</v>
      </c>
      <c r="C83" s="1" t="s">
        <v>935</v>
      </c>
      <c r="D83" s="1" t="s">
        <v>205</v>
      </c>
      <c r="E83" s="1" t="s">
        <v>936</v>
      </c>
      <c r="F83" s="1" t="s">
        <v>937</v>
      </c>
      <c r="G83" s="1" t="s">
        <v>938</v>
      </c>
      <c r="H83" s="1" t="s">
        <v>939</v>
      </c>
      <c r="I83" s="1" t="s">
        <v>940</v>
      </c>
      <c r="J83" s="1" t="s">
        <v>941</v>
      </c>
      <c r="K83" s="1" t="s">
        <v>942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943</v>
      </c>
      <c r="B84" s="1" t="s">
        <v>944</v>
      </c>
      <c r="C84" s="1" t="s">
        <v>335</v>
      </c>
      <c r="D84" s="1" t="s">
        <v>626</v>
      </c>
      <c r="E84" s="1" t="s">
        <v>945</v>
      </c>
      <c r="F84" s="1" t="s">
        <v>946</v>
      </c>
      <c r="G84" s="1" t="s">
        <v>947</v>
      </c>
      <c r="H84" s="1" t="s">
        <v>261</v>
      </c>
      <c r="I84" s="1" t="s">
        <v>948</v>
      </c>
      <c r="J84" s="1" t="s">
        <v>949</v>
      </c>
      <c r="K84" s="1" t="s">
        <v>950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951</v>
      </c>
      <c r="B85" s="1" t="s">
        <v>952</v>
      </c>
      <c r="C85" s="1" t="s">
        <v>953</v>
      </c>
      <c r="D85" s="1" t="s">
        <v>954</v>
      </c>
      <c r="E85" s="1" t="s">
        <v>955</v>
      </c>
      <c r="F85" s="1" t="s">
        <v>956</v>
      </c>
      <c r="G85" s="1" t="s">
        <v>957</v>
      </c>
      <c r="H85" s="1" t="s">
        <v>840</v>
      </c>
      <c r="I85" s="1" t="s">
        <v>958</v>
      </c>
      <c r="J85" s="1" t="s">
        <v>959</v>
      </c>
      <c r="K85" s="1" t="s">
        <v>960</v>
      </c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961</v>
      </c>
      <c r="B86" s="1" t="s">
        <v>962</v>
      </c>
      <c r="C86" s="1" t="s">
        <v>963</v>
      </c>
      <c r="D86" s="1" t="s">
        <v>964</v>
      </c>
      <c r="E86" s="1" t="s">
        <v>965</v>
      </c>
      <c r="F86" s="1" t="s">
        <v>966</v>
      </c>
      <c r="G86" s="1" t="s">
        <v>967</v>
      </c>
      <c r="H86" s="1" t="s">
        <v>968</v>
      </c>
      <c r="I86" s="1" t="s">
        <v>969</v>
      </c>
      <c r="J86" s="1" t="s">
        <v>970</v>
      </c>
      <c r="K86" s="1" t="s">
        <v>971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972</v>
      </c>
      <c r="B87" s="1" t="s">
        <v>973</v>
      </c>
      <c r="C87" s="1" t="s">
        <v>974</v>
      </c>
      <c r="D87" s="1" t="s">
        <v>283</v>
      </c>
      <c r="E87" s="1" t="s">
        <v>975</v>
      </c>
      <c r="F87" s="1" t="s">
        <v>976</v>
      </c>
      <c r="G87" s="1" t="s">
        <v>977</v>
      </c>
      <c r="H87" s="1" t="s">
        <v>978</v>
      </c>
      <c r="I87" s="1" t="s">
        <v>979</v>
      </c>
      <c r="J87" s="1" t="s">
        <v>980</v>
      </c>
      <c r="K87" s="1" t="s">
        <v>981</v>
      </c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982</v>
      </c>
      <c r="B88" s="1" t="s">
        <v>983</v>
      </c>
      <c r="C88" s="1" t="s">
        <v>550</v>
      </c>
      <c r="D88" s="1" t="s">
        <v>984</v>
      </c>
      <c r="E88" s="1" t="s">
        <v>985</v>
      </c>
      <c r="F88" s="1" t="s">
        <v>986</v>
      </c>
      <c r="G88" s="1" t="s">
        <v>987</v>
      </c>
      <c r="H88" s="1" t="s">
        <v>988</v>
      </c>
      <c r="I88" s="1" t="s">
        <v>989</v>
      </c>
      <c r="J88" s="1" t="s">
        <v>990</v>
      </c>
      <c r="K88" s="1" t="s">
        <v>991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992</v>
      </c>
      <c r="B89" s="1" t="s">
        <v>492</v>
      </c>
      <c r="C89" s="1" t="s">
        <v>993</v>
      </c>
      <c r="D89" s="1" t="s">
        <v>623</v>
      </c>
      <c r="E89" s="1" t="s">
        <v>994</v>
      </c>
      <c r="F89" s="1" t="s">
        <v>995</v>
      </c>
      <c r="G89" s="1" t="s">
        <v>996</v>
      </c>
      <c r="H89" s="1" t="s">
        <v>997</v>
      </c>
      <c r="I89" s="1" t="s">
        <v>193</v>
      </c>
      <c r="J89" s="1" t="s">
        <v>998</v>
      </c>
      <c r="K89" s="1" t="s">
        <v>999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1000</v>
      </c>
      <c r="B90" s="1" t="s">
        <v>1001</v>
      </c>
      <c r="C90" s="1" t="s">
        <v>1002</v>
      </c>
      <c r="D90" s="1" t="s">
        <v>1003</v>
      </c>
      <c r="E90" s="1" t="s">
        <v>1004</v>
      </c>
      <c r="F90" s="1" t="s">
        <v>348</v>
      </c>
      <c r="G90" s="1" t="s">
        <v>1005</v>
      </c>
      <c r="H90" s="1" t="s">
        <v>1006</v>
      </c>
      <c r="I90" s="1" t="s">
        <v>1007</v>
      </c>
      <c r="J90" s="1" t="s">
        <v>1008</v>
      </c>
      <c r="K90" s="1" t="s">
        <v>1009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1010</v>
      </c>
      <c r="B91" s="1" t="s">
        <v>1011</v>
      </c>
      <c r="C91" s="1" t="s">
        <v>1012</v>
      </c>
      <c r="D91" s="1" t="s">
        <v>1013</v>
      </c>
      <c r="E91" s="1" t="s">
        <v>1014</v>
      </c>
      <c r="F91" s="1" t="s">
        <v>1015</v>
      </c>
      <c r="G91" s="1" t="s">
        <v>1016</v>
      </c>
      <c r="H91" s="1" t="s">
        <v>1017</v>
      </c>
      <c r="I91" s="1" t="s">
        <v>1018</v>
      </c>
      <c r="J91" s="1" t="s">
        <v>1019</v>
      </c>
      <c r="K91" s="1" t="s">
        <v>1020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1021</v>
      </c>
      <c r="B92" s="1" t="s">
        <v>1022</v>
      </c>
      <c r="C92" s="1" t="s">
        <v>1023</v>
      </c>
      <c r="D92" s="1" t="s">
        <v>1024</v>
      </c>
      <c r="E92" s="1" t="s">
        <v>1025</v>
      </c>
      <c r="F92" s="1" t="s">
        <v>1026</v>
      </c>
      <c r="G92" s="1" t="s">
        <v>1027</v>
      </c>
      <c r="H92" s="1" t="s">
        <v>1028</v>
      </c>
      <c r="I92" s="1" t="s">
        <v>1029</v>
      </c>
      <c r="J92" s="1" t="s">
        <v>1030</v>
      </c>
      <c r="K92" s="1" t="s">
        <v>1031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1032</v>
      </c>
      <c r="B93" s="1" t="s">
        <v>432</v>
      </c>
      <c r="C93" s="1" t="s">
        <v>1033</v>
      </c>
      <c r="D93" s="1" t="s">
        <v>1034</v>
      </c>
      <c r="E93" s="1" t="s">
        <v>1035</v>
      </c>
      <c r="F93" s="1" t="s">
        <v>1036</v>
      </c>
      <c r="G93" s="1" t="s">
        <v>1037</v>
      </c>
      <c r="H93" s="1" t="s">
        <v>1038</v>
      </c>
      <c r="I93" s="1" t="s">
        <v>1039</v>
      </c>
      <c r="J93" s="1" t="s">
        <v>1040</v>
      </c>
      <c r="K93" s="1" t="s">
        <v>1041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1042</v>
      </c>
      <c r="B94" s="1" t="s">
        <v>1043</v>
      </c>
      <c r="C94" s="1" t="s">
        <v>1044</v>
      </c>
      <c r="D94" s="1" t="s">
        <v>1045</v>
      </c>
      <c r="E94" s="1" t="s">
        <v>1046</v>
      </c>
      <c r="F94" s="1" t="s">
        <v>1047</v>
      </c>
      <c r="G94" s="1" t="s">
        <v>1048</v>
      </c>
      <c r="H94" s="1" t="s">
        <v>590</v>
      </c>
      <c r="I94" s="1" t="s">
        <v>1049</v>
      </c>
      <c r="J94" s="1" t="s">
        <v>1050</v>
      </c>
      <c r="K94" s="1" t="s">
        <v>1051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1052</v>
      </c>
      <c r="B95" s="1" t="s">
        <v>1053</v>
      </c>
      <c r="C95" s="1" t="s">
        <v>1054</v>
      </c>
      <c r="D95" s="1">
        <v>-4.216</v>
      </c>
      <c r="E95" s="1" t="s">
        <v>1055</v>
      </c>
      <c r="F95" s="1" t="s">
        <v>1056</v>
      </c>
      <c r="G95" s="1" t="s">
        <v>278</v>
      </c>
      <c r="H95" s="1" t="s">
        <v>1057</v>
      </c>
      <c r="I95" s="1" t="s">
        <v>1058</v>
      </c>
      <c r="J95" s="1" t="s">
        <v>1059</v>
      </c>
      <c r="K95" s="1" t="s">
        <v>1060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1061</v>
      </c>
      <c r="B96" s="1" t="s">
        <v>1062</v>
      </c>
      <c r="C96" s="1" t="s">
        <v>1063</v>
      </c>
      <c r="D96" s="1" t="s">
        <v>1064</v>
      </c>
      <c r="E96" s="1" t="s">
        <v>1065</v>
      </c>
      <c r="F96" s="1" t="s">
        <v>1066</v>
      </c>
      <c r="G96" s="1">
        <v>1.224</v>
      </c>
      <c r="H96" s="1" t="s">
        <v>1067</v>
      </c>
      <c r="I96" s="1" t="s">
        <v>1068</v>
      </c>
      <c r="J96" s="1" t="s">
        <v>1069</v>
      </c>
      <c r="K96" s="1" t="s">
        <v>1070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1071</v>
      </c>
      <c r="B97" s="1" t="s">
        <v>1062</v>
      </c>
      <c r="C97" s="1" t="s">
        <v>1072</v>
      </c>
      <c r="D97" s="1" t="s">
        <v>1064</v>
      </c>
      <c r="E97" s="1" t="s">
        <v>1065</v>
      </c>
      <c r="F97" s="1" t="s">
        <v>1066</v>
      </c>
      <c r="G97" s="1">
        <v>1.224</v>
      </c>
      <c r="H97" s="1" t="s">
        <v>1067</v>
      </c>
      <c r="I97" s="1" t="s">
        <v>1068</v>
      </c>
      <c r="J97" s="1" t="s">
        <v>1069</v>
      </c>
      <c r="K97" s="1" t="s">
        <v>1070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1073</v>
      </c>
      <c r="B98" s="1">
        <v>0.0</v>
      </c>
      <c r="C98" s="1">
        <v>0.0</v>
      </c>
      <c r="D98" s="1">
        <v>0.0</v>
      </c>
      <c r="E98" s="1">
        <v>0.0</v>
      </c>
      <c r="F98" s="1">
        <v>0.0</v>
      </c>
      <c r="G98" s="1" t="s">
        <v>1074</v>
      </c>
      <c r="H98" s="1" t="s">
        <v>1075</v>
      </c>
      <c r="I98" s="1" t="s">
        <v>1076</v>
      </c>
      <c r="J98" s="1">
        <v>0.0</v>
      </c>
      <c r="K98" s="1">
        <v>0.0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1077</v>
      </c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1078</v>
      </c>
      <c r="B100" s="1" t="s">
        <v>1079</v>
      </c>
      <c r="C100" s="1" t="s">
        <v>1080</v>
      </c>
      <c r="D100" s="1" t="s">
        <v>1081</v>
      </c>
      <c r="E100" s="1" t="s">
        <v>1082</v>
      </c>
      <c r="F100" s="1" t="s">
        <v>1083</v>
      </c>
      <c r="G100" s="1" t="s">
        <v>1084</v>
      </c>
      <c r="H100" s="1" t="s">
        <v>1085</v>
      </c>
      <c r="I100" s="1" t="s">
        <v>1086</v>
      </c>
      <c r="J100" s="1" t="s">
        <v>1036</v>
      </c>
      <c r="K100" s="1" t="s">
        <v>1087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1088</v>
      </c>
      <c r="B101" s="1" t="s">
        <v>1089</v>
      </c>
      <c r="C101" s="1" t="s">
        <v>1090</v>
      </c>
      <c r="D101" s="1" t="s">
        <v>551</v>
      </c>
      <c r="E101" s="1" t="s">
        <v>1091</v>
      </c>
      <c r="F101" s="1" t="s">
        <v>1092</v>
      </c>
      <c r="G101" s="1" t="s">
        <v>964</v>
      </c>
      <c r="H101" s="1" t="s">
        <v>1093</v>
      </c>
      <c r="I101" s="1" t="s">
        <v>1094</v>
      </c>
      <c r="J101" s="1" t="s">
        <v>1095</v>
      </c>
      <c r="K101" s="1" t="s">
        <v>1096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1097</v>
      </c>
      <c r="B102" s="1" t="s">
        <v>1098</v>
      </c>
      <c r="C102" s="1" t="s">
        <v>1099</v>
      </c>
      <c r="D102" s="1" t="s">
        <v>1100</v>
      </c>
      <c r="E102" s="1" t="s">
        <v>1101</v>
      </c>
      <c r="F102" s="1" t="s">
        <v>1102</v>
      </c>
      <c r="G102" s="1" t="s">
        <v>1103</v>
      </c>
      <c r="H102" s="1" t="s">
        <v>1104</v>
      </c>
      <c r="I102" s="1" t="s">
        <v>539</v>
      </c>
      <c r="J102" s="1" t="s">
        <v>1105</v>
      </c>
      <c r="K102" s="1" t="s">
        <v>1106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1107</v>
      </c>
      <c r="B103" s="1">
        <v>-4.488</v>
      </c>
      <c r="C103" s="1" t="s">
        <v>1108</v>
      </c>
      <c r="D103" s="1" t="s">
        <v>1109</v>
      </c>
      <c r="E103" s="1" t="s">
        <v>1110</v>
      </c>
      <c r="F103" s="1" t="s">
        <v>1111</v>
      </c>
      <c r="G103" s="1" t="s">
        <v>1112</v>
      </c>
      <c r="H103" s="1" t="s">
        <v>1113</v>
      </c>
      <c r="I103" s="1" t="s">
        <v>1114</v>
      </c>
      <c r="J103" s="1" t="s">
        <v>1115</v>
      </c>
      <c r="K103" s="1" t="s">
        <v>1116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1117</v>
      </c>
      <c r="B104" s="1" t="s">
        <v>1109</v>
      </c>
      <c r="C104" s="1" t="s">
        <v>1118</v>
      </c>
      <c r="D104" s="1" t="s">
        <v>1119</v>
      </c>
      <c r="E104" s="1" t="s">
        <v>304</v>
      </c>
      <c r="F104" s="1" t="s">
        <v>1120</v>
      </c>
      <c r="G104" s="1" t="s">
        <v>1121</v>
      </c>
      <c r="H104" s="1" t="s">
        <v>1122</v>
      </c>
      <c r="I104" s="1" t="s">
        <v>1123</v>
      </c>
      <c r="J104" s="1" t="s">
        <v>1124</v>
      </c>
      <c r="K104" s="1" t="s">
        <v>1125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1126</v>
      </c>
      <c r="B105" s="1" t="s">
        <v>942</v>
      </c>
      <c r="C105" s="1" t="s">
        <v>1127</v>
      </c>
      <c r="D105" s="1" t="s">
        <v>1128</v>
      </c>
      <c r="E105" s="1" t="s">
        <v>451</v>
      </c>
      <c r="F105" s="1" t="s">
        <v>1129</v>
      </c>
      <c r="G105" s="1">
        <v>0.408</v>
      </c>
      <c r="H105" s="1" t="s">
        <v>1130</v>
      </c>
      <c r="I105" s="1" t="s">
        <v>1131</v>
      </c>
      <c r="J105" s="1" t="s">
        <v>1132</v>
      </c>
      <c r="K105" s="1" t="s">
        <v>1133</v>
      </c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1134</v>
      </c>
      <c r="B106" s="1" t="s">
        <v>679</v>
      </c>
      <c r="C106" s="1" t="s">
        <v>1135</v>
      </c>
      <c r="D106" s="1" t="s">
        <v>1136</v>
      </c>
      <c r="E106" s="1" t="s">
        <v>1137</v>
      </c>
      <c r="F106" s="1" t="s">
        <v>1138</v>
      </c>
      <c r="G106" s="1" t="s">
        <v>1139</v>
      </c>
      <c r="H106" s="1" t="s">
        <v>1140</v>
      </c>
      <c r="I106" s="1" t="s">
        <v>1141</v>
      </c>
      <c r="J106" s="1" t="s">
        <v>1142</v>
      </c>
      <c r="K106" s="1" t="s">
        <v>1125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1143</v>
      </c>
      <c r="B107" s="1" t="s">
        <v>1144</v>
      </c>
      <c r="C107" s="1" t="s">
        <v>1145</v>
      </c>
      <c r="D107" s="1" t="s">
        <v>1146</v>
      </c>
      <c r="E107" s="1" t="s">
        <v>1147</v>
      </c>
      <c r="F107" s="1" t="s">
        <v>1148</v>
      </c>
      <c r="G107" s="1" t="s">
        <v>1149</v>
      </c>
      <c r="H107" s="1" t="s">
        <v>1150</v>
      </c>
      <c r="I107" s="1" t="s">
        <v>1151</v>
      </c>
      <c r="J107" s="1" t="s">
        <v>1152</v>
      </c>
      <c r="K107" s="1" t="s">
        <v>1153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1154</v>
      </c>
      <c r="B108" s="1" t="s">
        <v>1155</v>
      </c>
      <c r="C108" s="1" t="s">
        <v>1156</v>
      </c>
      <c r="D108" s="1" t="s">
        <v>1157</v>
      </c>
      <c r="E108" s="1" t="s">
        <v>1158</v>
      </c>
      <c r="F108" s="1" t="s">
        <v>1159</v>
      </c>
      <c r="G108" s="1" t="s">
        <v>1160</v>
      </c>
      <c r="H108" s="1" t="s">
        <v>1161</v>
      </c>
      <c r="I108" s="1" t="s">
        <v>1162</v>
      </c>
      <c r="J108" s="1" t="s">
        <v>1163</v>
      </c>
      <c r="K108" s="1" t="s">
        <v>1164</v>
      </c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1165</v>
      </c>
      <c r="B109" s="1" t="s">
        <v>1166</v>
      </c>
      <c r="C109" s="1" t="s">
        <v>929</v>
      </c>
      <c r="D109" s="1" t="s">
        <v>1167</v>
      </c>
      <c r="E109" s="1" t="s">
        <v>718</v>
      </c>
      <c r="F109" s="1" t="s">
        <v>1168</v>
      </c>
      <c r="G109" s="1" t="s">
        <v>1169</v>
      </c>
      <c r="H109" s="1" t="s">
        <v>1170</v>
      </c>
      <c r="I109" s="1" t="s">
        <v>1171</v>
      </c>
      <c r="J109" s="1" t="s">
        <v>370</v>
      </c>
      <c r="K109" s="1" t="s">
        <v>1172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1173</v>
      </c>
      <c r="B110" s="1" t="s">
        <v>1174</v>
      </c>
      <c r="C110" s="1" t="s">
        <v>1175</v>
      </c>
      <c r="D110" s="1">
        <v>-2.448</v>
      </c>
      <c r="E110" s="1" t="s">
        <v>1176</v>
      </c>
      <c r="F110" s="1" t="s">
        <v>1177</v>
      </c>
      <c r="G110" s="1" t="s">
        <v>1178</v>
      </c>
      <c r="H110" s="1" t="s">
        <v>1179</v>
      </c>
      <c r="I110" s="1" t="s">
        <v>1180</v>
      </c>
      <c r="J110" s="1" t="s">
        <v>1181</v>
      </c>
      <c r="K110" s="1" t="s">
        <v>1182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1183</v>
      </c>
      <c r="B111" s="1" t="s">
        <v>279</v>
      </c>
      <c r="C111" s="1" t="s">
        <v>522</v>
      </c>
      <c r="D111" s="1" t="s">
        <v>1184</v>
      </c>
      <c r="E111" s="1" t="s">
        <v>1185</v>
      </c>
      <c r="F111" s="1" t="s">
        <v>437</v>
      </c>
      <c r="G111" s="1" t="s">
        <v>1186</v>
      </c>
      <c r="H111" s="1" t="s">
        <v>1187</v>
      </c>
      <c r="I111" s="1" t="s">
        <v>1188</v>
      </c>
      <c r="J111" s="1" t="s">
        <v>1189</v>
      </c>
      <c r="K111" s="1" t="s">
        <v>507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1190</v>
      </c>
      <c r="B112" s="1" t="s">
        <v>1191</v>
      </c>
      <c r="C112" s="1" t="s">
        <v>1192</v>
      </c>
      <c r="D112" s="1" t="s">
        <v>1193</v>
      </c>
      <c r="E112" s="1" t="s">
        <v>1194</v>
      </c>
      <c r="F112" s="1" t="s">
        <v>1195</v>
      </c>
      <c r="G112" s="1" t="s">
        <v>1196</v>
      </c>
      <c r="H112" s="1" t="s">
        <v>1197</v>
      </c>
      <c r="I112" s="1" t="s">
        <v>1198</v>
      </c>
      <c r="J112" s="1" t="s">
        <v>1199</v>
      </c>
      <c r="K112" s="1" t="s">
        <v>1200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1201</v>
      </c>
      <c r="B113" s="1" t="s">
        <v>830</v>
      </c>
      <c r="C113" s="1" t="s">
        <v>1202</v>
      </c>
      <c r="D113" s="1" t="s">
        <v>364</v>
      </c>
      <c r="E113" s="1" t="s">
        <v>1203</v>
      </c>
      <c r="F113" s="1" t="s">
        <v>514</v>
      </c>
      <c r="G113" s="1" t="s">
        <v>1204</v>
      </c>
      <c r="H113" s="1" t="s">
        <v>1205</v>
      </c>
      <c r="I113" s="1" t="s">
        <v>1206</v>
      </c>
      <c r="J113" s="1" t="s">
        <v>1207</v>
      </c>
      <c r="K113" s="1" t="s">
        <v>1208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1209</v>
      </c>
      <c r="B114" s="1" t="s">
        <v>1210</v>
      </c>
      <c r="C114" s="1" t="s">
        <v>1187</v>
      </c>
      <c r="D114" s="1" t="s">
        <v>1211</v>
      </c>
      <c r="E114" s="1" t="s">
        <v>1212</v>
      </c>
      <c r="F114" s="1" t="s">
        <v>1213</v>
      </c>
      <c r="G114" s="1" t="s">
        <v>1214</v>
      </c>
      <c r="H114" s="1" t="s">
        <v>1215</v>
      </c>
      <c r="I114" s="1" t="s">
        <v>683</v>
      </c>
      <c r="J114" s="1" t="s">
        <v>1216</v>
      </c>
      <c r="K114" s="1" t="s">
        <v>1217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1218</v>
      </c>
      <c r="B115" s="1" t="s">
        <v>1219</v>
      </c>
      <c r="C115" s="1" t="s">
        <v>1220</v>
      </c>
      <c r="D115" s="1" t="s">
        <v>1221</v>
      </c>
      <c r="E115" s="1" t="s">
        <v>1222</v>
      </c>
      <c r="F115" s="1" t="s">
        <v>1223</v>
      </c>
      <c r="G115" s="1" t="s">
        <v>1224</v>
      </c>
      <c r="H115" s="1" t="s">
        <v>1225</v>
      </c>
      <c r="I115" s="1" t="s">
        <v>1226</v>
      </c>
      <c r="J115" s="1" t="s">
        <v>1227</v>
      </c>
      <c r="K115" s="1" t="s">
        <v>1228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1229</v>
      </c>
      <c r="B116" s="1" t="s">
        <v>1064</v>
      </c>
      <c r="C116" s="1" t="s">
        <v>1230</v>
      </c>
      <c r="D116" s="1" t="s">
        <v>1231</v>
      </c>
      <c r="E116" s="1" t="s">
        <v>1232</v>
      </c>
      <c r="F116" s="1" t="s">
        <v>1233</v>
      </c>
      <c r="G116" s="1" t="s">
        <v>1234</v>
      </c>
      <c r="H116" s="1" t="s">
        <v>1235</v>
      </c>
      <c r="I116" s="1" t="s">
        <v>1236</v>
      </c>
      <c r="J116" s="1" t="s">
        <v>1237</v>
      </c>
      <c r="K116" s="1" t="s">
        <v>1238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1239</v>
      </c>
      <c r="B117" s="1" t="s">
        <v>1064</v>
      </c>
      <c r="C117" s="1" t="s">
        <v>1230</v>
      </c>
      <c r="D117" s="1" t="s">
        <v>1231</v>
      </c>
      <c r="E117" s="1" t="s">
        <v>1240</v>
      </c>
      <c r="F117" s="1" t="s">
        <v>1233</v>
      </c>
      <c r="G117" s="1" t="s">
        <v>1234</v>
      </c>
      <c r="H117" s="1" t="s">
        <v>1235</v>
      </c>
      <c r="I117" s="1" t="s">
        <v>1236</v>
      </c>
      <c r="J117" s="1" t="s">
        <v>1237</v>
      </c>
      <c r="K117" s="1" t="s">
        <v>1238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 t="s">
        <v>1241</v>
      </c>
      <c r="B118" s="1">
        <v>0.0</v>
      </c>
      <c r="C118" s="1">
        <v>0.0</v>
      </c>
      <c r="D118" s="1">
        <v>0.0</v>
      </c>
      <c r="E118" s="1">
        <v>0.0</v>
      </c>
      <c r="F118" s="1">
        <v>0.0</v>
      </c>
      <c r="G118" s="1">
        <v>0.0</v>
      </c>
      <c r="H118" s="1">
        <v>0.0</v>
      </c>
      <c r="I118" s="1" t="s">
        <v>1242</v>
      </c>
      <c r="J118" s="1">
        <v>0.0</v>
      </c>
      <c r="K118" s="1">
        <v>0.0</v>
      </c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8" width="9.14"/>
  </cols>
  <sheetData>
    <row r="1">
      <c r="A1" s="1" t="s">
        <v>16</v>
      </c>
      <c r="B1" s="1" t="s">
        <v>1243</v>
      </c>
      <c r="C1" s="1" t="s">
        <v>1244</v>
      </c>
      <c r="D1" s="1" t="s">
        <v>1245</v>
      </c>
      <c r="E1" s="1" t="s">
        <v>1246</v>
      </c>
      <c r="F1" s="1" t="s">
        <v>1247</v>
      </c>
      <c r="G1" s="1" t="s">
        <v>1248</v>
      </c>
      <c r="H1" s="1" t="s">
        <v>1249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1250</v>
      </c>
      <c r="B2" s="1" t="s">
        <v>1251</v>
      </c>
      <c r="C2" s="1" t="s">
        <v>1252</v>
      </c>
      <c r="D2" s="1" t="s">
        <v>1253</v>
      </c>
      <c r="E2" s="1" t="s">
        <v>1254</v>
      </c>
      <c r="F2" s="1" t="s">
        <v>1255</v>
      </c>
      <c r="G2" s="1" t="s">
        <v>1256</v>
      </c>
      <c r="H2" s="1" t="s">
        <v>1256</v>
      </c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1257</v>
      </c>
      <c r="B3" s="1" t="s">
        <v>1258</v>
      </c>
      <c r="C3" s="1" t="s">
        <v>1259</v>
      </c>
      <c r="D3" s="1" t="s">
        <v>1260</v>
      </c>
      <c r="E3" s="1" t="s">
        <v>1261</v>
      </c>
      <c r="F3" s="1" t="s">
        <v>1262</v>
      </c>
      <c r="G3" s="1" t="s">
        <v>1263</v>
      </c>
      <c r="H3" s="1" t="s">
        <v>1264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1265</v>
      </c>
      <c r="B4" s="1" t="s">
        <v>1251</v>
      </c>
      <c r="C4" s="1" t="s">
        <v>1266</v>
      </c>
      <c r="D4" s="1" t="s">
        <v>1267</v>
      </c>
      <c r="E4" s="1" t="s">
        <v>1254</v>
      </c>
      <c r="F4" s="1" t="s">
        <v>1255</v>
      </c>
      <c r="G4" s="1" t="s">
        <v>1256</v>
      </c>
      <c r="H4" s="1" t="s">
        <v>1256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1257</v>
      </c>
      <c r="B5" s="1" t="s">
        <v>1258</v>
      </c>
      <c r="C5" s="1" t="s">
        <v>1268</v>
      </c>
      <c r="D5" s="1" t="s">
        <v>1269</v>
      </c>
      <c r="E5" s="1" t="s">
        <v>1270</v>
      </c>
      <c r="F5" s="1" t="s">
        <v>1262</v>
      </c>
      <c r="G5" s="1" t="s">
        <v>1263</v>
      </c>
      <c r="H5" s="1" t="s">
        <v>1264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1271</v>
      </c>
      <c r="B6" s="1" t="s">
        <v>1272</v>
      </c>
      <c r="C6" s="1" t="s">
        <v>1273</v>
      </c>
      <c r="D6" s="1" t="s">
        <v>1274</v>
      </c>
      <c r="E6" s="1" t="s">
        <v>1258</v>
      </c>
      <c r="F6" s="1" t="s">
        <v>1258</v>
      </c>
      <c r="G6" s="1" t="s">
        <v>1258</v>
      </c>
      <c r="H6" s="1" t="s">
        <v>1258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1275</v>
      </c>
      <c r="B7" s="1" t="s">
        <v>1276</v>
      </c>
      <c r="C7" s="1" t="s">
        <v>1277</v>
      </c>
      <c r="D7" s="1" t="s">
        <v>1278</v>
      </c>
      <c r="E7" s="1" t="s">
        <v>1279</v>
      </c>
      <c r="F7" s="1" t="s">
        <v>1280</v>
      </c>
      <c r="G7" s="1" t="s">
        <v>1281</v>
      </c>
      <c r="H7" s="1" t="s">
        <v>1282</v>
      </c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1283</v>
      </c>
      <c r="B8" s="1" t="s">
        <v>1258</v>
      </c>
      <c r="C8" s="1" t="s">
        <v>1284</v>
      </c>
      <c r="D8" s="1" t="s">
        <v>1285</v>
      </c>
      <c r="E8" s="1" t="s">
        <v>1258</v>
      </c>
      <c r="F8" s="1" t="s">
        <v>1258</v>
      </c>
      <c r="G8" s="1" t="s">
        <v>1258</v>
      </c>
      <c r="H8" s="1" t="s">
        <v>1258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1286</v>
      </c>
      <c r="B9" s="1" t="s">
        <v>1287</v>
      </c>
      <c r="C9" s="1" t="s">
        <v>1288</v>
      </c>
      <c r="D9" s="1" t="s">
        <v>1289</v>
      </c>
      <c r="E9" s="1" t="s">
        <v>1290</v>
      </c>
      <c r="F9" s="1" t="s">
        <v>1291</v>
      </c>
      <c r="G9" s="1" t="s">
        <v>1292</v>
      </c>
      <c r="H9" s="1" t="s">
        <v>1281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1293</v>
      </c>
      <c r="B10" s="1" t="s">
        <v>1294</v>
      </c>
      <c r="C10" s="1" t="s">
        <v>1294</v>
      </c>
      <c r="D10" s="1" t="s">
        <v>1294</v>
      </c>
      <c r="E10" s="1" t="s">
        <v>1294</v>
      </c>
      <c r="F10" s="1" t="s">
        <v>1294</v>
      </c>
      <c r="G10" s="1" t="s">
        <v>1292</v>
      </c>
      <c r="H10" s="1" t="s">
        <v>1281</v>
      </c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1295</v>
      </c>
      <c r="B11" s="1" t="s">
        <v>1294</v>
      </c>
      <c r="C11" s="1" t="s">
        <v>1294</v>
      </c>
      <c r="D11" s="1" t="s">
        <v>1294</v>
      </c>
      <c r="E11" s="1" t="s">
        <v>1294</v>
      </c>
      <c r="F11" s="1" t="s">
        <v>1294</v>
      </c>
      <c r="G11" s="1" t="s">
        <v>1296</v>
      </c>
      <c r="H11" s="1" t="s">
        <v>1297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1298</v>
      </c>
      <c r="B12" s="1" t="s">
        <v>1294</v>
      </c>
      <c r="C12" s="1" t="s">
        <v>1294</v>
      </c>
      <c r="D12" s="1" t="s">
        <v>1294</v>
      </c>
      <c r="E12" s="1" t="s">
        <v>1294</v>
      </c>
      <c r="F12" s="1" t="s">
        <v>1294</v>
      </c>
      <c r="G12" s="1" t="s">
        <v>1299</v>
      </c>
      <c r="H12" s="1" t="s">
        <v>1300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1301</v>
      </c>
      <c r="B13" s="1" t="s">
        <v>1258</v>
      </c>
      <c r="C13" s="1" t="s">
        <v>1258</v>
      </c>
      <c r="D13" s="1" t="s">
        <v>1258</v>
      </c>
      <c r="E13" s="1" t="s">
        <v>1258</v>
      </c>
      <c r="F13" s="1" t="s">
        <v>1258</v>
      </c>
      <c r="G13" s="1" t="s">
        <v>1258</v>
      </c>
      <c r="H13" s="1" t="s">
        <v>1258</v>
      </c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1302</v>
      </c>
      <c r="B14" s="1" t="s">
        <v>1258</v>
      </c>
      <c r="C14" s="1" t="s">
        <v>1258</v>
      </c>
      <c r="D14" s="1" t="s">
        <v>1258</v>
      </c>
      <c r="E14" s="1" t="s">
        <v>1258</v>
      </c>
      <c r="F14" s="1" t="s">
        <v>1258</v>
      </c>
      <c r="G14" s="1" t="s">
        <v>1258</v>
      </c>
      <c r="H14" s="1" t="s">
        <v>1258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1303</v>
      </c>
      <c r="B15" s="1" t="s">
        <v>1304</v>
      </c>
      <c r="C15" s="1" t="s">
        <v>1305</v>
      </c>
      <c r="D15" s="1" t="s">
        <v>263</v>
      </c>
      <c r="E15" s="1" t="s">
        <v>1258</v>
      </c>
      <c r="F15" s="1" t="s">
        <v>1258</v>
      </c>
      <c r="G15" s="1" t="s">
        <v>1258</v>
      </c>
      <c r="H15" s="1" t="s">
        <v>1258</v>
      </c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1306</v>
      </c>
      <c r="B16" s="1" t="s">
        <v>1307</v>
      </c>
      <c r="C16" s="1" t="s">
        <v>1308</v>
      </c>
      <c r="D16" s="1" t="s">
        <v>1309</v>
      </c>
      <c r="E16" s="1" t="s">
        <v>1258</v>
      </c>
      <c r="F16" s="1" t="s">
        <v>1258</v>
      </c>
      <c r="G16" s="1" t="s">
        <v>1258</v>
      </c>
      <c r="H16" s="1" t="s">
        <v>1258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1310</v>
      </c>
      <c r="B17" s="1" t="s">
        <v>1311</v>
      </c>
      <c r="C17" s="1" t="s">
        <v>1312</v>
      </c>
      <c r="D17" s="1" t="s">
        <v>1313</v>
      </c>
      <c r="E17" s="1" t="s">
        <v>1258</v>
      </c>
      <c r="F17" s="1" t="s">
        <v>1258</v>
      </c>
      <c r="G17" s="1" t="s">
        <v>1258</v>
      </c>
      <c r="H17" s="1" t="s">
        <v>1258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1314</v>
      </c>
      <c r="B18" s="1" t="s">
        <v>1315</v>
      </c>
      <c r="C18" s="1" t="s">
        <v>1316</v>
      </c>
      <c r="D18" s="1" t="s">
        <v>1317</v>
      </c>
      <c r="E18" s="1" t="s">
        <v>1258</v>
      </c>
      <c r="F18" s="1" t="s">
        <v>1258</v>
      </c>
      <c r="G18" s="1" t="s">
        <v>1258</v>
      </c>
      <c r="H18" s="1" t="s">
        <v>1258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1318</v>
      </c>
      <c r="B19" s="1" t="s">
        <v>1319</v>
      </c>
      <c r="C19" s="1" t="s">
        <v>1320</v>
      </c>
      <c r="D19" s="1" t="s">
        <v>1321</v>
      </c>
      <c r="E19" s="1" t="s">
        <v>1322</v>
      </c>
      <c r="F19" s="1" t="s">
        <v>1323</v>
      </c>
      <c r="G19" s="1" t="s">
        <v>1324</v>
      </c>
      <c r="H19" s="1" t="s">
        <v>1325</v>
      </c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1326</v>
      </c>
      <c r="B20" s="1" t="s">
        <v>1327</v>
      </c>
      <c r="C20" s="1" t="s">
        <v>1328</v>
      </c>
      <c r="D20" s="1" t="s">
        <v>1329</v>
      </c>
      <c r="E20" s="1" t="s">
        <v>1330</v>
      </c>
      <c r="F20" s="1" t="s">
        <v>1331</v>
      </c>
      <c r="G20" s="1" t="s">
        <v>1332</v>
      </c>
      <c r="H20" s="1" t="s">
        <v>1333</v>
      </c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1334</v>
      </c>
      <c r="B21" s="1" t="s">
        <v>1335</v>
      </c>
      <c r="C21" s="1" t="s">
        <v>1336</v>
      </c>
      <c r="D21" s="1" t="s">
        <v>1337</v>
      </c>
      <c r="E21" s="1" t="s">
        <v>1338</v>
      </c>
      <c r="F21" s="1" t="s">
        <v>1339</v>
      </c>
      <c r="G21" s="1" t="s">
        <v>1340</v>
      </c>
      <c r="H21" s="1" t="s">
        <v>1341</v>
      </c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1342</v>
      </c>
      <c r="B22" s="1" t="s">
        <v>1343</v>
      </c>
      <c r="C22" s="1" t="s">
        <v>1344</v>
      </c>
      <c r="D22" s="1" t="s">
        <v>1345</v>
      </c>
      <c r="E22" s="1" t="s">
        <v>1346</v>
      </c>
      <c r="F22" s="1" t="s">
        <v>1258</v>
      </c>
      <c r="G22" s="1" t="s">
        <v>1258</v>
      </c>
      <c r="H22" s="1" t="s">
        <v>1258</v>
      </c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133</v>
      </c>
      <c r="B23" s="1" t="s">
        <v>1258</v>
      </c>
      <c r="C23" s="1" t="s">
        <v>1347</v>
      </c>
      <c r="D23" s="1" t="s">
        <v>1348</v>
      </c>
      <c r="E23" s="1" t="s">
        <v>1258</v>
      </c>
      <c r="F23" s="1" t="s">
        <v>1258</v>
      </c>
      <c r="G23" s="1" t="s">
        <v>1258</v>
      </c>
      <c r="H23" s="1" t="s">
        <v>1258</v>
      </c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1349</v>
      </c>
      <c r="B24" s="1" t="s">
        <v>1350</v>
      </c>
      <c r="C24" s="1" t="s">
        <v>1351</v>
      </c>
      <c r="D24" s="1" t="s">
        <v>1352</v>
      </c>
      <c r="E24" s="1" t="s">
        <v>1353</v>
      </c>
      <c r="F24" s="1" t="s">
        <v>1354</v>
      </c>
      <c r="G24" s="1" t="s">
        <v>1355</v>
      </c>
      <c r="H24" s="1" t="s">
        <v>1355</v>
      </c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1356</v>
      </c>
      <c r="B25" s="1" t="s">
        <v>1357</v>
      </c>
      <c r="C25" s="1" t="s">
        <v>1358</v>
      </c>
      <c r="D25" s="1" t="s">
        <v>1358</v>
      </c>
      <c r="E25" s="1" t="s">
        <v>1359</v>
      </c>
      <c r="F25" s="1" t="s">
        <v>1360</v>
      </c>
      <c r="G25" s="1" t="s">
        <v>1361</v>
      </c>
      <c r="H25" s="1" t="s">
        <v>1361</v>
      </c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1362</v>
      </c>
      <c r="B26" s="1" t="s">
        <v>1363</v>
      </c>
      <c r="C26" s="1" t="s">
        <v>1364</v>
      </c>
      <c r="D26" s="1" t="s">
        <v>1365</v>
      </c>
      <c r="E26" s="1" t="s">
        <v>1366</v>
      </c>
      <c r="F26" s="1" t="s">
        <v>1367</v>
      </c>
      <c r="G26" s="1" t="s">
        <v>1258</v>
      </c>
      <c r="H26" s="1" t="s">
        <v>1258</v>
      </c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1368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4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4">
        <v>2031.0</v>
      </c>
      <c r="T2" s="4">
        <v>2032.0</v>
      </c>
      <c r="U2" s="4">
        <v>2033.0</v>
      </c>
      <c r="V2" s="4">
        <v>2034.0</v>
      </c>
      <c r="W2" s="4">
        <v>2035.0</v>
      </c>
      <c r="X2" s="1"/>
      <c r="Y2" s="2"/>
      <c r="Z2" s="2"/>
    </row>
    <row r="3">
      <c r="A3" s="3" t="s">
        <v>61</v>
      </c>
      <c r="B3" s="1">
        <v>27.608</v>
      </c>
      <c r="C3" s="1">
        <v>51.816</v>
      </c>
      <c r="D3" s="1">
        <v>-6.800000000000001</v>
      </c>
      <c r="E3" s="1">
        <v>-67.72800000000001</v>
      </c>
      <c r="F3" s="1">
        <v>142.8</v>
      </c>
      <c r="G3" s="1">
        <v>11.968</v>
      </c>
      <c r="H3" s="1">
        <v>41.752</v>
      </c>
      <c r="I3" s="1">
        <v>11.152</v>
      </c>
      <c r="J3" s="1">
        <v>-63.648</v>
      </c>
      <c r="K3" s="1">
        <v>76.296</v>
      </c>
      <c r="L3" s="1">
        <f>IF(K3*FORECAST(L2,B3:K3,B2:K2)&gt;0,FORECAST(L2,B3:K3,B2:K2),K3)*$X$1</f>
        <v>19.76533333</v>
      </c>
      <c r="M3" s="1">
        <f>IF(L3*FORECAST(M2,B3:L3,B2:L2)&gt;0,FORECAST(M2,B3:L3,B2:L2),L3)*$X$1</f>
        <v>19.26419394</v>
      </c>
      <c r="N3" s="1">
        <f>IF(M3*FORECAST(N2,B3:M3,B2:M2)&gt;0,FORECAST(N2,B3:M3,B2:M2),M3)*$X$1</f>
        <v>18.76305455</v>
      </c>
      <c r="O3" s="1">
        <f>IF(N3*FORECAST(O2,B3:N3,B2:N2)&gt;0,FORECAST(O2,B3:N3,B2:N2),N3)*$X$1</f>
        <v>18.26191515</v>
      </c>
      <c r="P3" s="1">
        <f>IF(O3*FORECAST(P2,B3:O3,B2:O2)&gt;0,FORECAST(P2,B3:O3,B2:O2),O3)*$X$1</f>
        <v>17.76077576</v>
      </c>
      <c r="Q3" s="1">
        <f>IF(P3*FORECAST(Q2,B3:P3,B2:P2)&gt;0,FORECAST(Q2,B3:P3,B2:P2),P3)*$X$1</f>
        <v>17.25963636</v>
      </c>
      <c r="R3" s="1">
        <f>IF(Q3*FORECAST(R2,B3:Q3,B2:Q2)&gt;0,FORECAST(R2,B3:Q3,B2:Q2),Q3)*$X$1</f>
        <v>16.75849697</v>
      </c>
      <c r="S3" s="4">
        <f>IF(R3*FORECAST(S2,B3:R3,B2:R2)&gt;0,FORECAST(S2,B3:R3,B2:R2),R3)*$X$1</f>
        <v>16.25735758</v>
      </c>
      <c r="T3" s="4">
        <f>IF(S3*FORECAST(T2,B3:S3,B2:S2)&gt;0,FORECAST(T2,B3:S3,B2:S2),S3)*$X$1</f>
        <v>15.75621818</v>
      </c>
      <c r="U3" s="4">
        <f>IF(T3*FORECAST(U2,B3:T3,B2:T2)&gt;0,FORECAST(U2,B3:T3,B2:T2),T3)*$X$1</f>
        <v>15.25507879</v>
      </c>
      <c r="V3" s="4">
        <f>IF(U3*FORECAST(V2,B3:U3,B2:U2)&gt;0,FORECAST(V2,B3:U3,B2:U2),U3)*$X$1</f>
        <v>14.75393939</v>
      </c>
      <c r="W3" s="4">
        <f>IF(V3*FORECAST(W2,B3:V3,B2:V2)&gt;0,FORECAST(W2,B3:V3,B2:V2),V3)*$X$1</f>
        <v>14.2528</v>
      </c>
      <c r="X3" s="2"/>
      <c r="Y3" s="2"/>
      <c r="Z3" s="2"/>
    </row>
    <row r="4">
      <c r="A4" s="3" t="s">
        <v>132</v>
      </c>
      <c r="B4" s="1">
        <v>-379.4400000000001</v>
      </c>
      <c r="C4" s="1">
        <v>-427.04</v>
      </c>
      <c r="D4" s="1">
        <v>-413.4400000000001</v>
      </c>
      <c r="E4" s="1">
        <v>-388.96</v>
      </c>
      <c r="F4" s="1">
        <v>-316.88</v>
      </c>
      <c r="G4" s="1">
        <v>-217.6</v>
      </c>
      <c r="H4" s="1">
        <v>-184.96</v>
      </c>
      <c r="I4" s="1">
        <v>-165.92</v>
      </c>
      <c r="J4" s="1">
        <v>-101.048</v>
      </c>
      <c r="K4" s="1">
        <v>-157.76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1369</v>
      </c>
      <c r="B5" s="1">
        <v>50.0</v>
      </c>
      <c r="C5" s="1">
        <v>60.0</v>
      </c>
      <c r="D5" s="1">
        <v>60.0</v>
      </c>
      <c r="E5" s="1">
        <v>63.0</v>
      </c>
      <c r="F5" s="1">
        <v>62.0</v>
      </c>
      <c r="G5" s="1">
        <v>54.0</v>
      </c>
      <c r="H5" s="1">
        <v>53.0</v>
      </c>
      <c r="I5" s="1">
        <v>53.0</v>
      </c>
      <c r="J5" s="1">
        <v>53.0</v>
      </c>
      <c r="K5" s="1">
        <v>53.0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1370</v>
      </c>
      <c r="L7" s="1">
        <f>IF(W3*FORECAST(W2,B3:W3,B2:W2)&gt;0,FORECAST(W2,B3:W3,B2:W2),V3)*$X$1 * (1+0.02)/(0.06-0.02)</f>
        <v>363.4464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1371</v>
      </c>
      <c r="L8" s="5">
        <f t="array" ref="L8">NPV(0.06,M3:W3)</f>
        <v>134.4594522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1372</v>
      </c>
      <c r="L9" s="5">
        <f t="array" ref="L9">NPV(0.06,M16:W16)</f>
        <v>191.4590297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1373</v>
      </c>
      <c r="L10" s="5">
        <f>L8 + L9</f>
        <v>325.9184819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133</v>
      </c>
      <c r="L11" s="1">
        <v>-157.76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1374</v>
      </c>
      <c r="L12" s="5">
        <f>L10 - L11</f>
        <v>483.6784819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1375</v>
      </c>
      <c r="L13" s="1">
        <v>53.0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8</v>
      </c>
      <c r="L14" s="5">
        <f>L12/L13</f>
        <v>9.126009092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4">
        <v>0.0</v>
      </c>
      <c r="U16" s="4">
        <v>0.0</v>
      </c>
      <c r="V16" s="4">
        <v>0.0</v>
      </c>
      <c r="W16" s="4">
        <f>IF(W3*FORECAST(W2,B3:W3,B2:W2)&gt;0,FORECAST(W2,B3:W3,B2:W2),V3)*$X$1 * (1+0.02)/(0.06-0.02)</f>
        <v>363.4464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4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4">
        <v>2031.0</v>
      </c>
      <c r="T2" s="4">
        <v>2032.0</v>
      </c>
      <c r="U2" s="4">
        <v>2033.0</v>
      </c>
      <c r="V2" s="4">
        <v>2034.0</v>
      </c>
      <c r="W2" s="4">
        <v>2035.0</v>
      </c>
      <c r="X2" s="1"/>
      <c r="Y2" s="2"/>
      <c r="Z2" s="2"/>
    </row>
    <row r="3">
      <c r="A3" s="3" t="s">
        <v>17</v>
      </c>
      <c r="B3" s="1">
        <v>22.576</v>
      </c>
      <c r="C3" s="1">
        <v>29.24</v>
      </c>
      <c r="D3" s="1">
        <v>22.848</v>
      </c>
      <c r="E3" s="1">
        <v>61.472</v>
      </c>
      <c r="F3" s="1">
        <v>83.912</v>
      </c>
      <c r="G3" s="1">
        <v>26.248</v>
      </c>
      <c r="H3" s="1">
        <v>37.536</v>
      </c>
      <c r="I3" s="1">
        <v>35.36</v>
      </c>
      <c r="J3" s="1">
        <v>11.56</v>
      </c>
      <c r="K3" s="1">
        <v>39.304</v>
      </c>
      <c r="L3" s="1">
        <f>IF(K3*FORECAST(L2,B3:K3,B2:K2)&gt;0,FORECAST(L2,B3:K3,B2:K2),K3)*$X$1</f>
        <v>35.66826667</v>
      </c>
      <c r="M3" s="1">
        <f>IF(L3*FORECAST(M2,B3:L3,B2:L2)&gt;0,FORECAST(M2,B3:L3,B2:L2),L3)*$X$1</f>
        <v>35.42511515</v>
      </c>
      <c r="N3" s="1">
        <f>IF(M3*FORECAST(N2,B3:M3,B2:M2)&gt;0,FORECAST(N2,B3:M3,B2:M2),M3)*$X$1</f>
        <v>35.18196364</v>
      </c>
      <c r="O3" s="1">
        <f>IF(N3*FORECAST(O2,B3:N3,B2:N2)&gt;0,FORECAST(O2,B3:N3,B2:N2),N3)*$X$1</f>
        <v>34.93881212</v>
      </c>
      <c r="P3" s="1">
        <f>IF(O3*FORECAST(P2,B3:O3,B2:O2)&gt;0,FORECAST(P2,B3:O3,B2:O2),O3)*$X$1</f>
        <v>34.69566061</v>
      </c>
      <c r="Q3" s="1">
        <f>IF(P3*FORECAST(Q2,B3:P3,B2:P2)&gt;0,FORECAST(Q2,B3:P3,B2:P2),P3)*$X$1</f>
        <v>34.45250909</v>
      </c>
      <c r="R3" s="1">
        <f>IF(Q3*FORECAST(R2,B3:Q3,B2:Q2)&gt;0,FORECAST(R2,B3:Q3,B2:Q2),Q3)*$X$1</f>
        <v>34.20935758</v>
      </c>
      <c r="S3" s="4">
        <f>IF(R3*FORECAST(S2,B3:R3,B2:R2)&gt;0,FORECAST(S2,B3:R3,B2:R2),R3)*$X$1</f>
        <v>33.96620606</v>
      </c>
      <c r="T3" s="4">
        <f>IF(S3*FORECAST(T2,B3:S3,B2:S2)&gt;0,FORECAST(T2,B3:S3,B2:S2),S3)*$X$1</f>
        <v>33.72305455</v>
      </c>
      <c r="U3" s="4">
        <f>IF(T3*FORECAST(U2,B3:T3,B2:T2)&gt;0,FORECAST(U2,B3:T3,B2:T2),T3)*$X$1</f>
        <v>33.47990303</v>
      </c>
      <c r="V3" s="4">
        <f>IF(U3*FORECAST(V2,B3:U3,B2:U2)&gt;0,FORECAST(V2,B3:U3,B2:U2),U3)*$X$1</f>
        <v>33.23675152</v>
      </c>
      <c r="W3" s="4">
        <f>IF(V3*FORECAST(W2,B3:V3,B2:V2)&gt;0,FORECAST(W2,B3:V3,B2:V2),V3)*$X$1</f>
        <v>32.9936</v>
      </c>
      <c r="X3" s="2"/>
      <c r="Y3" s="2"/>
      <c r="Z3" s="2"/>
    </row>
    <row r="4">
      <c r="A4" s="3" t="s">
        <v>132</v>
      </c>
      <c r="B4" s="1">
        <v>-379.4400000000001</v>
      </c>
      <c r="C4" s="1">
        <v>-427.04</v>
      </c>
      <c r="D4" s="1">
        <v>-413.4400000000001</v>
      </c>
      <c r="E4" s="1">
        <v>-388.96</v>
      </c>
      <c r="F4" s="1">
        <v>-316.88</v>
      </c>
      <c r="G4" s="1">
        <v>-217.6</v>
      </c>
      <c r="H4" s="1">
        <v>-184.96</v>
      </c>
      <c r="I4" s="1">
        <v>-165.92</v>
      </c>
      <c r="J4" s="1">
        <v>-101.048</v>
      </c>
      <c r="K4" s="1">
        <v>-157.76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1369</v>
      </c>
      <c r="B5" s="1">
        <v>50.0</v>
      </c>
      <c r="C5" s="1">
        <v>60.0</v>
      </c>
      <c r="D5" s="1">
        <v>60.0</v>
      </c>
      <c r="E5" s="1">
        <v>63.0</v>
      </c>
      <c r="F5" s="1">
        <v>62.0</v>
      </c>
      <c r="G5" s="1">
        <v>54.0</v>
      </c>
      <c r="H5" s="1">
        <v>53.0</v>
      </c>
      <c r="I5" s="1">
        <v>53.0</v>
      </c>
      <c r="J5" s="1">
        <v>53.0</v>
      </c>
      <c r="K5" s="1">
        <v>53.0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1370</v>
      </c>
      <c r="L7" s="1">
        <f>IF(W3*FORECAST(W2,B3:W3,B2:W2)&gt;0,FORECAST(W2,B3:W3,B2:W2),V3)*$X$1 * (1+0.02)/(0.06-0.02)</f>
        <v>841.3368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1371</v>
      </c>
      <c r="L8" s="5">
        <f t="array" ref="L8">NPV(0.06,M3:W3)</f>
        <v>270.9146989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1372</v>
      </c>
      <c r="L9" s="5">
        <f t="array" ref="L9">NPV(0.06,M16:W16)</f>
        <v>443.2057309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1373</v>
      </c>
      <c r="L10" s="5">
        <f>L8 + L9</f>
        <v>714.1204298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133</v>
      </c>
      <c r="L11" s="1">
        <v>-157.76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1374</v>
      </c>
      <c r="L12" s="5">
        <f>L10 - L11</f>
        <v>871.8804298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1375</v>
      </c>
      <c r="L13" s="1">
        <v>53.0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8</v>
      </c>
      <c r="L14" s="5">
        <f>L12/L13</f>
        <v>16.45057415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4">
        <v>0.0</v>
      </c>
      <c r="U16" s="4">
        <v>0.0</v>
      </c>
      <c r="V16" s="4">
        <v>0.0</v>
      </c>
      <c r="W16" s="4">
        <f>IF(W3*FORECAST(W2,B3:W3,B2:W2)&gt;0,FORECAST(W2,B3:W3,B2:W2),V3)*$X$1 * (1+0.02)/(0.06-0.02)</f>
        <v>841.3368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