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<sst xmlns="http://schemas.openxmlformats.org/spreadsheetml/2006/main" count="1424" uniqueCount="1274">
  <si>
    <t>ticker</t>
  </si>
  <si>
    <t>EVR</t>
  </si>
  <si>
    <t>nombre</t>
  </si>
  <si>
    <t>EVERCORE INC</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</si>
  <si>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</si>
  <si>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</si>
  <si>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</si>
  <si>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</si>
  <si>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</si>
  <si>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</si>
  <si>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</si>
  <si>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</si>
  <si>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</si>
  <si>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</si>
  <si>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</si>
  <si>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</si>
  <si>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</si>
  <si>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</si>
  <si>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</si>
  <si>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</si>
  <si>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</si>
  <si>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</si>
  <si>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</si>
  <si>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</si>
  <si>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</si>
  <si>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(Income) Loss On Equity Investments - (CF)</t>
  </si>
  <si>
    <t>Stock-Based Compensation (CF)</t>
  </si>
  <si>
    <t>Provision and Write-off of Bad Debts</t>
  </si>
  <si>
    <t>Change in Accounts Receivable</t>
  </si>
  <si>
    <t>Change in Accounts Payable</t>
  </si>
  <si>
    <t>Change In Income Taxes</t>
  </si>
  <si>
    <t>Change in Other Net Operating Assets (Collected)</t>
  </si>
  <si>
    <t>Other Operating Activities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</si>
  <si>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</si>
  <si>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</si>
  <si>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</si>
  <si>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</si>
  <si>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</si>
  <si>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</si>
  <si>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</si>
  <si>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</si>
  <si>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</si>
  <si>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</si>
  <si>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</si>
  <si>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</si>
  <si>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</si>
  <si>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</si>
  <si>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</si>
  <si>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</si>
  <si>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</si>
  <si>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</si>
  <si>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</si>
  <si>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</si>
  <si>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</si>
  <si>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</si>
  <si>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</si>
  <si>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</si>
  <si>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</si>
  <si>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</si>
  <si>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0</t>
  </si>
  <si>
    <t>Assets</t>
  </si>
  <si>
    <t>Cash And Equivalents</t>
  </si>
  <si>
    <t>Cash &amp; Securities Segregated</t>
  </si>
  <si>
    <t>Securities Owned</t>
  </si>
  <si>
    <t>Securities Purchased Under Agreements To Resell</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</si>
  <si>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</si>
  <si>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</si>
  <si>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</si>
  <si>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</si>
  <si>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</si>
  <si>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</si>
  <si>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</si>
  <si>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</si>
  <si>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Deferred Tax Assets Current</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</si>
  <si>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</si>
  <si>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</si>
  <si>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</si>
  <si>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</si>
  <si>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</si>
  <si>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</si>
  <si>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</si>
  <si>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</si>
  <si>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</si>
  <si>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</si>
  <si>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</si>
  <si>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</si>
  <si>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</si>
  <si>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</si>
  <si>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Unearned Revenue, Current</t>
  </si>
  <si>
    <t>Other Current Liabilities - (Brok / FS / Ins. / REIT Template)</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</si>
  <si>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</si>
  <si>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</si>
  <si>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</si>
  <si>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</si>
  <si>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</si>
  <si>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</si>
  <si>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</si>
  <si>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</si>
  <si>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</si>
  <si>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</si>
  <si>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</si>
  <si>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</si>
  <si>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</si>
  <si>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</si>
  <si>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</si>
  <si>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15.21</t>
  </si>
  <si>
    <t>12.73</t>
  </si>
  <si>
    <t>13.45</t>
  </si>
  <si>
    <t>13.91</t>
  </si>
  <si>
    <t>19.07</t>
  </si>
  <si>
    <t>22.2</t>
  </si>
  <si>
    <t>30.21</t>
  </si>
  <si>
    <t>34.84</t>
  </si>
  <si>
    <t>40.08</t>
  </si>
  <si>
    <t>41.75</t>
  </si>
  <si>
    <t>Tangible Book Value</t>
  </si>
  <si>
    <t>Tangible Book Value Per Share</t>
  </si>
  <si>
    <t>7.27</t>
  </si>
  <si>
    <t>7.5</t>
  </si>
  <si>
    <t>8.6</t>
  </si>
  <si>
    <t>9.98</t>
  </si>
  <si>
    <t>15.51</t>
  </si>
  <si>
    <t>18.8</t>
  </si>
  <si>
    <t>27.02</t>
  </si>
  <si>
    <t>31.44</t>
  </si>
  <si>
    <t>36.86</t>
  </si>
  <si>
    <t>38.42</t>
  </si>
  <si>
    <t>Total Debt</t>
  </si>
  <si>
    <t>Net Debt</t>
  </si>
  <si>
    <t>Equity Method Investments, Total</t>
  </si>
  <si>
    <t>Full Time Employees</t>
  </si>
  <si>
    <t>Part Time Employees</t>
  </si>
  <si>
    <t>19.5</t>
  </si>
  <si>
    <t>21.2</t>
  </si>
  <si>
    <t>Interest Expense, Total</t>
  </si>
  <si>
    <t>Net Interest Income</t>
  </si>
  <si>
    <t>Asset Management Fee</t>
  </si>
  <si>
    <t>Underwriting &amp; Investment Banking Fee</t>
  </si>
  <si>
    <t>Gain (Loss) on Sale of Investments, Total (Rev)</t>
  </si>
  <si>
    <t>Other Revenues, Total</t>
  </si>
  <si>
    <t>Revenues Before Provison For Loan Losses</t>
  </si>
  <si>
    <t>Total Revenues</t>
  </si>
  <si>
    <t>Salaries And Other Employee Benefits</t>
  </si>
  <si>
    <t>Cost of Services Provided, Total</t>
  </si>
  <si>
    <t>Depreciation &amp; Amortization - (IS) - (Collected)</t>
  </si>
  <si>
    <t>Other Operating Expenses</t>
  </si>
  <si>
    <t>Total Operating Expenses</t>
  </si>
  <si>
    <t>Operating Income</t>
  </si>
  <si>
    <t>Income (Loss) on Equity Invest.</t>
  </si>
  <si>
    <t>Currency Exchange Gains (Loss)</t>
  </si>
  <si>
    <t>EBT, Excl. Unusual Items</t>
  </si>
  <si>
    <t>Restructuring Charges</t>
  </si>
  <si>
    <t>Total 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</si>
  <si>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</si>
  <si>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</si>
  <si>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</si>
  <si>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</si>
  <si>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</si>
  <si>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</si>
  <si>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</si>
  <si>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</si>
  <si>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</si>
  <si>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</si>
  <si>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</si>
  <si>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</si>
  <si>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</si>
  <si>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2.42</t>
  </si>
  <si>
    <t>1.15</t>
  </si>
  <si>
    <t>2.74</t>
  </si>
  <si>
    <t>3.16</t>
  </si>
  <si>
    <t>9.29</t>
  </si>
  <si>
    <t>7.44</t>
  </si>
  <si>
    <t>8.64</t>
  </si>
  <si>
    <t>18.48</t>
  </si>
  <si>
    <t>12.15</t>
  </si>
  <si>
    <t>6.71</t>
  </si>
  <si>
    <t>Basic EPS - Continuing Operations</t>
  </si>
  <si>
    <t>Basic Weighted Average Shares Outstanding</t>
  </si>
  <si>
    <t>Net EPS - Diluted</t>
  </si>
  <si>
    <t>2.08</t>
  </si>
  <si>
    <t>0.98</t>
  </si>
  <si>
    <t>2.43</t>
  </si>
  <si>
    <t>2.8</t>
  </si>
  <si>
    <t>8.33</t>
  </si>
  <si>
    <t>6.89</t>
  </si>
  <si>
    <t>8.22</t>
  </si>
  <si>
    <t>17.08</t>
  </si>
  <si>
    <t>11.61</t>
  </si>
  <si>
    <t>6.37</t>
  </si>
  <si>
    <t>Diluted EPS - Continuing Operations</t>
  </si>
  <si>
    <t>Diluted Weighted Average Shares Outstanding</t>
  </si>
  <si>
    <t>Normalized Basic EPS</t>
  </si>
  <si>
    <t>2.83</t>
  </si>
  <si>
    <t>2.67</t>
  </si>
  <si>
    <t>3.35</t>
  </si>
  <si>
    <t>4.63</t>
  </si>
  <si>
    <t>6.97</t>
  </si>
  <si>
    <t>5.78</t>
  </si>
  <si>
    <t>8.01</t>
  </si>
  <si>
    <t>14.28</t>
  </si>
  <si>
    <t>9.87</t>
  </si>
  <si>
    <t>5.27</t>
  </si>
  <si>
    <t>Normalized Diluted EPS</t>
  </si>
  <si>
    <t>2.27</t>
  </si>
  <si>
    <t>2.97</t>
  </si>
  <si>
    <t>4.09</t>
  </si>
  <si>
    <t>6.25</t>
  </si>
  <si>
    <t>5.35</t>
  </si>
  <si>
    <t>7.62</t>
  </si>
  <si>
    <t>13.2</t>
  </si>
  <si>
    <t>9.43</t>
  </si>
  <si>
    <t>5.01</t>
  </si>
  <si>
    <t>Dividend Per Share</t>
  </si>
  <si>
    <t>1.03</t>
  </si>
  <si>
    <t>1.27</t>
  </si>
  <si>
    <t>1.42</t>
  </si>
  <si>
    <t>1.9</t>
  </si>
  <si>
    <t>2.24</t>
  </si>
  <si>
    <t>2.35</t>
  </si>
  <si>
    <t>2.72</t>
  </si>
  <si>
    <t>2.88</t>
  </si>
  <si>
    <t>3.04</t>
  </si>
  <si>
    <t>Payout Ratio</t>
  </si>
  <si>
    <t>44.61</t>
  </si>
  <si>
    <t>107.63</t>
  </si>
  <si>
    <t>47.95</t>
  </si>
  <si>
    <t>45.05</t>
  </si>
  <si>
    <t>20.49</t>
  </si>
  <si>
    <t>32.55</t>
  </si>
  <si>
    <t>30.4</t>
  </si>
  <si>
    <t>16.05</t>
  </si>
  <si>
    <t>26.71</t>
  </si>
  <si>
    <t>50.05</t>
  </si>
  <si>
    <t>Total Revenues (As Reported)</t>
  </si>
  <si>
    <t>Effective Tax Rate - (Ratio)</t>
  </si>
  <si>
    <t>39.04</t>
  </si>
  <si>
    <t>57.18</t>
  </si>
  <si>
    <t>44.55</t>
  </si>
  <si>
    <t>59.05</t>
  </si>
  <si>
    <t>19.68</t>
  </si>
  <si>
    <t>21.18</t>
  </si>
  <si>
    <t>23.7</t>
  </si>
  <si>
    <t>22.21</t>
  </si>
  <si>
    <t>24.52</t>
  </si>
  <si>
    <t>22.03</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</si>
  <si>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</si>
  <si>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</si>
  <si>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</si>
  <si>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</si>
  <si>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</si>
  <si>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</si>
  <si>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</si>
  <si>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</si>
  <si>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</si>
  <si>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</si>
  <si>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</si>
  <si>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</si>
  <si>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</si>
  <si>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8.17</t>
  </si>
  <si>
    <t>3.94</t>
  </si>
  <si>
    <t>9.45</t>
  </si>
  <si>
    <t>11.04</t>
  </si>
  <si>
    <t>23.87</t>
  </si>
  <si>
    <t>14.97</t>
  </si>
  <si>
    <t>13.83</t>
  </si>
  <si>
    <t>24.22</t>
  </si>
  <si>
    <t>14.32</t>
  </si>
  <si>
    <t>7.79</t>
  </si>
  <si>
    <t>Return On Equity %</t>
  </si>
  <si>
    <t>16.32</t>
  </si>
  <si>
    <t>8.11</t>
  </si>
  <si>
    <t>19.93</t>
  </si>
  <si>
    <t>22.69</t>
  </si>
  <si>
    <t>49.09</t>
  </si>
  <si>
    <t>33.14</t>
  </si>
  <si>
    <t>31.55</t>
  </si>
  <si>
    <t>55.59</t>
  </si>
  <si>
    <t>31.62</t>
  </si>
  <si>
    <t>16.26</t>
  </si>
  <si>
    <t>Return on Common Equity</t>
  </si>
  <si>
    <t>16.49</t>
  </si>
  <si>
    <t>8.12</t>
  </si>
  <si>
    <t>20.84</t>
  </si>
  <si>
    <t>23.42</t>
  </si>
  <si>
    <t>57.94</t>
  </si>
  <si>
    <t>36.54</t>
  </si>
  <si>
    <t>33.38</t>
  </si>
  <si>
    <t>58.02</t>
  </si>
  <si>
    <t>33.36</t>
  </si>
  <si>
    <t>16.41</t>
  </si>
  <si>
    <t>Margin Analysis</t>
  </si>
  <si>
    <t>Gross Profit Margin %</t>
  </si>
  <si>
    <t>93.58</t>
  </si>
  <si>
    <t>92.5</t>
  </si>
  <si>
    <t>93.21</t>
  </si>
  <si>
    <t>93.54</t>
  </si>
  <si>
    <t>94.11</t>
  </si>
  <si>
    <t>93.25</t>
  </si>
  <si>
    <t>95.91</t>
  </si>
  <si>
    <t>97.23</t>
  </si>
  <si>
    <t>95.54</t>
  </si>
  <si>
    <t>93.88</t>
  </si>
  <si>
    <t>SG&amp;A Margin</t>
  </si>
  <si>
    <t>68.59</t>
  </si>
  <si>
    <t>72.36</t>
  </si>
  <si>
    <t>69.71</t>
  </si>
  <si>
    <t>66.11</t>
  </si>
  <si>
    <t>64.83</t>
  </si>
  <si>
    <t>67.26</t>
  </si>
  <si>
    <t>66.56</t>
  </si>
  <si>
    <t>61.46</t>
  </si>
  <si>
    <t>68.22</t>
  </si>
  <si>
    <t>76.26</t>
  </si>
  <si>
    <t>Income From Continuing Operations Margin %</t>
  </si>
  <si>
    <t>11.72</t>
  </si>
  <si>
    <t>4.72</t>
  </si>
  <si>
    <t>10.32</t>
  </si>
  <si>
    <t>10.96</t>
  </si>
  <si>
    <t>21.45</t>
  </si>
  <si>
    <t>17.61</t>
  </si>
  <si>
    <t>17.98</t>
  </si>
  <si>
    <t>26.44</t>
  </si>
  <si>
    <t>19.24</t>
  </si>
  <si>
    <t>11.76</t>
  </si>
  <si>
    <t>Net Income Margin %</t>
  </si>
  <si>
    <t>9.49</t>
  </si>
  <si>
    <t>3.5</t>
  </si>
  <si>
    <t>7.47</t>
  </si>
  <si>
    <t>7.67</t>
  </si>
  <si>
    <t>18.27</t>
  </si>
  <si>
    <t>14.81</t>
  </si>
  <si>
    <t>15.28</t>
  </si>
  <si>
    <t>22.53</t>
  </si>
  <si>
    <t>17.25</t>
  </si>
  <si>
    <t>10.53</t>
  </si>
  <si>
    <t>Net Avail. For Common Margin %</t>
  </si>
  <si>
    <t>Normalized Net Income Margin</t>
  </si>
  <si>
    <t>11.05</t>
  </si>
  <si>
    <t>8.1</t>
  </si>
  <si>
    <t>9.12</t>
  </si>
  <si>
    <t>11.21</t>
  </si>
  <si>
    <t>13.71</t>
  </si>
  <si>
    <t>11.51</t>
  </si>
  <si>
    <t>14.15</t>
  </si>
  <si>
    <t>17.41</t>
  </si>
  <si>
    <t>14.01</t>
  </si>
  <si>
    <t>8.27</t>
  </si>
  <si>
    <t>Asset Turnover</t>
  </si>
  <si>
    <t>0.7</t>
  </si>
  <si>
    <t>0.84</t>
  </si>
  <si>
    <t>0.92</t>
  </si>
  <si>
    <t>1.01</t>
  </si>
  <si>
    <t>1.11</t>
  </si>
  <si>
    <t>0.85</t>
  </si>
  <si>
    <t>0.77</t>
  </si>
  <si>
    <t>0.74</t>
  </si>
  <si>
    <t>0.66</t>
  </si>
  <si>
    <t>Short Term Liquidity</t>
  </si>
  <si>
    <t>Current Ratio</t>
  </si>
  <si>
    <t>1.7</t>
  </si>
  <si>
    <t>1.75</t>
  </si>
  <si>
    <t>1.88</t>
  </si>
  <si>
    <t>2.07</t>
  </si>
  <si>
    <t>1.86</t>
  </si>
  <si>
    <t>2.11</t>
  </si>
  <si>
    <t>1.4</t>
  </si>
  <si>
    <t>1.07</t>
  </si>
  <si>
    <t>1.49</t>
  </si>
  <si>
    <t>1.62</t>
  </si>
  <si>
    <t>Quick Ratio</t>
  </si>
  <si>
    <t>1.58</t>
  </si>
  <si>
    <t>1.67</t>
  </si>
  <si>
    <t>1.79</t>
  </si>
  <si>
    <t>1.78</t>
  </si>
  <si>
    <t>1.59</t>
  </si>
  <si>
    <t>1.57</t>
  </si>
  <si>
    <t>1.22</t>
  </si>
  <si>
    <t>0.8</t>
  </si>
  <si>
    <t>1.14</t>
  </si>
  <si>
    <t>1.26</t>
  </si>
  <si>
    <t>Operating Cash Flow to Current Liabilities</t>
  </si>
  <si>
    <t>0.56</t>
  </si>
  <si>
    <t>0.87</t>
  </si>
  <si>
    <t>0.9</t>
  </si>
  <si>
    <t>1.13</t>
  </si>
  <si>
    <t>0.75</t>
  </si>
  <si>
    <t>0.5</t>
  </si>
  <si>
    <t>Long Term Solvency</t>
  </si>
  <si>
    <t>Total Debt/Equity</t>
  </si>
  <si>
    <t>32.71</t>
  </si>
  <si>
    <t>26.27</t>
  </si>
  <si>
    <t>27.55</t>
  </si>
  <si>
    <t>25.76</t>
  </si>
  <si>
    <t>19.22</t>
  </si>
  <si>
    <t>57.86</t>
  </si>
  <si>
    <t>48.38</t>
  </si>
  <si>
    <t>44.09</t>
  </si>
  <si>
    <t>39.84</t>
  </si>
  <si>
    <t>47.37</t>
  </si>
  <si>
    <t>Total Debt / Total Capital</t>
  </si>
  <si>
    <t>24.65</t>
  </si>
  <si>
    <t>20.81</t>
  </si>
  <si>
    <t>21.6</t>
  </si>
  <si>
    <t>16.12</t>
  </si>
  <si>
    <t>36.65</t>
  </si>
  <si>
    <t>32.6</t>
  </si>
  <si>
    <t>30.6</t>
  </si>
  <si>
    <t>28.49</t>
  </si>
  <si>
    <t>32.14</t>
  </si>
  <si>
    <t>LT Debt/Equity</t>
  </si>
  <si>
    <t>17.84</t>
  </si>
  <si>
    <t>20.05</t>
  </si>
  <si>
    <t>23.57</t>
  </si>
  <si>
    <t>21.99</t>
  </si>
  <si>
    <t>16.73</t>
  </si>
  <si>
    <t>52.59</t>
  </si>
  <si>
    <t>42.89</t>
  </si>
  <si>
    <t>41.2</t>
  </si>
  <si>
    <t>37.64</t>
  </si>
  <si>
    <t>45.34</t>
  </si>
  <si>
    <t>Long-Term Debt / Total Capital</t>
  </si>
  <si>
    <t>13.44</t>
  </si>
  <si>
    <t>15.88</t>
  </si>
  <si>
    <t>17.49</t>
  </si>
  <si>
    <t>14.03</t>
  </si>
  <si>
    <t>33.32</t>
  </si>
  <si>
    <t>28.91</t>
  </si>
  <si>
    <t>28.59</t>
  </si>
  <si>
    <t>26.92</t>
  </si>
  <si>
    <t>30.76</t>
  </si>
  <si>
    <t>Total Liabilities / Total Assets</t>
  </si>
  <si>
    <t>50.49</t>
  </si>
  <si>
    <t>52.19</t>
  </si>
  <si>
    <t>52.88</t>
  </si>
  <si>
    <t>49.75</t>
  </si>
  <si>
    <t>52.58</t>
  </si>
  <si>
    <t>56.66</t>
  </si>
  <si>
    <t>55.82</t>
  </si>
  <si>
    <t>52.32</t>
  </si>
  <si>
    <t>51.87</t>
  </si>
  <si>
    <t>Growth Over Prior Year</t>
  </si>
  <si>
    <t>Total Revenues, 1 Yr. Growth %</t>
  </si>
  <si>
    <t>19.65</t>
  </si>
  <si>
    <t>33.57</t>
  </si>
  <si>
    <t>17.69</t>
  </si>
  <si>
    <t>13.59</t>
  </si>
  <si>
    <t>26.26</t>
  </si>
  <si>
    <t>-2.71</t>
  </si>
  <si>
    <t>14.24</t>
  </si>
  <si>
    <t>43.16</t>
  </si>
  <si>
    <t>-15.92</t>
  </si>
  <si>
    <t>-12.17</t>
  </si>
  <si>
    <t>Gross Profit, 1 Yr. Growth %</t>
  </si>
  <si>
    <t>19.01</t>
  </si>
  <si>
    <t>32.03</t>
  </si>
  <si>
    <t>18.59</t>
  </si>
  <si>
    <t>13.99</t>
  </si>
  <si>
    <t>28.27</t>
  </si>
  <si>
    <t>-3.61</t>
  </si>
  <si>
    <t>17.51</t>
  </si>
  <si>
    <t>45.13</t>
  </si>
  <si>
    <t>-17.39</t>
  </si>
  <si>
    <t>-13.69</t>
  </si>
  <si>
    <t>Earnings From Cont. Operations, 1 Yr. Growth %</t>
  </si>
  <si>
    <t>43.52</t>
  </si>
  <si>
    <t>-46.27</t>
  </si>
  <si>
    <t>157.43</t>
  </si>
  <si>
    <t>20.67</t>
  </si>
  <si>
    <t>147.12</t>
  </si>
  <si>
    <t>-20.14</t>
  </si>
  <si>
    <t>16.69</t>
  </si>
  <si>
    <t>110.47</t>
  </si>
  <si>
    <t>-38.82</t>
  </si>
  <si>
    <t>-46.33</t>
  </si>
  <si>
    <t>Net Income, 1 Yr. Growth %</t>
  </si>
  <si>
    <t>63.11</t>
  </si>
  <si>
    <t>-50.66</t>
  </si>
  <si>
    <t>150.86</t>
  </si>
  <si>
    <t>16.67</t>
  </si>
  <si>
    <t>200.7</t>
  </si>
  <si>
    <t>-21.15</t>
  </si>
  <si>
    <t>17.87</t>
  </si>
  <si>
    <t>111.12</t>
  </si>
  <si>
    <t>-35.62</t>
  </si>
  <si>
    <t>-46.39</t>
  </si>
  <si>
    <t>Normalized Net Income, 1 Yr. Growth %</t>
  </si>
  <si>
    <t>29.97</t>
  </si>
  <si>
    <t>-2.11</t>
  </si>
  <si>
    <t>32.46</t>
  </si>
  <si>
    <t>39.7</t>
  </si>
  <si>
    <t>54.36</t>
  </si>
  <si>
    <t>-18.06</t>
  </si>
  <si>
    <t>40.44</t>
  </si>
  <si>
    <t>76.19</t>
  </si>
  <si>
    <t>-32.33</t>
  </si>
  <si>
    <t>-48.15</t>
  </si>
  <si>
    <t>Diluted EPS Before Extra, 1 Yr. Growth %</t>
  </si>
  <si>
    <t>43.2</t>
  </si>
  <si>
    <t>-52.88</t>
  </si>
  <si>
    <t>147.96</t>
  </si>
  <si>
    <t>15.23</t>
  </si>
  <si>
    <t>197.5</t>
  </si>
  <si>
    <t>-17.29</t>
  </si>
  <si>
    <t>19.3</t>
  </si>
  <si>
    <t>107.79</t>
  </si>
  <si>
    <t>-32.03</t>
  </si>
  <si>
    <t>-45.13</t>
  </si>
  <si>
    <t>Common Equity, 1 Yr. Growth %</t>
  </si>
  <si>
    <t>9.69</t>
  </si>
  <si>
    <t>-8.48</t>
  </si>
  <si>
    <t>4.51</t>
  </si>
  <si>
    <t>39.37</t>
  </si>
  <si>
    <t>14.72</t>
  </si>
  <si>
    <t>41.53</t>
  </si>
  <si>
    <t>7.26</t>
  </si>
  <si>
    <t>16.39</t>
  </si>
  <si>
    <t>2.61</t>
  </si>
  <si>
    <t>Total Assets, 1 Yr. Growth %</t>
  </si>
  <si>
    <t>22.51</t>
  </si>
  <si>
    <t>2.25</t>
  </si>
  <si>
    <t>12.38</t>
  </si>
  <si>
    <t>-4.66</t>
  </si>
  <si>
    <t>34.12</t>
  </si>
  <si>
    <t>22.25</t>
  </si>
  <si>
    <t>29.72</t>
  </si>
  <si>
    <t>12.81</t>
  </si>
  <si>
    <t>-4.78</t>
  </si>
  <si>
    <t>Tangible Book Value, 1 Yr. Growth %</t>
  </si>
  <si>
    <t>-8.05</t>
  </si>
  <si>
    <t>12.74</t>
  </si>
  <si>
    <t>13.43</t>
  </si>
  <si>
    <t>15.78</t>
  </si>
  <si>
    <t>57.98</t>
  </si>
  <si>
    <t>19.52</t>
  </si>
  <si>
    <t>49.48</t>
  </si>
  <si>
    <t>8.23</t>
  </si>
  <si>
    <t>18.61</t>
  </si>
  <si>
    <t>2.68</t>
  </si>
  <si>
    <t>Cash From Operations, 1 Yr. Growth %</t>
  </si>
  <si>
    <t>8.68</t>
  </si>
  <si>
    <t>65.23</t>
  </si>
  <si>
    <t>16.6</t>
  </si>
  <si>
    <t>67.49</t>
  </si>
  <si>
    <t>-40.59</t>
  </si>
  <si>
    <t>93.85</t>
  </si>
  <si>
    <t>41.55</t>
  </si>
  <si>
    <t>-61.63</t>
  </si>
  <si>
    <t>-13.82</t>
  </si>
  <si>
    <t>Capital Expenditures, 1 Yr. Growth %</t>
  </si>
  <si>
    <t>201.34</t>
  </si>
  <si>
    <t>19.73</t>
  </si>
  <si>
    <t>13.9</t>
  </si>
  <si>
    <t>69.75</t>
  </si>
  <si>
    <t>6.47</t>
  </si>
  <si>
    <t>112.51</t>
  </si>
  <si>
    <t>-24.69</t>
  </si>
  <si>
    <t>-47.55</t>
  </si>
  <si>
    <t>-17.1</t>
  </si>
  <si>
    <t>-13.54</t>
  </si>
  <si>
    <t>Dividend Per Share, 1 Yr. Growth %</t>
  </si>
  <si>
    <t>13.19</t>
  </si>
  <si>
    <t>11.65</t>
  </si>
  <si>
    <t>10.43</t>
  </si>
  <si>
    <t>11.81</t>
  </si>
  <si>
    <t>33.8</t>
  </si>
  <si>
    <t>17.89</t>
  </si>
  <si>
    <t>4.91</t>
  </si>
  <si>
    <t>15.74</t>
  </si>
  <si>
    <t>5.88</t>
  </si>
  <si>
    <t>5.56</t>
  </si>
  <si>
    <t>Compound Annual Growth Rate Over Two Years</t>
  </si>
  <si>
    <t>Total Revenues, 2 Yr. CAGR %</t>
  </si>
  <si>
    <t>19.4</t>
  </si>
  <si>
    <t>26.42</t>
  </si>
  <si>
    <t>25.38</t>
  </si>
  <si>
    <t>15.62</t>
  </si>
  <si>
    <t>19.74</t>
  </si>
  <si>
    <t>10.83</t>
  </si>
  <si>
    <t>5.42</t>
  </si>
  <si>
    <t>27.88</t>
  </si>
  <si>
    <t>9.71</t>
  </si>
  <si>
    <t>-14.07</t>
  </si>
  <si>
    <t>Gross Profit, 2 Yr. CAGR %</t>
  </si>
  <si>
    <t>19.27</t>
  </si>
  <si>
    <t>25.35</t>
  </si>
  <si>
    <t>25.13</t>
  </si>
  <si>
    <t>16.27</t>
  </si>
  <si>
    <t>21.11</t>
  </si>
  <si>
    <t>11.19</t>
  </si>
  <si>
    <t>6.43</t>
  </si>
  <si>
    <t>30.59</t>
  </si>
  <si>
    <t>9.5</t>
  </si>
  <si>
    <t>-15.56</t>
  </si>
  <si>
    <t>Earnings From Cont. Operations, 2 Yr. CAGR %</t>
  </si>
  <si>
    <t>64.92</t>
  </si>
  <si>
    <t>-12.19</t>
  </si>
  <si>
    <t>76.25</t>
  </si>
  <si>
    <t>72.68</t>
  </si>
  <si>
    <t>40.48</t>
  </si>
  <si>
    <t>-3.47</t>
  </si>
  <si>
    <t>56.71</t>
  </si>
  <si>
    <t>13.48</t>
  </si>
  <si>
    <t>-42.7</t>
  </si>
  <si>
    <t>Net Income, 2 Yr. CAGR %</t>
  </si>
  <si>
    <t>73.41</t>
  </si>
  <si>
    <t>-10.29</t>
  </si>
  <si>
    <t>11.25</t>
  </si>
  <si>
    <t>71.08</t>
  </si>
  <si>
    <t>87.3</t>
  </si>
  <si>
    <t>53.98</t>
  </si>
  <si>
    <t>-3.6</t>
  </si>
  <si>
    <t>57.74</t>
  </si>
  <si>
    <t>16.59</t>
  </si>
  <si>
    <t>-41.25</t>
  </si>
  <si>
    <t>Normalized Net Income, 2 Yr. CAGR %</t>
  </si>
  <si>
    <t>39.61</t>
  </si>
  <si>
    <t>12.79</t>
  </si>
  <si>
    <t>13.87</t>
  </si>
  <si>
    <t>36.03</t>
  </si>
  <si>
    <t>46.32</t>
  </si>
  <si>
    <t>12.28</t>
  </si>
  <si>
    <t>57.3</t>
  </si>
  <si>
    <t>12.18</t>
  </si>
  <si>
    <t>-40.77</t>
  </si>
  <si>
    <t>Diluted EPS Before Extra, 2 Yr. CAGR %</t>
  </si>
  <si>
    <t>-17.86</t>
  </si>
  <si>
    <t>8.09</t>
  </si>
  <si>
    <t>69.03</t>
  </si>
  <si>
    <t>85.15</t>
  </si>
  <si>
    <t>56.87</t>
  </si>
  <si>
    <t>-0.66</t>
  </si>
  <si>
    <t>57.45</t>
  </si>
  <si>
    <t>18.84</t>
  </si>
  <si>
    <t>-38.93</t>
  </si>
  <si>
    <t>Common Equity, 2 Yr. CAGR %</t>
  </si>
  <si>
    <t>13.42</t>
  </si>
  <si>
    <t>0.2</t>
  </si>
  <si>
    <t>-2.2</t>
  </si>
  <si>
    <t>3.83</t>
  </si>
  <si>
    <t>19.91</t>
  </si>
  <si>
    <t>26.45</t>
  </si>
  <si>
    <t>27.42</t>
  </si>
  <si>
    <t>23.21</t>
  </si>
  <si>
    <t>11.74</t>
  </si>
  <si>
    <t>9.28</t>
  </si>
  <si>
    <t>Total Assets, 2 Yr. CAGR %</t>
  </si>
  <si>
    <t>12.39</t>
  </si>
  <si>
    <t>11.92</t>
  </si>
  <si>
    <t>7.2</t>
  </si>
  <si>
    <t>3.51</t>
  </si>
  <si>
    <t>13.08</t>
  </si>
  <si>
    <t>28.05</t>
  </si>
  <si>
    <t>25.93</t>
  </si>
  <si>
    <t>20.97</t>
  </si>
  <si>
    <t>3.64</t>
  </si>
  <si>
    <t>-1.32</t>
  </si>
  <si>
    <t>Tangible Book Value, 2 Yr. CAGR %</t>
  </si>
  <si>
    <t>13.53</t>
  </si>
  <si>
    <t>1.82</t>
  </si>
  <si>
    <t>14.6</t>
  </si>
  <si>
    <t>35.25</t>
  </si>
  <si>
    <t>37.41</t>
  </si>
  <si>
    <t>33.66</t>
  </si>
  <si>
    <t>27.19</t>
  </si>
  <si>
    <t>13.3</t>
  </si>
  <si>
    <t>10.36</t>
  </si>
  <si>
    <t>Cash From Operations, 2 Yr. CAGR %</t>
  </si>
  <si>
    <t>34.01</t>
  </si>
  <si>
    <t>38.8</t>
  </si>
  <si>
    <t>18.53</t>
  </si>
  <si>
    <t>41.91</t>
  </si>
  <si>
    <t>-0.25</t>
  </si>
  <si>
    <t>7.31</t>
  </si>
  <si>
    <t>65.65</t>
  </si>
  <si>
    <t>-26.3</t>
  </si>
  <si>
    <t>-42.5</t>
  </si>
  <si>
    <t>Capital Expenditures, 2 Yr. CAGR %</t>
  </si>
  <si>
    <t>-1.52</t>
  </si>
  <si>
    <t>89.95</t>
  </si>
  <si>
    <t>16.78</t>
  </si>
  <si>
    <t>39.05</t>
  </si>
  <si>
    <t>34.43</t>
  </si>
  <si>
    <t>50.42</t>
  </si>
  <si>
    <t>26.5</t>
  </si>
  <si>
    <t>-37.15</t>
  </si>
  <si>
    <t>-34.06</t>
  </si>
  <si>
    <t>-15.34</t>
  </si>
  <si>
    <t>Dividend Per Share, 2 Yr. CAGR %</t>
  </si>
  <si>
    <t>10.73</t>
  </si>
  <si>
    <t>12.42</t>
  </si>
  <si>
    <t>11.12</t>
  </si>
  <si>
    <t>22.31</t>
  </si>
  <si>
    <t>25.6</t>
  </si>
  <si>
    <t>10.19</t>
  </si>
  <si>
    <t>10.7</t>
  </si>
  <si>
    <t>5.72</t>
  </si>
  <si>
    <t>Compound Annual Growth Rate Over Three Years</t>
  </si>
  <si>
    <t>Total Revenues, 3 Yr. CAGR %</t>
  </si>
  <si>
    <t>20.44</t>
  </si>
  <si>
    <t>23.95</t>
  </si>
  <si>
    <t>23.44</t>
  </si>
  <si>
    <t>21.32</t>
  </si>
  <si>
    <t>19.06</t>
  </si>
  <si>
    <t>11.73</t>
  </si>
  <si>
    <t>11.96</t>
  </si>
  <si>
    <t>16.74</t>
  </si>
  <si>
    <t>11.2</t>
  </si>
  <si>
    <t>1.87</t>
  </si>
  <si>
    <t>Gross Profit, 3 Yr. CAGR %</t>
  </si>
  <si>
    <t>20.26</t>
  </si>
  <si>
    <t>23.38</t>
  </si>
  <si>
    <t>23.06</t>
  </si>
  <si>
    <t>21.3</t>
  </si>
  <si>
    <t>19.75</t>
  </si>
  <si>
    <t>12.24</t>
  </si>
  <si>
    <t>13.26</t>
  </si>
  <si>
    <t>18.02</t>
  </si>
  <si>
    <t>12.11</t>
  </si>
  <si>
    <t>Earnings From Cont. Operations, 3 Yr. CAGR %</t>
  </si>
  <si>
    <t>97.17</t>
  </si>
  <si>
    <t>25.68</t>
  </si>
  <si>
    <t>18.62</t>
  </si>
  <si>
    <t>97.27</t>
  </si>
  <si>
    <t>33.54</t>
  </si>
  <si>
    <t>32.05</t>
  </si>
  <si>
    <t>25.17</t>
  </si>
  <si>
    <t>14.54</t>
  </si>
  <si>
    <t>-11.59</t>
  </si>
  <si>
    <t>Net Income, 3 Yr. CAGR %</t>
  </si>
  <si>
    <t>132.06</t>
  </si>
  <si>
    <t>14.06</t>
  </si>
  <si>
    <t>26.39</t>
  </si>
  <si>
    <t>13.03</t>
  </si>
  <si>
    <t>106.46</t>
  </si>
  <si>
    <t>40.38</t>
  </si>
  <si>
    <t>40.85</t>
  </si>
  <si>
    <t>25.19</t>
  </si>
  <si>
    <t>17.01</t>
  </si>
  <si>
    <t>-10.01</t>
  </si>
  <si>
    <t>Normalized Net Income, 3 Yr. CAGR %</t>
  </si>
  <si>
    <t>45.14</t>
  </si>
  <si>
    <t>24.03</t>
  </si>
  <si>
    <t>21.9</t>
  </si>
  <si>
    <t>41.88</t>
  </si>
  <si>
    <t>20.47</t>
  </si>
  <si>
    <t>20.98</t>
  </si>
  <si>
    <t>26.57</t>
  </si>
  <si>
    <t>18.74</t>
  </si>
  <si>
    <t>-13.26</t>
  </si>
  <si>
    <t>Diluted EPS Before Extra, 3 Yr. CAGR %</t>
  </si>
  <si>
    <t>81.44</t>
  </si>
  <si>
    <t>3.26</t>
  </si>
  <si>
    <t>18.71</t>
  </si>
  <si>
    <t>10.42</t>
  </si>
  <si>
    <t>104.08</t>
  </si>
  <si>
    <t>41.54</t>
  </si>
  <si>
    <t>43.19</t>
  </si>
  <si>
    <t>27.04</t>
  </si>
  <si>
    <t>-8.15</t>
  </si>
  <si>
    <t>Common Equity, 3 Yr. CAGR %</t>
  </si>
  <si>
    <t>10.58</t>
  </si>
  <si>
    <t>5.6</t>
  </si>
  <si>
    <t>1.61</t>
  </si>
  <si>
    <t>-0.44</t>
  </si>
  <si>
    <t>18.15</t>
  </si>
  <si>
    <t>31.29</t>
  </si>
  <si>
    <t>20.31</t>
  </si>
  <si>
    <t>20.9</t>
  </si>
  <si>
    <t>8.61</t>
  </si>
  <si>
    <t>Total Assets, 3 Yr. CAGR %</t>
  </si>
  <si>
    <t>11.5</t>
  </si>
  <si>
    <t>8.9</t>
  </si>
  <si>
    <t>12.08</t>
  </si>
  <si>
    <t>3.09</t>
  </si>
  <si>
    <t>12.85</t>
  </si>
  <si>
    <t>16.06</t>
  </si>
  <si>
    <t>28.6</t>
  </si>
  <si>
    <t>21.39</t>
  </si>
  <si>
    <t>11.69</t>
  </si>
  <si>
    <t>3.18</t>
  </si>
  <si>
    <t>Tangible Book Value, 3 Yr. CAGR %</t>
  </si>
  <si>
    <t>13.27</t>
  </si>
  <si>
    <t>5.55</t>
  </si>
  <si>
    <t>13.98</t>
  </si>
  <si>
    <t>27.54</t>
  </si>
  <si>
    <t>29.79</t>
  </si>
  <si>
    <t>41.32</t>
  </si>
  <si>
    <t>24.58</t>
  </si>
  <si>
    <t>24.26</t>
  </si>
  <si>
    <t>9.64</t>
  </si>
  <si>
    <t>Cash From Operations, 3 Yr. CAGR %</t>
  </si>
  <si>
    <t>13.47</t>
  </si>
  <si>
    <t>30.61</t>
  </si>
  <si>
    <t>27.93</t>
  </si>
  <si>
    <t>33.73</t>
  </si>
  <si>
    <t>32.2</t>
  </si>
  <si>
    <t>6.16</t>
  </si>
  <si>
    <t>24.48</t>
  </si>
  <si>
    <t>1.73</t>
  </si>
  <si>
    <t>-22.36</t>
  </si>
  <si>
    <t>Capital Expenditures, 3 Yr. CAGR %</t>
  </si>
  <si>
    <t>5.11</t>
  </si>
  <si>
    <t>60.17</t>
  </si>
  <si>
    <t>32.29</t>
  </si>
  <si>
    <t>27.21</t>
  </si>
  <si>
    <t>56.6</t>
  </si>
  <si>
    <t>19.44</t>
  </si>
  <si>
    <t>-5.67</t>
  </si>
  <si>
    <t>-31.08</t>
  </si>
  <si>
    <t>-27.83</t>
  </si>
  <si>
    <t>Dividend Per Share, 3 Yr. CAGR %</t>
  </si>
  <si>
    <t>10.66</t>
  </si>
  <si>
    <t>11.75</t>
  </si>
  <si>
    <t>11.3</t>
  </si>
  <si>
    <t>18.22</t>
  </si>
  <si>
    <t>20.82</t>
  </si>
  <si>
    <t>18.28</t>
  </si>
  <si>
    <t>12.7</t>
  </si>
  <si>
    <t>8.74</t>
  </si>
  <si>
    <t>8.96</t>
  </si>
  <si>
    <t>Compound Annual Growth Rate Over Five Years</t>
  </si>
  <si>
    <t>Total Revenues, 5 Yr. CAGR %</t>
  </si>
  <si>
    <t>26.62</t>
  </si>
  <si>
    <t>22.39</t>
  </si>
  <si>
    <t>20.55</t>
  </si>
  <si>
    <t>21.95</t>
  </si>
  <si>
    <t>13.41</t>
  </si>
  <si>
    <t>17.93</t>
  </si>
  <si>
    <t>3.28</t>
  </si>
  <si>
    <t>Gross Profit, 5 Yr. CAGR %</t>
  </si>
  <si>
    <t>23.43</t>
  </si>
  <si>
    <t>26.18</t>
  </si>
  <si>
    <t>22.18</t>
  </si>
  <si>
    <t>21.96</t>
  </si>
  <si>
    <t>16.93</t>
  </si>
  <si>
    <t>14.23</t>
  </si>
  <si>
    <t>19.25</t>
  </si>
  <si>
    <t>3.23</t>
  </si>
  <si>
    <t>Earnings From Cont. Operations, 5 Yr. CAGR %</t>
  </si>
  <si>
    <t>114.53</t>
  </si>
  <si>
    <t>60.36</t>
  </si>
  <si>
    <t>35.33</t>
  </si>
  <si>
    <t>42.71</t>
  </si>
  <si>
    <t>48.22</t>
  </si>
  <si>
    <t>42.37</t>
  </si>
  <si>
    <t>24.28</t>
  </si>
  <si>
    <t>-8.42</t>
  </si>
  <si>
    <t>Net Income, 5 Yr. CAGR %</t>
  </si>
  <si>
    <t>123.15</t>
  </si>
  <si>
    <t>36.78</t>
  </si>
  <si>
    <t>72.93</t>
  </si>
  <si>
    <t>34.14</t>
  </si>
  <si>
    <t>47.92</t>
  </si>
  <si>
    <t>27.91</t>
  </si>
  <si>
    <t>52.24</t>
  </si>
  <si>
    <t>47.08</t>
  </si>
  <si>
    <t>-7.5</t>
  </si>
  <si>
    <t>Normalized Net Income, 5 Yr. CAGR %</t>
  </si>
  <si>
    <t>34.16</t>
  </si>
  <si>
    <t>44.08</t>
  </si>
  <si>
    <t>31.71</t>
  </si>
  <si>
    <t>28.7</t>
  </si>
  <si>
    <t>29.44</t>
  </si>
  <si>
    <t>17.96</t>
  </si>
  <si>
    <t>26.79</t>
  </si>
  <si>
    <t>34.04</t>
  </si>
  <si>
    <t>-6.59</t>
  </si>
  <si>
    <t>Diluted EPS Before Extra, 5 Yr. CAGR %</t>
  </si>
  <si>
    <t>95.03</t>
  </si>
  <si>
    <t>14.82</t>
  </si>
  <si>
    <t>47.48</t>
  </si>
  <si>
    <t>41.81</t>
  </si>
  <si>
    <t>27.07</t>
  </si>
  <si>
    <t>53.01</t>
  </si>
  <si>
    <t>47.7</t>
  </si>
  <si>
    <t>32.9</t>
  </si>
  <si>
    <t>-5.22</t>
  </si>
  <si>
    <t>Common Equity, 5 Yr. CAGR %</t>
  </si>
  <si>
    <t>15.66</t>
  </si>
  <si>
    <t>10.91</t>
  </si>
  <si>
    <t>5.28</t>
  </si>
  <si>
    <t>4.89</t>
  </si>
  <si>
    <t>8.57</t>
  </si>
  <si>
    <t>9.55</t>
  </si>
  <si>
    <t>19.53</t>
  </si>
  <si>
    <t>20.15</t>
  </si>
  <si>
    <t>23.09</t>
  </si>
  <si>
    <t>Total Assets, 5 Yr. CAGR %</t>
  </si>
  <si>
    <t>10.17</t>
  </si>
  <si>
    <t>10.49</t>
  </si>
  <si>
    <t>9.76</t>
  </si>
  <si>
    <t>12.48</t>
  </si>
  <si>
    <t>12.43</t>
  </si>
  <si>
    <t>17.91</t>
  </si>
  <si>
    <t>17.97</t>
  </si>
  <si>
    <t>Tangible Book Value, 5 Yr. CAGR %</t>
  </si>
  <si>
    <t>4.74</t>
  </si>
  <si>
    <t>12.27</t>
  </si>
  <si>
    <t>13.8</t>
  </si>
  <si>
    <t>16.55</t>
  </si>
  <si>
    <t>22.83</t>
  </si>
  <si>
    <t>29.95</t>
  </si>
  <si>
    <t>28.74</t>
  </si>
  <si>
    <t>29.36</t>
  </si>
  <si>
    <t>18.68</t>
  </si>
  <si>
    <t>Cash From Operations, 5 Yr. CAGR %</t>
  </si>
  <si>
    <t>19.64</t>
  </si>
  <si>
    <t>51.31</t>
  </si>
  <si>
    <t>22.99</t>
  </si>
  <si>
    <t>33.72</t>
  </si>
  <si>
    <t>18.5</t>
  </si>
  <si>
    <t>21.62</t>
  </si>
  <si>
    <t>26.84</t>
  </si>
  <si>
    <t>0.93</t>
  </si>
  <si>
    <t>-11.63</t>
  </si>
  <si>
    <t>Capital Expenditures, 5 Yr. CAGR %</t>
  </si>
  <si>
    <t>43.01</t>
  </si>
  <si>
    <t>13.57</t>
  </si>
  <si>
    <t>16.31</t>
  </si>
  <si>
    <t>17.56</t>
  </si>
  <si>
    <t>49.33</t>
  </si>
  <si>
    <t>39.26</t>
  </si>
  <si>
    <t>26.93</t>
  </si>
  <si>
    <t>8.69</t>
  </si>
  <si>
    <t>-5.82</t>
  </si>
  <si>
    <t>-9.66</t>
  </si>
  <si>
    <t>Dividend Per Share, 5 Yr. CAGR %</t>
  </si>
  <si>
    <t>15.09</t>
  </si>
  <si>
    <t>10.81</t>
  </si>
  <si>
    <t>11.07</t>
  </si>
  <si>
    <t>15.86</t>
  </si>
  <si>
    <t>16.81</t>
  </si>
  <si>
    <t>15.36</t>
  </si>
  <si>
    <t>16.45</t>
  </si>
  <si>
    <t>15.19</t>
  </si>
  <si>
    <t>9.86</t>
  </si>
  <si>
    <t>2019</t>
  </si>
  <si>
    <t>2020</t>
  </si>
  <si>
    <t>2021</t>
  </si>
  <si>
    <t>2022</t>
  </si>
  <si>
    <t>2023</t>
  </si>
  <si>
    <t>2024</t>
  </si>
  <si>
    <t>2025</t>
  </si>
  <si>
    <t>2026</t>
  </si>
  <si>
    <t>Capitalization
                                    1</t>
  </si>
  <si>
    <t>2,922</t>
  </si>
  <si>
    <t>4,455</t>
  </si>
  <si>
    <t>5,301</t>
  </si>
  <si>
    <t>4,236</t>
  </si>
  <si>
    <t>6,444</t>
  </si>
  <si>
    <t>10,010</t>
  </si>
  <si>
    <t>-</t>
  </si>
  <si>
    <t>Change</t>
  </si>
  <si>
    <t>52.46%</t>
  </si>
  <si>
    <t>18.99%</t>
  </si>
  <si>
    <t>-20.08%</t>
  </si>
  <si>
    <t>52.11%</t>
  </si>
  <si>
    <t>55.34%</t>
  </si>
  <si>
    <t>0%</t>
  </si>
  <si>
    <t>Enterprise Value (EV)
                                    1</t>
  </si>
  <si>
    <t>2,663</t>
  </si>
  <si>
    <t>4,002</t>
  </si>
  <si>
    <t>5,099</t>
  </si>
  <si>
    <t>7,252</t>
  </si>
  <si>
    <t>10,817</t>
  </si>
  <si>
    <t>50.25%</t>
  </si>
  <si>
    <t>27.41%</t>
  </si>
  <si>
    <t>-16.91%</t>
  </si>
  <si>
    <t>71.18%</t>
  </si>
  <si>
    <t>49.16%</t>
  </si>
  <si>
    <t>P/E ratio</t>
  </si>
  <si>
    <t>10.9x</t>
  </si>
  <si>
    <t>13.3x</t>
  </si>
  <si>
    <t>7.95x</t>
  </si>
  <si>
    <t>9.4x</t>
  </si>
  <si>
    <t>26.9x</t>
  </si>
  <si>
    <t>28.8x</t>
  </si>
  <si>
    <t>19x</t>
  </si>
  <si>
    <t>15.2x</t>
  </si>
  <si>
    <t>PBR</t>
  </si>
  <si>
    <t>3.37x</t>
  </si>
  <si>
    <t>3.64x</t>
  </si>
  <si>
    <t>3.91x</t>
  </si>
  <si>
    <t>4.1x</t>
  </si>
  <si>
    <t>6.25x</t>
  </si>
  <si>
    <t>5.9x</t>
  </si>
  <si>
    <t>5.15x</t>
  </si>
  <si>
    <t>PEG</t>
  </si>
  <si>
    <t>0.7x</t>
  </si>
  <si>
    <t>0x</t>
  </si>
  <si>
    <t>-0.3x</t>
  </si>
  <si>
    <t>-0.6x</t>
  </si>
  <si>
    <t>0.4x</t>
  </si>
  <si>
    <t>0.6x</t>
  </si>
  <si>
    <t>Capitalization / Revenue</t>
  </si>
  <si>
    <t>1.44x</t>
  </si>
  <si>
    <t>1.91x</t>
  </si>
  <si>
    <t>1.6x</t>
  </si>
  <si>
    <t>1.52x</t>
  </si>
  <si>
    <t>2.63x</t>
  </si>
  <si>
    <t>3.44x</t>
  </si>
  <si>
    <t>2.8x</t>
  </si>
  <si>
    <t>2.38x</t>
  </si>
  <si>
    <t>EV / Revenue</t>
  </si>
  <si>
    <t>1.31x</t>
  </si>
  <si>
    <t>1.72x</t>
  </si>
  <si>
    <t>1.54x</t>
  </si>
  <si>
    <t>2.96x</t>
  </si>
  <si>
    <t>3.72x</t>
  </si>
  <si>
    <t>3.02x</t>
  </si>
  <si>
    <t>2.57x</t>
  </si>
  <si>
    <t>EV / EBITDA</t>
  </si>
  <si>
    <t>5.03x</t>
  </si>
  <si>
    <t>6.01x</t>
  </si>
  <si>
    <t>4.37x</t>
  </si>
  <si>
    <t>5.65x</t>
  </si>
  <si>
    <t>17.7x</t>
  </si>
  <si>
    <t>19.8x</t>
  </si>
  <si>
    <t>11.6x</t>
  </si>
  <si>
    <t>8.9x</t>
  </si>
  <si>
    <t>EV / EBIT</t>
  </si>
  <si>
    <t>5.34x</t>
  </si>
  <si>
    <t>6.26x</t>
  </si>
  <si>
    <t>4.48x</t>
  </si>
  <si>
    <t>5.86x</t>
  </si>
  <si>
    <t>18.8x</t>
  </si>
  <si>
    <t>20.6x</t>
  </si>
  <si>
    <t>12.7x</t>
  </si>
  <si>
    <t>9.34x</t>
  </si>
  <si>
    <t>EV / FCF</t>
  </si>
  <si>
    <t>6,138,373x</t>
  </si>
  <si>
    <t>3,757,525x</t>
  </si>
  <si>
    <t>FCF Yield</t>
  </si>
  <si>
    <t>Dividend per Share
                                    2</t>
  </si>
  <si>
    <t>3.177</t>
  </si>
  <si>
    <t>3.387</t>
  </si>
  <si>
    <t>3.617</t>
  </si>
  <si>
    <t>Rate of return</t>
  </si>
  <si>
    <t>3%</t>
  </si>
  <si>
    <t>2.14%</t>
  </si>
  <si>
    <t>2%</t>
  </si>
  <si>
    <t>2.64%</t>
  </si>
  <si>
    <t>1.78%</t>
  </si>
  <si>
    <t>1.21%</t>
  </si>
  <si>
    <t>1.29%</t>
  </si>
  <si>
    <t>1.38%</t>
  </si>
  <si>
    <t>EPS
                                    2</t>
  </si>
  <si>
    <t>9.124</t>
  </si>
  <si>
    <t>13.88</t>
  </si>
  <si>
    <t>17.33</t>
  </si>
  <si>
    <t>Distribution rate</t>
  </si>
  <si>
    <t>32.5%</t>
  </si>
  <si>
    <t>28.6%</t>
  </si>
  <si>
    <t>15.9%</t>
  </si>
  <si>
    <t>24.8%</t>
  </si>
  <si>
    <t>47.7%</t>
  </si>
  <si>
    <t>34.8%</t>
  </si>
  <si>
    <t>24.4%</t>
  </si>
  <si>
    <t>20.9%</t>
  </si>
  <si>
    <t>Net sales
                                    1</t>
  </si>
  <si>
    <t>2,033</t>
  </si>
  <si>
    <t>2,327</t>
  </si>
  <si>
    <t>3,317</t>
  </si>
  <si>
    <t>2,786</t>
  </si>
  <si>
    <t>2,449</t>
  </si>
  <si>
    <t>2,910</t>
  </si>
  <si>
    <t>3,578</t>
  </si>
  <si>
    <t>4,213</t>
  </si>
  <si>
    <t>EBITDA
                                    1</t>
  </si>
  <si>
    <t>529.5</t>
  </si>
  <si>
    <t>665.5</t>
  </si>
  <si>
    <t>1,166</t>
  </si>
  <si>
    <t>750.4</t>
  </si>
  <si>
    <t>409.8</t>
  </si>
  <si>
    <t>547.6</t>
  </si>
  <si>
    <t>935.8</t>
  </si>
  <si>
    <t>1,216</t>
  </si>
  <si>
    <t>EBIT
                                    1</t>
  </si>
  <si>
    <t>498.5</t>
  </si>
  <si>
    <t>639.3</t>
  </si>
  <si>
    <t>1,138</t>
  </si>
  <si>
    <t>722.7</t>
  </si>
  <si>
    <t>385.4</t>
  </si>
  <si>
    <t>524.4</t>
  </si>
  <si>
    <t>850.7</t>
  </si>
  <si>
    <t>1,158</t>
  </si>
  <si>
    <t>Net income
                                    1</t>
  </si>
  <si>
    <t>297.4</t>
  </si>
  <si>
    <t>350.6</t>
  </si>
  <si>
    <t>740.1</t>
  </si>
  <si>
    <t>476.5</t>
  </si>
  <si>
    <t>255.5</t>
  </si>
  <si>
    <t>389.5</t>
  </si>
  <si>
    <t>588</t>
  </si>
  <si>
    <t>725.9</t>
  </si>
  <si>
    <t>Net Debt
                                    1</t>
  </si>
  <si>
    <t>-258.7</t>
  </si>
  <si>
    <t>-453.1</t>
  </si>
  <si>
    <t>-202.1</t>
  </si>
  <si>
    <t>808.1</t>
  </si>
  <si>
    <t>806.8</t>
  </si>
  <si>
    <t>Reference price
                                    2</t>
  </si>
  <si>
    <t>74.76</t>
  </si>
  <si>
    <t>109.64</t>
  </si>
  <si>
    <t>135.85</t>
  </si>
  <si>
    <t>109.08</t>
  </si>
  <si>
    <t>171.05</t>
  </si>
  <si>
    <t>262.95</t>
  </si>
  <si>
    <t>Nbr of stocks (in thousands)</t>
  </si>
  <si>
    <t>39,086</t>
  </si>
  <si>
    <t>40,632</t>
  </si>
  <si>
    <t>39,019</t>
  </si>
  <si>
    <t>38,838</t>
  </si>
  <si>
    <t>37,673</t>
  </si>
  <si>
    <t>38,069</t>
  </si>
  <si>
    <t>Announcement Date</t>
  </si>
  <si>
    <t>1/29/20</t>
  </si>
  <si>
    <t>2/3/21</t>
  </si>
  <si>
    <t>2/2/22</t>
  </si>
  <si>
    <t>2/1/23</t>
  </si>
  <si>
    <t>1/31/24</t>
  </si>
  <si>
    <t>address1</t>
  </si>
  <si>
    <t>55 East 52nd Street</t>
  </si>
  <si>
    <t>city</t>
  </si>
  <si>
    <t>New York</t>
  </si>
  <si>
    <t>state</t>
  </si>
  <si>
    <t>NY</t>
  </si>
  <si>
    <t>zip</t>
  </si>
  <si>
    <t>10055</t>
  </si>
  <si>
    <t>country</t>
  </si>
  <si>
    <t>phone</t>
  </si>
  <si>
    <t>(212) 857-3100</t>
  </si>
  <si>
    <t>website</t>
  </si>
  <si>
    <t>https://www.evercore.com</t>
  </si>
  <si>
    <t>industry</t>
  </si>
  <si>
    <t>Capital Markets</t>
  </si>
  <si>
    <t>industryKey</t>
  </si>
  <si>
    <t>capital-markets</t>
  </si>
  <si>
    <t>industryDisp</t>
  </si>
  <si>
    <t>sector</t>
  </si>
  <si>
    <t>Financial Services</t>
  </si>
  <si>
    <t>sectorKey</t>
  </si>
  <si>
    <t>financial-services</t>
  </si>
  <si>
    <t>sectorDisp</t>
  </si>
  <si>
    <t>longBusinessSummary</t>
  </si>
  <si>
    <t>Evercore Inc., together with its subsidiaries, operates as an independent investment banking advisory firm in the United States, Europe, Latin America, and internationally. It operates through two segments, Investment Banking &amp; Equities, and Investment Management. The Investment Banking &amp; Equities segment offers strategic advisory services, such as mergers, and acquisitions, strategic, defense, and shareholder advisory, special committee assignments, and real estate strategic advisory; private capital advisory and fundraising, market risk management and hedging, private capital markets and debt advisory, liability management and restructuring, and equity capital markets execution and advisory services; and research, sales, and trading professionals services on a content-led platform to its institutional investor clients. The Investment Management segment provides wealth management services to high-net-worth individuals, foundations, and endowments; and manages financial assets for institutional investors. The company was formerly known as Evercore Partners Inc. and changed its name to Evercore Inc. in August 2017. Evercore Inc. was founded in 1995 and is headquartered in New York, New York.</t>
  </si>
  <si>
    <t>fullTimeEmployees</t>
  </si>
  <si>
    <t>companyOfficers</t>
  </si>
  <si>
    <t>[{'maxAge': 1, 'name': 'Mr. Roger Charles Altman', 'age': 78, 'title': 'Founder &amp; Senior Chairman', 'yearBorn': 1946, 'fiscalYear': 2023, 'totalPay': 4000000, 'exercisedValue': 0, 'unexercisedValue': 0}, {'maxAge': 1, 'name': 'Mr. John S. Weinberg', 'age': 67, 'title': 'Chairman &amp; CEO', 'yearBorn': 1957, 'fiscalYear': 2023, 'totalPay': 9625000, 'exercisedValue': 0, 'unexercisedValue': 0}, {'maxAge': 1, 'name': 'Mr. Timothy Gilbert LaLonde M.B.A., M.Sc.', 'age': 62, 'title': 'Senior MD &amp; CFO', 'yearBorn': 1962, 'fiscalYear': 2023, 'totalPay': 4465385, 'exercisedValue': 0, 'unexercisedValue': 0}, {'maxAge': 1, 'name': 'Mr. Paul  Pensa CPA', 'title': 'Senior MD, Co-Director of Global Finance, Principal Accounting Officer &amp; Controller', 'fiscalYear': 2023, 'totalPay': 5138791, 'exercisedValue': 0, 'unexercisedValue': 0}, {'maxAge': 1, 'name': 'Mr. Jason  Klurfeld J.D.', 'age': 51, 'title': 'Senior MD, Corporate Secretary &amp; General Counsel', 'yearBorn': 1973, 'fiscalYear': 2023, 'totalPay': 2585000, 'exercisedValue': 0, 'unexercisedValue': 0}, {'maxAge': 1, 'name': 'Mr. Edward S. Hyman Jr.', 'age': 79, 'title': 'Founder, Vice Chairman and Chairman &amp; Head of Economic Research of Evercore ISI', 'yearBorn': 1945, 'fiscalYear': 2023, 'totalPay': 2350000, 'exercisedValue': 0, 'unexercisedValue': 0}, {'maxAge': 1, 'name': 'Mr. Chris  Turek', 'title': 'Senior MD, Chief Information Officer &amp; Head of Facilities', 'fiscalYear': 2023, 'exercisedValue': 0, 'unexercisedValue': 0}, {'maxAge': 1, 'name': 'Ms. Katy  Haber', 'title': 'MD, Head of Investor Relations &amp; ESG', 'fiscalYear': 2023, 'exercisedValue': 0, 'unexercisedValue': 0}, {'maxAge': 1, 'name': 'Ms. Jamie  Easton', 'age': 45, 'title': 'Senior MD, Head of Communications &amp; External Affairs', 'yearBorn': 1979, 'fiscalYear': 2023, 'exercisedValue': 0, 'unexercisedValue': 0}, {'maxAge': 1, 'name': 'Ms. Liz  Lynch', 'title': 'Chief of Staff &amp; Head of Human Capital Group',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</si>
  <si>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</si>
  <si>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</si>
  <si>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</si>
  <si>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</si>
  <si>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</si>
  <si>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</si>
  <si>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</si>
  <si>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</si>
  <si>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</si>
  <si>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</si>
  <si>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</si>
  <si>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</si>
  <si>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</si>
  <si>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</si>
  <si>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</si>
  <si>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</si>
  <si>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</si>
  <si>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</si>
  <si>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</si>
  <si>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</si>
  <si>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</si>
  <si>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</si>
  <si>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</si>
  <si>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</si>
  <si>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</si>
  <si>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</si>
  <si>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</si>
  <si>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</si>
  <si>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</si>
  <si>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</si>
  <si>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</si>
  <si>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</si>
  <si>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</si>
  <si>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</si>
  <si>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</si>
  <si>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</si>
  <si>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</si>
  <si>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</si>
  <si>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</si>
  <si>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</si>
  <si>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</si>
  <si>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</si>
  <si>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</si>
  <si>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</si>
  <si>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</si>
  <si>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</si>
  <si>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</si>
  <si>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</si>
  <si>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</si>
  <si>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</si>
  <si>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</si>
  <si>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</si>
  <si>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</si>
  <si>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</si>
  <si>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</si>
  <si>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</si>
  <si>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</si>
  <si>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</si>
  <si>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</si>
  <si>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</si>
  <si>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</si>
  <si>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</si>
  <si>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</si>
  <si>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</si>
  <si>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</si>
  <si>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</si>
  <si>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</si>
  <si>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</si>
  <si>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</si>
  <si>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</si>
  <si>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</si>
  <si>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</si>
  <si>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</si>
  <si>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</si>
  <si>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</si>
  <si>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</si>
  <si>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</si>
  <si>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</si>
  <si>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</si>
  <si>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Evercore Inc.</t>
  </si>
  <si>
    <t>longName</t>
  </si>
  <si>
    <t>firstTradeDateEpochUtc</t>
  </si>
  <si>
    <t>timeZoneFullName</t>
  </si>
  <si>
    <t>America/New_York</t>
  </si>
  <si>
    <t>timeZoneShortName</t>
  </si>
  <si>
    <t>EST</t>
  </si>
  <si>
    <t>uuid</t>
  </si>
  <si>
    <t>0d72c648-af91-3cf7-85fe-ed4746751933</t>
  </si>
  <si>
    <t>messageBoardId</t>
  </si>
  <si>
    <t>finmb_524568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</si>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</sst>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erco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268.26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1.0010165248E10</v>
      </c>
      <c r="C8" s="2"/>
      <c r="D8" s="2"/>
      <c r="E8" s="2"/>
      <c r="F8" s="2"/>
      <c r="G8" s="2"/>
      <c r="H8" s="2"/>
      <c r="I8" s="2"/>
      <c r="J8" s="2"/>
      <c r="K8" s="2"/>
      <c r="L8" s="2"/>
      <c r="M8" s="2"/>
      <c r="N8" s="2"/>
      <c r="O8" s="2"/>
      <c r="P8" s="2"/>
      <c r="Q8" s="2"/>
      <c r="R8" s="2"/>
      <c r="S8" s="2"/>
      <c r="T8" s="2"/>
      <c r="U8" s="2"/>
      <c r="V8" s="2"/>
      <c r="W8" s="2"/>
      <c r="X8" s="2"/>
      <c r="Y8" s="2"/>
      <c r="Z8" s="2"/>
    </row>
    <row r="9">
      <c r="A9" s="1" t="s">
        <v>14</v>
      </c>
      <c r="B9" s="1">
        <v>40.923</v>
      </c>
      <c r="C9" s="2"/>
      <c r="D9" s="2"/>
      <c r="E9" s="2"/>
      <c r="F9" s="2"/>
      <c r="G9" s="2"/>
      <c r="H9" s="2"/>
      <c r="I9" s="2"/>
      <c r="J9" s="2"/>
      <c r="K9" s="2"/>
      <c r="L9" s="2"/>
      <c r="M9" s="2"/>
      <c r="N9" s="2"/>
      <c r="O9" s="2"/>
      <c r="P9" s="2"/>
      <c r="Q9" s="2"/>
      <c r="R9" s="2"/>
      <c r="S9" s="2"/>
      <c r="T9" s="2"/>
      <c r="U9" s="2"/>
      <c r="V9" s="2"/>
      <c r="W9" s="2"/>
      <c r="X9" s="2"/>
      <c r="Y9" s="2"/>
      <c r="Z9" s="2"/>
    </row>
    <row r="10">
      <c r="A10" s="1" t="s">
        <v>15</v>
      </c>
      <c r="B10" s="1">
        <v>18.556955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86.0</v>
      </c>
      <c r="C2" s="1">
        <v>42.0</v>
      </c>
      <c r="D2" s="1">
        <v>108.0</v>
      </c>
      <c r="E2" s="1">
        <v>125.0</v>
      </c>
      <c r="F2" s="1">
        <v>377.0</v>
      </c>
      <c r="G2" s="1">
        <v>297.0</v>
      </c>
      <c r="H2" s="1">
        <v>351.0</v>
      </c>
      <c r="I2" s="1">
        <v>740.0</v>
      </c>
      <c r="J2" s="1">
        <v>477.0</v>
      </c>
      <c r="K2" s="1">
        <v>255.0</v>
      </c>
      <c r="L2" s="2"/>
      <c r="M2" s="2"/>
      <c r="N2" s="2"/>
      <c r="O2" s="2"/>
      <c r="P2" s="2"/>
      <c r="Q2" s="2"/>
      <c r="R2" s="2"/>
      <c r="S2" s="2"/>
      <c r="T2" s="2"/>
      <c r="U2" s="2"/>
      <c r="V2" s="2"/>
      <c r="W2" s="2"/>
      <c r="X2" s="2"/>
      <c r="Y2" s="2"/>
      <c r="Z2" s="2"/>
    </row>
    <row r="3">
      <c r="A3" s="1" t="s">
        <v>19</v>
      </c>
      <c r="B3" s="1">
        <v>10.0</v>
      </c>
      <c r="C3" s="1">
        <v>12.0</v>
      </c>
      <c r="D3" s="1">
        <v>13.0</v>
      </c>
      <c r="E3" s="1">
        <v>16.0</v>
      </c>
      <c r="F3" s="1">
        <v>18.0</v>
      </c>
      <c r="G3" s="1">
        <v>23.0</v>
      </c>
      <c r="H3" s="1">
        <v>25.0</v>
      </c>
      <c r="I3" s="1">
        <v>28.0</v>
      </c>
      <c r="J3" s="1">
        <v>28.0</v>
      </c>
      <c r="K3" s="1">
        <v>2.0</v>
      </c>
      <c r="L3" s="2"/>
      <c r="M3" s="2"/>
      <c r="N3" s="2"/>
      <c r="O3" s="2"/>
      <c r="P3" s="2"/>
      <c r="Q3" s="2"/>
      <c r="R3" s="2"/>
      <c r="S3" s="2"/>
      <c r="T3" s="2"/>
      <c r="U3" s="2"/>
      <c r="V3" s="2"/>
      <c r="W3" s="2"/>
      <c r="X3" s="2"/>
      <c r="Y3" s="2"/>
      <c r="Z3" s="2"/>
    </row>
    <row r="4">
      <c r="A4" s="1" t="s">
        <v>20</v>
      </c>
      <c r="B4" s="1">
        <v>8.0</v>
      </c>
      <c r="C4" s="1">
        <v>17.0</v>
      </c>
      <c r="D4" s="1">
        <v>11.0</v>
      </c>
      <c r="E4" s="1">
        <v>9.0</v>
      </c>
      <c r="F4" s="1">
        <v>9.0</v>
      </c>
      <c r="G4" s="1">
        <v>8.0</v>
      </c>
      <c r="H4" s="1">
        <v>1.0</v>
      </c>
      <c r="I4" s="1">
        <v>36.0</v>
      </c>
      <c r="J4" s="1">
        <v>33.0</v>
      </c>
      <c r="K4" s="1">
        <v>0.0</v>
      </c>
      <c r="L4" s="2"/>
      <c r="M4" s="2"/>
      <c r="N4" s="2"/>
      <c r="O4" s="2"/>
      <c r="P4" s="2"/>
      <c r="Q4" s="2"/>
      <c r="R4" s="2"/>
      <c r="S4" s="2"/>
      <c r="T4" s="2"/>
      <c r="U4" s="2"/>
      <c r="V4" s="2"/>
      <c r="W4" s="2"/>
      <c r="X4" s="2"/>
      <c r="Y4" s="2"/>
      <c r="Z4" s="2"/>
    </row>
    <row r="5">
      <c r="A5" s="1" t="s">
        <v>21</v>
      </c>
      <c r="B5" s="1">
        <v>18.0</v>
      </c>
      <c r="C5" s="1">
        <v>29.0</v>
      </c>
      <c r="D5" s="1">
        <v>25.0</v>
      </c>
      <c r="E5" s="1">
        <v>26.0</v>
      </c>
      <c r="F5" s="1">
        <v>27.0</v>
      </c>
      <c r="G5" s="1">
        <v>31.0</v>
      </c>
      <c r="H5" s="1">
        <v>26.0</v>
      </c>
      <c r="I5" s="1">
        <v>28.0</v>
      </c>
      <c r="J5" s="1">
        <v>28.0</v>
      </c>
      <c r="K5" s="1">
        <v>2.0</v>
      </c>
      <c r="L5" s="2"/>
      <c r="M5" s="2"/>
      <c r="N5" s="2"/>
      <c r="O5" s="2"/>
      <c r="P5" s="2"/>
      <c r="Q5" s="2"/>
      <c r="R5" s="2"/>
      <c r="S5" s="2"/>
      <c r="T5" s="2"/>
      <c r="U5" s="2"/>
      <c r="V5" s="2"/>
      <c r="W5" s="2"/>
      <c r="X5" s="2"/>
      <c r="Y5" s="2"/>
      <c r="Z5" s="2"/>
    </row>
    <row r="6">
      <c r="A6" s="1" t="s">
        <v>22</v>
      </c>
      <c r="B6" s="1">
        <v>0.0</v>
      </c>
      <c r="C6" s="1">
        <v>0.0</v>
      </c>
      <c r="D6" s="1">
        <v>0.0</v>
      </c>
      <c r="E6" s="1">
        <v>-7.0</v>
      </c>
      <c r="F6" s="1">
        <v>0.0</v>
      </c>
      <c r="G6" s="1">
        <v>0.0</v>
      </c>
      <c r="H6" s="1">
        <v>35.0</v>
      </c>
      <c r="I6" s="1">
        <v>1.0</v>
      </c>
      <c r="J6" s="1">
        <v>0.0</v>
      </c>
      <c r="K6" s="1">
        <v>0.0</v>
      </c>
      <c r="L6" s="2"/>
      <c r="M6" s="2"/>
      <c r="N6" s="2"/>
      <c r="O6" s="2"/>
      <c r="P6" s="2"/>
      <c r="Q6" s="2"/>
      <c r="R6" s="2"/>
      <c r="S6" s="2"/>
      <c r="T6" s="2"/>
      <c r="U6" s="2"/>
      <c r="V6" s="2"/>
      <c r="W6" s="2"/>
      <c r="X6" s="2"/>
      <c r="Y6" s="2"/>
      <c r="Z6" s="2"/>
    </row>
    <row r="7">
      <c r="A7" s="1" t="s">
        <v>23</v>
      </c>
      <c r="B7" s="1">
        <v>-2.0</v>
      </c>
      <c r="C7" s="1">
        <v>5.0</v>
      </c>
      <c r="D7" s="1">
        <v>9.0</v>
      </c>
      <c r="E7" s="1">
        <v>14.0</v>
      </c>
      <c r="F7" s="1">
        <v>10.0</v>
      </c>
      <c r="G7" s="1">
        <v>-13.0</v>
      </c>
      <c r="H7" s="1">
        <v>-8.0</v>
      </c>
      <c r="I7" s="1">
        <v>-24.0</v>
      </c>
      <c r="J7" s="1">
        <v>16.0</v>
      </c>
      <c r="K7" s="1">
        <v>-34.0</v>
      </c>
      <c r="L7" s="2"/>
      <c r="M7" s="2"/>
      <c r="N7" s="2"/>
      <c r="O7" s="2"/>
      <c r="P7" s="2"/>
      <c r="Q7" s="2"/>
      <c r="R7" s="2"/>
      <c r="S7" s="2"/>
      <c r="T7" s="2"/>
      <c r="U7" s="2"/>
      <c r="V7" s="2"/>
      <c r="W7" s="2"/>
      <c r="X7" s="2"/>
      <c r="Y7" s="2"/>
      <c r="Z7" s="2"/>
    </row>
    <row r="8">
      <c r="A8" s="1" t="s">
        <v>24</v>
      </c>
      <c r="B8" s="1">
        <v>0.0</v>
      </c>
      <c r="C8" s="1">
        <v>28.0</v>
      </c>
      <c r="D8" s="1">
        <v>0.0</v>
      </c>
      <c r="E8" s="1">
        <v>7.0</v>
      </c>
      <c r="F8" s="1">
        <v>2.0</v>
      </c>
      <c r="G8" s="1">
        <v>7.0</v>
      </c>
      <c r="H8" s="1">
        <v>3.0</v>
      </c>
      <c r="I8" s="1">
        <v>0.0</v>
      </c>
      <c r="J8" s="1">
        <v>0.0</v>
      </c>
      <c r="K8" s="1">
        <v>0.0</v>
      </c>
      <c r="L8" s="2"/>
      <c r="M8" s="2"/>
      <c r="N8" s="2"/>
      <c r="O8" s="2"/>
      <c r="P8" s="2"/>
      <c r="Q8" s="2"/>
      <c r="R8" s="2"/>
      <c r="S8" s="2"/>
      <c r="T8" s="2"/>
      <c r="U8" s="2"/>
      <c r="V8" s="2"/>
      <c r="W8" s="2"/>
      <c r="X8" s="2"/>
      <c r="Y8" s="2"/>
      <c r="Z8" s="2"/>
    </row>
    <row r="9">
      <c r="A9" s="1" t="s">
        <v>25</v>
      </c>
      <c r="B9" s="1">
        <v>4.0</v>
      </c>
      <c r="C9" s="1">
        <v>2.0</v>
      </c>
      <c r="D9" s="1">
        <v>2.0</v>
      </c>
      <c r="E9" s="1">
        <v>-51.0</v>
      </c>
      <c r="F9" s="1">
        <v>1.0</v>
      </c>
      <c r="G9" s="1">
        <v>40.0</v>
      </c>
      <c r="H9" s="1">
        <v>-1.0</v>
      </c>
      <c r="I9" s="1">
        <v>1.0</v>
      </c>
      <c r="J9" s="1">
        <v>3.0</v>
      </c>
      <c r="K9" s="1">
        <v>-19.0</v>
      </c>
      <c r="L9" s="2"/>
      <c r="M9" s="2"/>
      <c r="N9" s="2"/>
      <c r="O9" s="2"/>
      <c r="P9" s="2"/>
      <c r="Q9" s="2"/>
      <c r="R9" s="2"/>
      <c r="S9" s="2"/>
      <c r="T9" s="2"/>
      <c r="U9" s="2"/>
      <c r="V9" s="2"/>
      <c r="W9" s="2"/>
      <c r="X9" s="2"/>
      <c r="Y9" s="2"/>
      <c r="Z9" s="2"/>
    </row>
    <row r="10">
      <c r="A10" s="1" t="s">
        <v>26</v>
      </c>
      <c r="B10" s="1">
        <v>112.0</v>
      </c>
      <c r="C10" s="1">
        <v>208.0</v>
      </c>
      <c r="D10" s="1">
        <v>258.0</v>
      </c>
      <c r="E10" s="1">
        <v>230.0</v>
      </c>
      <c r="F10" s="1">
        <v>294.0</v>
      </c>
      <c r="G10" s="1">
        <v>360.0</v>
      </c>
      <c r="H10" s="1">
        <v>367.0</v>
      </c>
      <c r="I10" s="1">
        <v>422.0</v>
      </c>
      <c r="J10" s="1">
        <v>467.0</v>
      </c>
      <c r="K10" s="1">
        <v>515.0</v>
      </c>
      <c r="L10" s="2"/>
      <c r="M10" s="2"/>
      <c r="N10" s="2"/>
      <c r="O10" s="2"/>
      <c r="P10" s="2"/>
      <c r="Q10" s="2"/>
      <c r="R10" s="2"/>
      <c r="S10" s="2"/>
      <c r="T10" s="2"/>
      <c r="U10" s="2"/>
      <c r="V10" s="2"/>
      <c r="W10" s="2"/>
      <c r="X10" s="2"/>
      <c r="Y10" s="2"/>
      <c r="Z10" s="2"/>
    </row>
    <row r="11">
      <c r="A11" s="1" t="s">
        <v>27</v>
      </c>
      <c r="B11" s="1">
        <v>1.0</v>
      </c>
      <c r="C11" s="1">
        <v>1.0</v>
      </c>
      <c r="D11" s="1">
        <v>2.0</v>
      </c>
      <c r="E11" s="1">
        <v>2.0</v>
      </c>
      <c r="F11" s="1">
        <v>3.0</v>
      </c>
      <c r="G11" s="1">
        <v>10.0</v>
      </c>
      <c r="H11" s="1">
        <v>6.0</v>
      </c>
      <c r="I11" s="1">
        <v>-6.0</v>
      </c>
      <c r="J11" s="1">
        <v>5.0</v>
      </c>
      <c r="K11" s="1">
        <v>5.0</v>
      </c>
      <c r="L11" s="2"/>
      <c r="M11" s="2"/>
      <c r="N11" s="2"/>
      <c r="O11" s="2"/>
      <c r="P11" s="2"/>
      <c r="Q11" s="2"/>
      <c r="R11" s="2"/>
      <c r="S11" s="2"/>
      <c r="T11" s="2"/>
      <c r="U11" s="2"/>
      <c r="V11" s="2"/>
      <c r="W11" s="2"/>
      <c r="X11" s="2"/>
      <c r="Y11" s="2"/>
      <c r="Z11" s="2"/>
    </row>
    <row r="12">
      <c r="A12" s="1" t="s">
        <v>28</v>
      </c>
      <c r="B12" s="1">
        <v>-51.0</v>
      </c>
      <c r="C12" s="1">
        <v>-46.0</v>
      </c>
      <c r="D12" s="1">
        <v>-64.0</v>
      </c>
      <c r="E12" s="1">
        <v>47.0</v>
      </c>
      <c r="F12" s="1">
        <v>-131.0</v>
      </c>
      <c r="G12" s="1">
        <v>5.0</v>
      </c>
      <c r="H12" s="1">
        <v>-78.0</v>
      </c>
      <c r="I12" s="1">
        <v>16.0</v>
      </c>
      <c r="J12" s="1">
        <v>-46.0</v>
      </c>
      <c r="K12" s="1">
        <v>11.0</v>
      </c>
      <c r="L12" s="2"/>
      <c r="M12" s="2"/>
      <c r="N12" s="2"/>
      <c r="O12" s="2"/>
      <c r="P12" s="2"/>
      <c r="Q12" s="2"/>
      <c r="R12" s="2"/>
      <c r="S12" s="2"/>
      <c r="T12" s="2"/>
      <c r="U12" s="2"/>
      <c r="V12" s="2"/>
      <c r="W12" s="2"/>
      <c r="X12" s="2"/>
      <c r="Y12" s="2"/>
      <c r="Z12" s="2"/>
    </row>
    <row r="13">
      <c r="A13" s="1" t="s">
        <v>29</v>
      </c>
      <c r="B13" s="1">
        <v>6.0</v>
      </c>
      <c r="C13" s="1">
        <v>5.0</v>
      </c>
      <c r="D13" s="1">
        <v>-10.0</v>
      </c>
      <c r="E13" s="1">
        <v>1.0</v>
      </c>
      <c r="F13" s="1">
        <v>5.0</v>
      </c>
      <c r="G13" s="1">
        <v>-74.0</v>
      </c>
      <c r="H13" s="1">
        <v>-79.0</v>
      </c>
      <c r="I13" s="1">
        <v>-5.0</v>
      </c>
      <c r="J13" s="1">
        <v>-1.0</v>
      </c>
      <c r="K13" s="1">
        <v>-96.0</v>
      </c>
      <c r="L13" s="2"/>
      <c r="M13" s="2"/>
      <c r="N13" s="2"/>
      <c r="O13" s="2"/>
      <c r="P13" s="2"/>
      <c r="Q13" s="2"/>
      <c r="R13" s="2"/>
      <c r="S13" s="2"/>
      <c r="T13" s="2"/>
      <c r="U13" s="2"/>
      <c r="V13" s="2"/>
      <c r="W13" s="2"/>
      <c r="X13" s="2"/>
      <c r="Y13" s="2"/>
      <c r="Z13" s="2"/>
    </row>
    <row r="14">
      <c r="A14" s="1" t="s">
        <v>30</v>
      </c>
      <c r="B14" s="1">
        <v>-2.0</v>
      </c>
      <c r="C14" s="1">
        <v>17.0</v>
      </c>
      <c r="D14" s="1">
        <v>3.0</v>
      </c>
      <c r="E14" s="1">
        <v>-10.0</v>
      </c>
      <c r="F14" s="1">
        <v>16.0</v>
      </c>
      <c r="G14" s="1">
        <v>-30.0</v>
      </c>
      <c r="H14" s="1">
        <v>11.0</v>
      </c>
      <c r="I14" s="1">
        <v>5.0</v>
      </c>
      <c r="J14" s="1">
        <v>-11.0</v>
      </c>
      <c r="K14" s="1">
        <v>-4.0</v>
      </c>
      <c r="L14" s="2"/>
      <c r="M14" s="2"/>
      <c r="N14" s="2"/>
      <c r="O14" s="2"/>
      <c r="P14" s="2"/>
      <c r="Q14" s="2"/>
      <c r="R14" s="2"/>
      <c r="S14" s="2"/>
      <c r="T14" s="2"/>
      <c r="U14" s="2"/>
      <c r="V14" s="2"/>
      <c r="W14" s="2"/>
      <c r="X14" s="2"/>
      <c r="Y14" s="2"/>
      <c r="Z14" s="2"/>
    </row>
    <row r="15">
      <c r="A15" s="1" t="s">
        <v>31</v>
      </c>
      <c r="B15" s="1">
        <v>8.0</v>
      </c>
      <c r="C15" s="1">
        <v>50.0</v>
      </c>
      <c r="D15" s="1">
        <v>30.0</v>
      </c>
      <c r="E15" s="1">
        <v>-59.0</v>
      </c>
      <c r="F15" s="1">
        <v>182.0</v>
      </c>
      <c r="G15" s="1">
        <v>-238.0</v>
      </c>
      <c r="H15" s="1">
        <v>151.0</v>
      </c>
      <c r="I15" s="1">
        <v>1.0</v>
      </c>
      <c r="J15" s="1">
        <v>-503.0</v>
      </c>
      <c r="K15" s="1">
        <v>-361.0</v>
      </c>
      <c r="L15" s="2"/>
      <c r="M15" s="2"/>
      <c r="N15" s="2"/>
      <c r="O15" s="2"/>
      <c r="P15" s="2"/>
      <c r="Q15" s="2"/>
      <c r="R15" s="2"/>
      <c r="S15" s="2"/>
      <c r="T15" s="2"/>
      <c r="U15" s="2"/>
      <c r="V15" s="2"/>
      <c r="W15" s="2"/>
      <c r="X15" s="2"/>
      <c r="Y15" s="2"/>
      <c r="Z15" s="2"/>
    </row>
    <row r="16">
      <c r="A16" s="1" t="s">
        <v>32</v>
      </c>
      <c r="B16" s="1">
        <v>34.0</v>
      </c>
      <c r="C16" s="1">
        <v>11.0</v>
      </c>
      <c r="D16" s="1">
        <v>51.0</v>
      </c>
      <c r="E16" s="1">
        <v>141.0</v>
      </c>
      <c r="F16" s="1">
        <v>61.0</v>
      </c>
      <c r="G16" s="1">
        <v>74.0</v>
      </c>
      <c r="H16" s="1">
        <v>115.0</v>
      </c>
      <c r="I16" s="1">
        <v>198.0</v>
      </c>
      <c r="J16" s="1">
        <v>95.0</v>
      </c>
      <c r="K16" s="1">
        <v>69.0</v>
      </c>
      <c r="L16" s="2"/>
      <c r="M16" s="2"/>
      <c r="N16" s="2"/>
      <c r="O16" s="2"/>
      <c r="P16" s="2"/>
      <c r="Q16" s="2"/>
      <c r="R16" s="2"/>
      <c r="S16" s="2"/>
      <c r="T16" s="2"/>
      <c r="U16" s="2"/>
      <c r="V16" s="2"/>
      <c r="W16" s="2"/>
      <c r="X16" s="2"/>
      <c r="Y16" s="2"/>
      <c r="Z16" s="2"/>
    </row>
    <row r="17">
      <c r="A17" s="1" t="s">
        <v>33</v>
      </c>
      <c r="B17" s="1">
        <v>216.0</v>
      </c>
      <c r="C17" s="1">
        <v>357.0</v>
      </c>
      <c r="D17" s="1">
        <v>416.0</v>
      </c>
      <c r="E17" s="1">
        <v>517.0</v>
      </c>
      <c r="F17" s="1">
        <v>850.0</v>
      </c>
      <c r="G17" s="1">
        <v>505.0</v>
      </c>
      <c r="H17" s="1">
        <v>978.0</v>
      </c>
      <c r="I17" s="1">
        <v>1380.0</v>
      </c>
      <c r="J17" s="1">
        <v>531.0</v>
      </c>
      <c r="K17" s="1">
        <v>458.0</v>
      </c>
      <c r="L17" s="2"/>
      <c r="M17" s="2"/>
      <c r="N17" s="2"/>
      <c r="O17" s="2"/>
      <c r="P17" s="2"/>
      <c r="Q17" s="2"/>
      <c r="R17" s="2"/>
      <c r="S17" s="2"/>
      <c r="T17" s="2"/>
      <c r="U17" s="2"/>
      <c r="V17" s="2"/>
      <c r="W17" s="2"/>
      <c r="X17" s="2"/>
      <c r="Y17" s="2"/>
      <c r="Z17" s="2"/>
    </row>
    <row r="18">
      <c r="A18" s="1" t="s">
        <v>34</v>
      </c>
      <c r="B18" s="1">
        <v>-13.0</v>
      </c>
      <c r="C18" s="1">
        <v>-16.0</v>
      </c>
      <c r="D18" s="1">
        <v>-18.0</v>
      </c>
      <c r="E18" s="1">
        <v>-31.0</v>
      </c>
      <c r="F18" s="1">
        <v>-33.0</v>
      </c>
      <c r="G18" s="1">
        <v>-70.0</v>
      </c>
      <c r="H18" s="1">
        <v>-53.0</v>
      </c>
      <c r="I18" s="1">
        <v>-27.0</v>
      </c>
      <c r="J18" s="1">
        <v>-23.0</v>
      </c>
      <c r="K18" s="1">
        <v>-20.0</v>
      </c>
      <c r="L18" s="2"/>
      <c r="M18" s="2"/>
      <c r="N18" s="2"/>
      <c r="O18" s="2"/>
      <c r="P18" s="2"/>
      <c r="Q18" s="2"/>
      <c r="R18" s="2"/>
      <c r="S18" s="2"/>
      <c r="T18" s="2"/>
      <c r="U18" s="2"/>
      <c r="V18" s="2"/>
      <c r="W18" s="2"/>
      <c r="X18" s="2"/>
      <c r="Y18" s="2"/>
      <c r="Z18" s="2"/>
    </row>
    <row r="19">
      <c r="A19" s="1" t="s">
        <v>35</v>
      </c>
      <c r="B19" s="1">
        <v>42.0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-5.0</v>
      </c>
      <c r="D20" s="1">
        <v>0.0</v>
      </c>
      <c r="E20" s="1">
        <v>34.0</v>
      </c>
      <c r="F20" s="1">
        <v>0.0</v>
      </c>
      <c r="G20" s="1">
        <v>0.0</v>
      </c>
      <c r="H20" s="1">
        <v>67.0</v>
      </c>
      <c r="I20" s="1">
        <v>0.0</v>
      </c>
      <c r="J20" s="1">
        <v>0.0</v>
      </c>
      <c r="K20" s="1">
        <v>0.0</v>
      </c>
      <c r="L20" s="2"/>
      <c r="M20" s="2"/>
      <c r="N20" s="2"/>
      <c r="O20" s="2"/>
      <c r="P20" s="2"/>
      <c r="Q20" s="2"/>
      <c r="R20" s="2"/>
      <c r="S20" s="2"/>
      <c r="T20" s="2"/>
      <c r="U20" s="2"/>
      <c r="V20" s="2"/>
      <c r="W20" s="2"/>
      <c r="X20" s="2"/>
      <c r="Y20" s="2"/>
      <c r="Z20" s="2"/>
    </row>
    <row r="21" ht="15.75" customHeight="1">
      <c r="A21" s="1" t="s">
        <v>37</v>
      </c>
      <c r="B21" s="1">
        <v>-4.0</v>
      </c>
      <c r="C21" s="1">
        <v>-78.0</v>
      </c>
      <c r="D21" s="1">
        <v>-24.0</v>
      </c>
      <c r="E21" s="1">
        <v>-57.0</v>
      </c>
      <c r="F21" s="1">
        <v>-179.0</v>
      </c>
      <c r="G21" s="1">
        <v>-303.0</v>
      </c>
      <c r="H21" s="1">
        <v>-431.0</v>
      </c>
      <c r="I21" s="1">
        <v>-678.0</v>
      </c>
      <c r="J21" s="1">
        <v>336.0</v>
      </c>
      <c r="K21" s="1">
        <v>35.0</v>
      </c>
      <c r="L21" s="2"/>
      <c r="M21" s="2"/>
      <c r="N21" s="2"/>
      <c r="O21" s="2"/>
      <c r="P21" s="2"/>
      <c r="Q21" s="2"/>
      <c r="R21" s="2"/>
      <c r="S21" s="2"/>
      <c r="T21" s="2"/>
      <c r="U21" s="2"/>
      <c r="V21" s="2"/>
      <c r="W21" s="2"/>
      <c r="X21" s="2"/>
      <c r="Y21" s="2"/>
      <c r="Z21" s="2"/>
    </row>
    <row r="22" ht="15.75" customHeight="1">
      <c r="A22" s="1" t="s">
        <v>38</v>
      </c>
      <c r="B22" s="1">
        <v>0.0</v>
      </c>
      <c r="C22" s="1">
        <v>-3.0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25.0</v>
      </c>
      <c r="C24" s="1">
        <v>-26.0</v>
      </c>
      <c r="D24" s="1">
        <v>-48.0</v>
      </c>
      <c r="E24" s="1">
        <v>-54.0</v>
      </c>
      <c r="F24" s="1">
        <v>-213.0</v>
      </c>
      <c r="G24" s="1">
        <v>-373.0</v>
      </c>
      <c r="H24" s="1">
        <v>-484.0</v>
      </c>
      <c r="I24" s="1">
        <v>-706.0</v>
      </c>
      <c r="J24" s="1">
        <v>313.0</v>
      </c>
      <c r="K24" s="1">
        <v>15.0</v>
      </c>
      <c r="L24" s="2"/>
      <c r="M24" s="2"/>
      <c r="N24" s="2"/>
      <c r="O24" s="2"/>
      <c r="P24" s="2"/>
      <c r="Q24" s="2"/>
      <c r="R24" s="2"/>
      <c r="S24" s="2"/>
      <c r="T24" s="2"/>
      <c r="U24" s="2"/>
      <c r="V24" s="2"/>
      <c r="W24" s="2"/>
      <c r="X24" s="2"/>
      <c r="Y24" s="2"/>
      <c r="Z24" s="2"/>
    </row>
    <row r="25" ht="15.75" customHeight="1">
      <c r="A25" s="1" t="s">
        <v>41</v>
      </c>
      <c r="B25" s="1">
        <v>75.0</v>
      </c>
      <c r="C25" s="1">
        <v>45.0</v>
      </c>
      <c r="D25" s="1">
        <v>50.0</v>
      </c>
      <c r="E25" s="1">
        <v>30.0</v>
      </c>
      <c r="F25" s="1">
        <v>30.0</v>
      </c>
      <c r="G25" s="1">
        <v>30.0</v>
      </c>
      <c r="H25" s="1">
        <v>0.0</v>
      </c>
      <c r="I25" s="1">
        <v>0.0</v>
      </c>
      <c r="J25" s="1">
        <v>67.0</v>
      </c>
      <c r="K25" s="1">
        <v>0.0</v>
      </c>
      <c r="L25" s="2"/>
      <c r="M25" s="2"/>
      <c r="N25" s="2"/>
      <c r="O25" s="2"/>
      <c r="P25" s="2"/>
      <c r="Q25" s="2"/>
      <c r="R25" s="2"/>
      <c r="S25" s="2"/>
      <c r="T25" s="2"/>
      <c r="U25" s="2"/>
      <c r="V25" s="2"/>
      <c r="W25" s="2"/>
      <c r="X25" s="2"/>
      <c r="Y25" s="2"/>
      <c r="Z25" s="2"/>
    </row>
    <row r="26" ht="15.75" customHeight="1">
      <c r="A26" s="1" t="s">
        <v>42</v>
      </c>
      <c r="B26" s="1">
        <v>0.0</v>
      </c>
      <c r="C26" s="1">
        <v>0.0</v>
      </c>
      <c r="D26" s="1">
        <v>170.0</v>
      </c>
      <c r="E26" s="1">
        <v>0.0</v>
      </c>
      <c r="F26" s="1">
        <v>0.0</v>
      </c>
      <c r="G26" s="1">
        <v>206.0</v>
      </c>
      <c r="H26" s="1">
        <v>0.0</v>
      </c>
      <c r="I26" s="1">
        <v>38.0</v>
      </c>
      <c r="J26" s="1">
        <v>0.0</v>
      </c>
      <c r="K26" s="1">
        <v>0.0</v>
      </c>
      <c r="L26" s="2"/>
      <c r="M26" s="2"/>
      <c r="N26" s="2"/>
      <c r="O26" s="2"/>
      <c r="P26" s="2"/>
      <c r="Q26" s="2"/>
      <c r="R26" s="2"/>
      <c r="S26" s="2"/>
      <c r="T26" s="2"/>
      <c r="U26" s="2"/>
      <c r="V26" s="2"/>
      <c r="W26" s="2"/>
      <c r="X26" s="2"/>
      <c r="Y26" s="2"/>
      <c r="Z26" s="2"/>
    </row>
    <row r="27" ht="15.75" customHeight="1">
      <c r="A27" s="1" t="s">
        <v>43</v>
      </c>
      <c r="B27" s="1">
        <v>75.0</v>
      </c>
      <c r="C27" s="1">
        <v>45.0</v>
      </c>
      <c r="D27" s="1">
        <v>220.0</v>
      </c>
      <c r="E27" s="1">
        <v>30.0</v>
      </c>
      <c r="F27" s="1">
        <v>30.0</v>
      </c>
      <c r="G27" s="1">
        <v>236.0</v>
      </c>
      <c r="H27" s="1">
        <v>0.0</v>
      </c>
      <c r="I27" s="1">
        <v>38.0</v>
      </c>
      <c r="J27" s="1">
        <v>67.0</v>
      </c>
      <c r="K27" s="1">
        <v>0.0</v>
      </c>
      <c r="L27" s="2"/>
      <c r="M27" s="2"/>
      <c r="N27" s="2"/>
      <c r="O27" s="2"/>
      <c r="P27" s="2"/>
      <c r="Q27" s="2"/>
      <c r="R27" s="2"/>
      <c r="S27" s="2"/>
      <c r="T27" s="2"/>
      <c r="U27" s="2"/>
      <c r="V27" s="2"/>
      <c r="W27" s="2"/>
      <c r="X27" s="2"/>
      <c r="Y27" s="2"/>
      <c r="Z27" s="2"/>
    </row>
    <row r="28" ht="15.75" customHeight="1">
      <c r="A28" s="1" t="s">
        <v>44</v>
      </c>
      <c r="B28" s="1">
        <v>-75.0</v>
      </c>
      <c r="C28" s="1">
        <v>-45.0</v>
      </c>
      <c r="D28" s="1">
        <v>-50.0</v>
      </c>
      <c r="E28" s="1">
        <v>-30.0</v>
      </c>
      <c r="F28" s="1">
        <v>-30.0</v>
      </c>
      <c r="G28" s="1">
        <v>-30.0</v>
      </c>
      <c r="H28" s="1">
        <v>0.0</v>
      </c>
      <c r="I28" s="1">
        <v>0.0</v>
      </c>
      <c r="J28" s="1">
        <v>-67.0</v>
      </c>
      <c r="K28" s="1">
        <v>0.0</v>
      </c>
      <c r="L28" s="2"/>
      <c r="M28" s="2"/>
      <c r="N28" s="2"/>
      <c r="O28" s="2"/>
      <c r="P28" s="2"/>
      <c r="Q28" s="2"/>
      <c r="R28" s="2"/>
      <c r="S28" s="2"/>
      <c r="T28" s="2"/>
      <c r="U28" s="2"/>
      <c r="V28" s="2"/>
      <c r="W28" s="2"/>
      <c r="X28" s="2"/>
      <c r="Y28" s="2"/>
      <c r="Z28" s="2"/>
    </row>
    <row r="29" ht="15.75" customHeight="1">
      <c r="A29" s="1" t="s">
        <v>45</v>
      </c>
      <c r="B29" s="1">
        <v>0.0</v>
      </c>
      <c r="C29" s="1">
        <v>0.0</v>
      </c>
      <c r="D29" s="1">
        <v>-126.0</v>
      </c>
      <c r="E29" s="1">
        <v>-9.0</v>
      </c>
      <c r="F29" s="1">
        <v>-6.0</v>
      </c>
      <c r="G29" s="1">
        <v>0.0</v>
      </c>
      <c r="H29" s="1">
        <v>0.0</v>
      </c>
      <c r="I29" s="1">
        <v>-38.0</v>
      </c>
      <c r="J29" s="1">
        <v>0.0</v>
      </c>
      <c r="K29" s="1">
        <v>0.0</v>
      </c>
      <c r="L29" s="2"/>
      <c r="M29" s="2"/>
      <c r="N29" s="2"/>
      <c r="O29" s="2"/>
      <c r="P29" s="2"/>
      <c r="Q29" s="2"/>
      <c r="R29" s="2"/>
      <c r="S29" s="2"/>
      <c r="T29" s="2"/>
      <c r="U29" s="2"/>
      <c r="V29" s="2"/>
      <c r="W29" s="2"/>
      <c r="X29" s="2"/>
      <c r="Y29" s="2"/>
      <c r="Z29" s="2"/>
    </row>
    <row r="30" ht="15.75" customHeight="1">
      <c r="A30" s="1" t="s">
        <v>46</v>
      </c>
      <c r="B30" s="1">
        <v>-75.0</v>
      </c>
      <c r="C30" s="1">
        <v>-45.0</v>
      </c>
      <c r="D30" s="1">
        <v>-176.0</v>
      </c>
      <c r="E30" s="1">
        <v>-39.0</v>
      </c>
      <c r="F30" s="1">
        <v>-36.0</v>
      </c>
      <c r="G30" s="1">
        <v>-30.0</v>
      </c>
      <c r="H30" s="1">
        <v>0.0</v>
      </c>
      <c r="I30" s="1">
        <v>-38.0</v>
      </c>
      <c r="J30" s="1">
        <v>-67.0</v>
      </c>
      <c r="K30" s="1">
        <v>0.0</v>
      </c>
      <c r="L30" s="2"/>
      <c r="M30" s="2"/>
      <c r="N30" s="2"/>
      <c r="O30" s="2"/>
      <c r="P30" s="2"/>
      <c r="Q30" s="2"/>
      <c r="R30" s="2"/>
      <c r="S30" s="2"/>
      <c r="T30" s="2"/>
      <c r="U30" s="2"/>
      <c r="V30" s="2"/>
      <c r="W30" s="2"/>
      <c r="X30" s="2"/>
      <c r="Y30" s="2"/>
      <c r="Z30" s="2"/>
    </row>
    <row r="31" ht="15.75" customHeight="1">
      <c r="A31" s="1" t="s">
        <v>47</v>
      </c>
      <c r="B31" s="1">
        <v>0.0</v>
      </c>
      <c r="C31" s="1">
        <v>6.0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-156.0</v>
      </c>
      <c r="C32" s="1">
        <v>-161.0</v>
      </c>
      <c r="D32" s="1">
        <v>-174.0</v>
      </c>
      <c r="E32" s="1">
        <v>-304.0</v>
      </c>
      <c r="F32" s="1">
        <v>-315.0</v>
      </c>
      <c r="G32" s="1">
        <v>-333.0</v>
      </c>
      <c r="H32" s="1">
        <v>-147.0</v>
      </c>
      <c r="I32" s="1">
        <v>-730.0</v>
      </c>
      <c r="J32" s="1">
        <v>-550.0</v>
      </c>
      <c r="K32" s="1">
        <v>-392.0</v>
      </c>
      <c r="L32" s="2"/>
      <c r="M32" s="2"/>
      <c r="N32" s="2"/>
      <c r="O32" s="2"/>
      <c r="P32" s="2"/>
      <c r="Q32" s="2"/>
      <c r="R32" s="2"/>
      <c r="S32" s="2"/>
      <c r="T32" s="2"/>
      <c r="U32" s="2"/>
      <c r="V32" s="2"/>
      <c r="W32" s="2"/>
      <c r="X32" s="2"/>
      <c r="Y32" s="2"/>
      <c r="Z32" s="2"/>
    </row>
    <row r="33" ht="15.75" customHeight="1">
      <c r="A33" s="1" t="s">
        <v>49</v>
      </c>
      <c r="B33" s="1">
        <v>-38.0</v>
      </c>
      <c r="C33" s="1">
        <v>-46.0</v>
      </c>
      <c r="D33" s="1">
        <v>-51.0</v>
      </c>
      <c r="E33" s="1">
        <v>-56.0</v>
      </c>
      <c r="F33" s="1">
        <v>-77.0</v>
      </c>
      <c r="G33" s="1">
        <v>-96.0</v>
      </c>
      <c r="H33" s="1">
        <v>-107.0</v>
      </c>
      <c r="I33" s="1">
        <v>-119.0</v>
      </c>
      <c r="J33" s="1">
        <v>-127.0</v>
      </c>
      <c r="K33" s="1">
        <v>-128.0</v>
      </c>
      <c r="L33" s="2"/>
      <c r="M33" s="2"/>
      <c r="N33" s="2"/>
      <c r="O33" s="2"/>
      <c r="P33" s="2"/>
      <c r="Q33" s="2"/>
      <c r="R33" s="2"/>
      <c r="S33" s="2"/>
      <c r="T33" s="2"/>
      <c r="U33" s="2"/>
      <c r="V33" s="2"/>
      <c r="W33" s="2"/>
      <c r="X33" s="2"/>
      <c r="Y33" s="2"/>
      <c r="Z33" s="2"/>
    </row>
    <row r="34" ht="15.75" customHeight="1">
      <c r="A34" s="1" t="s">
        <v>50</v>
      </c>
      <c r="B34" s="1">
        <v>-38.0</v>
      </c>
      <c r="C34" s="1">
        <v>-46.0</v>
      </c>
      <c r="D34" s="1">
        <v>-51.0</v>
      </c>
      <c r="E34" s="1">
        <v>-56.0</v>
      </c>
      <c r="F34" s="1">
        <v>-77.0</v>
      </c>
      <c r="G34" s="1">
        <v>-96.0</v>
      </c>
      <c r="H34" s="1">
        <v>-107.0</v>
      </c>
      <c r="I34" s="1">
        <v>-119.0</v>
      </c>
      <c r="J34" s="1">
        <v>-127.0</v>
      </c>
      <c r="K34" s="1">
        <v>-128.0</v>
      </c>
      <c r="L34" s="2"/>
      <c r="M34" s="2"/>
      <c r="N34" s="2"/>
      <c r="O34" s="2"/>
      <c r="P34" s="2"/>
      <c r="Q34" s="2"/>
      <c r="R34" s="2"/>
      <c r="S34" s="2"/>
      <c r="T34" s="2"/>
      <c r="U34" s="2"/>
      <c r="V34" s="2"/>
      <c r="W34" s="2"/>
      <c r="X34" s="2"/>
      <c r="Y34" s="2"/>
      <c r="Z34" s="2"/>
    </row>
    <row r="35" ht="15.75" customHeight="1">
      <c r="A35" s="1" t="s">
        <v>51</v>
      </c>
      <c r="B35" s="1">
        <v>15.0</v>
      </c>
      <c r="C35" s="1">
        <v>-23.0</v>
      </c>
      <c r="D35" s="1">
        <v>-50.0</v>
      </c>
      <c r="E35" s="1">
        <v>-48.0</v>
      </c>
      <c r="F35" s="1">
        <v>-53.0</v>
      </c>
      <c r="G35" s="1">
        <v>-65.0</v>
      </c>
      <c r="H35" s="1">
        <v>-53.0</v>
      </c>
      <c r="I35" s="1">
        <v>-76.0</v>
      </c>
      <c r="J35" s="1">
        <v>-58.0</v>
      </c>
      <c r="K35" s="1">
        <v>-37.0</v>
      </c>
      <c r="L35" s="2"/>
      <c r="M35" s="2"/>
      <c r="N35" s="2"/>
      <c r="O35" s="2"/>
      <c r="P35" s="2"/>
      <c r="Q35" s="2"/>
      <c r="R35" s="2"/>
      <c r="S35" s="2"/>
      <c r="T35" s="2"/>
      <c r="U35" s="2"/>
      <c r="V35" s="2"/>
      <c r="W35" s="2"/>
      <c r="X35" s="2"/>
      <c r="Y35" s="2"/>
      <c r="Z35" s="2"/>
    </row>
    <row r="36" ht="15.75" customHeight="1">
      <c r="A36" s="1" t="s">
        <v>52</v>
      </c>
      <c r="B36" s="1">
        <v>-180.0</v>
      </c>
      <c r="C36" s="1">
        <v>-224.0</v>
      </c>
      <c r="D36" s="1">
        <v>-232.0</v>
      </c>
      <c r="E36" s="1">
        <v>-419.0</v>
      </c>
      <c r="F36" s="1">
        <v>-453.0</v>
      </c>
      <c r="G36" s="1">
        <v>-290.0</v>
      </c>
      <c r="H36" s="1">
        <v>-308.0</v>
      </c>
      <c r="I36" s="1">
        <v>-925.0</v>
      </c>
      <c r="J36" s="1">
        <v>-736.0</v>
      </c>
      <c r="K36" s="1">
        <v>-557.0</v>
      </c>
      <c r="L36" s="2"/>
      <c r="M36" s="2"/>
      <c r="N36" s="2"/>
      <c r="O36" s="2"/>
      <c r="P36" s="2"/>
      <c r="Q36" s="2"/>
      <c r="R36" s="2"/>
      <c r="S36" s="2"/>
      <c r="T36" s="2"/>
      <c r="U36" s="2"/>
      <c r="V36" s="2"/>
      <c r="W36" s="2"/>
      <c r="X36" s="2"/>
      <c r="Y36" s="2"/>
      <c r="Z36" s="2"/>
    </row>
    <row r="37" ht="15.75" customHeight="1">
      <c r="A37" s="1" t="s">
        <v>53</v>
      </c>
      <c r="B37" s="1">
        <v>-7.0</v>
      </c>
      <c r="C37" s="1">
        <v>-10.0</v>
      </c>
      <c r="D37" s="1">
        <v>-25.0</v>
      </c>
      <c r="E37" s="1">
        <v>8.0</v>
      </c>
      <c r="F37" s="1">
        <v>-1.0</v>
      </c>
      <c r="G37" s="1">
        <v>2.0</v>
      </c>
      <c r="H37" s="1">
        <v>7.0</v>
      </c>
      <c r="I37" s="1">
        <v>-4.0</v>
      </c>
      <c r="J37" s="1">
        <v>-24.0</v>
      </c>
      <c r="K37" s="1">
        <v>17.0</v>
      </c>
      <c r="L37" s="2"/>
      <c r="M37" s="2"/>
      <c r="N37" s="2"/>
      <c r="O37" s="2"/>
      <c r="P37" s="2"/>
      <c r="Q37" s="2"/>
      <c r="R37" s="2"/>
      <c r="S37" s="2"/>
      <c r="T37" s="2"/>
      <c r="U37" s="2"/>
      <c r="V37" s="2"/>
      <c r="W37" s="2"/>
      <c r="X37" s="2"/>
      <c r="Y37" s="2"/>
      <c r="Z37" s="2"/>
    </row>
    <row r="38" ht="15.75" customHeight="1">
      <c r="A38" s="1" t="s">
        <v>54</v>
      </c>
      <c r="B38" s="1">
        <v>53.0</v>
      </c>
      <c r="C38" s="1">
        <v>96.0</v>
      </c>
      <c r="D38" s="1">
        <v>110.0</v>
      </c>
      <c r="E38" s="1">
        <v>51.0</v>
      </c>
      <c r="F38" s="1">
        <v>183.0</v>
      </c>
      <c r="G38" s="1">
        <v>-156.0</v>
      </c>
      <c r="H38" s="1">
        <v>194.0</v>
      </c>
      <c r="I38" s="1">
        <v>-251.0</v>
      </c>
      <c r="J38" s="1">
        <v>84.0</v>
      </c>
      <c r="K38" s="1">
        <v>-66.0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13.0</v>
      </c>
      <c r="C40" s="1">
        <v>16.0</v>
      </c>
      <c r="D40" s="1">
        <v>14.0</v>
      </c>
      <c r="E40" s="1">
        <v>19.0</v>
      </c>
      <c r="F40" s="1">
        <v>17.0</v>
      </c>
      <c r="G40" s="1">
        <v>16.0</v>
      </c>
      <c r="H40" s="1">
        <v>23.0</v>
      </c>
      <c r="I40" s="1">
        <v>17.0</v>
      </c>
      <c r="J40" s="1">
        <v>16.0</v>
      </c>
      <c r="K40" s="1">
        <v>16.0</v>
      </c>
      <c r="L40" s="2"/>
      <c r="M40" s="2"/>
      <c r="N40" s="2"/>
      <c r="O40" s="2"/>
      <c r="P40" s="2"/>
      <c r="Q40" s="2"/>
      <c r="R40" s="2"/>
      <c r="S40" s="2"/>
      <c r="T40" s="2"/>
      <c r="U40" s="2"/>
      <c r="V40" s="2"/>
      <c r="W40" s="2"/>
      <c r="X40" s="2"/>
      <c r="Y40" s="2"/>
      <c r="Z40" s="2"/>
    </row>
    <row r="41" ht="15.75" customHeight="1">
      <c r="A41" s="1" t="s">
        <v>57</v>
      </c>
      <c r="B41" s="1">
        <v>18.0</v>
      </c>
      <c r="C41" s="1">
        <v>47.0</v>
      </c>
      <c r="D41" s="1">
        <v>106.0</v>
      </c>
      <c r="E41" s="1">
        <v>129.0</v>
      </c>
      <c r="F41" s="1">
        <v>86.0</v>
      </c>
      <c r="G41" s="1">
        <v>155.0</v>
      </c>
      <c r="H41" s="1">
        <v>111.0</v>
      </c>
      <c r="I41" s="1">
        <v>192.0</v>
      </c>
      <c r="J41" s="1">
        <v>218.0</v>
      </c>
      <c r="K41" s="1">
        <v>74.0</v>
      </c>
      <c r="L41" s="2"/>
      <c r="M41" s="2"/>
      <c r="N41" s="2"/>
      <c r="O41" s="2"/>
      <c r="P41" s="2"/>
      <c r="Q41" s="2"/>
      <c r="R41" s="2"/>
      <c r="S41" s="2"/>
      <c r="T41" s="2"/>
      <c r="U41" s="2"/>
      <c r="V41" s="2"/>
      <c r="W41" s="2"/>
      <c r="X41" s="2"/>
      <c r="Y41" s="2"/>
      <c r="Z41" s="2"/>
    </row>
    <row r="42" ht="15.75" customHeight="1">
      <c r="A42" s="1" t="s">
        <v>58</v>
      </c>
      <c r="B42" s="1" t="s">
        <v>59</v>
      </c>
      <c r="C42" s="1" t="s">
        <v>59</v>
      </c>
      <c r="D42" s="1">
        <v>44.0</v>
      </c>
      <c r="E42" s="1">
        <v>-9.0</v>
      </c>
      <c r="F42" s="1">
        <v>-6.0</v>
      </c>
      <c r="G42" s="1">
        <v>206.0</v>
      </c>
      <c r="H42" s="1">
        <v>0.0</v>
      </c>
      <c r="I42" s="1" t="s">
        <v>59</v>
      </c>
      <c r="J42" s="1" t="s">
        <v>59</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352.0</v>
      </c>
      <c r="C3" s="1">
        <v>449.0</v>
      </c>
      <c r="D3" s="1">
        <v>559.0</v>
      </c>
      <c r="E3" s="1">
        <v>610.0</v>
      </c>
      <c r="F3" s="1">
        <v>791.0</v>
      </c>
      <c r="G3" s="1">
        <v>634.0</v>
      </c>
      <c r="H3" s="1">
        <v>830.0</v>
      </c>
      <c r="I3" s="1">
        <v>578.0</v>
      </c>
      <c r="J3" s="1">
        <v>663.0</v>
      </c>
      <c r="K3" s="1">
        <v>597.0</v>
      </c>
      <c r="L3" s="2"/>
      <c r="M3" s="2"/>
      <c r="N3" s="2"/>
      <c r="O3" s="2"/>
      <c r="P3" s="2"/>
      <c r="Q3" s="2"/>
      <c r="R3" s="2"/>
      <c r="S3" s="2"/>
      <c r="T3" s="2"/>
      <c r="U3" s="2"/>
      <c r="V3" s="2"/>
      <c r="W3" s="2"/>
      <c r="X3" s="2"/>
      <c r="Y3" s="2"/>
      <c r="Z3" s="2"/>
    </row>
    <row r="4">
      <c r="A4" s="1" t="s">
        <v>62</v>
      </c>
      <c r="B4" s="1">
        <v>10.0</v>
      </c>
      <c r="C4" s="1">
        <v>10.0</v>
      </c>
      <c r="D4" s="1">
        <v>10.0</v>
      </c>
      <c r="E4" s="1">
        <v>0.0</v>
      </c>
      <c r="F4" s="1">
        <v>0.0</v>
      </c>
      <c r="G4" s="1">
        <v>0.0</v>
      </c>
      <c r="H4" s="1">
        <v>0.0</v>
      </c>
      <c r="I4" s="1">
        <v>0.0</v>
      </c>
      <c r="J4" s="1">
        <v>0.0</v>
      </c>
      <c r="K4" s="1">
        <v>0.0</v>
      </c>
      <c r="L4" s="2"/>
      <c r="M4" s="2"/>
      <c r="N4" s="2"/>
      <c r="O4" s="2"/>
      <c r="P4" s="2"/>
      <c r="Q4" s="2"/>
      <c r="R4" s="2"/>
      <c r="S4" s="2"/>
      <c r="T4" s="2"/>
      <c r="U4" s="2"/>
      <c r="V4" s="2"/>
      <c r="W4" s="2"/>
      <c r="X4" s="2"/>
      <c r="Y4" s="2"/>
      <c r="Z4" s="2"/>
    </row>
    <row r="5">
      <c r="A5" s="1" t="s">
        <v>63</v>
      </c>
      <c r="B5" s="1">
        <v>98.0</v>
      </c>
      <c r="C5" s="1">
        <v>41.0</v>
      </c>
      <c r="D5" s="1">
        <v>18.0</v>
      </c>
      <c r="E5" s="1">
        <v>19.0</v>
      </c>
      <c r="F5" s="1">
        <v>22.0</v>
      </c>
      <c r="G5" s="1">
        <v>12.0</v>
      </c>
      <c r="H5" s="1">
        <v>0.0</v>
      </c>
      <c r="I5" s="1">
        <v>0.0</v>
      </c>
      <c r="J5" s="1">
        <v>0.0</v>
      </c>
      <c r="K5" s="1">
        <v>0.0</v>
      </c>
      <c r="L5" s="2"/>
      <c r="M5" s="2"/>
      <c r="N5" s="2"/>
      <c r="O5" s="2"/>
      <c r="P5" s="2"/>
      <c r="Q5" s="2"/>
      <c r="R5" s="2"/>
      <c r="S5" s="2"/>
      <c r="T5" s="2"/>
      <c r="U5" s="2"/>
      <c r="V5" s="2"/>
      <c r="W5" s="2"/>
      <c r="X5" s="2"/>
      <c r="Y5" s="2"/>
      <c r="Z5" s="2"/>
    </row>
    <row r="6">
      <c r="A6" s="1" t="s">
        <v>64</v>
      </c>
      <c r="B6" s="1">
        <v>7.0</v>
      </c>
      <c r="C6" s="1">
        <v>2.0</v>
      </c>
      <c r="D6" s="1">
        <v>12.0</v>
      </c>
      <c r="E6" s="1">
        <v>10.0</v>
      </c>
      <c r="F6" s="1">
        <v>2.0</v>
      </c>
      <c r="G6" s="1">
        <v>13.0</v>
      </c>
      <c r="H6" s="1">
        <v>0.0</v>
      </c>
      <c r="I6" s="1">
        <v>0.0</v>
      </c>
      <c r="J6" s="1">
        <v>0.0</v>
      </c>
      <c r="K6" s="1">
        <v>0.0</v>
      </c>
      <c r="L6" s="2"/>
      <c r="M6" s="2"/>
      <c r="N6" s="2"/>
      <c r="O6" s="2"/>
      <c r="P6" s="2"/>
      <c r="Q6" s="2"/>
      <c r="R6" s="2"/>
      <c r="S6" s="2"/>
      <c r="T6" s="2"/>
      <c r="U6" s="2"/>
      <c r="V6" s="2"/>
      <c r="W6" s="2"/>
      <c r="X6" s="2"/>
      <c r="Y6" s="2"/>
      <c r="Z6" s="2"/>
    </row>
    <row r="7">
      <c r="A7" s="1" t="s">
        <v>65</v>
      </c>
      <c r="B7" s="1">
        <v>136.0</v>
      </c>
      <c r="C7" s="1">
        <v>175.0</v>
      </c>
      <c r="D7" s="1">
        <v>231.0</v>
      </c>
      <c r="E7" s="1">
        <v>185.0</v>
      </c>
      <c r="F7" s="1">
        <v>373.0</v>
      </c>
      <c r="G7" s="1">
        <v>391.0</v>
      </c>
      <c r="H7" s="1">
        <v>469.0</v>
      </c>
      <c r="I7" s="1">
        <v>454.0</v>
      </c>
      <c r="J7" s="1">
        <v>560.0</v>
      </c>
      <c r="K7" s="1">
        <v>551.0</v>
      </c>
      <c r="L7" s="2"/>
      <c r="M7" s="2"/>
      <c r="N7" s="2"/>
      <c r="O7" s="2"/>
      <c r="P7" s="2"/>
      <c r="Q7" s="2"/>
      <c r="R7" s="2"/>
      <c r="S7" s="2"/>
      <c r="T7" s="2"/>
      <c r="U7" s="2"/>
      <c r="V7" s="2"/>
      <c r="W7" s="2"/>
      <c r="X7" s="2"/>
      <c r="Y7" s="2"/>
      <c r="Z7" s="2"/>
    </row>
    <row r="8">
      <c r="A8" s="1" t="s">
        <v>66</v>
      </c>
      <c r="B8" s="1">
        <v>2.0</v>
      </c>
      <c r="C8" s="1">
        <v>3.0</v>
      </c>
      <c r="D8" s="1">
        <v>24.0</v>
      </c>
      <c r="E8" s="1">
        <v>33.0</v>
      </c>
      <c r="F8" s="1">
        <v>25.0</v>
      </c>
      <c r="G8" s="1">
        <v>37.0</v>
      </c>
      <c r="H8" s="1">
        <v>44.0</v>
      </c>
      <c r="I8" s="1">
        <v>47.0</v>
      </c>
      <c r="J8" s="1">
        <v>36.0</v>
      </c>
      <c r="K8" s="1">
        <v>32.0</v>
      </c>
      <c r="L8" s="2"/>
      <c r="M8" s="2"/>
      <c r="N8" s="2"/>
      <c r="O8" s="2"/>
      <c r="P8" s="2"/>
      <c r="Q8" s="2"/>
      <c r="R8" s="2"/>
      <c r="S8" s="2"/>
      <c r="T8" s="2"/>
      <c r="U8" s="2"/>
      <c r="V8" s="2"/>
      <c r="W8" s="2"/>
      <c r="X8" s="2"/>
      <c r="Y8" s="2"/>
      <c r="Z8" s="2"/>
    </row>
    <row r="9">
      <c r="A9" s="1" t="s">
        <v>67</v>
      </c>
      <c r="B9" s="1">
        <v>76.0</v>
      </c>
      <c r="C9" s="1">
        <v>90.0</v>
      </c>
      <c r="D9" s="1">
        <v>105.0</v>
      </c>
      <c r="E9" s="1">
        <v>139.0</v>
      </c>
      <c r="F9" s="1">
        <v>171.0</v>
      </c>
      <c r="G9" s="1">
        <v>444.0</v>
      </c>
      <c r="H9" s="1">
        <v>559.0</v>
      </c>
      <c r="I9" s="1">
        <v>578.0</v>
      </c>
      <c r="J9" s="1">
        <v>568.0</v>
      </c>
      <c r="K9" s="1">
        <v>729.0</v>
      </c>
      <c r="L9" s="2"/>
      <c r="M9" s="2"/>
      <c r="N9" s="2"/>
      <c r="O9" s="2"/>
      <c r="P9" s="2"/>
      <c r="Q9" s="2"/>
      <c r="R9" s="2"/>
      <c r="S9" s="2"/>
      <c r="T9" s="2"/>
      <c r="U9" s="2"/>
      <c r="V9" s="2"/>
      <c r="W9" s="2"/>
      <c r="X9" s="2"/>
      <c r="Y9" s="2"/>
      <c r="Z9" s="2"/>
    </row>
    <row r="10">
      <c r="A10" s="1" t="s">
        <v>68</v>
      </c>
      <c r="B10" s="1">
        <v>-33.0</v>
      </c>
      <c r="C10" s="1">
        <v>-42.0</v>
      </c>
      <c r="D10" s="1">
        <v>-53.0</v>
      </c>
      <c r="E10" s="1">
        <v>-70.0</v>
      </c>
      <c r="F10" s="1">
        <v>-89.0</v>
      </c>
      <c r="G10" s="1">
        <v>-117.0</v>
      </c>
      <c r="H10" s="1">
        <v>-140.0</v>
      </c>
      <c r="I10" s="1">
        <v>-166.0</v>
      </c>
      <c r="J10" s="1">
        <v>-187.0</v>
      </c>
      <c r="K10" s="1">
        <v>-213.0</v>
      </c>
      <c r="L10" s="2"/>
      <c r="M10" s="2"/>
      <c r="N10" s="2"/>
      <c r="O10" s="2"/>
      <c r="P10" s="2"/>
      <c r="Q10" s="2"/>
      <c r="R10" s="2"/>
      <c r="S10" s="2"/>
      <c r="T10" s="2"/>
      <c r="U10" s="2"/>
      <c r="V10" s="2"/>
      <c r="W10" s="2"/>
      <c r="X10" s="2"/>
      <c r="Y10" s="2"/>
      <c r="Z10" s="2"/>
    </row>
    <row r="11">
      <c r="A11" s="1" t="s">
        <v>69</v>
      </c>
      <c r="B11" s="1">
        <v>42.0</v>
      </c>
      <c r="C11" s="1">
        <v>47.0</v>
      </c>
      <c r="D11" s="1">
        <v>51.0</v>
      </c>
      <c r="E11" s="1">
        <v>68.0</v>
      </c>
      <c r="F11" s="1">
        <v>81.0</v>
      </c>
      <c r="G11" s="1">
        <v>327.0</v>
      </c>
      <c r="H11" s="1">
        <v>419.0</v>
      </c>
      <c r="I11" s="1">
        <v>412.0</v>
      </c>
      <c r="J11" s="1">
        <v>381.0</v>
      </c>
      <c r="K11" s="1">
        <v>516.0</v>
      </c>
      <c r="L11" s="2"/>
      <c r="M11" s="2"/>
      <c r="N11" s="2"/>
      <c r="O11" s="2"/>
      <c r="P11" s="2"/>
      <c r="Q11" s="2"/>
      <c r="R11" s="2"/>
      <c r="S11" s="2"/>
      <c r="T11" s="2"/>
      <c r="U11" s="2"/>
      <c r="V11" s="2"/>
      <c r="W11" s="2"/>
      <c r="X11" s="2"/>
      <c r="Y11" s="2"/>
      <c r="Z11" s="2"/>
    </row>
    <row r="12">
      <c r="A12" s="1" t="s">
        <v>70</v>
      </c>
      <c r="B12" s="1">
        <v>218.0</v>
      </c>
      <c r="C12" s="1">
        <v>166.0</v>
      </c>
      <c r="D12" s="1">
        <v>161.0</v>
      </c>
      <c r="E12" s="1">
        <v>134.0</v>
      </c>
      <c r="F12" s="1">
        <v>131.0</v>
      </c>
      <c r="G12" s="1">
        <v>131.0</v>
      </c>
      <c r="H12" s="1">
        <v>129.0</v>
      </c>
      <c r="I12" s="1">
        <v>128.0</v>
      </c>
      <c r="J12" s="1">
        <v>123.0</v>
      </c>
      <c r="K12" s="1">
        <v>125.0</v>
      </c>
      <c r="L12" s="2"/>
      <c r="M12" s="2"/>
      <c r="N12" s="2"/>
      <c r="O12" s="2"/>
      <c r="P12" s="2"/>
      <c r="Q12" s="2"/>
      <c r="R12" s="2"/>
      <c r="S12" s="2"/>
      <c r="T12" s="2"/>
      <c r="U12" s="2"/>
      <c r="V12" s="2"/>
      <c r="W12" s="2"/>
      <c r="X12" s="2"/>
      <c r="Y12" s="2"/>
      <c r="Z12" s="2"/>
    </row>
    <row r="13">
      <c r="A13" s="1" t="s">
        <v>71</v>
      </c>
      <c r="B13" s="1">
        <v>69.0</v>
      </c>
      <c r="C13" s="1">
        <v>41.0</v>
      </c>
      <c r="D13" s="1">
        <v>29.0</v>
      </c>
      <c r="E13" s="1">
        <v>19.0</v>
      </c>
      <c r="F13" s="1">
        <v>10.0</v>
      </c>
      <c r="G13" s="1">
        <v>2.0</v>
      </c>
      <c r="H13" s="1">
        <v>69.0</v>
      </c>
      <c r="I13" s="1">
        <v>33.0</v>
      </c>
      <c r="J13" s="1">
        <v>0.0</v>
      </c>
      <c r="K13" s="1">
        <v>0.0</v>
      </c>
      <c r="L13" s="2"/>
      <c r="M13" s="2"/>
      <c r="N13" s="2"/>
      <c r="O13" s="2"/>
      <c r="P13" s="2"/>
      <c r="Q13" s="2"/>
      <c r="R13" s="2"/>
      <c r="S13" s="2"/>
      <c r="T13" s="2"/>
      <c r="U13" s="2"/>
      <c r="V13" s="2"/>
      <c r="W13" s="2"/>
      <c r="X13" s="2"/>
      <c r="Y13" s="2"/>
      <c r="Z13" s="2"/>
    </row>
    <row r="14">
      <c r="A14" s="1" t="s">
        <v>72</v>
      </c>
      <c r="B14" s="1">
        <v>51.0</v>
      </c>
      <c r="C14" s="1">
        <v>57.0</v>
      </c>
      <c r="D14" s="1">
        <v>103.0</v>
      </c>
      <c r="E14" s="1">
        <v>75.0</v>
      </c>
      <c r="F14" s="1">
        <v>182.0</v>
      </c>
      <c r="G14" s="1">
        <v>375.0</v>
      </c>
      <c r="H14" s="1">
        <v>981.0</v>
      </c>
      <c r="I14" s="1">
        <v>1510.0</v>
      </c>
      <c r="J14" s="1">
        <v>1180.0</v>
      </c>
      <c r="K14" s="1">
        <v>1230.0</v>
      </c>
      <c r="L14" s="2"/>
      <c r="M14" s="2"/>
      <c r="N14" s="2"/>
      <c r="O14" s="2"/>
      <c r="P14" s="2"/>
      <c r="Q14" s="2"/>
      <c r="R14" s="2"/>
      <c r="S14" s="2"/>
      <c r="T14" s="2"/>
      <c r="U14" s="2"/>
      <c r="V14" s="2"/>
      <c r="W14" s="2"/>
      <c r="X14" s="2"/>
      <c r="Y14" s="2"/>
      <c r="Z14" s="2"/>
    </row>
    <row r="15">
      <c r="A15" s="1" t="s">
        <v>73</v>
      </c>
      <c r="B15" s="1">
        <v>13.0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74</v>
      </c>
      <c r="B16" s="1">
        <v>34.0</v>
      </c>
      <c r="C16" s="1">
        <v>33.0</v>
      </c>
      <c r="D16" s="1">
        <v>38.0</v>
      </c>
      <c r="E16" s="1">
        <v>138.0</v>
      </c>
      <c r="F16" s="1">
        <v>204.0</v>
      </c>
      <c r="G16" s="1">
        <v>360.0</v>
      </c>
      <c r="H16" s="1">
        <v>193.0</v>
      </c>
      <c r="I16" s="1">
        <v>361.0</v>
      </c>
      <c r="J16" s="1">
        <v>374.0</v>
      </c>
      <c r="K16" s="1">
        <v>330.0</v>
      </c>
      <c r="L16" s="2"/>
      <c r="M16" s="2"/>
      <c r="N16" s="2"/>
      <c r="O16" s="2"/>
      <c r="P16" s="2"/>
      <c r="Q16" s="2"/>
      <c r="R16" s="2"/>
      <c r="S16" s="2"/>
      <c r="T16" s="2"/>
      <c r="U16" s="2"/>
      <c r="V16" s="2"/>
      <c r="W16" s="2"/>
      <c r="X16" s="2"/>
      <c r="Y16" s="2"/>
      <c r="Z16" s="2"/>
    </row>
    <row r="17">
      <c r="A17" s="1" t="s">
        <v>75</v>
      </c>
      <c r="B17" s="1">
        <v>266.0</v>
      </c>
      <c r="C17" s="1">
        <v>298.0</v>
      </c>
      <c r="D17" s="1">
        <v>305.0</v>
      </c>
      <c r="E17" s="1">
        <v>199.0</v>
      </c>
      <c r="F17" s="1">
        <v>241.0</v>
      </c>
      <c r="G17" s="1">
        <v>269.0</v>
      </c>
      <c r="H17" s="1">
        <v>258.0</v>
      </c>
      <c r="I17" s="1">
        <v>248.0</v>
      </c>
      <c r="J17" s="1">
        <v>257.0</v>
      </c>
      <c r="K17" s="1">
        <v>266.0</v>
      </c>
      <c r="L17" s="2"/>
      <c r="M17" s="2"/>
      <c r="N17" s="2"/>
      <c r="O17" s="2"/>
      <c r="P17" s="2"/>
      <c r="Q17" s="2"/>
      <c r="R17" s="2"/>
      <c r="S17" s="2"/>
      <c r="T17" s="2"/>
      <c r="U17" s="2"/>
      <c r="V17" s="2"/>
      <c r="W17" s="2"/>
      <c r="X17" s="2"/>
      <c r="Y17" s="2"/>
      <c r="Z17" s="2"/>
    </row>
    <row r="18">
      <c r="A18" s="1" t="s">
        <v>76</v>
      </c>
      <c r="B18" s="1">
        <v>0.0</v>
      </c>
      <c r="C18" s="1">
        <v>0.0</v>
      </c>
      <c r="D18" s="1">
        <v>0.0</v>
      </c>
      <c r="E18" s="1">
        <v>0.0</v>
      </c>
      <c r="F18" s="1">
        <v>0.0</v>
      </c>
      <c r="G18" s="1">
        <v>0.0</v>
      </c>
      <c r="H18" s="1">
        <v>0.0</v>
      </c>
      <c r="I18" s="1">
        <v>9.0</v>
      </c>
      <c r="J18" s="1">
        <v>11.0</v>
      </c>
      <c r="K18" s="1">
        <v>17.0</v>
      </c>
      <c r="L18" s="2"/>
      <c r="M18" s="2"/>
      <c r="N18" s="2"/>
      <c r="O18" s="2"/>
      <c r="P18" s="2"/>
      <c r="Q18" s="2"/>
      <c r="R18" s="2"/>
      <c r="S18" s="2"/>
      <c r="T18" s="2"/>
      <c r="U18" s="2"/>
      <c r="V18" s="2"/>
      <c r="W18" s="2"/>
      <c r="X18" s="2"/>
      <c r="Y18" s="2"/>
      <c r="Z18" s="2"/>
    </row>
    <row r="19">
      <c r="A19" s="1" t="s">
        <v>77</v>
      </c>
      <c r="B19" s="1">
        <v>144.0</v>
      </c>
      <c r="C19" s="1">
        <v>152.0</v>
      </c>
      <c r="D19" s="1">
        <v>142.0</v>
      </c>
      <c r="E19" s="1">
        <v>125.0</v>
      </c>
      <c r="F19" s="1">
        <v>87.0</v>
      </c>
      <c r="G19" s="1">
        <v>83.0</v>
      </c>
      <c r="H19" s="1">
        <v>91.0</v>
      </c>
      <c r="I19" s="1">
        <v>102.0</v>
      </c>
      <c r="J19" s="1">
        <v>71.0</v>
      </c>
      <c r="K19" s="1">
        <v>73.0</v>
      </c>
      <c r="L19" s="2"/>
      <c r="M19" s="2"/>
      <c r="N19" s="2"/>
      <c r="O19" s="2"/>
      <c r="P19" s="2"/>
      <c r="Q19" s="2"/>
      <c r="R19" s="2"/>
      <c r="S19" s="2"/>
      <c r="T19" s="2"/>
      <c r="U19" s="2"/>
      <c r="V19" s="2"/>
      <c r="W19" s="2"/>
      <c r="X19" s="2"/>
      <c r="Y19" s="2"/>
      <c r="Z19" s="2"/>
    </row>
    <row r="20">
      <c r="A20" s="1" t="s">
        <v>78</v>
      </c>
      <c r="B20" s="1">
        <v>1450.0</v>
      </c>
      <c r="C20" s="1">
        <v>1480.0</v>
      </c>
      <c r="D20" s="1">
        <v>1660.0</v>
      </c>
      <c r="E20" s="1">
        <v>1580.0</v>
      </c>
      <c r="F20" s="1">
        <v>2130.0</v>
      </c>
      <c r="G20" s="1">
        <v>2600.0</v>
      </c>
      <c r="H20" s="1">
        <v>3370.0</v>
      </c>
      <c r="I20" s="1">
        <v>3800.0</v>
      </c>
      <c r="J20" s="1">
        <v>3620.0</v>
      </c>
      <c r="K20" s="1">
        <v>3700.0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37.0</v>
      </c>
      <c r="C22" s="1">
        <v>43.0</v>
      </c>
      <c r="D22" s="1">
        <v>30.0</v>
      </c>
      <c r="E22" s="1">
        <v>34.0</v>
      </c>
      <c r="F22" s="1">
        <v>37.0</v>
      </c>
      <c r="G22" s="1">
        <v>39.0</v>
      </c>
      <c r="H22" s="1">
        <v>37.0</v>
      </c>
      <c r="I22" s="1">
        <v>31.0</v>
      </c>
      <c r="J22" s="1">
        <v>28.0</v>
      </c>
      <c r="K22" s="1">
        <v>25.0</v>
      </c>
      <c r="L22" s="2"/>
      <c r="M22" s="2"/>
      <c r="N22" s="2"/>
      <c r="O22" s="2"/>
      <c r="P22" s="2"/>
      <c r="Q22" s="2"/>
      <c r="R22" s="2"/>
      <c r="S22" s="2"/>
      <c r="T22" s="2"/>
      <c r="U22" s="2"/>
      <c r="V22" s="2"/>
      <c r="W22" s="2"/>
      <c r="X22" s="2"/>
      <c r="Y22" s="2"/>
      <c r="Z22" s="2"/>
    </row>
    <row r="23" ht="15.75" customHeight="1">
      <c r="A23" s="1" t="s">
        <v>81</v>
      </c>
      <c r="B23" s="1">
        <v>213.0</v>
      </c>
      <c r="C23" s="1">
        <v>264.0</v>
      </c>
      <c r="D23" s="1">
        <v>335.0</v>
      </c>
      <c r="E23" s="1">
        <v>341.0</v>
      </c>
      <c r="F23" s="1">
        <v>603.0</v>
      </c>
      <c r="G23" s="1">
        <v>520.0</v>
      </c>
      <c r="H23" s="1">
        <v>879.0</v>
      </c>
      <c r="I23" s="1">
        <v>1110.0</v>
      </c>
      <c r="J23" s="1">
        <v>918.0</v>
      </c>
      <c r="K23" s="1">
        <v>763.0</v>
      </c>
      <c r="L23" s="2"/>
      <c r="M23" s="2"/>
      <c r="N23" s="2"/>
      <c r="O23" s="2"/>
      <c r="P23" s="2"/>
      <c r="Q23" s="2"/>
      <c r="R23" s="2"/>
      <c r="S23" s="2"/>
      <c r="T23" s="2"/>
      <c r="U23" s="2"/>
      <c r="V23" s="2"/>
      <c r="W23" s="2"/>
      <c r="X23" s="2"/>
      <c r="Y23" s="2"/>
      <c r="Z23" s="2"/>
    </row>
    <row r="24" ht="15.75" customHeight="1">
      <c r="A24" s="1" t="s">
        <v>82</v>
      </c>
      <c r="B24" s="1">
        <v>106.0</v>
      </c>
      <c r="C24" s="1">
        <v>44.0</v>
      </c>
      <c r="D24" s="1">
        <v>31.0</v>
      </c>
      <c r="E24" s="1">
        <v>30.0</v>
      </c>
      <c r="F24" s="1">
        <v>25.0</v>
      </c>
      <c r="G24" s="1">
        <v>26.0</v>
      </c>
      <c r="H24" s="1">
        <v>85.0</v>
      </c>
      <c r="I24" s="1">
        <v>0.0</v>
      </c>
      <c r="J24" s="1">
        <v>0.0</v>
      </c>
      <c r="K24" s="1">
        <v>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37.0</v>
      </c>
      <c r="I25" s="1">
        <v>0.0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33.0</v>
      </c>
      <c r="H26" s="1">
        <v>42.0</v>
      </c>
      <c r="I26" s="1">
        <v>47.0</v>
      </c>
      <c r="J26" s="1">
        <v>37.0</v>
      </c>
      <c r="K26" s="1">
        <v>36.0</v>
      </c>
      <c r="L26" s="2"/>
      <c r="M26" s="2"/>
      <c r="N26" s="2"/>
      <c r="O26" s="2"/>
      <c r="P26" s="2"/>
      <c r="Q26" s="2"/>
      <c r="R26" s="2"/>
      <c r="S26" s="2"/>
      <c r="T26" s="2"/>
      <c r="U26" s="2"/>
      <c r="V26" s="2"/>
      <c r="W26" s="2"/>
      <c r="X26" s="2"/>
      <c r="Y26" s="2"/>
      <c r="Z26" s="2"/>
    </row>
    <row r="27" ht="15.75" customHeight="1">
      <c r="A27" s="1" t="s">
        <v>85</v>
      </c>
      <c r="B27" s="1">
        <v>128.0</v>
      </c>
      <c r="C27" s="1">
        <v>142.0</v>
      </c>
      <c r="D27" s="1">
        <v>185.0</v>
      </c>
      <c r="E27" s="1">
        <v>175.0</v>
      </c>
      <c r="F27" s="1">
        <v>169.0</v>
      </c>
      <c r="G27" s="1">
        <v>375.0</v>
      </c>
      <c r="H27" s="1">
        <v>339.0</v>
      </c>
      <c r="I27" s="1">
        <v>376.0</v>
      </c>
      <c r="J27" s="1">
        <v>372.0</v>
      </c>
      <c r="K27" s="1">
        <v>374.0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217.0</v>
      </c>
      <c r="H28" s="1">
        <v>300.0</v>
      </c>
      <c r="I28" s="1">
        <v>297.0</v>
      </c>
      <c r="J28" s="1">
        <v>278.0</v>
      </c>
      <c r="K28" s="1">
        <v>434.0</v>
      </c>
      <c r="L28" s="2"/>
      <c r="M28" s="2"/>
      <c r="N28" s="2"/>
      <c r="O28" s="2"/>
      <c r="P28" s="2"/>
      <c r="Q28" s="2"/>
      <c r="R28" s="2"/>
      <c r="S28" s="2"/>
      <c r="T28" s="2"/>
      <c r="U28" s="2"/>
      <c r="V28" s="2"/>
      <c r="W28" s="2"/>
      <c r="X28" s="2"/>
      <c r="Y28" s="2"/>
      <c r="Z28" s="2"/>
    </row>
    <row r="29" ht="15.75" customHeight="1">
      <c r="A29" s="1" t="s">
        <v>87</v>
      </c>
      <c r="B29" s="1">
        <v>2.0</v>
      </c>
      <c r="C29" s="1">
        <v>20.0</v>
      </c>
      <c r="D29" s="1">
        <v>27.0</v>
      </c>
      <c r="E29" s="1">
        <v>16.0</v>
      </c>
      <c r="F29" s="1">
        <v>33.0</v>
      </c>
      <c r="G29" s="1">
        <v>3.0</v>
      </c>
      <c r="H29" s="1">
        <v>15.0</v>
      </c>
      <c r="I29" s="1">
        <v>20.0</v>
      </c>
      <c r="J29" s="1">
        <v>9.0</v>
      </c>
      <c r="K29" s="1">
        <v>5.0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4.0</v>
      </c>
      <c r="G30" s="1">
        <v>2.0</v>
      </c>
      <c r="H30" s="1">
        <v>9.0</v>
      </c>
      <c r="I30" s="1">
        <v>9.0</v>
      </c>
      <c r="J30" s="1">
        <v>5.0</v>
      </c>
      <c r="K30" s="1">
        <v>3.0</v>
      </c>
      <c r="L30" s="2"/>
      <c r="M30" s="2"/>
      <c r="N30" s="2"/>
      <c r="O30" s="2"/>
      <c r="P30" s="2"/>
      <c r="Q30" s="2"/>
      <c r="R30" s="2"/>
      <c r="S30" s="2"/>
      <c r="T30" s="2"/>
      <c r="U30" s="2"/>
      <c r="V30" s="2"/>
      <c r="W30" s="2"/>
      <c r="X30" s="2"/>
      <c r="Y30" s="2"/>
      <c r="Z30" s="2"/>
    </row>
    <row r="31" ht="15.75" customHeight="1">
      <c r="A31" s="1" t="s">
        <v>89</v>
      </c>
      <c r="B31" s="1">
        <v>26.0</v>
      </c>
      <c r="C31" s="1">
        <v>35.0</v>
      </c>
      <c r="D31" s="1">
        <v>39.0</v>
      </c>
      <c r="E31" s="1">
        <v>42.0</v>
      </c>
      <c r="F31" s="1">
        <v>46.0</v>
      </c>
      <c r="G31" s="1">
        <v>44.0</v>
      </c>
      <c r="H31" s="1">
        <v>40.0</v>
      </c>
      <c r="I31" s="1">
        <v>78.0</v>
      </c>
      <c r="J31" s="1">
        <v>70.0</v>
      </c>
      <c r="K31" s="1">
        <v>75.0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1.0</v>
      </c>
      <c r="G32" s="1">
        <v>61.0</v>
      </c>
      <c r="H32" s="1">
        <v>14.0</v>
      </c>
      <c r="I32" s="1">
        <v>14.0</v>
      </c>
      <c r="J32" s="1">
        <v>0.0</v>
      </c>
      <c r="K32" s="1">
        <v>0.0</v>
      </c>
      <c r="L32" s="2"/>
      <c r="M32" s="2"/>
      <c r="N32" s="2"/>
      <c r="O32" s="2"/>
      <c r="P32" s="2"/>
      <c r="Q32" s="2"/>
      <c r="R32" s="2"/>
      <c r="S32" s="2"/>
      <c r="T32" s="2"/>
      <c r="U32" s="2"/>
      <c r="V32" s="2"/>
      <c r="W32" s="2"/>
      <c r="X32" s="2"/>
      <c r="Y32" s="2"/>
      <c r="Z32" s="2"/>
    </row>
    <row r="33" ht="15.75" customHeight="1">
      <c r="A33" s="1" t="s">
        <v>91</v>
      </c>
      <c r="B33" s="1">
        <v>217.0</v>
      </c>
      <c r="C33" s="1">
        <v>222.0</v>
      </c>
      <c r="D33" s="1">
        <v>231.0</v>
      </c>
      <c r="E33" s="1">
        <v>149.0</v>
      </c>
      <c r="F33" s="1">
        <v>198.0</v>
      </c>
      <c r="G33" s="1">
        <v>211.0</v>
      </c>
      <c r="H33" s="1">
        <v>179.0</v>
      </c>
      <c r="I33" s="1">
        <v>196.0</v>
      </c>
      <c r="J33" s="1">
        <v>174.0</v>
      </c>
      <c r="K33" s="1">
        <v>203.0</v>
      </c>
      <c r="L33" s="2"/>
      <c r="M33" s="2"/>
      <c r="N33" s="2"/>
      <c r="O33" s="2"/>
      <c r="P33" s="2"/>
      <c r="Q33" s="2"/>
      <c r="R33" s="2"/>
      <c r="S33" s="2"/>
      <c r="T33" s="2"/>
      <c r="U33" s="2"/>
      <c r="V33" s="2"/>
      <c r="W33" s="2"/>
      <c r="X33" s="2"/>
      <c r="Y33" s="2"/>
      <c r="Z33" s="2"/>
    </row>
    <row r="34" ht="15.75" customHeight="1">
      <c r="A34" s="1" t="s">
        <v>92</v>
      </c>
      <c r="B34" s="1">
        <v>730.0</v>
      </c>
      <c r="C34" s="1">
        <v>772.0</v>
      </c>
      <c r="D34" s="1">
        <v>879.0</v>
      </c>
      <c r="E34" s="1">
        <v>789.0</v>
      </c>
      <c r="F34" s="1">
        <v>1120.0</v>
      </c>
      <c r="G34" s="1">
        <v>1470.0</v>
      </c>
      <c r="H34" s="1">
        <v>1880.0</v>
      </c>
      <c r="I34" s="1">
        <v>2170.0</v>
      </c>
      <c r="J34" s="1">
        <v>1890.0</v>
      </c>
      <c r="K34" s="1">
        <v>1920.0</v>
      </c>
      <c r="L34" s="2"/>
      <c r="M34" s="2"/>
      <c r="N34" s="2"/>
      <c r="O34" s="2"/>
      <c r="P34" s="2"/>
      <c r="Q34" s="2"/>
      <c r="R34" s="2"/>
      <c r="S34" s="2"/>
      <c r="T34" s="2"/>
      <c r="U34" s="2"/>
      <c r="V34" s="2"/>
      <c r="W34" s="2"/>
      <c r="X34" s="2"/>
      <c r="Y34" s="2"/>
      <c r="Z34" s="2"/>
    </row>
    <row r="35" ht="15.75" customHeight="1">
      <c r="A35" s="1" t="s">
        <v>93</v>
      </c>
      <c r="B35" s="1">
        <v>46.0</v>
      </c>
      <c r="C35" s="1">
        <v>55.0</v>
      </c>
      <c r="D35" s="1">
        <v>58.0</v>
      </c>
      <c r="E35" s="1">
        <v>62.0</v>
      </c>
      <c r="F35" s="1">
        <v>65.0</v>
      </c>
      <c r="G35" s="1">
        <v>68.0</v>
      </c>
      <c r="H35" s="1">
        <v>72.0</v>
      </c>
      <c r="I35" s="1">
        <v>74.0</v>
      </c>
      <c r="J35" s="1">
        <v>79.0</v>
      </c>
      <c r="K35" s="1">
        <v>82.0</v>
      </c>
      <c r="L35" s="2"/>
      <c r="M35" s="2"/>
      <c r="N35" s="2"/>
      <c r="O35" s="2"/>
      <c r="P35" s="2"/>
      <c r="Q35" s="2"/>
      <c r="R35" s="2"/>
      <c r="S35" s="2"/>
      <c r="T35" s="2"/>
      <c r="U35" s="2"/>
      <c r="V35" s="2"/>
      <c r="W35" s="2"/>
      <c r="X35" s="2"/>
      <c r="Y35" s="2"/>
      <c r="Z35" s="2"/>
    </row>
    <row r="36" ht="15.75" customHeight="1">
      <c r="A36" s="1" t="s">
        <v>94</v>
      </c>
      <c r="B36" s="1">
        <v>950.0</v>
      </c>
      <c r="C36" s="1">
        <v>1210.0</v>
      </c>
      <c r="D36" s="1">
        <v>1370.0</v>
      </c>
      <c r="E36" s="1">
        <v>1600.0</v>
      </c>
      <c r="F36" s="1">
        <v>1820.0</v>
      </c>
      <c r="G36" s="1">
        <v>2020.0</v>
      </c>
      <c r="H36" s="1">
        <v>2270.0</v>
      </c>
      <c r="I36" s="1">
        <v>2460.0</v>
      </c>
      <c r="J36" s="1">
        <v>2860.0</v>
      </c>
      <c r="K36" s="1">
        <v>3160.0</v>
      </c>
      <c r="L36" s="2"/>
      <c r="M36" s="2"/>
      <c r="N36" s="2"/>
      <c r="O36" s="2"/>
      <c r="P36" s="2"/>
      <c r="Q36" s="2"/>
      <c r="R36" s="2"/>
      <c r="S36" s="2"/>
      <c r="T36" s="2"/>
      <c r="U36" s="2"/>
      <c r="V36" s="2"/>
      <c r="W36" s="2"/>
      <c r="X36" s="2"/>
      <c r="Y36" s="2"/>
      <c r="Z36" s="2"/>
    </row>
    <row r="37" ht="15.75" customHeight="1">
      <c r="A37" s="1" t="s">
        <v>95</v>
      </c>
      <c r="B37" s="1">
        <v>-17.0</v>
      </c>
      <c r="C37" s="1">
        <v>-27.0</v>
      </c>
      <c r="D37" s="1">
        <v>20.0</v>
      </c>
      <c r="E37" s="1">
        <v>79.0</v>
      </c>
      <c r="F37" s="1">
        <v>365.0</v>
      </c>
      <c r="G37" s="1">
        <v>558.0</v>
      </c>
      <c r="H37" s="1">
        <v>799.0</v>
      </c>
      <c r="I37" s="1">
        <v>1420.0</v>
      </c>
      <c r="J37" s="1">
        <v>1770.0</v>
      </c>
      <c r="K37" s="1">
        <v>1890.0</v>
      </c>
      <c r="L37" s="2"/>
      <c r="M37" s="2"/>
      <c r="N37" s="2"/>
      <c r="O37" s="2"/>
      <c r="P37" s="2"/>
      <c r="Q37" s="2"/>
      <c r="R37" s="2"/>
      <c r="S37" s="2"/>
      <c r="T37" s="2"/>
      <c r="U37" s="2"/>
      <c r="V37" s="2"/>
      <c r="W37" s="2"/>
      <c r="X37" s="2"/>
      <c r="Y37" s="2"/>
      <c r="Z37" s="2"/>
    </row>
    <row r="38" ht="15.75" customHeight="1">
      <c r="A38" s="1" t="s">
        <v>96</v>
      </c>
      <c r="B38" s="1">
        <v>-361.0</v>
      </c>
      <c r="C38" s="1">
        <v>-644.0</v>
      </c>
      <c r="D38" s="1">
        <v>-812.0</v>
      </c>
      <c r="E38" s="1">
        <v>-1110.0</v>
      </c>
      <c r="F38" s="1">
        <v>-1400.0</v>
      </c>
      <c r="G38" s="1">
        <v>-1680.0</v>
      </c>
      <c r="H38" s="1">
        <v>-1820.0</v>
      </c>
      <c r="I38" s="1">
        <v>-2550.0</v>
      </c>
      <c r="J38" s="1">
        <v>-3070.0</v>
      </c>
      <c r="K38" s="1">
        <v>-3450.0</v>
      </c>
      <c r="L38" s="2"/>
      <c r="M38" s="2"/>
      <c r="N38" s="2"/>
      <c r="O38" s="2"/>
      <c r="P38" s="2"/>
      <c r="Q38" s="2"/>
      <c r="R38" s="2"/>
      <c r="S38" s="2"/>
      <c r="T38" s="2"/>
      <c r="U38" s="2"/>
      <c r="V38" s="2"/>
      <c r="W38" s="2"/>
      <c r="X38" s="2"/>
      <c r="Y38" s="2"/>
      <c r="Z38" s="2"/>
    </row>
    <row r="39" ht="15.75" customHeight="1">
      <c r="A39" s="1" t="s">
        <v>97</v>
      </c>
      <c r="B39" s="1">
        <v>-20.0</v>
      </c>
      <c r="C39" s="1">
        <v>-34.0</v>
      </c>
      <c r="D39" s="1">
        <v>-50.0</v>
      </c>
      <c r="E39" s="1">
        <v>-31.0</v>
      </c>
      <c r="F39" s="1">
        <v>-30.0</v>
      </c>
      <c r="G39" s="1">
        <v>-27.0</v>
      </c>
      <c r="H39" s="1">
        <v>-9.0</v>
      </c>
      <c r="I39" s="1">
        <v>-12.0</v>
      </c>
      <c r="J39" s="1">
        <v>-27.0</v>
      </c>
      <c r="K39" s="1">
        <v>-26.0</v>
      </c>
      <c r="L39" s="2"/>
      <c r="M39" s="2"/>
      <c r="N39" s="2"/>
      <c r="O39" s="2"/>
      <c r="P39" s="2"/>
      <c r="Q39" s="2"/>
      <c r="R39" s="2"/>
      <c r="S39" s="2"/>
      <c r="T39" s="2"/>
      <c r="U39" s="2"/>
      <c r="V39" s="2"/>
      <c r="W39" s="2"/>
      <c r="X39" s="2"/>
      <c r="Y39" s="2"/>
      <c r="Z39" s="2"/>
    </row>
    <row r="40" ht="15.75" customHeight="1">
      <c r="A40" s="1" t="s">
        <v>98</v>
      </c>
      <c r="B40" s="1">
        <v>551.0</v>
      </c>
      <c r="C40" s="1">
        <v>505.0</v>
      </c>
      <c r="D40" s="1">
        <v>527.0</v>
      </c>
      <c r="E40" s="1">
        <v>544.0</v>
      </c>
      <c r="F40" s="1">
        <v>758.0</v>
      </c>
      <c r="G40" s="1">
        <v>870.0</v>
      </c>
      <c r="H40" s="1">
        <v>1230.0</v>
      </c>
      <c r="I40" s="1">
        <v>1320.0</v>
      </c>
      <c r="J40" s="1">
        <v>1540.0</v>
      </c>
      <c r="K40" s="1">
        <v>1580.0</v>
      </c>
      <c r="L40" s="2"/>
      <c r="M40" s="2"/>
      <c r="N40" s="2"/>
      <c r="O40" s="2"/>
      <c r="P40" s="2"/>
      <c r="Q40" s="2"/>
      <c r="R40" s="2"/>
      <c r="S40" s="2"/>
      <c r="T40" s="2"/>
      <c r="U40" s="2"/>
      <c r="V40" s="2"/>
      <c r="W40" s="2"/>
      <c r="X40" s="2"/>
      <c r="Y40" s="2"/>
      <c r="Z40" s="2"/>
    </row>
    <row r="41" ht="15.75" customHeight="1">
      <c r="A41" s="1" t="s">
        <v>99</v>
      </c>
      <c r="B41" s="1">
        <v>165.0</v>
      </c>
      <c r="C41" s="1">
        <v>203.0</v>
      </c>
      <c r="D41" s="1">
        <v>256.0</v>
      </c>
      <c r="E41" s="1">
        <v>252.0</v>
      </c>
      <c r="F41" s="1">
        <v>250.0</v>
      </c>
      <c r="G41" s="1">
        <v>257.0</v>
      </c>
      <c r="H41" s="1">
        <v>258.0</v>
      </c>
      <c r="I41" s="1">
        <v>315.0</v>
      </c>
      <c r="J41" s="1">
        <v>190.0</v>
      </c>
      <c r="K41" s="1">
        <v>206.0</v>
      </c>
      <c r="L41" s="2"/>
      <c r="M41" s="2"/>
      <c r="N41" s="2"/>
      <c r="O41" s="2"/>
      <c r="P41" s="2"/>
      <c r="Q41" s="2"/>
      <c r="R41" s="2"/>
      <c r="S41" s="2"/>
      <c r="T41" s="2"/>
      <c r="U41" s="2"/>
      <c r="V41" s="2"/>
      <c r="W41" s="2"/>
      <c r="X41" s="2"/>
      <c r="Y41" s="2"/>
      <c r="Z41" s="2"/>
    </row>
    <row r="42" ht="15.75" customHeight="1">
      <c r="A42" s="1" t="s">
        <v>100</v>
      </c>
      <c r="B42" s="1">
        <v>716.0</v>
      </c>
      <c r="C42" s="1">
        <v>707.0</v>
      </c>
      <c r="D42" s="1">
        <v>783.0</v>
      </c>
      <c r="E42" s="1">
        <v>796.0</v>
      </c>
      <c r="F42" s="1">
        <v>1010.0</v>
      </c>
      <c r="G42" s="1">
        <v>1130.0</v>
      </c>
      <c r="H42" s="1">
        <v>1490.0</v>
      </c>
      <c r="I42" s="1">
        <v>1640.0</v>
      </c>
      <c r="J42" s="1">
        <v>1730.0</v>
      </c>
      <c r="K42" s="1">
        <v>1780.0</v>
      </c>
      <c r="L42" s="2"/>
      <c r="M42" s="2"/>
      <c r="N42" s="2"/>
      <c r="O42" s="2"/>
      <c r="P42" s="2"/>
      <c r="Q42" s="2"/>
      <c r="R42" s="2"/>
      <c r="S42" s="2"/>
      <c r="T42" s="2"/>
      <c r="U42" s="2"/>
      <c r="V42" s="2"/>
      <c r="W42" s="2"/>
      <c r="X42" s="2"/>
      <c r="Y42" s="2"/>
      <c r="Z42" s="2"/>
    </row>
    <row r="43" ht="15.75" customHeight="1">
      <c r="A43" s="1" t="s">
        <v>101</v>
      </c>
      <c r="B43" s="1">
        <v>1450.0</v>
      </c>
      <c r="C43" s="1">
        <v>1480.0</v>
      </c>
      <c r="D43" s="1">
        <v>1660.0</v>
      </c>
      <c r="E43" s="1">
        <v>1580.0</v>
      </c>
      <c r="F43" s="1">
        <v>2130.0</v>
      </c>
      <c r="G43" s="1">
        <v>2600.0</v>
      </c>
      <c r="H43" s="1">
        <v>3370.0</v>
      </c>
      <c r="I43" s="1">
        <v>3800.0</v>
      </c>
      <c r="J43" s="1">
        <v>3620.0</v>
      </c>
      <c r="K43" s="1">
        <v>3700.0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36.0</v>
      </c>
      <c r="C45" s="1">
        <v>39.0</v>
      </c>
      <c r="D45" s="1">
        <v>41.0</v>
      </c>
      <c r="E45" s="1">
        <v>41.0</v>
      </c>
      <c r="F45" s="1">
        <v>41.0</v>
      </c>
      <c r="G45" s="1">
        <v>40.0</v>
      </c>
      <c r="H45" s="1">
        <v>42.0</v>
      </c>
      <c r="I45" s="1">
        <v>38.0</v>
      </c>
      <c r="J45" s="1">
        <v>38.0</v>
      </c>
      <c r="K45" s="1">
        <v>38.0</v>
      </c>
      <c r="L45" s="2"/>
      <c r="M45" s="2"/>
      <c r="N45" s="2"/>
      <c r="O45" s="2"/>
      <c r="P45" s="2"/>
      <c r="Q45" s="2"/>
      <c r="R45" s="2"/>
      <c r="S45" s="2"/>
      <c r="T45" s="2"/>
      <c r="U45" s="2"/>
      <c r="V45" s="2"/>
      <c r="W45" s="2"/>
      <c r="X45" s="2"/>
      <c r="Y45" s="2"/>
      <c r="Z45" s="2"/>
    </row>
    <row r="46" ht="15.75" customHeight="1">
      <c r="A46" s="1" t="s">
        <v>103</v>
      </c>
      <c r="B46" s="1">
        <v>36.0</v>
      </c>
      <c r="C46" s="1">
        <v>39.0</v>
      </c>
      <c r="D46" s="1">
        <v>39.0</v>
      </c>
      <c r="E46" s="1">
        <v>39.0</v>
      </c>
      <c r="F46" s="1">
        <v>39.0</v>
      </c>
      <c r="G46" s="1">
        <v>39.0</v>
      </c>
      <c r="H46" s="1">
        <v>40.0</v>
      </c>
      <c r="I46" s="1">
        <v>37.0</v>
      </c>
      <c r="J46" s="1">
        <v>38.0</v>
      </c>
      <c r="K46" s="1">
        <v>37.0</v>
      </c>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115</v>
      </c>
      <c r="B48" s="1">
        <v>264.0</v>
      </c>
      <c r="C48" s="1">
        <v>297.0</v>
      </c>
      <c r="D48" s="1">
        <v>337.0</v>
      </c>
      <c r="E48" s="1">
        <v>390.0</v>
      </c>
      <c r="F48" s="1">
        <v>616.0</v>
      </c>
      <c r="G48" s="1">
        <v>737.0</v>
      </c>
      <c r="H48" s="1">
        <v>1100.0</v>
      </c>
      <c r="I48" s="1">
        <v>1190.0</v>
      </c>
      <c r="J48" s="1">
        <v>1410.0</v>
      </c>
      <c r="K48" s="1">
        <v>1450.0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234.0</v>
      </c>
      <c r="C50" s="1">
        <v>186.0</v>
      </c>
      <c r="D50" s="1">
        <v>216.0</v>
      </c>
      <c r="E50" s="1">
        <v>205.0</v>
      </c>
      <c r="F50" s="1">
        <v>194.0</v>
      </c>
      <c r="G50" s="1">
        <v>652.0</v>
      </c>
      <c r="H50" s="1">
        <v>720.0</v>
      </c>
      <c r="I50" s="1">
        <v>721.0</v>
      </c>
      <c r="J50" s="1">
        <v>688.0</v>
      </c>
      <c r="K50" s="1">
        <v>844.0</v>
      </c>
      <c r="L50" s="2"/>
      <c r="M50" s="2"/>
      <c r="N50" s="2"/>
      <c r="O50" s="2"/>
      <c r="P50" s="2"/>
      <c r="Q50" s="2"/>
      <c r="R50" s="2"/>
      <c r="S50" s="2"/>
      <c r="T50" s="2"/>
      <c r="U50" s="2"/>
      <c r="V50" s="2"/>
      <c r="W50" s="2"/>
      <c r="X50" s="2"/>
      <c r="Y50" s="2"/>
      <c r="Z50" s="2"/>
    </row>
    <row r="51" ht="15.75" customHeight="1">
      <c r="A51" s="1" t="s">
        <v>128</v>
      </c>
      <c r="B51" s="1">
        <v>-234.0</v>
      </c>
      <c r="C51" s="1">
        <v>-317.0</v>
      </c>
      <c r="D51" s="1">
        <v>-384.0</v>
      </c>
      <c r="E51" s="1">
        <v>-434.0</v>
      </c>
      <c r="F51" s="1">
        <v>-622.0</v>
      </c>
      <c r="G51" s="1">
        <v>-8.0</v>
      </c>
      <c r="H51" s="1">
        <v>-109.0</v>
      </c>
      <c r="I51" s="1">
        <v>143.0</v>
      </c>
      <c r="J51" s="1">
        <v>24.0</v>
      </c>
      <c r="K51" s="1">
        <v>248.0</v>
      </c>
      <c r="L51" s="2"/>
      <c r="M51" s="2"/>
      <c r="N51" s="2"/>
      <c r="O51" s="2"/>
      <c r="P51" s="2"/>
      <c r="Q51" s="2"/>
      <c r="R51" s="2"/>
      <c r="S51" s="2"/>
      <c r="T51" s="2"/>
      <c r="U51" s="2"/>
      <c r="V51" s="2"/>
      <c r="W51" s="2"/>
      <c r="X51" s="2"/>
      <c r="Y51" s="2"/>
      <c r="Z51" s="2"/>
    </row>
    <row r="52" ht="15.75" customHeight="1">
      <c r="A52" s="1" t="s">
        <v>129</v>
      </c>
      <c r="B52" s="1">
        <v>113.0</v>
      </c>
      <c r="C52" s="1">
        <v>113.0</v>
      </c>
      <c r="D52" s="1">
        <v>79.0</v>
      </c>
      <c r="E52" s="1">
        <v>59.0</v>
      </c>
      <c r="F52" s="1">
        <v>58.0</v>
      </c>
      <c r="G52" s="1">
        <v>57.0</v>
      </c>
      <c r="H52" s="1">
        <v>59.0</v>
      </c>
      <c r="I52" s="1">
        <v>58.0</v>
      </c>
      <c r="J52" s="1">
        <v>36.0</v>
      </c>
      <c r="K52" s="1">
        <v>36.0</v>
      </c>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131</v>
      </c>
      <c r="B54" s="1">
        <v>0.0</v>
      </c>
      <c r="C54" s="1">
        <v>0.0</v>
      </c>
      <c r="D54" s="1">
        <v>0.0</v>
      </c>
      <c r="E54" s="1">
        <v>0.0</v>
      </c>
      <c r="F54" s="1">
        <v>0.0</v>
      </c>
      <c r="G54" s="1">
        <v>0.0</v>
      </c>
      <c r="H54" s="1">
        <v>18.0</v>
      </c>
      <c r="I54" s="1" t="s">
        <v>132</v>
      </c>
      <c r="J54" s="1" t="s">
        <v>133</v>
      </c>
      <c r="K54" s="1">
        <v>22.0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15.0</v>
      </c>
      <c r="C2" s="1">
        <v>16.0</v>
      </c>
      <c r="D2" s="1">
        <v>16.0</v>
      </c>
      <c r="E2" s="1">
        <v>20.0</v>
      </c>
      <c r="F2" s="1">
        <v>17.0</v>
      </c>
      <c r="G2" s="1">
        <v>20.0</v>
      </c>
      <c r="H2" s="1">
        <v>21.0</v>
      </c>
      <c r="I2" s="1">
        <v>17.0</v>
      </c>
      <c r="J2" s="1">
        <v>16.0</v>
      </c>
      <c r="K2" s="1">
        <v>16.0</v>
      </c>
      <c r="L2" s="2"/>
      <c r="M2" s="2"/>
      <c r="N2" s="2"/>
      <c r="O2" s="2"/>
      <c r="P2" s="2"/>
      <c r="Q2" s="2"/>
      <c r="R2" s="2"/>
      <c r="S2" s="2"/>
      <c r="T2" s="2"/>
      <c r="U2" s="2"/>
      <c r="V2" s="2"/>
      <c r="W2" s="2"/>
      <c r="X2" s="2"/>
      <c r="Y2" s="2"/>
      <c r="Z2" s="2"/>
    </row>
    <row r="3">
      <c r="A3" s="1" t="s">
        <v>135</v>
      </c>
      <c r="B3" s="1">
        <v>-15.0</v>
      </c>
      <c r="C3" s="1">
        <v>-16.0</v>
      </c>
      <c r="D3" s="1">
        <v>-16.0</v>
      </c>
      <c r="E3" s="1">
        <v>-20.0</v>
      </c>
      <c r="F3" s="1">
        <v>-17.0</v>
      </c>
      <c r="G3" s="1">
        <v>-20.0</v>
      </c>
      <c r="H3" s="1">
        <v>-21.0</v>
      </c>
      <c r="I3" s="1">
        <v>-17.0</v>
      </c>
      <c r="J3" s="1">
        <v>-16.0</v>
      </c>
      <c r="K3" s="1">
        <v>-16.0</v>
      </c>
      <c r="L3" s="2"/>
      <c r="M3" s="2"/>
      <c r="N3" s="2"/>
      <c r="O3" s="2"/>
      <c r="P3" s="2"/>
      <c r="Q3" s="2"/>
      <c r="R3" s="2"/>
      <c r="S3" s="2"/>
      <c r="T3" s="2"/>
      <c r="U3" s="2"/>
      <c r="V3" s="2"/>
      <c r="W3" s="2"/>
      <c r="X3" s="2"/>
      <c r="Y3" s="2"/>
      <c r="Z3" s="2"/>
    </row>
    <row r="4">
      <c r="A4" s="1" t="s">
        <v>136</v>
      </c>
      <c r="B4" s="1">
        <v>98.0</v>
      </c>
      <c r="C4" s="1">
        <v>95.0</v>
      </c>
      <c r="D4" s="1">
        <v>75.0</v>
      </c>
      <c r="E4" s="1">
        <v>61.0</v>
      </c>
      <c r="F4" s="1">
        <v>48.0</v>
      </c>
      <c r="G4" s="1">
        <v>50.0</v>
      </c>
      <c r="H4" s="1">
        <v>54.0</v>
      </c>
      <c r="I4" s="1">
        <v>65.0</v>
      </c>
      <c r="J4" s="1">
        <v>64.0</v>
      </c>
      <c r="K4" s="1">
        <v>67.0</v>
      </c>
      <c r="L4" s="2"/>
      <c r="M4" s="2"/>
      <c r="N4" s="2"/>
      <c r="O4" s="2"/>
      <c r="P4" s="2"/>
      <c r="Q4" s="2"/>
      <c r="R4" s="2"/>
      <c r="S4" s="2"/>
      <c r="T4" s="2"/>
      <c r="U4" s="2"/>
      <c r="V4" s="2"/>
      <c r="W4" s="2"/>
      <c r="X4" s="2"/>
      <c r="Y4" s="2"/>
      <c r="Z4" s="2"/>
    </row>
    <row r="5">
      <c r="A5" s="1" t="s">
        <v>137</v>
      </c>
      <c r="B5" s="1">
        <v>821.0</v>
      </c>
      <c r="C5" s="1">
        <v>1130.0</v>
      </c>
      <c r="D5" s="1">
        <v>1360.0</v>
      </c>
      <c r="E5" s="1">
        <v>1580.0</v>
      </c>
      <c r="F5" s="1">
        <v>2020.0</v>
      </c>
      <c r="G5" s="1">
        <v>1930.0</v>
      </c>
      <c r="H5" s="1">
        <v>2240.0</v>
      </c>
      <c r="I5" s="1">
        <v>3200.0</v>
      </c>
      <c r="J5" s="1">
        <v>2720.0</v>
      </c>
      <c r="K5" s="1">
        <v>2280.0</v>
      </c>
      <c r="L5" s="2"/>
      <c r="M5" s="2"/>
      <c r="N5" s="2"/>
      <c r="O5" s="2"/>
      <c r="P5" s="2"/>
      <c r="Q5" s="2"/>
      <c r="R5" s="2"/>
      <c r="S5" s="2"/>
      <c r="T5" s="2"/>
      <c r="U5" s="2"/>
      <c r="V5" s="2"/>
      <c r="W5" s="2"/>
      <c r="X5" s="2"/>
      <c r="Y5" s="2"/>
      <c r="Z5" s="2"/>
    </row>
    <row r="6">
      <c r="A6" s="1" t="s">
        <v>138</v>
      </c>
      <c r="B6" s="1">
        <v>30.0</v>
      </c>
      <c r="C6" s="1">
        <v>-60.0</v>
      </c>
      <c r="D6" s="1">
        <v>-98.0</v>
      </c>
      <c r="E6" s="1">
        <v>3.0</v>
      </c>
      <c r="F6" s="1">
        <v>-4.0</v>
      </c>
      <c r="G6" s="1">
        <v>14.0</v>
      </c>
      <c r="H6" s="1">
        <v>15.0</v>
      </c>
      <c r="I6" s="1">
        <v>30.0</v>
      </c>
      <c r="J6" s="1">
        <v>-27.0</v>
      </c>
      <c r="K6" s="1">
        <v>31.0</v>
      </c>
      <c r="L6" s="2"/>
      <c r="M6" s="2"/>
      <c r="N6" s="2"/>
      <c r="O6" s="2"/>
      <c r="P6" s="2"/>
      <c r="Q6" s="2"/>
      <c r="R6" s="2"/>
      <c r="S6" s="2"/>
      <c r="T6" s="2"/>
      <c r="U6" s="2"/>
      <c r="V6" s="2"/>
      <c r="W6" s="2"/>
      <c r="X6" s="2"/>
      <c r="Y6" s="2"/>
      <c r="Z6" s="2"/>
    </row>
    <row r="7">
      <c r="A7" s="1" t="s">
        <v>139</v>
      </c>
      <c r="B7" s="1">
        <v>10.0</v>
      </c>
      <c r="C7" s="1">
        <v>11.0</v>
      </c>
      <c r="D7" s="1">
        <v>17.0</v>
      </c>
      <c r="E7" s="1">
        <v>15.0</v>
      </c>
      <c r="F7" s="1">
        <v>23.0</v>
      </c>
      <c r="G7" s="1">
        <v>30.0</v>
      </c>
      <c r="H7" s="1">
        <v>8.0</v>
      </c>
      <c r="I7" s="1">
        <v>2.0</v>
      </c>
      <c r="J7" s="1">
        <v>19.0</v>
      </c>
      <c r="K7" s="1">
        <v>65.0</v>
      </c>
      <c r="L7" s="2"/>
      <c r="M7" s="2"/>
      <c r="N7" s="2"/>
      <c r="O7" s="2"/>
      <c r="P7" s="2"/>
      <c r="Q7" s="2"/>
      <c r="R7" s="2"/>
      <c r="S7" s="2"/>
      <c r="T7" s="2"/>
      <c r="U7" s="2"/>
      <c r="V7" s="2"/>
      <c r="W7" s="2"/>
      <c r="X7" s="2"/>
      <c r="Y7" s="2"/>
      <c r="Z7" s="2"/>
    </row>
    <row r="8">
      <c r="A8" s="1" t="s">
        <v>140</v>
      </c>
      <c r="B8" s="1">
        <v>916.0</v>
      </c>
      <c r="C8" s="1">
        <v>1220.0</v>
      </c>
      <c r="D8" s="1">
        <v>1440.0</v>
      </c>
      <c r="E8" s="1">
        <v>1640.0</v>
      </c>
      <c r="F8" s="1">
        <v>2060.0</v>
      </c>
      <c r="G8" s="1">
        <v>2009.0</v>
      </c>
      <c r="H8" s="1">
        <v>2290.0</v>
      </c>
      <c r="I8" s="1">
        <v>3290.0</v>
      </c>
      <c r="J8" s="1">
        <v>2760.0</v>
      </c>
      <c r="K8" s="1">
        <v>2430.0</v>
      </c>
      <c r="L8" s="2"/>
      <c r="M8" s="2"/>
      <c r="N8" s="2"/>
      <c r="O8" s="2"/>
      <c r="P8" s="2"/>
      <c r="Q8" s="2"/>
      <c r="R8" s="2"/>
      <c r="S8" s="2"/>
      <c r="T8" s="2"/>
      <c r="U8" s="2"/>
      <c r="V8" s="2"/>
      <c r="W8" s="2"/>
      <c r="X8" s="2"/>
      <c r="Y8" s="2"/>
      <c r="Z8" s="2"/>
    </row>
    <row r="9">
      <c r="A9" s="1" t="s">
        <v>141</v>
      </c>
      <c r="B9" s="1">
        <v>916.0</v>
      </c>
      <c r="C9" s="1">
        <v>1220.0</v>
      </c>
      <c r="D9" s="1">
        <v>1440.0</v>
      </c>
      <c r="E9" s="1">
        <v>1640.0</v>
      </c>
      <c r="F9" s="1">
        <v>2060.0</v>
      </c>
      <c r="G9" s="1">
        <v>2009.0</v>
      </c>
      <c r="H9" s="1">
        <v>2290.0</v>
      </c>
      <c r="I9" s="1">
        <v>3290.0</v>
      </c>
      <c r="J9" s="1">
        <v>2760.0</v>
      </c>
      <c r="K9" s="1">
        <v>2430.0</v>
      </c>
      <c r="L9" s="2"/>
      <c r="M9" s="2"/>
      <c r="N9" s="2"/>
      <c r="O9" s="2"/>
      <c r="P9" s="2"/>
      <c r="Q9" s="2"/>
      <c r="R9" s="2"/>
      <c r="S9" s="2"/>
      <c r="T9" s="2"/>
      <c r="U9" s="2"/>
      <c r="V9" s="2"/>
      <c r="W9" s="2"/>
      <c r="X9" s="2"/>
      <c r="Y9" s="2"/>
      <c r="Z9" s="2"/>
    </row>
    <row r="10">
      <c r="A10" s="1" t="s">
        <v>142</v>
      </c>
      <c r="B10" s="1">
        <v>542.0</v>
      </c>
      <c r="C10" s="1">
        <v>787.0</v>
      </c>
      <c r="D10" s="1">
        <v>901.0</v>
      </c>
      <c r="E10" s="1">
        <v>963.0</v>
      </c>
      <c r="F10" s="1">
        <v>1200.0</v>
      </c>
      <c r="G10" s="1">
        <v>1200.0</v>
      </c>
      <c r="H10" s="1">
        <v>1370.0</v>
      </c>
      <c r="I10" s="1">
        <v>1850.0</v>
      </c>
      <c r="J10" s="1">
        <v>1700.0</v>
      </c>
      <c r="K10" s="1">
        <v>1660.0</v>
      </c>
      <c r="L10" s="2"/>
      <c r="M10" s="2"/>
      <c r="N10" s="2"/>
      <c r="O10" s="2"/>
      <c r="P10" s="2"/>
      <c r="Q10" s="2"/>
      <c r="R10" s="2"/>
      <c r="S10" s="2"/>
      <c r="T10" s="2"/>
      <c r="U10" s="2"/>
      <c r="V10" s="2"/>
      <c r="W10" s="2"/>
      <c r="X10" s="2"/>
      <c r="Y10" s="2"/>
      <c r="Z10" s="2"/>
    </row>
    <row r="11">
      <c r="A11" s="1" t="s">
        <v>143</v>
      </c>
      <c r="B11" s="1">
        <v>145.0</v>
      </c>
      <c r="C11" s="1">
        <v>190.0</v>
      </c>
      <c r="D11" s="1">
        <v>201.0</v>
      </c>
      <c r="E11" s="1">
        <v>224.0</v>
      </c>
      <c r="F11" s="1">
        <v>263.0</v>
      </c>
      <c r="G11" s="1">
        <v>286.0</v>
      </c>
      <c r="H11" s="1">
        <v>249.0</v>
      </c>
      <c r="I11" s="1">
        <v>261.0</v>
      </c>
      <c r="J11" s="1">
        <v>310.0</v>
      </c>
      <c r="K11" s="1">
        <v>342.0</v>
      </c>
      <c r="L11" s="2"/>
      <c r="M11" s="2"/>
      <c r="N11" s="2"/>
      <c r="O11" s="2"/>
      <c r="P11" s="2"/>
      <c r="Q11" s="2"/>
      <c r="R11" s="2"/>
      <c r="S11" s="2"/>
      <c r="T11" s="2"/>
      <c r="U11" s="2"/>
      <c r="V11" s="2"/>
      <c r="W11" s="2"/>
      <c r="X11" s="2"/>
      <c r="Y11" s="2"/>
      <c r="Z11" s="2"/>
    </row>
    <row r="12">
      <c r="A12" s="1" t="s">
        <v>144</v>
      </c>
      <c r="B12" s="1">
        <v>16.0</v>
      </c>
      <c r="C12" s="1">
        <v>27.0</v>
      </c>
      <c r="D12" s="1">
        <v>24.0</v>
      </c>
      <c r="E12" s="1">
        <v>24.0</v>
      </c>
      <c r="F12" s="1">
        <v>27.0</v>
      </c>
      <c r="G12" s="1">
        <v>31.0</v>
      </c>
      <c r="H12" s="1">
        <v>26.0</v>
      </c>
      <c r="I12" s="1">
        <v>28.0</v>
      </c>
      <c r="J12" s="1">
        <v>27.0</v>
      </c>
      <c r="K12" s="1">
        <v>24.0</v>
      </c>
      <c r="L12" s="2"/>
      <c r="M12" s="2"/>
      <c r="N12" s="2"/>
      <c r="O12" s="2"/>
      <c r="P12" s="2"/>
      <c r="Q12" s="2"/>
      <c r="R12" s="2"/>
      <c r="S12" s="2"/>
      <c r="T12" s="2"/>
      <c r="U12" s="2"/>
      <c r="V12" s="2"/>
      <c r="W12" s="2"/>
      <c r="X12" s="2"/>
      <c r="Y12" s="2"/>
      <c r="Z12" s="2"/>
    </row>
    <row r="13">
      <c r="A13" s="1" t="s">
        <v>145</v>
      </c>
      <c r="B13" s="1">
        <v>22.0</v>
      </c>
      <c r="C13" s="1">
        <v>42.0</v>
      </c>
      <c r="D13" s="1">
        <v>44.0</v>
      </c>
      <c r="E13" s="1">
        <v>37.0</v>
      </c>
      <c r="F13" s="1">
        <v>28.0</v>
      </c>
      <c r="G13" s="1">
        <v>42.0</v>
      </c>
      <c r="H13" s="1">
        <v>42.0</v>
      </c>
      <c r="I13" s="1">
        <v>40.0</v>
      </c>
      <c r="J13" s="1">
        <v>27.0</v>
      </c>
      <c r="K13" s="1">
        <v>41.0</v>
      </c>
      <c r="L13" s="2"/>
      <c r="M13" s="2"/>
      <c r="N13" s="2"/>
      <c r="O13" s="2"/>
      <c r="P13" s="2"/>
      <c r="Q13" s="2"/>
      <c r="R13" s="2"/>
      <c r="S13" s="2"/>
      <c r="T13" s="2"/>
      <c r="U13" s="2"/>
      <c r="V13" s="2"/>
      <c r="W13" s="2"/>
      <c r="X13" s="2"/>
      <c r="Y13" s="2"/>
      <c r="Z13" s="2"/>
    </row>
    <row r="14">
      <c r="A14" s="1" t="s">
        <v>146</v>
      </c>
      <c r="B14" s="1">
        <v>726.0</v>
      </c>
      <c r="C14" s="1">
        <v>1050.0</v>
      </c>
      <c r="D14" s="1">
        <v>1170.0</v>
      </c>
      <c r="E14" s="1">
        <v>1250.0</v>
      </c>
      <c r="F14" s="1">
        <v>1520.0</v>
      </c>
      <c r="G14" s="1">
        <v>1560.0</v>
      </c>
      <c r="H14" s="1">
        <v>1690.0</v>
      </c>
      <c r="I14" s="1">
        <v>2180.0</v>
      </c>
      <c r="J14" s="1">
        <v>2060.0</v>
      </c>
      <c r="K14" s="1">
        <v>2060.0</v>
      </c>
      <c r="L14" s="2"/>
      <c r="M14" s="2"/>
      <c r="N14" s="2"/>
      <c r="O14" s="2"/>
      <c r="P14" s="2"/>
      <c r="Q14" s="2"/>
      <c r="R14" s="2"/>
      <c r="S14" s="2"/>
      <c r="T14" s="2"/>
      <c r="U14" s="2"/>
      <c r="V14" s="2"/>
      <c r="W14" s="2"/>
      <c r="X14" s="2"/>
      <c r="Y14" s="2"/>
      <c r="Z14" s="2"/>
    </row>
    <row r="15">
      <c r="A15" s="1" t="s">
        <v>147</v>
      </c>
      <c r="B15" s="1">
        <v>190.0</v>
      </c>
      <c r="C15" s="1">
        <v>176.0</v>
      </c>
      <c r="D15" s="1">
        <v>269.0</v>
      </c>
      <c r="E15" s="1">
        <v>387.0</v>
      </c>
      <c r="F15" s="1">
        <v>549.0</v>
      </c>
      <c r="G15" s="1">
        <v>449.0</v>
      </c>
      <c r="H15" s="1">
        <v>604.0</v>
      </c>
      <c r="I15" s="1">
        <v>1110.0</v>
      </c>
      <c r="J15" s="1">
        <v>699.0</v>
      </c>
      <c r="K15" s="1">
        <v>362.0</v>
      </c>
      <c r="L15" s="2"/>
      <c r="M15" s="2"/>
      <c r="N15" s="2"/>
      <c r="O15" s="2"/>
      <c r="P15" s="2"/>
      <c r="Q15" s="2"/>
      <c r="R15" s="2"/>
      <c r="S15" s="2"/>
      <c r="T15" s="2"/>
      <c r="U15" s="2"/>
      <c r="V15" s="2"/>
      <c r="W15" s="2"/>
      <c r="X15" s="2"/>
      <c r="Y15" s="2"/>
      <c r="Z15" s="2"/>
    </row>
    <row r="16">
      <c r="A16" s="1" t="s">
        <v>148</v>
      </c>
      <c r="B16" s="1">
        <v>5.0</v>
      </c>
      <c r="C16" s="1">
        <v>6.0</v>
      </c>
      <c r="D16" s="1">
        <v>6.0</v>
      </c>
      <c r="E16" s="1">
        <v>8.0</v>
      </c>
      <c r="F16" s="1">
        <v>9.0</v>
      </c>
      <c r="G16" s="1">
        <v>11.0</v>
      </c>
      <c r="H16" s="1">
        <v>14.0</v>
      </c>
      <c r="I16" s="1">
        <v>14.0</v>
      </c>
      <c r="J16" s="1">
        <v>8.0</v>
      </c>
      <c r="K16" s="1">
        <v>6.0</v>
      </c>
      <c r="L16" s="2"/>
      <c r="M16" s="2"/>
      <c r="N16" s="2"/>
      <c r="O16" s="2"/>
      <c r="P16" s="2"/>
      <c r="Q16" s="2"/>
      <c r="R16" s="2"/>
      <c r="S16" s="2"/>
      <c r="T16" s="2"/>
      <c r="U16" s="2"/>
      <c r="V16" s="2"/>
      <c r="W16" s="2"/>
      <c r="X16" s="2"/>
      <c r="Y16" s="2"/>
      <c r="Z16" s="2"/>
    </row>
    <row r="17">
      <c r="A17" s="1" t="s">
        <v>149</v>
      </c>
      <c r="B17" s="1">
        <v>0.0</v>
      </c>
      <c r="C17" s="1">
        <v>0.0</v>
      </c>
      <c r="D17" s="1">
        <v>0.0</v>
      </c>
      <c r="E17" s="1">
        <v>-16.0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195.0</v>
      </c>
      <c r="C18" s="1">
        <v>182.0</v>
      </c>
      <c r="D18" s="1">
        <v>276.0</v>
      </c>
      <c r="E18" s="1">
        <v>379.0</v>
      </c>
      <c r="F18" s="1">
        <v>558.0</v>
      </c>
      <c r="G18" s="1">
        <v>460.0</v>
      </c>
      <c r="H18" s="1">
        <v>619.0</v>
      </c>
      <c r="I18" s="1">
        <v>1120.0</v>
      </c>
      <c r="J18" s="1">
        <v>707.0</v>
      </c>
      <c r="K18" s="1">
        <v>369.0</v>
      </c>
      <c r="L18" s="2"/>
      <c r="M18" s="2"/>
      <c r="N18" s="2"/>
      <c r="O18" s="2"/>
      <c r="P18" s="2"/>
      <c r="Q18" s="2"/>
      <c r="R18" s="2"/>
      <c r="S18" s="2"/>
      <c r="T18" s="2"/>
      <c r="U18" s="2"/>
      <c r="V18" s="2"/>
      <c r="W18" s="2"/>
      <c r="X18" s="2"/>
      <c r="Y18" s="2"/>
      <c r="Z18" s="2"/>
    </row>
    <row r="19">
      <c r="A19" s="1" t="s">
        <v>151</v>
      </c>
      <c r="B19" s="1">
        <v>0.0</v>
      </c>
      <c r="C19" s="1">
        <v>-3.0</v>
      </c>
      <c r="D19" s="1">
        <v>0.0</v>
      </c>
      <c r="E19" s="1">
        <v>-3.0</v>
      </c>
      <c r="F19" s="1">
        <v>-2.0</v>
      </c>
      <c r="G19" s="1">
        <v>-2.0</v>
      </c>
      <c r="H19" s="1">
        <v>-43.0</v>
      </c>
      <c r="I19" s="1">
        <v>-8.0</v>
      </c>
      <c r="J19" s="1">
        <v>-3.0</v>
      </c>
      <c r="K19" s="1">
        <v>-2.0</v>
      </c>
      <c r="L19" s="2"/>
      <c r="M19" s="2"/>
      <c r="N19" s="2"/>
      <c r="O19" s="2"/>
      <c r="P19" s="2"/>
      <c r="Q19" s="2"/>
      <c r="R19" s="2"/>
      <c r="S19" s="2"/>
      <c r="T19" s="2"/>
      <c r="U19" s="2"/>
      <c r="V19" s="2"/>
      <c r="W19" s="2"/>
      <c r="X19" s="2"/>
      <c r="Y19" s="2"/>
      <c r="Z19" s="2"/>
    </row>
    <row r="20">
      <c r="A20" s="1" t="s">
        <v>152</v>
      </c>
      <c r="B20" s="1">
        <v>-13.0</v>
      </c>
      <c r="C20" s="1">
        <v>-6.0</v>
      </c>
      <c r="D20" s="1">
        <v>-9.0</v>
      </c>
      <c r="E20" s="1">
        <v>-1.0</v>
      </c>
      <c r="F20" s="1">
        <v>-2.0</v>
      </c>
      <c r="G20" s="1">
        <v>-1.0</v>
      </c>
      <c r="H20" s="1">
        <v>-56.0</v>
      </c>
      <c r="I20" s="1">
        <v>0.0</v>
      </c>
      <c r="J20" s="1">
        <v>0.0</v>
      </c>
      <c r="K20" s="1">
        <v>0.0</v>
      </c>
      <c r="L20" s="2"/>
      <c r="M20" s="2"/>
      <c r="N20" s="2"/>
      <c r="O20" s="2"/>
      <c r="P20" s="2"/>
      <c r="Q20" s="2"/>
      <c r="R20" s="2"/>
      <c r="S20" s="2"/>
      <c r="T20" s="2"/>
      <c r="U20" s="2"/>
      <c r="V20" s="2"/>
      <c r="W20" s="2"/>
      <c r="X20" s="2"/>
      <c r="Y20" s="2"/>
      <c r="Z20" s="2"/>
    </row>
    <row r="21" ht="15.75" customHeight="1">
      <c r="A21" s="1" t="s">
        <v>153</v>
      </c>
      <c r="B21" s="1">
        <v>0.0</v>
      </c>
      <c r="C21" s="1">
        <v>-28.0</v>
      </c>
      <c r="D21" s="1">
        <v>0.0</v>
      </c>
      <c r="E21" s="1">
        <v>-7.0</v>
      </c>
      <c r="F21" s="1">
        <v>0.0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0.0</v>
      </c>
      <c r="C22" s="1">
        <v>0.0</v>
      </c>
      <c r="D22" s="1">
        <v>40.0</v>
      </c>
      <c r="E22" s="1">
        <v>7.0</v>
      </c>
      <c r="F22" s="1">
        <v>0.0</v>
      </c>
      <c r="G22" s="1">
        <v>0.0</v>
      </c>
      <c r="H22" s="1">
        <v>-30.0</v>
      </c>
      <c r="I22" s="1">
        <v>0.0</v>
      </c>
      <c r="J22" s="1">
        <v>0.0</v>
      </c>
      <c r="K22" s="1">
        <v>0.0</v>
      </c>
      <c r="L22" s="2"/>
      <c r="M22" s="2"/>
      <c r="N22" s="2"/>
      <c r="O22" s="2"/>
      <c r="P22" s="2"/>
      <c r="Q22" s="2"/>
      <c r="R22" s="2"/>
      <c r="S22" s="2"/>
      <c r="T22" s="2"/>
      <c r="U22" s="2"/>
      <c r="V22" s="2"/>
      <c r="W22" s="2"/>
      <c r="X22" s="2"/>
      <c r="Y22" s="2"/>
      <c r="Z22" s="2"/>
    </row>
    <row r="23" ht="15.75" customHeight="1">
      <c r="A23" s="1" t="s">
        <v>155</v>
      </c>
      <c r="B23" s="1">
        <v>0.0</v>
      </c>
      <c r="C23" s="1">
        <v>0.0</v>
      </c>
      <c r="D23" s="1">
        <v>0.0</v>
      </c>
      <c r="E23" s="1">
        <v>0.0</v>
      </c>
      <c r="F23" s="1">
        <v>-2.0</v>
      </c>
      <c r="G23" s="1">
        <v>-4.0</v>
      </c>
      <c r="H23" s="1">
        <v>-3.0</v>
      </c>
      <c r="I23" s="1">
        <v>0.0</v>
      </c>
      <c r="J23" s="1">
        <v>0.0</v>
      </c>
      <c r="K23" s="1">
        <v>0.0</v>
      </c>
      <c r="L23" s="2"/>
      <c r="M23" s="2"/>
      <c r="N23" s="2"/>
      <c r="O23" s="2"/>
      <c r="P23" s="2"/>
      <c r="Q23" s="2"/>
      <c r="R23" s="2"/>
      <c r="S23" s="2"/>
      <c r="T23" s="2"/>
      <c r="U23" s="2"/>
      <c r="V23" s="2"/>
      <c r="W23" s="2"/>
      <c r="X23" s="2"/>
      <c r="Y23" s="2"/>
      <c r="Z23" s="2"/>
    </row>
    <row r="24" ht="15.75" customHeight="1">
      <c r="A24" s="1" t="s">
        <v>156</v>
      </c>
      <c r="B24" s="1">
        <v>-4.0</v>
      </c>
      <c r="C24" s="1">
        <v>-9.0</v>
      </c>
      <c r="D24" s="1">
        <v>-8.0</v>
      </c>
      <c r="E24" s="1">
        <v>63.0</v>
      </c>
      <c r="F24" s="1">
        <v>-2.0</v>
      </c>
      <c r="G24" s="1">
        <v>0.0</v>
      </c>
      <c r="H24" s="1">
        <v>0.0</v>
      </c>
      <c r="I24" s="1">
        <v>4.0</v>
      </c>
      <c r="J24" s="1">
        <v>0.0</v>
      </c>
      <c r="K24" s="1">
        <v>0.0</v>
      </c>
      <c r="L24" s="2"/>
      <c r="M24" s="2"/>
      <c r="N24" s="2"/>
      <c r="O24" s="2"/>
      <c r="P24" s="2"/>
      <c r="Q24" s="2"/>
      <c r="R24" s="2"/>
      <c r="S24" s="2"/>
      <c r="T24" s="2"/>
      <c r="U24" s="2"/>
      <c r="V24" s="2"/>
      <c r="W24" s="2"/>
      <c r="X24" s="2"/>
      <c r="Y24" s="2"/>
      <c r="Z24" s="2"/>
    </row>
    <row r="25" ht="15.75" customHeight="1">
      <c r="A25" s="1" t="s">
        <v>157</v>
      </c>
      <c r="B25" s="1">
        <v>176.0</v>
      </c>
      <c r="C25" s="1">
        <v>135.0</v>
      </c>
      <c r="D25" s="1">
        <v>268.0</v>
      </c>
      <c r="E25" s="1">
        <v>438.0</v>
      </c>
      <c r="F25" s="1">
        <v>551.0</v>
      </c>
      <c r="G25" s="1">
        <v>449.0</v>
      </c>
      <c r="H25" s="1">
        <v>541.0</v>
      </c>
      <c r="I25" s="1">
        <v>1120.0</v>
      </c>
      <c r="J25" s="1">
        <v>704.0</v>
      </c>
      <c r="K25" s="1">
        <v>366.0</v>
      </c>
      <c r="L25" s="2"/>
      <c r="M25" s="2"/>
      <c r="N25" s="2"/>
      <c r="O25" s="2"/>
      <c r="P25" s="2"/>
      <c r="Q25" s="2"/>
      <c r="R25" s="2"/>
      <c r="S25" s="2"/>
      <c r="T25" s="2"/>
      <c r="U25" s="2"/>
      <c r="V25" s="2"/>
      <c r="W25" s="2"/>
      <c r="X25" s="2"/>
      <c r="Y25" s="2"/>
      <c r="Z25" s="2"/>
    </row>
    <row r="26" ht="15.75" customHeight="1">
      <c r="A26" s="1" t="s">
        <v>158</v>
      </c>
      <c r="B26" s="1">
        <v>68.0</v>
      </c>
      <c r="C26" s="1">
        <v>77.0</v>
      </c>
      <c r="D26" s="1">
        <v>119.0</v>
      </c>
      <c r="E26" s="1">
        <v>258.0</v>
      </c>
      <c r="F26" s="1">
        <v>109.0</v>
      </c>
      <c r="G26" s="1">
        <v>95.0</v>
      </c>
      <c r="H26" s="1">
        <v>128.0</v>
      </c>
      <c r="I26" s="1">
        <v>248.0</v>
      </c>
      <c r="J26" s="1">
        <v>173.0</v>
      </c>
      <c r="K26" s="1">
        <v>80.0</v>
      </c>
      <c r="L26" s="2"/>
      <c r="M26" s="2"/>
      <c r="N26" s="2"/>
      <c r="O26" s="2"/>
      <c r="P26" s="2"/>
      <c r="Q26" s="2"/>
      <c r="R26" s="2"/>
      <c r="S26" s="2"/>
      <c r="T26" s="2"/>
      <c r="U26" s="2"/>
      <c r="V26" s="2"/>
      <c r="W26" s="2"/>
      <c r="X26" s="2"/>
      <c r="Y26" s="2"/>
      <c r="Z26" s="2"/>
    </row>
    <row r="27" ht="15.75" customHeight="1">
      <c r="A27" s="1" t="s">
        <v>159</v>
      </c>
      <c r="B27" s="1">
        <v>107.0</v>
      </c>
      <c r="C27" s="1">
        <v>57.0</v>
      </c>
      <c r="D27" s="1">
        <v>149.0</v>
      </c>
      <c r="E27" s="1">
        <v>179.0</v>
      </c>
      <c r="F27" s="1">
        <v>443.0</v>
      </c>
      <c r="G27" s="1">
        <v>354.0</v>
      </c>
      <c r="H27" s="1">
        <v>413.0</v>
      </c>
      <c r="I27" s="1">
        <v>869.0</v>
      </c>
      <c r="J27" s="1">
        <v>531.0</v>
      </c>
      <c r="K27" s="1">
        <v>285.0</v>
      </c>
      <c r="L27" s="2"/>
      <c r="M27" s="2"/>
      <c r="N27" s="2"/>
      <c r="O27" s="2"/>
      <c r="P27" s="2"/>
      <c r="Q27" s="2"/>
      <c r="R27" s="2"/>
      <c r="S27" s="2"/>
      <c r="T27" s="2"/>
      <c r="U27" s="2"/>
      <c r="V27" s="2"/>
      <c r="W27" s="2"/>
      <c r="X27" s="2"/>
      <c r="Y27" s="2"/>
      <c r="Z27" s="2"/>
    </row>
    <row r="28" ht="15.75" customHeight="1">
      <c r="A28" s="1" t="s">
        <v>160</v>
      </c>
      <c r="B28" s="1">
        <v>107.0</v>
      </c>
      <c r="C28" s="1">
        <v>57.0</v>
      </c>
      <c r="D28" s="1">
        <v>149.0</v>
      </c>
      <c r="E28" s="1">
        <v>179.0</v>
      </c>
      <c r="F28" s="1">
        <v>443.0</v>
      </c>
      <c r="G28" s="1">
        <v>354.0</v>
      </c>
      <c r="H28" s="1">
        <v>413.0</v>
      </c>
      <c r="I28" s="1">
        <v>869.0</v>
      </c>
      <c r="J28" s="1">
        <v>531.0</v>
      </c>
      <c r="K28" s="1">
        <v>285.0</v>
      </c>
      <c r="L28" s="2"/>
      <c r="M28" s="2"/>
      <c r="N28" s="2"/>
      <c r="O28" s="2"/>
      <c r="P28" s="2"/>
      <c r="Q28" s="2"/>
      <c r="R28" s="2"/>
      <c r="S28" s="2"/>
      <c r="T28" s="2"/>
      <c r="U28" s="2"/>
      <c r="V28" s="2"/>
      <c r="W28" s="2"/>
      <c r="X28" s="2"/>
      <c r="Y28" s="2"/>
      <c r="Z28" s="2"/>
    </row>
    <row r="29" ht="15.75" customHeight="1">
      <c r="A29" s="1" t="s">
        <v>99</v>
      </c>
      <c r="B29" s="1">
        <v>-20.0</v>
      </c>
      <c r="C29" s="1">
        <v>-14.0</v>
      </c>
      <c r="D29" s="1">
        <v>-40.0</v>
      </c>
      <c r="E29" s="1">
        <v>-53.0</v>
      </c>
      <c r="F29" s="1">
        <v>-65.0</v>
      </c>
      <c r="G29" s="1">
        <v>-56.0</v>
      </c>
      <c r="H29" s="1">
        <v>-62.0</v>
      </c>
      <c r="I29" s="1">
        <v>-128.0</v>
      </c>
      <c r="J29" s="1">
        <v>-54.0</v>
      </c>
      <c r="K29" s="1">
        <v>-29.0</v>
      </c>
      <c r="L29" s="2"/>
      <c r="M29" s="2"/>
      <c r="N29" s="2"/>
      <c r="O29" s="2"/>
      <c r="P29" s="2"/>
      <c r="Q29" s="2"/>
      <c r="R29" s="2"/>
      <c r="S29" s="2"/>
      <c r="T29" s="2"/>
      <c r="U29" s="2"/>
      <c r="V29" s="2"/>
      <c r="W29" s="2"/>
      <c r="X29" s="2"/>
      <c r="Y29" s="2"/>
      <c r="Z29" s="2"/>
    </row>
    <row r="30" ht="15.75" customHeight="1">
      <c r="A30" s="1" t="s">
        <v>161</v>
      </c>
      <c r="B30" s="1">
        <v>86.0</v>
      </c>
      <c r="C30" s="1">
        <v>42.0</v>
      </c>
      <c r="D30" s="1">
        <v>108.0</v>
      </c>
      <c r="E30" s="1">
        <v>125.0</v>
      </c>
      <c r="F30" s="1">
        <v>377.0</v>
      </c>
      <c r="G30" s="1">
        <v>297.0</v>
      </c>
      <c r="H30" s="1">
        <v>351.0</v>
      </c>
      <c r="I30" s="1">
        <v>740.0</v>
      </c>
      <c r="J30" s="1">
        <v>477.0</v>
      </c>
      <c r="K30" s="1">
        <v>255.0</v>
      </c>
      <c r="L30" s="2"/>
      <c r="M30" s="2"/>
      <c r="N30" s="2"/>
      <c r="O30" s="2"/>
      <c r="P30" s="2"/>
      <c r="Q30" s="2"/>
      <c r="R30" s="2"/>
      <c r="S30" s="2"/>
      <c r="T30" s="2"/>
      <c r="U30" s="2"/>
      <c r="V30" s="2"/>
      <c r="W30" s="2"/>
      <c r="X30" s="2"/>
      <c r="Y30" s="2"/>
      <c r="Z30" s="2"/>
    </row>
    <row r="31" ht="15.75" customHeight="1">
      <c r="A31" s="1" t="s">
        <v>162</v>
      </c>
      <c r="B31" s="1">
        <v>86.0</v>
      </c>
      <c r="C31" s="1">
        <v>42.0</v>
      </c>
      <c r="D31" s="1">
        <v>108.0</v>
      </c>
      <c r="E31" s="1">
        <v>125.0</v>
      </c>
      <c r="F31" s="1">
        <v>377.0</v>
      </c>
      <c r="G31" s="1">
        <v>297.0</v>
      </c>
      <c r="H31" s="1">
        <v>351.0</v>
      </c>
      <c r="I31" s="1">
        <v>740.0</v>
      </c>
      <c r="J31" s="1">
        <v>477.0</v>
      </c>
      <c r="K31" s="1">
        <v>255.0</v>
      </c>
      <c r="L31" s="2"/>
      <c r="M31" s="2"/>
      <c r="N31" s="2"/>
      <c r="O31" s="2"/>
      <c r="P31" s="2"/>
      <c r="Q31" s="2"/>
      <c r="R31" s="2"/>
      <c r="S31" s="2"/>
      <c r="T31" s="2"/>
      <c r="U31" s="2"/>
      <c r="V31" s="2"/>
      <c r="W31" s="2"/>
      <c r="X31" s="2"/>
      <c r="Y31" s="2"/>
      <c r="Z31" s="2"/>
    </row>
    <row r="32" ht="15.75" customHeight="1">
      <c r="A32" s="1" t="s">
        <v>163</v>
      </c>
      <c r="B32" s="1">
        <v>86.0</v>
      </c>
      <c r="C32" s="1">
        <v>42.0</v>
      </c>
      <c r="D32" s="1">
        <v>108.0</v>
      </c>
      <c r="E32" s="1">
        <v>125.0</v>
      </c>
      <c r="F32" s="1">
        <v>377.0</v>
      </c>
      <c r="G32" s="1">
        <v>297.0</v>
      </c>
      <c r="H32" s="1">
        <v>351.0</v>
      </c>
      <c r="I32" s="1">
        <v>740.0</v>
      </c>
      <c r="J32" s="1">
        <v>477.0</v>
      </c>
      <c r="K32" s="1">
        <v>255.0</v>
      </c>
      <c r="L32" s="2"/>
      <c r="M32" s="2"/>
      <c r="N32" s="2"/>
      <c r="O32" s="2"/>
      <c r="P32" s="2"/>
      <c r="Q32" s="2"/>
      <c r="R32" s="2"/>
      <c r="S32" s="2"/>
      <c r="T32" s="2"/>
      <c r="U32" s="2"/>
      <c r="V32" s="2"/>
      <c r="W32" s="2"/>
      <c r="X32" s="2"/>
      <c r="Y32" s="2"/>
      <c r="Z32" s="2"/>
    </row>
    <row r="33" ht="15.75" customHeight="1">
      <c r="A33" s="1" t="s">
        <v>164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177</v>
      </c>
      <c r="B36" s="1">
        <v>35.0</v>
      </c>
      <c r="C36" s="1">
        <v>37.0</v>
      </c>
      <c r="D36" s="1">
        <v>39.0</v>
      </c>
      <c r="E36" s="1">
        <v>39.0</v>
      </c>
      <c r="F36" s="1">
        <v>40.0</v>
      </c>
      <c r="G36" s="1">
        <v>39.0</v>
      </c>
      <c r="H36" s="1">
        <v>40.0</v>
      </c>
      <c r="I36" s="1">
        <v>40.0</v>
      </c>
      <c r="J36" s="1">
        <v>39.0</v>
      </c>
      <c r="K36" s="1">
        <v>38.0</v>
      </c>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t="s">
        <v>179</v>
      </c>
      <c r="C38" s="1" t="s">
        <v>180</v>
      </c>
      <c r="D38" s="1" t="s">
        <v>181</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190</v>
      </c>
      <c r="B39" s="1">
        <v>41.0</v>
      </c>
      <c r="C39" s="1">
        <v>43.0</v>
      </c>
      <c r="D39" s="1">
        <v>44.0</v>
      </c>
      <c r="E39" s="1">
        <v>44.0</v>
      </c>
      <c r="F39" s="1">
        <v>45.0</v>
      </c>
      <c r="G39" s="1">
        <v>43.0</v>
      </c>
      <c r="H39" s="1">
        <v>42.0</v>
      </c>
      <c r="I39" s="1">
        <v>43.0</v>
      </c>
      <c r="J39" s="1">
        <v>41.0</v>
      </c>
      <c r="K39" s="1">
        <v>40.0</v>
      </c>
      <c r="L39" s="2"/>
      <c r="M39" s="2"/>
      <c r="N39" s="2"/>
      <c r="O39" s="2"/>
      <c r="P39" s="2"/>
      <c r="Q39" s="2"/>
      <c r="R39" s="2"/>
      <c r="S39" s="2"/>
      <c r="T39" s="2"/>
      <c r="U39" s="2"/>
      <c r="V39" s="2"/>
      <c r="W39" s="2"/>
      <c r="X39" s="2"/>
      <c r="Y39" s="2"/>
      <c r="Z39" s="2"/>
    </row>
    <row r="40" ht="15.75" customHeight="1">
      <c r="A40" s="1" t="s">
        <v>191</v>
      </c>
      <c r="B40" s="1" t="s">
        <v>192</v>
      </c>
      <c r="C40" s="1" t="s">
        <v>193</v>
      </c>
      <c r="D40" s="1" t="s">
        <v>194</v>
      </c>
      <c r="E40" s="1" t="s">
        <v>195</v>
      </c>
      <c r="F40" s="1" t="s">
        <v>196</v>
      </c>
      <c r="G40" s="1" t="s">
        <v>197</v>
      </c>
      <c r="H40" s="1" t="s">
        <v>198</v>
      </c>
      <c r="I40" s="1" t="s">
        <v>199</v>
      </c>
      <c r="J40" s="1" t="s">
        <v>200</v>
      </c>
      <c r="K40" s="1" t="s">
        <v>201</v>
      </c>
      <c r="L40" s="2"/>
      <c r="M40" s="2"/>
      <c r="N40" s="2"/>
      <c r="O40" s="2"/>
      <c r="P40" s="2"/>
      <c r="Q40" s="2"/>
      <c r="R40" s="2"/>
      <c r="S40" s="2"/>
      <c r="T40" s="2"/>
      <c r="U40" s="2"/>
      <c r="V40" s="2"/>
      <c r="W40" s="2"/>
      <c r="X40" s="2"/>
      <c r="Y40" s="2"/>
      <c r="Z40" s="2"/>
    </row>
    <row r="41" ht="15.75" customHeight="1">
      <c r="A41" s="1" t="s">
        <v>202</v>
      </c>
      <c r="B41" s="1" t="s">
        <v>166</v>
      </c>
      <c r="C41" s="1" t="s">
        <v>203</v>
      </c>
      <c r="D41" s="1" t="s">
        <v>204</v>
      </c>
      <c r="E41" s="1" t="s">
        <v>205</v>
      </c>
      <c r="F41" s="1" t="s">
        <v>206</v>
      </c>
      <c r="G41" s="1" t="s">
        <v>207</v>
      </c>
      <c r="H41" s="1" t="s">
        <v>208</v>
      </c>
      <c r="I41" s="1" t="s">
        <v>209</v>
      </c>
      <c r="J41" s="1" t="s">
        <v>210</v>
      </c>
      <c r="K41" s="1" t="s">
        <v>211</v>
      </c>
      <c r="L41" s="2"/>
      <c r="M41" s="2"/>
      <c r="N41" s="2"/>
      <c r="O41" s="2"/>
      <c r="P41" s="2"/>
      <c r="Q41" s="2"/>
      <c r="R41" s="2"/>
      <c r="S41" s="2"/>
      <c r="T41" s="2"/>
      <c r="U41" s="2"/>
      <c r="V41" s="2"/>
      <c r="W41" s="2"/>
      <c r="X41" s="2"/>
      <c r="Y41" s="2"/>
      <c r="Z41" s="2"/>
    </row>
    <row r="42" ht="15.75" customHeight="1">
      <c r="A42" s="1" t="s">
        <v>212</v>
      </c>
      <c r="B42" s="1" t="s">
        <v>213</v>
      </c>
      <c r="C42" s="1" t="s">
        <v>167</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222</v>
      </c>
      <c r="B43" s="1" t="s">
        <v>223</v>
      </c>
      <c r="C43" s="1" t="s">
        <v>224</v>
      </c>
      <c r="D43" s="1" t="s">
        <v>225</v>
      </c>
      <c r="E43" s="1" t="s">
        <v>226</v>
      </c>
      <c r="F43" s="1" t="s">
        <v>227</v>
      </c>
      <c r="G43" s="1" t="s">
        <v>228</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233</v>
      </c>
      <c r="B45" s="1">
        <v>931.0</v>
      </c>
      <c r="C45" s="1">
        <v>1240.0</v>
      </c>
      <c r="D45" s="1">
        <v>1460.0</v>
      </c>
      <c r="E45" s="1">
        <v>1720.0</v>
      </c>
      <c r="F45" s="1">
        <v>2080.0</v>
      </c>
      <c r="G45" s="1">
        <v>2029.0</v>
      </c>
      <c r="H45" s="1">
        <v>2290.0</v>
      </c>
      <c r="I45" s="1">
        <v>3310.0</v>
      </c>
      <c r="J45" s="1">
        <v>2780.0</v>
      </c>
      <c r="K45" s="1">
        <v>2440.0</v>
      </c>
      <c r="L45" s="2"/>
      <c r="M45" s="2"/>
      <c r="N45" s="2"/>
      <c r="O45" s="2"/>
      <c r="P45" s="2"/>
      <c r="Q45" s="2"/>
      <c r="R45" s="2"/>
      <c r="S45" s="2"/>
      <c r="T45" s="2"/>
      <c r="U45" s="2"/>
      <c r="V45" s="2"/>
      <c r="W45" s="2"/>
      <c r="X45" s="2"/>
      <c r="Y45" s="2"/>
      <c r="Z45" s="2"/>
    </row>
    <row r="46" ht="15.75" customHeight="1">
      <c r="A46" s="1" t="s">
        <v>234</v>
      </c>
      <c r="B46" s="1" t="s">
        <v>235</v>
      </c>
      <c r="C46" s="1" t="s">
        <v>236</v>
      </c>
      <c r="D46" s="1" t="s">
        <v>237</v>
      </c>
      <c r="E46" s="1" t="s">
        <v>238</v>
      </c>
      <c r="F46" s="1" t="s">
        <v>239</v>
      </c>
      <c r="G46" s="1" t="s">
        <v>240</v>
      </c>
      <c r="H46" s="1" t="s">
        <v>241</v>
      </c>
      <c r="I46" s="1" t="s">
        <v>242</v>
      </c>
      <c r="J46" s="1" t="s">
        <v>243</v>
      </c>
      <c r="K46" s="1" t="s">
        <v>244</v>
      </c>
      <c r="L46" s="2"/>
      <c r="M46" s="2"/>
      <c r="N46" s="2"/>
      <c r="O46" s="2"/>
      <c r="P46" s="2"/>
      <c r="Q46" s="2"/>
      <c r="R46" s="2"/>
      <c r="S46" s="2"/>
      <c r="T46" s="2"/>
      <c r="U46" s="2"/>
      <c r="V46" s="2"/>
      <c r="W46" s="2"/>
      <c r="X46" s="2"/>
      <c r="Y46" s="2"/>
      <c r="Z46" s="2"/>
    </row>
    <row r="47" ht="15.75" customHeight="1">
      <c r="A47" s="1" t="s">
        <v>245</v>
      </c>
      <c r="B47" s="1">
        <v>43.0</v>
      </c>
      <c r="C47" s="1">
        <v>70.0</v>
      </c>
      <c r="D47" s="1">
        <v>98.0</v>
      </c>
      <c r="E47" s="1">
        <v>100.0</v>
      </c>
      <c r="F47" s="1">
        <v>105.0</v>
      </c>
      <c r="G47" s="1">
        <v>99.0</v>
      </c>
      <c r="H47" s="1">
        <v>93.0</v>
      </c>
      <c r="I47" s="1">
        <v>193.0</v>
      </c>
      <c r="J47" s="1">
        <v>133.0</v>
      </c>
      <c r="K47" s="1">
        <v>63.0</v>
      </c>
      <c r="L47" s="2"/>
      <c r="M47" s="2"/>
      <c r="N47" s="2"/>
      <c r="O47" s="2"/>
      <c r="P47" s="2"/>
      <c r="Q47" s="2"/>
      <c r="R47" s="2"/>
      <c r="S47" s="2"/>
      <c r="T47" s="2"/>
      <c r="U47" s="2"/>
      <c r="V47" s="2"/>
      <c r="W47" s="2"/>
      <c r="X47" s="2"/>
      <c r="Y47" s="2"/>
      <c r="Z47" s="2"/>
    </row>
    <row r="48" ht="15.75" customHeight="1">
      <c r="A48" s="1" t="s">
        <v>246</v>
      </c>
      <c r="B48" s="1">
        <v>10.0</v>
      </c>
      <c r="C48" s="1">
        <v>9.0</v>
      </c>
      <c r="D48" s="1">
        <v>10.0</v>
      </c>
      <c r="E48" s="1">
        <v>9.0</v>
      </c>
      <c r="F48" s="1">
        <v>7.0</v>
      </c>
      <c r="G48" s="1">
        <v>6.0</v>
      </c>
      <c r="H48" s="1">
        <v>20.0</v>
      </c>
      <c r="I48" s="1">
        <v>25.0</v>
      </c>
      <c r="J48" s="1">
        <v>40.0</v>
      </c>
      <c r="K48" s="1">
        <v>20.0</v>
      </c>
      <c r="L48" s="2"/>
      <c r="M48" s="2"/>
      <c r="N48" s="2"/>
      <c r="O48" s="2"/>
      <c r="P48" s="2"/>
      <c r="Q48" s="2"/>
      <c r="R48" s="2"/>
      <c r="S48" s="2"/>
      <c r="T48" s="2"/>
      <c r="U48" s="2"/>
      <c r="V48" s="2"/>
      <c r="W48" s="2"/>
      <c r="X48" s="2"/>
      <c r="Y48" s="2"/>
      <c r="Z48" s="2"/>
    </row>
    <row r="49" ht="15.75" customHeight="1">
      <c r="A49" s="1" t="s">
        <v>247</v>
      </c>
      <c r="B49" s="1">
        <v>54.0</v>
      </c>
      <c r="C49" s="1">
        <v>80.0</v>
      </c>
      <c r="D49" s="1">
        <v>109.0</v>
      </c>
      <c r="E49" s="1">
        <v>110.0</v>
      </c>
      <c r="F49" s="1">
        <v>113.0</v>
      </c>
      <c r="G49" s="1">
        <v>106.0</v>
      </c>
      <c r="H49" s="1">
        <v>114.0</v>
      </c>
      <c r="I49" s="1">
        <v>219.0</v>
      </c>
      <c r="J49" s="1">
        <v>173.0</v>
      </c>
      <c r="K49" s="1">
        <v>83.0</v>
      </c>
      <c r="L49" s="2"/>
      <c r="M49" s="2"/>
      <c r="N49" s="2"/>
      <c r="O49" s="2"/>
      <c r="P49" s="2"/>
      <c r="Q49" s="2"/>
      <c r="R49" s="2"/>
      <c r="S49" s="2"/>
      <c r="T49" s="2"/>
      <c r="U49" s="2"/>
      <c r="V49" s="2"/>
      <c r="W49" s="2"/>
      <c r="X49" s="2"/>
      <c r="Y49" s="2"/>
      <c r="Z49" s="2"/>
    </row>
    <row r="50" ht="15.75" customHeight="1">
      <c r="A50" s="1" t="s">
        <v>248</v>
      </c>
      <c r="B50" s="1">
        <v>17.0</v>
      </c>
      <c r="C50" s="1">
        <v>-4.0</v>
      </c>
      <c r="D50" s="1">
        <v>11.0</v>
      </c>
      <c r="E50" s="1">
        <v>152.0</v>
      </c>
      <c r="F50" s="1">
        <v>-3.0</v>
      </c>
      <c r="G50" s="1">
        <v>-5.0</v>
      </c>
      <c r="H50" s="1">
        <v>10.0</v>
      </c>
      <c r="I50" s="1">
        <v>30.0</v>
      </c>
      <c r="J50" s="1">
        <v>5.0</v>
      </c>
      <c r="K50" s="1">
        <v>3.0</v>
      </c>
      <c r="L50" s="2"/>
      <c r="M50" s="2"/>
      <c r="N50" s="2"/>
      <c r="O50" s="2"/>
      <c r="P50" s="2"/>
      <c r="Q50" s="2"/>
      <c r="R50" s="2"/>
      <c r="S50" s="2"/>
      <c r="T50" s="2"/>
      <c r="U50" s="2"/>
      <c r="V50" s="2"/>
      <c r="W50" s="2"/>
      <c r="X50" s="2"/>
      <c r="Y50" s="2"/>
      <c r="Z50" s="2"/>
    </row>
    <row r="51" ht="15.75" customHeight="1">
      <c r="A51" s="1" t="s">
        <v>249</v>
      </c>
      <c r="B51" s="1">
        <v>-3.0</v>
      </c>
      <c r="C51" s="1">
        <v>65.0</v>
      </c>
      <c r="D51" s="1">
        <v>-1.0</v>
      </c>
      <c r="E51" s="1">
        <v>-3.0</v>
      </c>
      <c r="F51" s="1">
        <v>-6.0</v>
      </c>
      <c r="G51" s="1">
        <v>-5.0</v>
      </c>
      <c r="H51" s="1">
        <v>3.0</v>
      </c>
      <c r="I51" s="1">
        <v>-1.0</v>
      </c>
      <c r="J51" s="1">
        <v>-5.0</v>
      </c>
      <c r="K51" s="1">
        <v>-6.0</v>
      </c>
      <c r="L51" s="2"/>
      <c r="M51" s="2"/>
      <c r="N51" s="2"/>
      <c r="O51" s="2"/>
      <c r="P51" s="2"/>
      <c r="Q51" s="2"/>
      <c r="R51" s="2"/>
      <c r="S51" s="2"/>
      <c r="T51" s="2"/>
      <c r="U51" s="2"/>
      <c r="V51" s="2"/>
      <c r="W51" s="2"/>
      <c r="X51" s="2"/>
      <c r="Y51" s="2"/>
      <c r="Z51" s="2"/>
    </row>
    <row r="52" ht="15.75" customHeight="1">
      <c r="A52" s="1" t="s">
        <v>250</v>
      </c>
      <c r="B52" s="1">
        <v>14.0</v>
      </c>
      <c r="C52" s="1">
        <v>-3.0</v>
      </c>
      <c r="D52" s="1">
        <v>10.0</v>
      </c>
      <c r="E52" s="1">
        <v>148.0</v>
      </c>
      <c r="F52" s="1">
        <v>-3.0</v>
      </c>
      <c r="G52" s="1">
        <v>-10.0</v>
      </c>
      <c r="H52" s="1">
        <v>13.0</v>
      </c>
      <c r="I52" s="1">
        <v>29.0</v>
      </c>
      <c r="J52" s="1">
        <v>-85.0</v>
      </c>
      <c r="K52" s="1">
        <v>-2.0</v>
      </c>
      <c r="L52" s="2"/>
      <c r="M52" s="2"/>
      <c r="N52" s="2"/>
      <c r="O52" s="2"/>
      <c r="P52" s="2"/>
      <c r="Q52" s="2"/>
      <c r="R52" s="2"/>
      <c r="S52" s="2"/>
      <c r="T52" s="2"/>
      <c r="U52" s="2"/>
      <c r="V52" s="2"/>
      <c r="W52" s="2"/>
      <c r="X52" s="2"/>
      <c r="Y52" s="2"/>
      <c r="Z52" s="2"/>
    </row>
    <row r="53" ht="15.75" customHeight="1">
      <c r="A53" s="1" t="s">
        <v>251</v>
      </c>
      <c r="B53" s="1">
        <v>101.0</v>
      </c>
      <c r="C53" s="1">
        <v>99.0</v>
      </c>
      <c r="D53" s="1">
        <v>131.0</v>
      </c>
      <c r="E53" s="1">
        <v>183.0</v>
      </c>
      <c r="F53" s="1">
        <v>283.0</v>
      </c>
      <c r="G53" s="1">
        <v>231.0</v>
      </c>
      <c r="H53" s="1">
        <v>325.0</v>
      </c>
      <c r="I53" s="1">
        <v>572.0</v>
      </c>
      <c r="J53" s="1">
        <v>387.0</v>
      </c>
      <c r="K53" s="1">
        <v>201.0</v>
      </c>
      <c r="L53" s="2"/>
      <c r="M53" s="2"/>
      <c r="N53" s="2"/>
      <c r="O53" s="2"/>
      <c r="P53" s="2"/>
      <c r="Q53" s="2"/>
      <c r="R53" s="2"/>
      <c r="S53" s="2"/>
      <c r="T53" s="2"/>
      <c r="U53" s="2"/>
      <c r="V53" s="2"/>
      <c r="W53" s="2"/>
      <c r="X53" s="2"/>
      <c r="Y53" s="2"/>
      <c r="Z53" s="2"/>
    </row>
    <row r="54" ht="15.75" customHeight="1">
      <c r="A54" s="1" t="s">
        <v>252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253</v>
      </c>
      <c r="B55" s="1">
        <v>0.0</v>
      </c>
      <c r="C55" s="1">
        <v>0.0</v>
      </c>
      <c r="D55" s="1">
        <v>0.0</v>
      </c>
      <c r="E55" s="1">
        <v>172.0</v>
      </c>
      <c r="F55" s="1">
        <v>192.0</v>
      </c>
      <c r="G55" s="1">
        <v>235.0</v>
      </c>
      <c r="H55" s="1">
        <v>207.0</v>
      </c>
      <c r="I55" s="1">
        <v>224.0</v>
      </c>
      <c r="J55" s="1">
        <v>271.0</v>
      </c>
      <c r="K55" s="1">
        <v>304.0</v>
      </c>
      <c r="L55" s="2"/>
      <c r="M55" s="2"/>
      <c r="N55" s="2"/>
      <c r="O55" s="2"/>
      <c r="P55" s="2"/>
      <c r="Q55" s="2"/>
      <c r="R55" s="2"/>
      <c r="S55" s="2"/>
      <c r="T55" s="2"/>
      <c r="U55" s="2"/>
      <c r="V55" s="2"/>
      <c r="W55" s="2"/>
      <c r="X55" s="2"/>
      <c r="Y55" s="2"/>
      <c r="Z55" s="2"/>
    </row>
    <row r="56" ht="15.75" customHeight="1">
      <c r="A56" s="1" t="s">
        <v>254</v>
      </c>
      <c r="B56" s="1">
        <v>99.0</v>
      </c>
      <c r="C56" s="1">
        <v>189.0</v>
      </c>
      <c r="D56" s="1">
        <v>207.0</v>
      </c>
      <c r="E56" s="1">
        <v>0.0</v>
      </c>
      <c r="F56" s="1">
        <v>0.0</v>
      </c>
      <c r="G56" s="1">
        <v>0.0</v>
      </c>
      <c r="H56" s="1">
        <v>10.0</v>
      </c>
      <c r="I56" s="1">
        <v>0.0</v>
      </c>
      <c r="J56" s="1">
        <v>0.0</v>
      </c>
      <c r="K56" s="1">
        <v>0.0</v>
      </c>
      <c r="L56" s="2"/>
      <c r="M56" s="2"/>
      <c r="N56" s="2"/>
      <c r="O56" s="2"/>
      <c r="P56" s="2"/>
      <c r="Q56" s="2"/>
      <c r="R56" s="2"/>
      <c r="S56" s="2"/>
      <c r="T56" s="2"/>
      <c r="U56" s="2"/>
      <c r="V56" s="2"/>
      <c r="W56" s="2"/>
      <c r="X56" s="2"/>
      <c r="Y56" s="2"/>
      <c r="Z56" s="2"/>
    </row>
    <row r="57" ht="15.75" customHeight="1">
      <c r="A57" s="1" t="s">
        <v>255</v>
      </c>
      <c r="B57" s="1">
        <v>99.0</v>
      </c>
      <c r="C57" s="1">
        <v>189.0</v>
      </c>
      <c r="D57" s="1">
        <v>207.0</v>
      </c>
      <c r="E57" s="1">
        <v>172.0</v>
      </c>
      <c r="F57" s="1">
        <v>192.0</v>
      </c>
      <c r="G57" s="1">
        <v>235.0</v>
      </c>
      <c r="H57" s="1">
        <v>218.0</v>
      </c>
      <c r="I57" s="1">
        <v>224.0</v>
      </c>
      <c r="J57" s="1">
        <v>271.0</v>
      </c>
      <c r="K57" s="1">
        <v>304.0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2"/>
      <c r="C6" s="2"/>
      <c r="D6" s="2"/>
      <c r="E6" s="2"/>
      <c r="F6" s="2"/>
      <c r="G6" s="2"/>
      <c r="H6" s="2"/>
      <c r="I6" s="2"/>
      <c r="J6" s="2"/>
      <c r="K6" s="2"/>
      <c r="L6" s="2"/>
      <c r="M6" s="2"/>
      <c r="N6" s="2"/>
      <c r="O6" s="2"/>
      <c r="P6" s="2"/>
      <c r="Q6" s="2"/>
      <c r="R6" s="2"/>
      <c r="S6" s="2"/>
      <c r="T6" s="2"/>
      <c r="U6" s="2"/>
      <c r="V6" s="2"/>
      <c r="W6" s="2"/>
      <c r="X6" s="2"/>
      <c r="Y6" s="2"/>
      <c r="Z6" s="2"/>
    </row>
    <row r="7">
      <c r="A7" s="1" t="s">
        <v>291</v>
      </c>
      <c r="B7" s="1" t="s">
        <v>292</v>
      </c>
      <c r="C7" s="1" t="s">
        <v>293</v>
      </c>
      <c r="D7" s="1" t="s">
        <v>294</v>
      </c>
      <c r="E7" s="1" t="s">
        <v>295</v>
      </c>
      <c r="F7" s="1" t="s">
        <v>296</v>
      </c>
      <c r="G7" s="1" t="s">
        <v>297</v>
      </c>
      <c r="H7" s="1" t="s">
        <v>298</v>
      </c>
      <c r="I7" s="1" t="s">
        <v>299</v>
      </c>
      <c r="J7" s="1" t="s">
        <v>300</v>
      </c>
      <c r="K7" s="1" t="s">
        <v>301</v>
      </c>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347</v>
      </c>
      <c r="B14" s="1" t="s">
        <v>348</v>
      </c>
      <c r="C14" s="1" t="s">
        <v>349</v>
      </c>
      <c r="D14" s="1" t="s">
        <v>350</v>
      </c>
      <c r="E14" s="1" t="s">
        <v>351</v>
      </c>
      <c r="F14" s="1" t="s">
        <v>352</v>
      </c>
      <c r="G14" s="1" t="s">
        <v>353</v>
      </c>
      <c r="H14" s="1" t="s">
        <v>354</v>
      </c>
      <c r="I14" s="1" t="s">
        <v>350</v>
      </c>
      <c r="J14" s="1" t="s">
        <v>355</v>
      </c>
      <c r="K14" s="1" t="s">
        <v>356</v>
      </c>
      <c r="L14" s="2"/>
      <c r="M14" s="2"/>
      <c r="N14" s="2"/>
      <c r="O14" s="2"/>
      <c r="P14" s="2"/>
      <c r="Q14" s="2"/>
      <c r="R14" s="2"/>
      <c r="S14" s="2"/>
      <c r="T14" s="2"/>
      <c r="U14" s="2"/>
      <c r="V14" s="2"/>
      <c r="W14" s="2"/>
      <c r="X14" s="2"/>
      <c r="Y14" s="2"/>
      <c r="Z14" s="2"/>
    </row>
    <row r="15">
      <c r="A15" s="1" t="s">
        <v>357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352</v>
      </c>
      <c r="F18" s="1" t="s">
        <v>384</v>
      </c>
      <c r="G18" s="1" t="s">
        <v>385</v>
      </c>
      <c r="H18" s="1" t="s">
        <v>350</v>
      </c>
      <c r="I18" s="1" t="s">
        <v>366</v>
      </c>
      <c r="J18" s="1" t="s">
        <v>386</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391</v>
      </c>
      <c r="E20" s="1" t="s">
        <v>392</v>
      </c>
      <c r="F20" s="1" t="s">
        <v>393</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227</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173</v>
      </c>
      <c r="E23" s="1" t="s">
        <v>423</v>
      </c>
      <c r="F23" s="1" t="s">
        <v>424</v>
      </c>
      <c r="G23" s="1" t="s">
        <v>425</v>
      </c>
      <c r="H23" s="1" t="s">
        <v>426</v>
      </c>
      <c r="I23" s="1" t="s">
        <v>427</v>
      </c>
      <c r="J23" s="1" t="s">
        <v>428</v>
      </c>
      <c r="K23" s="1" t="s">
        <v>429</v>
      </c>
      <c r="L23" s="2"/>
      <c r="M23" s="2"/>
      <c r="N23" s="2"/>
      <c r="O23" s="2"/>
      <c r="P23" s="2"/>
      <c r="Q23" s="2"/>
      <c r="R23" s="2"/>
      <c r="S23" s="2"/>
      <c r="T23" s="2"/>
      <c r="U23" s="2"/>
      <c r="V23" s="2"/>
      <c r="W23" s="2"/>
      <c r="X23" s="2"/>
      <c r="Y23" s="2"/>
      <c r="Z23" s="2"/>
    </row>
    <row r="24" ht="15.75" customHeight="1">
      <c r="A24" s="1" t="s">
        <v>430</v>
      </c>
      <c r="B24" s="1" t="s">
        <v>431</v>
      </c>
      <c r="C24" s="1" t="s">
        <v>432</v>
      </c>
      <c r="D24" s="1" t="s">
        <v>433</v>
      </c>
      <c r="E24" s="1" t="s">
        <v>434</v>
      </c>
      <c r="F24" s="1" t="s">
        <v>435</v>
      </c>
      <c r="G24" s="1" t="s">
        <v>436</v>
      </c>
      <c r="H24" s="1" t="s">
        <v>437</v>
      </c>
      <c r="I24" s="1">
        <v>57.0</v>
      </c>
      <c r="J24" s="1" t="s">
        <v>438</v>
      </c>
      <c r="K24" s="1" t="s">
        <v>439</v>
      </c>
      <c r="L24" s="2"/>
      <c r="M24" s="2"/>
      <c r="N24" s="2"/>
      <c r="O24" s="2"/>
      <c r="P24" s="2"/>
      <c r="Q24" s="2"/>
      <c r="R24" s="2"/>
      <c r="S24" s="2"/>
      <c r="T24" s="2"/>
      <c r="U24" s="2"/>
      <c r="V24" s="2"/>
      <c r="W24" s="2"/>
      <c r="X24" s="2"/>
      <c r="Y24" s="2"/>
      <c r="Z24" s="2"/>
    </row>
    <row r="25" ht="15.75" customHeight="1">
      <c r="A25" s="1" t="s">
        <v>440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447</v>
      </c>
      <c r="H26" s="1" t="s">
        <v>448</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1" t="s">
        <v>508</v>
      </c>
      <c r="C32" s="1" t="s">
        <v>509</v>
      </c>
      <c r="D32" s="1" t="s">
        <v>510</v>
      </c>
      <c r="E32" s="1" t="s">
        <v>169</v>
      </c>
      <c r="F32" s="1" t="s">
        <v>511</v>
      </c>
      <c r="G32" s="1" t="s">
        <v>512</v>
      </c>
      <c r="H32" s="1" t="s">
        <v>513</v>
      </c>
      <c r="I32" s="1" t="s">
        <v>514</v>
      </c>
      <c r="J32" s="1" t="s">
        <v>515</v>
      </c>
      <c r="K32" s="1" t="s">
        <v>516</v>
      </c>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203</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t="s">
        <v>541</v>
      </c>
      <c r="E35" s="1" t="s">
        <v>332</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576</v>
      </c>
      <c r="G39" s="1" t="s">
        <v>577</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588</v>
      </c>
      <c r="H40" s="1" t="s">
        <v>589</v>
      </c>
      <c r="I40" s="1" t="s">
        <v>590</v>
      </c>
      <c r="J40" s="1" t="s">
        <v>591</v>
      </c>
      <c r="K40" s="1" t="s">
        <v>592</v>
      </c>
      <c r="L40" s="2"/>
      <c r="M40" s="2"/>
      <c r="N40" s="2"/>
      <c r="O40" s="2"/>
      <c r="P40" s="2"/>
      <c r="Q40" s="2"/>
      <c r="R40" s="2"/>
      <c r="S40" s="2"/>
      <c r="T40" s="2"/>
      <c r="U40" s="2"/>
      <c r="V40" s="2"/>
      <c r="W40" s="2"/>
      <c r="X40" s="2"/>
      <c r="Y40" s="2"/>
      <c r="Z40" s="2"/>
    </row>
    <row r="41" ht="15.75" customHeight="1">
      <c r="A41" s="1" t="s">
        <v>593</v>
      </c>
      <c r="B41" s="1" t="s">
        <v>594</v>
      </c>
      <c r="C41" s="1" t="s">
        <v>595</v>
      </c>
      <c r="D41" s="1" t="s">
        <v>319</v>
      </c>
      <c r="E41" s="1" t="s">
        <v>596</v>
      </c>
      <c r="F41" s="1" t="s">
        <v>597</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606</v>
      </c>
      <c r="E42" s="1" t="s">
        <v>607</v>
      </c>
      <c r="F42" s="1" t="s">
        <v>608</v>
      </c>
      <c r="G42" s="1" t="s">
        <v>609</v>
      </c>
      <c r="H42" s="1" t="s">
        <v>610</v>
      </c>
      <c r="I42" s="1" t="s">
        <v>611</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t="s">
        <v>117</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433</v>
      </c>
      <c r="C44" s="1" t="s">
        <v>625</v>
      </c>
      <c r="D44" s="1" t="s">
        <v>626</v>
      </c>
      <c r="E44" s="1" t="s">
        <v>627</v>
      </c>
      <c r="F44" s="1" t="s">
        <v>628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1" t="s">
        <v>635</v>
      </c>
      <c r="C45" s="1" t="s">
        <v>636</v>
      </c>
      <c r="D45" s="1" t="s">
        <v>637</v>
      </c>
      <c r="E45" s="1" t="s">
        <v>638</v>
      </c>
      <c r="F45" s="1" t="s">
        <v>639</v>
      </c>
      <c r="G45" s="1" t="s">
        <v>640</v>
      </c>
      <c r="H45" s="1" t="s">
        <v>641</v>
      </c>
      <c r="I45" s="1" t="s">
        <v>642</v>
      </c>
      <c r="J45" s="1" t="s">
        <v>643</v>
      </c>
      <c r="K45" s="1" t="s">
        <v>644</v>
      </c>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650</v>
      </c>
      <c r="E47" s="1" t="s">
        <v>659</v>
      </c>
      <c r="F47" s="1" t="s">
        <v>660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403</v>
      </c>
      <c r="C48" s="1" t="s">
        <v>667</v>
      </c>
      <c r="D48" s="1" t="s">
        <v>668</v>
      </c>
      <c r="E48" s="1" t="s">
        <v>669</v>
      </c>
      <c r="F48" s="1" t="s">
        <v>670</v>
      </c>
      <c r="G48" s="1" t="s">
        <v>671</v>
      </c>
      <c r="H48" s="1" t="s">
        <v>672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t="s">
        <v>677</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261</v>
      </c>
      <c r="E50" s="1" t="s">
        <v>690</v>
      </c>
      <c r="F50" s="1" t="s">
        <v>691</v>
      </c>
      <c r="G50" s="1" t="s">
        <v>692</v>
      </c>
      <c r="H50" s="1" t="s">
        <v>340</v>
      </c>
      <c r="I50" s="1" t="s">
        <v>693</v>
      </c>
      <c r="J50" s="1" t="s">
        <v>694</v>
      </c>
      <c r="K50" s="1" t="s">
        <v>695</v>
      </c>
      <c r="L50" s="2"/>
      <c r="M50" s="2"/>
      <c r="N50" s="2"/>
      <c r="O50" s="2"/>
      <c r="P50" s="2"/>
      <c r="Q50" s="2"/>
      <c r="R50" s="2"/>
      <c r="S50" s="2"/>
      <c r="T50" s="2"/>
      <c r="U50" s="2"/>
      <c r="V50" s="2"/>
      <c r="W50" s="2"/>
      <c r="X50" s="2"/>
      <c r="Y50" s="2"/>
      <c r="Z50" s="2"/>
    </row>
    <row r="51" ht="15.75" customHeight="1">
      <c r="A51" s="1" t="s">
        <v>696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697</v>
      </c>
      <c r="B52" s="1" t="s">
        <v>698</v>
      </c>
      <c r="C52" s="1" t="s">
        <v>699</v>
      </c>
      <c r="D52" s="1" t="s">
        <v>700</v>
      </c>
      <c r="E52" s="1" t="s">
        <v>701</v>
      </c>
      <c r="F52" s="1" t="s">
        <v>702</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167</v>
      </c>
      <c r="L53" s="2"/>
      <c r="M53" s="2"/>
      <c r="N53" s="2"/>
      <c r="O53" s="2"/>
      <c r="P53" s="2"/>
      <c r="Q53" s="2"/>
      <c r="R53" s="2"/>
      <c r="S53" s="2"/>
      <c r="T53" s="2"/>
      <c r="U53" s="2"/>
      <c r="V53" s="2"/>
      <c r="W53" s="2"/>
      <c r="X53" s="2"/>
      <c r="Y53" s="2"/>
      <c r="Z53" s="2"/>
    </row>
    <row r="54" ht="15.75" customHeight="1">
      <c r="A54" s="1" t="s">
        <v>718</v>
      </c>
      <c r="B54" s="1" t="s">
        <v>719</v>
      </c>
      <c r="C54" s="1" t="s">
        <v>601</v>
      </c>
      <c r="D54" s="1" t="s">
        <v>720</v>
      </c>
      <c r="E54" s="1" t="s">
        <v>721</v>
      </c>
      <c r="F54" s="1" t="s">
        <v>722</v>
      </c>
      <c r="G54" s="1" t="s">
        <v>723</v>
      </c>
      <c r="H54" s="1" t="s">
        <v>724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733</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v>19.0</v>
      </c>
      <c r="E56" s="1" t="s">
        <v>742</v>
      </c>
      <c r="F56" s="1" t="s">
        <v>743</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753</v>
      </c>
      <c r="F57" s="1" t="s">
        <v>754</v>
      </c>
      <c r="G57" s="1" t="s">
        <v>755</v>
      </c>
      <c r="H57" s="1" t="s">
        <v>756</v>
      </c>
      <c r="I57" s="1" t="s">
        <v>757</v>
      </c>
      <c r="J57" s="1">
        <v>19.0</v>
      </c>
      <c r="K57" s="1" t="s">
        <v>758</v>
      </c>
      <c r="L57" s="2"/>
      <c r="M57" s="2"/>
      <c r="N57" s="2"/>
      <c r="O57" s="2"/>
      <c r="P57" s="2"/>
      <c r="Q57" s="2"/>
      <c r="R57" s="2"/>
      <c r="S57" s="2"/>
      <c r="T57" s="2"/>
      <c r="U57" s="2"/>
      <c r="V57" s="2"/>
      <c r="W57" s="2"/>
      <c r="X57" s="2"/>
      <c r="Y57" s="2"/>
      <c r="Z57" s="2"/>
    </row>
    <row r="58" ht="15.75" customHeight="1">
      <c r="A58" s="1" t="s">
        <v>759</v>
      </c>
      <c r="B58" s="1" t="s">
        <v>760</v>
      </c>
      <c r="C58" s="1" t="s">
        <v>761</v>
      </c>
      <c r="D58" s="1" t="s">
        <v>762</v>
      </c>
      <c r="E58" s="1" t="s">
        <v>763</v>
      </c>
      <c r="F58" s="1" t="s">
        <v>726</v>
      </c>
      <c r="G58" s="1" t="s">
        <v>764</v>
      </c>
      <c r="H58" s="1" t="s">
        <v>765</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703</v>
      </c>
      <c r="C60" s="1" t="s">
        <v>781</v>
      </c>
      <c r="D60" s="1" t="s">
        <v>782</v>
      </c>
      <c r="E60" s="1" t="s">
        <v>783</v>
      </c>
      <c r="F60" s="1" t="s">
        <v>784</v>
      </c>
      <c r="G60" s="1" t="s">
        <v>785</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796</v>
      </c>
      <c r="H61" s="1" t="s">
        <v>797</v>
      </c>
      <c r="I61" s="1" t="s">
        <v>444</v>
      </c>
      <c r="J61" s="1" t="s">
        <v>798</v>
      </c>
      <c r="K61" s="1" t="s">
        <v>799</v>
      </c>
      <c r="L61" s="2"/>
      <c r="M61" s="2"/>
      <c r="N61" s="2"/>
      <c r="O61" s="2"/>
      <c r="P61" s="2"/>
      <c r="Q61" s="2"/>
      <c r="R61" s="2"/>
      <c r="S61" s="2"/>
      <c r="T61" s="2"/>
      <c r="U61" s="2"/>
      <c r="V61" s="2"/>
      <c r="W61" s="2"/>
      <c r="X61" s="2"/>
      <c r="Y61" s="2"/>
      <c r="Z61" s="2"/>
    </row>
    <row r="62" ht="15.75" customHeight="1">
      <c r="A62" s="1" t="s">
        <v>800</v>
      </c>
      <c r="B62" s="1">
        <v>16.0</v>
      </c>
      <c r="C62" s="1" t="s">
        <v>801</v>
      </c>
      <c r="D62" s="1" t="s">
        <v>802</v>
      </c>
      <c r="E62" s="1" t="s">
        <v>803</v>
      </c>
      <c r="F62" s="1" t="s">
        <v>804</v>
      </c>
      <c r="G62" s="1" t="s">
        <v>805</v>
      </c>
      <c r="H62" s="1" t="s">
        <v>806</v>
      </c>
      <c r="I62" s="1" t="s">
        <v>807</v>
      </c>
      <c r="J62" s="1" t="s">
        <v>808</v>
      </c>
      <c r="K62" s="1" t="s">
        <v>809</v>
      </c>
      <c r="L62" s="2"/>
      <c r="M62" s="2"/>
      <c r="N62" s="2"/>
      <c r="O62" s="2"/>
      <c r="P62" s="2"/>
      <c r="Q62" s="2"/>
      <c r="R62" s="2"/>
      <c r="S62" s="2"/>
      <c r="T62" s="2"/>
      <c r="U62" s="2"/>
      <c r="V62" s="2"/>
      <c r="W62" s="2"/>
      <c r="X62" s="2"/>
      <c r="Y62" s="2"/>
      <c r="Z62" s="2"/>
    </row>
    <row r="63" ht="15.75" customHeight="1">
      <c r="A63" s="1" t="s">
        <v>810</v>
      </c>
      <c r="B63" s="1" t="s">
        <v>811</v>
      </c>
      <c r="C63" s="1" t="s">
        <v>261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821</v>
      </c>
      <c r="B65" s="1">
        <v>24.0</v>
      </c>
      <c r="C65" s="1" t="s">
        <v>822</v>
      </c>
      <c r="D65" s="1" t="s">
        <v>823</v>
      </c>
      <c r="E65" s="1" t="s">
        <v>824</v>
      </c>
      <c r="F65" s="1" t="s">
        <v>825</v>
      </c>
      <c r="G65" s="1" t="s">
        <v>737</v>
      </c>
      <c r="H65" s="1" t="s">
        <v>826</v>
      </c>
      <c r="I65" s="1" t="s">
        <v>827</v>
      </c>
      <c r="J65" s="1" t="s">
        <v>337</v>
      </c>
      <c r="K65" s="1" t="s">
        <v>828</v>
      </c>
      <c r="L65" s="2"/>
      <c r="M65" s="2"/>
      <c r="N65" s="2"/>
      <c r="O65" s="2"/>
      <c r="P65" s="2"/>
      <c r="Q65" s="2"/>
      <c r="R65" s="2"/>
      <c r="S65" s="2"/>
      <c r="T65" s="2"/>
      <c r="U65" s="2"/>
      <c r="V65" s="2"/>
      <c r="W65" s="2"/>
      <c r="X65" s="2"/>
      <c r="Y65" s="2"/>
      <c r="Z65" s="2"/>
    </row>
    <row r="66" ht="15.75" customHeight="1">
      <c r="A66" s="1" t="s">
        <v>829</v>
      </c>
      <c r="B66" s="1" t="s">
        <v>830</v>
      </c>
      <c r="C66" s="1" t="s">
        <v>831</v>
      </c>
      <c r="D66" s="1" t="s">
        <v>832</v>
      </c>
      <c r="E66" s="1" t="s">
        <v>227</v>
      </c>
      <c r="F66" s="1" t="s">
        <v>833</v>
      </c>
      <c r="G66" s="1" t="s">
        <v>834</v>
      </c>
      <c r="H66" s="1" t="s">
        <v>835</v>
      </c>
      <c r="I66" s="1" t="s">
        <v>836</v>
      </c>
      <c r="J66" s="1" t="s">
        <v>643</v>
      </c>
      <c r="K66" s="1" t="s">
        <v>837</v>
      </c>
      <c r="L66" s="2"/>
      <c r="M66" s="2"/>
      <c r="N66" s="2"/>
      <c r="O66" s="2"/>
      <c r="P66" s="2"/>
      <c r="Q66" s="2"/>
      <c r="R66" s="2"/>
      <c r="S66" s="2"/>
      <c r="T66" s="2"/>
      <c r="U66" s="2"/>
      <c r="V66" s="2"/>
      <c r="W66" s="2"/>
      <c r="X66" s="2"/>
      <c r="Y66" s="2"/>
      <c r="Z66" s="2"/>
    </row>
    <row r="67" ht="15.75" customHeight="1">
      <c r="A67" s="1" t="s">
        <v>838</v>
      </c>
      <c r="B67" s="1" t="s">
        <v>839</v>
      </c>
      <c r="C67" s="1" t="s">
        <v>700</v>
      </c>
      <c r="D67" s="1" t="s">
        <v>840</v>
      </c>
      <c r="E67" s="1" t="s">
        <v>841</v>
      </c>
      <c r="F67" s="1" t="s">
        <v>842</v>
      </c>
      <c r="G67" s="1" t="s">
        <v>428</v>
      </c>
      <c r="H67" s="1" t="s">
        <v>843</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850</v>
      </c>
      <c r="E68" s="1" t="s">
        <v>851</v>
      </c>
      <c r="F68" s="1" t="s">
        <v>852</v>
      </c>
      <c r="G68" s="1" t="s">
        <v>853</v>
      </c>
      <c r="H68" s="1" t="s">
        <v>854</v>
      </c>
      <c r="I68" s="1" t="s">
        <v>855</v>
      </c>
      <c r="J68" s="1" t="s">
        <v>590</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861</v>
      </c>
      <c r="F69" s="1" t="s">
        <v>862</v>
      </c>
      <c r="G69" s="1" t="s">
        <v>863</v>
      </c>
      <c r="H69" s="1" t="s">
        <v>864</v>
      </c>
      <c r="I69" s="1" t="s">
        <v>865</v>
      </c>
      <c r="J69" s="1" t="s">
        <v>403</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392</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885</v>
      </c>
      <c r="J71" s="1" t="s">
        <v>886</v>
      </c>
      <c r="K71" s="1" t="s">
        <v>531</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175</v>
      </c>
      <c r="F72" s="1" t="s">
        <v>891</v>
      </c>
      <c r="G72" s="1" t="s">
        <v>892</v>
      </c>
      <c r="H72" s="1" t="s">
        <v>893</v>
      </c>
      <c r="I72" s="1">
        <v>18.0</v>
      </c>
      <c r="J72" s="1" t="s">
        <v>894</v>
      </c>
      <c r="K72" s="1" t="s">
        <v>643</v>
      </c>
      <c r="L72" s="2"/>
      <c r="M72" s="2"/>
      <c r="N72" s="2"/>
      <c r="O72" s="2"/>
      <c r="P72" s="2"/>
      <c r="Q72" s="2"/>
      <c r="R72" s="2"/>
      <c r="S72" s="2"/>
      <c r="T72" s="2"/>
      <c r="U72" s="2"/>
      <c r="V72" s="2"/>
      <c r="W72" s="2"/>
      <c r="X72" s="2"/>
      <c r="Y72" s="2"/>
      <c r="Z72" s="2"/>
    </row>
    <row r="73" ht="15.75" customHeight="1">
      <c r="A73" s="1" t="s">
        <v>895</v>
      </c>
      <c r="B73" s="1" t="s">
        <v>896</v>
      </c>
      <c r="C73" s="1" t="s">
        <v>318</v>
      </c>
      <c r="D73" s="1" t="s">
        <v>897</v>
      </c>
      <c r="E73" s="1" t="s">
        <v>898</v>
      </c>
      <c r="F73" s="1" t="s">
        <v>899</v>
      </c>
      <c r="G73" s="1" t="s">
        <v>900</v>
      </c>
      <c r="H73" s="1" t="s">
        <v>901</v>
      </c>
      <c r="I73" s="1" t="s">
        <v>902</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731</v>
      </c>
      <c r="F74" s="1" t="s">
        <v>909</v>
      </c>
      <c r="G74" s="1" t="s">
        <v>910</v>
      </c>
      <c r="H74" s="1" t="s">
        <v>911</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919</v>
      </c>
      <c r="F75" s="1" t="s">
        <v>920</v>
      </c>
      <c r="G75" s="1" t="s">
        <v>921</v>
      </c>
      <c r="H75" s="1" t="s">
        <v>922</v>
      </c>
      <c r="I75" s="1" t="s">
        <v>923</v>
      </c>
      <c r="J75" s="1" t="s">
        <v>924</v>
      </c>
      <c r="K75" s="1" t="s">
        <v>925</v>
      </c>
      <c r="L75" s="2"/>
      <c r="M75" s="2"/>
      <c r="N75" s="2"/>
      <c r="O75" s="2"/>
      <c r="P75" s="2"/>
      <c r="Q75" s="2"/>
      <c r="R75" s="2"/>
      <c r="S75" s="2"/>
      <c r="T75" s="2"/>
      <c r="U75" s="2"/>
      <c r="V75" s="2"/>
      <c r="W75" s="2"/>
      <c r="X75" s="2"/>
      <c r="Y75" s="2"/>
      <c r="Z75" s="2"/>
    </row>
    <row r="76" ht="15.75" customHeight="1">
      <c r="A76" s="1" t="s">
        <v>926</v>
      </c>
      <c r="B76" s="1" t="s">
        <v>927</v>
      </c>
      <c r="C76" s="1" t="s">
        <v>812</v>
      </c>
      <c r="D76" s="1" t="s">
        <v>928</v>
      </c>
      <c r="E76" s="1" t="s">
        <v>929</v>
      </c>
      <c r="F76" s="1" t="s">
        <v>930</v>
      </c>
      <c r="G76" s="1" t="s">
        <v>931</v>
      </c>
      <c r="H76" s="1" t="s">
        <v>932</v>
      </c>
      <c r="I76" s="1" t="s">
        <v>933</v>
      </c>
      <c r="J76" s="1" t="s">
        <v>934</v>
      </c>
      <c r="K76" s="1" t="s">
        <v>935</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936</v>
      </c>
      <c r="C1" s="1" t="s">
        <v>937</v>
      </c>
      <c r="D1" s="1" t="s">
        <v>938</v>
      </c>
      <c r="E1" s="1" t="s">
        <v>939</v>
      </c>
      <c r="F1" s="1" t="s">
        <v>940</v>
      </c>
      <c r="G1" s="1" t="s">
        <v>941</v>
      </c>
      <c r="H1" s="1" t="s">
        <v>942</v>
      </c>
      <c r="I1" s="1" t="s">
        <v>943</v>
      </c>
      <c r="J1" s="2"/>
      <c r="K1" s="2"/>
      <c r="L1" s="2"/>
      <c r="M1" s="2"/>
      <c r="N1" s="2"/>
      <c r="O1" s="2"/>
      <c r="P1" s="2"/>
      <c r="Q1" s="2"/>
      <c r="R1" s="2"/>
      <c r="S1" s="2"/>
      <c r="T1" s="2"/>
      <c r="U1" s="2"/>
      <c r="V1" s="2"/>
      <c r="W1" s="2"/>
      <c r="X1" s="2"/>
      <c r="Y1" s="2"/>
      <c r="Z1" s="2"/>
    </row>
    <row r="2">
      <c r="A2" s="1" t="s">
        <v>944</v>
      </c>
      <c r="B2" s="1" t="s">
        <v>945</v>
      </c>
      <c r="C2" s="1" t="s">
        <v>946</v>
      </c>
      <c r="D2" s="1" t="s">
        <v>947</v>
      </c>
      <c r="E2" s="1" t="s">
        <v>948</v>
      </c>
      <c r="F2" s="1" t="s">
        <v>949</v>
      </c>
      <c r="G2" s="1" t="s">
        <v>950</v>
      </c>
      <c r="H2" s="1" t="s">
        <v>950</v>
      </c>
      <c r="I2" s="1" t="s">
        <v>951</v>
      </c>
      <c r="J2" s="2"/>
      <c r="K2" s="2"/>
      <c r="L2" s="2"/>
      <c r="M2" s="2"/>
      <c r="N2" s="2"/>
      <c r="O2" s="2"/>
      <c r="P2" s="2"/>
      <c r="Q2" s="2"/>
      <c r="R2" s="2"/>
      <c r="S2" s="2"/>
      <c r="T2" s="2"/>
      <c r="U2" s="2"/>
      <c r="V2" s="2"/>
      <c r="W2" s="2"/>
      <c r="X2" s="2"/>
      <c r="Y2" s="2"/>
      <c r="Z2" s="2"/>
    </row>
    <row r="3">
      <c r="A3" s="1" t="s">
        <v>952</v>
      </c>
      <c r="B3" s="1" t="s">
        <v>951</v>
      </c>
      <c r="C3" s="1" t="s">
        <v>953</v>
      </c>
      <c r="D3" s="1" t="s">
        <v>954</v>
      </c>
      <c r="E3" s="1" t="s">
        <v>955</v>
      </c>
      <c r="F3" s="1" t="s">
        <v>956</v>
      </c>
      <c r="G3" s="1" t="s">
        <v>957</v>
      </c>
      <c r="H3" s="1" t="s">
        <v>958</v>
      </c>
      <c r="I3" s="1" t="s">
        <v>951</v>
      </c>
      <c r="J3" s="2"/>
      <c r="K3" s="2"/>
      <c r="L3" s="2"/>
      <c r="M3" s="2"/>
      <c r="N3" s="2"/>
      <c r="O3" s="2"/>
      <c r="P3" s="2"/>
      <c r="Q3" s="2"/>
      <c r="R3" s="2"/>
      <c r="S3" s="2"/>
      <c r="T3" s="2"/>
      <c r="U3" s="2"/>
      <c r="V3" s="2"/>
      <c r="W3" s="2"/>
      <c r="X3" s="2"/>
      <c r="Y3" s="2"/>
      <c r="Z3" s="2"/>
    </row>
    <row r="4">
      <c r="A4" s="1" t="s">
        <v>959</v>
      </c>
      <c r="B4" s="1" t="s">
        <v>960</v>
      </c>
      <c r="C4" s="1" t="s">
        <v>961</v>
      </c>
      <c r="D4" s="1" t="s">
        <v>962</v>
      </c>
      <c r="E4" s="1" t="s">
        <v>948</v>
      </c>
      <c r="F4" s="1" t="s">
        <v>963</v>
      </c>
      <c r="G4" s="1" t="s">
        <v>964</v>
      </c>
      <c r="H4" s="1" t="s">
        <v>964</v>
      </c>
      <c r="I4" s="1" t="s">
        <v>964</v>
      </c>
      <c r="J4" s="2"/>
      <c r="K4" s="2"/>
      <c r="L4" s="2"/>
      <c r="M4" s="2"/>
      <c r="N4" s="2"/>
      <c r="O4" s="2"/>
      <c r="P4" s="2"/>
      <c r="Q4" s="2"/>
      <c r="R4" s="2"/>
      <c r="S4" s="2"/>
      <c r="T4" s="2"/>
      <c r="U4" s="2"/>
      <c r="V4" s="2"/>
      <c r="W4" s="2"/>
      <c r="X4" s="2"/>
      <c r="Y4" s="2"/>
      <c r="Z4" s="2"/>
    </row>
    <row r="5">
      <c r="A5" s="1" t="s">
        <v>952</v>
      </c>
      <c r="B5" s="1" t="s">
        <v>951</v>
      </c>
      <c r="C5" s="1" t="s">
        <v>965</v>
      </c>
      <c r="D5" s="1" t="s">
        <v>966</v>
      </c>
      <c r="E5" s="1" t="s">
        <v>967</v>
      </c>
      <c r="F5" s="1" t="s">
        <v>968</v>
      </c>
      <c r="G5" s="1" t="s">
        <v>969</v>
      </c>
      <c r="H5" s="1" t="s">
        <v>958</v>
      </c>
      <c r="I5" s="1" t="s">
        <v>958</v>
      </c>
      <c r="J5" s="2"/>
      <c r="K5" s="2"/>
      <c r="L5" s="2"/>
      <c r="M5" s="2"/>
      <c r="N5" s="2"/>
      <c r="O5" s="2"/>
      <c r="P5" s="2"/>
      <c r="Q5" s="2"/>
      <c r="R5" s="2"/>
      <c r="S5" s="2"/>
      <c r="T5" s="2"/>
      <c r="U5" s="2"/>
      <c r="V5" s="2"/>
      <c r="W5" s="2"/>
      <c r="X5" s="2"/>
      <c r="Y5" s="2"/>
      <c r="Z5" s="2"/>
    </row>
    <row r="6">
      <c r="A6" s="1" t="s">
        <v>970</v>
      </c>
      <c r="B6" s="1" t="s">
        <v>971</v>
      </c>
      <c r="C6" s="1" t="s">
        <v>972</v>
      </c>
      <c r="D6" s="1" t="s">
        <v>973</v>
      </c>
      <c r="E6" s="1" t="s">
        <v>974</v>
      </c>
      <c r="F6" s="1" t="s">
        <v>975</v>
      </c>
      <c r="G6" s="1" t="s">
        <v>976</v>
      </c>
      <c r="H6" s="1" t="s">
        <v>977</v>
      </c>
      <c r="I6" s="1" t="s">
        <v>978</v>
      </c>
      <c r="J6" s="2"/>
      <c r="K6" s="2"/>
      <c r="L6" s="2"/>
      <c r="M6" s="2"/>
      <c r="N6" s="2"/>
      <c r="O6" s="2"/>
      <c r="P6" s="2"/>
      <c r="Q6" s="2"/>
      <c r="R6" s="2"/>
      <c r="S6" s="2"/>
      <c r="T6" s="2"/>
      <c r="U6" s="2"/>
      <c r="V6" s="2"/>
      <c r="W6" s="2"/>
      <c r="X6" s="2"/>
      <c r="Y6" s="2"/>
      <c r="Z6" s="2"/>
    </row>
    <row r="7">
      <c r="A7" s="1" t="s">
        <v>979</v>
      </c>
      <c r="B7" s="1" t="s">
        <v>980</v>
      </c>
      <c r="C7" s="1" t="s">
        <v>981</v>
      </c>
      <c r="D7" s="1" t="s">
        <v>982</v>
      </c>
      <c r="E7" s="1" t="s">
        <v>951</v>
      </c>
      <c r="F7" s="1" t="s">
        <v>983</v>
      </c>
      <c r="G7" s="1" t="s">
        <v>984</v>
      </c>
      <c r="H7" s="1" t="s">
        <v>985</v>
      </c>
      <c r="I7" s="1" t="s">
        <v>986</v>
      </c>
      <c r="J7" s="2"/>
      <c r="K7" s="2"/>
      <c r="L7" s="2"/>
      <c r="M7" s="2"/>
      <c r="N7" s="2"/>
      <c r="O7" s="2"/>
      <c r="P7" s="2"/>
      <c r="Q7" s="2"/>
      <c r="R7" s="2"/>
      <c r="S7" s="2"/>
      <c r="T7" s="2"/>
      <c r="U7" s="2"/>
      <c r="V7" s="2"/>
      <c r="W7" s="2"/>
      <c r="X7" s="2"/>
      <c r="Y7" s="2"/>
      <c r="Z7" s="2"/>
    </row>
    <row r="8">
      <c r="A8" s="1" t="s">
        <v>987</v>
      </c>
      <c r="B8" s="1" t="s">
        <v>951</v>
      </c>
      <c r="C8" s="1" t="s">
        <v>988</v>
      </c>
      <c r="D8" s="1" t="s">
        <v>989</v>
      </c>
      <c r="E8" s="1" t="s">
        <v>990</v>
      </c>
      <c r="F8" s="1" t="s">
        <v>991</v>
      </c>
      <c r="G8" s="1" t="s">
        <v>988</v>
      </c>
      <c r="H8" s="1" t="s">
        <v>992</v>
      </c>
      <c r="I8" s="1" t="s">
        <v>993</v>
      </c>
      <c r="J8" s="2"/>
      <c r="K8" s="2"/>
      <c r="L8" s="2"/>
      <c r="M8" s="2"/>
      <c r="N8" s="2"/>
      <c r="O8" s="2"/>
      <c r="P8" s="2"/>
      <c r="Q8" s="2"/>
      <c r="R8" s="2"/>
      <c r="S8" s="2"/>
      <c r="T8" s="2"/>
      <c r="U8" s="2"/>
      <c r="V8" s="2"/>
      <c r="W8" s="2"/>
      <c r="X8" s="2"/>
      <c r="Y8" s="2"/>
      <c r="Z8" s="2"/>
    </row>
    <row r="9">
      <c r="A9" s="1" t="s">
        <v>994</v>
      </c>
      <c r="B9" s="1" t="s">
        <v>995</v>
      </c>
      <c r="C9" s="1" t="s">
        <v>996</v>
      </c>
      <c r="D9" s="1" t="s">
        <v>997</v>
      </c>
      <c r="E9" s="1" t="s">
        <v>998</v>
      </c>
      <c r="F9" s="1" t="s">
        <v>999</v>
      </c>
      <c r="G9" s="1" t="s">
        <v>1000</v>
      </c>
      <c r="H9" s="1" t="s">
        <v>1001</v>
      </c>
      <c r="I9" s="1" t="s">
        <v>1002</v>
      </c>
      <c r="J9" s="2"/>
      <c r="K9" s="2"/>
      <c r="L9" s="2"/>
      <c r="M9" s="2"/>
      <c r="N9" s="2"/>
      <c r="O9" s="2"/>
      <c r="P9" s="2"/>
      <c r="Q9" s="2"/>
      <c r="R9" s="2"/>
      <c r="S9" s="2"/>
      <c r="T9" s="2"/>
      <c r="U9" s="2"/>
      <c r="V9" s="2"/>
      <c r="W9" s="2"/>
      <c r="X9" s="2"/>
      <c r="Y9" s="2"/>
      <c r="Z9" s="2"/>
    </row>
    <row r="10">
      <c r="A10" s="1" t="s">
        <v>1003</v>
      </c>
      <c r="B10" s="1" t="s">
        <v>1004</v>
      </c>
      <c r="C10" s="1" t="s">
        <v>1005</v>
      </c>
      <c r="D10" s="1" t="s">
        <v>1006</v>
      </c>
      <c r="E10" s="1" t="s">
        <v>998</v>
      </c>
      <c r="F10" s="1" t="s">
        <v>1007</v>
      </c>
      <c r="G10" s="1" t="s">
        <v>1008</v>
      </c>
      <c r="H10" s="1" t="s">
        <v>1009</v>
      </c>
      <c r="I10" s="1" t="s">
        <v>1010</v>
      </c>
      <c r="J10" s="2"/>
      <c r="K10" s="2"/>
      <c r="L10" s="2"/>
      <c r="M10" s="2"/>
      <c r="N10" s="2"/>
      <c r="O10" s="2"/>
      <c r="P10" s="2"/>
      <c r="Q10" s="2"/>
      <c r="R10" s="2"/>
      <c r="S10" s="2"/>
      <c r="T10" s="2"/>
      <c r="U10" s="2"/>
      <c r="V10" s="2"/>
      <c r="W10" s="2"/>
      <c r="X10" s="2"/>
      <c r="Y10" s="2"/>
      <c r="Z10" s="2"/>
    </row>
    <row r="11">
      <c r="A11" s="1" t="s">
        <v>1011</v>
      </c>
      <c r="B11" s="1" t="s">
        <v>1012</v>
      </c>
      <c r="C11" s="1" t="s">
        <v>1013</v>
      </c>
      <c r="D11" s="1" t="s">
        <v>1014</v>
      </c>
      <c r="E11" s="1" t="s">
        <v>1015</v>
      </c>
      <c r="F11" s="1" t="s">
        <v>1016</v>
      </c>
      <c r="G11" s="1" t="s">
        <v>1017</v>
      </c>
      <c r="H11" s="1" t="s">
        <v>1018</v>
      </c>
      <c r="I11" s="1" t="s">
        <v>1019</v>
      </c>
      <c r="J11" s="2"/>
      <c r="K11" s="2"/>
      <c r="L11" s="2"/>
      <c r="M11" s="2"/>
      <c r="N11" s="2"/>
      <c r="O11" s="2"/>
      <c r="P11" s="2"/>
      <c r="Q11" s="2"/>
      <c r="R11" s="2"/>
      <c r="S11" s="2"/>
      <c r="T11" s="2"/>
      <c r="U11" s="2"/>
      <c r="V11" s="2"/>
      <c r="W11" s="2"/>
      <c r="X11" s="2"/>
      <c r="Y11" s="2"/>
      <c r="Z11" s="2"/>
    </row>
    <row r="12">
      <c r="A12" s="1" t="s">
        <v>1020</v>
      </c>
      <c r="B12" s="1" t="s">
        <v>1021</v>
      </c>
      <c r="C12" s="1" t="s">
        <v>1022</v>
      </c>
      <c r="D12" s="1" t="s">
        <v>1023</v>
      </c>
      <c r="E12" s="1" t="s">
        <v>1024</v>
      </c>
      <c r="F12" s="1" t="s">
        <v>1025</v>
      </c>
      <c r="G12" s="1" t="s">
        <v>1026</v>
      </c>
      <c r="H12" s="1" t="s">
        <v>1027</v>
      </c>
      <c r="I12" s="1" t="s">
        <v>1028</v>
      </c>
      <c r="J12" s="2"/>
      <c r="K12" s="2"/>
      <c r="L12" s="2"/>
      <c r="M12" s="2"/>
      <c r="N12" s="2"/>
      <c r="O12" s="2"/>
      <c r="P12" s="2"/>
      <c r="Q12" s="2"/>
      <c r="R12" s="2"/>
      <c r="S12" s="2"/>
      <c r="T12" s="2"/>
      <c r="U12" s="2"/>
      <c r="V12" s="2"/>
      <c r="W12" s="2"/>
      <c r="X12" s="2"/>
      <c r="Y12" s="2"/>
      <c r="Z12" s="2"/>
    </row>
    <row r="13">
      <c r="A13" s="1" t="s">
        <v>1029</v>
      </c>
      <c r="B13" s="1" t="s">
        <v>1030</v>
      </c>
      <c r="C13" s="1" t="s">
        <v>951</v>
      </c>
      <c r="D13" s="1" t="s">
        <v>1031</v>
      </c>
      <c r="E13" s="1" t="s">
        <v>951</v>
      </c>
      <c r="F13" s="1" t="s">
        <v>951</v>
      </c>
      <c r="G13" s="1" t="s">
        <v>951</v>
      </c>
      <c r="H13" s="1" t="s">
        <v>951</v>
      </c>
      <c r="I13" s="1" t="s">
        <v>951</v>
      </c>
      <c r="J13" s="2"/>
      <c r="K13" s="2"/>
      <c r="L13" s="2"/>
      <c r="M13" s="2"/>
      <c r="N13" s="2"/>
      <c r="O13" s="2"/>
      <c r="P13" s="2"/>
      <c r="Q13" s="2"/>
      <c r="R13" s="2"/>
      <c r="S13" s="2"/>
      <c r="T13" s="2"/>
      <c r="U13" s="2"/>
      <c r="V13" s="2"/>
      <c r="W13" s="2"/>
      <c r="X13" s="2"/>
      <c r="Y13" s="2"/>
      <c r="Z13" s="2"/>
    </row>
    <row r="14">
      <c r="A14" s="1" t="s">
        <v>1032</v>
      </c>
      <c r="B14" s="1" t="s">
        <v>958</v>
      </c>
      <c r="C14" s="1" t="s">
        <v>951</v>
      </c>
      <c r="D14" s="1" t="s">
        <v>958</v>
      </c>
      <c r="E14" s="1" t="s">
        <v>951</v>
      </c>
      <c r="F14" s="1" t="s">
        <v>951</v>
      </c>
      <c r="G14" s="1" t="s">
        <v>951</v>
      </c>
      <c r="H14" s="1" t="s">
        <v>951</v>
      </c>
      <c r="I14" s="1" t="s">
        <v>951</v>
      </c>
      <c r="J14" s="2"/>
      <c r="K14" s="2"/>
      <c r="L14" s="2"/>
      <c r="M14" s="2"/>
      <c r="N14" s="2"/>
      <c r="O14" s="2"/>
      <c r="P14" s="2"/>
      <c r="Q14" s="2"/>
      <c r="R14" s="2"/>
      <c r="S14" s="2"/>
      <c r="T14" s="2"/>
      <c r="U14" s="2"/>
      <c r="V14" s="2"/>
      <c r="W14" s="2"/>
      <c r="X14" s="2"/>
      <c r="Y14" s="2"/>
      <c r="Z14" s="2"/>
    </row>
    <row r="15">
      <c r="A15" s="1" t="s">
        <v>1033</v>
      </c>
      <c r="B15" s="1" t="s">
        <v>217</v>
      </c>
      <c r="C15" s="1" t="s">
        <v>218</v>
      </c>
      <c r="D15" s="1" t="s">
        <v>219</v>
      </c>
      <c r="E15" s="1" t="s">
        <v>220</v>
      </c>
      <c r="F15" s="1" t="s">
        <v>221</v>
      </c>
      <c r="G15" s="1" t="s">
        <v>1034</v>
      </c>
      <c r="H15" s="1" t="s">
        <v>1035</v>
      </c>
      <c r="I15" s="1" t="s">
        <v>1036</v>
      </c>
      <c r="J15" s="2"/>
      <c r="K15" s="2"/>
      <c r="L15" s="2"/>
      <c r="M15" s="2"/>
      <c r="N15" s="2"/>
      <c r="O15" s="2"/>
      <c r="P15" s="2"/>
      <c r="Q15" s="2"/>
      <c r="R15" s="2"/>
      <c r="S15" s="2"/>
      <c r="T15" s="2"/>
      <c r="U15" s="2"/>
      <c r="V15" s="2"/>
      <c r="W15" s="2"/>
      <c r="X15" s="2"/>
      <c r="Y15" s="2"/>
      <c r="Z15" s="2"/>
    </row>
    <row r="16">
      <c r="A16" s="1" t="s">
        <v>1037</v>
      </c>
      <c r="B16" s="1" t="s">
        <v>1038</v>
      </c>
      <c r="C16" s="1" t="s">
        <v>1039</v>
      </c>
      <c r="D16" s="1" t="s">
        <v>1040</v>
      </c>
      <c r="E16" s="1" t="s">
        <v>1041</v>
      </c>
      <c r="F16" s="1" t="s">
        <v>1042</v>
      </c>
      <c r="G16" s="1" t="s">
        <v>1043</v>
      </c>
      <c r="H16" s="1" t="s">
        <v>1044</v>
      </c>
      <c r="I16" s="1" t="s">
        <v>1045</v>
      </c>
      <c r="J16" s="2"/>
      <c r="K16" s="2"/>
      <c r="L16" s="2"/>
      <c r="M16" s="2"/>
      <c r="N16" s="2"/>
      <c r="O16" s="2"/>
      <c r="P16" s="2"/>
      <c r="Q16" s="2"/>
      <c r="R16" s="2"/>
      <c r="S16" s="2"/>
      <c r="T16" s="2"/>
      <c r="U16" s="2"/>
      <c r="V16" s="2"/>
      <c r="W16" s="2"/>
      <c r="X16" s="2"/>
      <c r="Y16" s="2"/>
      <c r="Z16" s="2"/>
    </row>
    <row r="17">
      <c r="A17" s="1" t="s">
        <v>1046</v>
      </c>
      <c r="B17" s="1" t="s">
        <v>184</v>
      </c>
      <c r="C17" s="1" t="s">
        <v>185</v>
      </c>
      <c r="D17" s="1" t="s">
        <v>186</v>
      </c>
      <c r="E17" s="1" t="s">
        <v>187</v>
      </c>
      <c r="F17" s="1" t="s">
        <v>188</v>
      </c>
      <c r="G17" s="1" t="s">
        <v>1047</v>
      </c>
      <c r="H17" s="1" t="s">
        <v>1048</v>
      </c>
      <c r="I17" s="1" t="s">
        <v>1049</v>
      </c>
      <c r="J17" s="2"/>
      <c r="K17" s="2"/>
      <c r="L17" s="2"/>
      <c r="M17" s="2"/>
      <c r="N17" s="2"/>
      <c r="O17" s="2"/>
      <c r="P17" s="2"/>
      <c r="Q17" s="2"/>
      <c r="R17" s="2"/>
      <c r="S17" s="2"/>
      <c r="T17" s="2"/>
      <c r="U17" s="2"/>
      <c r="V17" s="2"/>
      <c r="W17" s="2"/>
      <c r="X17" s="2"/>
      <c r="Y17" s="2"/>
      <c r="Z17" s="2"/>
    </row>
    <row r="18">
      <c r="A18" s="1" t="s">
        <v>1050</v>
      </c>
      <c r="B18" s="1" t="s">
        <v>1051</v>
      </c>
      <c r="C18" s="1" t="s">
        <v>1052</v>
      </c>
      <c r="D18" s="1" t="s">
        <v>1053</v>
      </c>
      <c r="E18" s="1" t="s">
        <v>1054</v>
      </c>
      <c r="F18" s="1" t="s">
        <v>1055</v>
      </c>
      <c r="G18" s="1" t="s">
        <v>1056</v>
      </c>
      <c r="H18" s="1" t="s">
        <v>1057</v>
      </c>
      <c r="I18" s="1" t="s">
        <v>1058</v>
      </c>
      <c r="J18" s="2"/>
      <c r="K18" s="2"/>
      <c r="L18" s="2"/>
      <c r="M18" s="2"/>
      <c r="N18" s="2"/>
      <c r="O18" s="2"/>
      <c r="P18" s="2"/>
      <c r="Q18" s="2"/>
      <c r="R18" s="2"/>
      <c r="S18" s="2"/>
      <c r="T18" s="2"/>
      <c r="U18" s="2"/>
      <c r="V18" s="2"/>
      <c r="W18" s="2"/>
      <c r="X18" s="2"/>
      <c r="Y18" s="2"/>
      <c r="Z18" s="2"/>
    </row>
    <row r="19">
      <c r="A19" s="1" t="s">
        <v>1059</v>
      </c>
      <c r="B19" s="1" t="s">
        <v>1060</v>
      </c>
      <c r="C19" s="1" t="s">
        <v>1061</v>
      </c>
      <c r="D19" s="1" t="s">
        <v>1062</v>
      </c>
      <c r="E19" s="1" t="s">
        <v>1063</v>
      </c>
      <c r="F19" s="1" t="s">
        <v>1064</v>
      </c>
      <c r="G19" s="1" t="s">
        <v>1065</v>
      </c>
      <c r="H19" s="1" t="s">
        <v>1066</v>
      </c>
      <c r="I19" s="1" t="s">
        <v>1067</v>
      </c>
      <c r="J19" s="2"/>
      <c r="K19" s="2"/>
      <c r="L19" s="2"/>
      <c r="M19" s="2"/>
      <c r="N19" s="2"/>
      <c r="O19" s="2"/>
      <c r="P19" s="2"/>
      <c r="Q19" s="2"/>
      <c r="R19" s="2"/>
      <c r="S19" s="2"/>
      <c r="T19" s="2"/>
      <c r="U19" s="2"/>
      <c r="V19" s="2"/>
      <c r="W19" s="2"/>
      <c r="X19" s="2"/>
      <c r="Y19" s="2"/>
      <c r="Z19" s="2"/>
    </row>
    <row r="20">
      <c r="A20" s="1" t="s">
        <v>1068</v>
      </c>
      <c r="B20" s="1" t="s">
        <v>1069</v>
      </c>
      <c r="C20" s="1" t="s">
        <v>1070</v>
      </c>
      <c r="D20" s="1" t="s">
        <v>1071</v>
      </c>
      <c r="E20" s="1" t="s">
        <v>1072</v>
      </c>
      <c r="F20" s="1" t="s">
        <v>1073</v>
      </c>
      <c r="G20" s="1" t="s">
        <v>1074</v>
      </c>
      <c r="H20" s="1" t="s">
        <v>1075</v>
      </c>
      <c r="I20" s="1" t="s">
        <v>1076</v>
      </c>
      <c r="J20" s="2"/>
      <c r="K20" s="2"/>
      <c r="L20" s="2"/>
      <c r="M20" s="2"/>
      <c r="N20" s="2"/>
      <c r="O20" s="2"/>
      <c r="P20" s="2"/>
      <c r="Q20" s="2"/>
      <c r="R20" s="2"/>
      <c r="S20" s="2"/>
      <c r="T20" s="2"/>
      <c r="U20" s="2"/>
      <c r="V20" s="2"/>
      <c r="W20" s="2"/>
      <c r="X20" s="2"/>
      <c r="Y20" s="2"/>
      <c r="Z20" s="2"/>
    </row>
    <row r="21" ht="15.75" customHeight="1">
      <c r="A21" s="1" t="s">
        <v>1077</v>
      </c>
      <c r="B21" s="1" t="s">
        <v>1078</v>
      </c>
      <c r="C21" s="1" t="s">
        <v>1079</v>
      </c>
      <c r="D21" s="1" t="s">
        <v>1080</v>
      </c>
      <c r="E21" s="1" t="s">
        <v>1081</v>
      </c>
      <c r="F21" s="1" t="s">
        <v>1082</v>
      </c>
      <c r="G21" s="1" t="s">
        <v>1083</v>
      </c>
      <c r="H21" s="1" t="s">
        <v>1084</v>
      </c>
      <c r="I21" s="1" t="s">
        <v>1085</v>
      </c>
      <c r="J21" s="2"/>
      <c r="K21" s="2"/>
      <c r="L21" s="2"/>
      <c r="M21" s="2"/>
      <c r="N21" s="2"/>
      <c r="O21" s="2"/>
      <c r="P21" s="2"/>
      <c r="Q21" s="2"/>
      <c r="R21" s="2"/>
      <c r="S21" s="2"/>
      <c r="T21" s="2"/>
      <c r="U21" s="2"/>
      <c r="V21" s="2"/>
      <c r="W21" s="2"/>
      <c r="X21" s="2"/>
      <c r="Y21" s="2"/>
      <c r="Z21" s="2"/>
    </row>
    <row r="22" ht="15.75" customHeight="1">
      <c r="A22" s="1" t="s">
        <v>1086</v>
      </c>
      <c r="B22" s="1" t="s">
        <v>1087</v>
      </c>
      <c r="C22" s="1" t="s">
        <v>1088</v>
      </c>
      <c r="D22" s="1" t="s">
        <v>1089</v>
      </c>
      <c r="E22" s="1" t="s">
        <v>1090</v>
      </c>
      <c r="F22" s="1" t="s">
        <v>1091</v>
      </c>
      <c r="G22" s="1" t="s">
        <v>1092</v>
      </c>
      <c r="H22" s="1" t="s">
        <v>1093</v>
      </c>
      <c r="I22" s="1" t="s">
        <v>1094</v>
      </c>
      <c r="J22" s="2"/>
      <c r="K22" s="2"/>
      <c r="L22" s="2"/>
      <c r="M22" s="2"/>
      <c r="N22" s="2"/>
      <c r="O22" s="2"/>
      <c r="P22" s="2"/>
      <c r="Q22" s="2"/>
      <c r="R22" s="2"/>
      <c r="S22" s="2"/>
      <c r="T22" s="2"/>
      <c r="U22" s="2"/>
      <c r="V22" s="2"/>
      <c r="W22" s="2"/>
      <c r="X22" s="2"/>
      <c r="Y22" s="2"/>
      <c r="Z22" s="2"/>
    </row>
    <row r="23" ht="15.75" customHeight="1">
      <c r="A23" s="1" t="s">
        <v>1095</v>
      </c>
      <c r="B23" s="1" t="s">
        <v>1096</v>
      </c>
      <c r="C23" s="1" t="s">
        <v>1097</v>
      </c>
      <c r="D23" s="1" t="s">
        <v>1098</v>
      </c>
      <c r="E23" s="1" t="s">
        <v>951</v>
      </c>
      <c r="F23" s="1" t="s">
        <v>1099</v>
      </c>
      <c r="G23" s="1" t="s">
        <v>1100</v>
      </c>
      <c r="H23" s="1" t="s">
        <v>1100</v>
      </c>
      <c r="I23" s="1" t="s">
        <v>1100</v>
      </c>
      <c r="J23" s="2"/>
      <c r="K23" s="2"/>
      <c r="L23" s="2"/>
      <c r="M23" s="2"/>
      <c r="N23" s="2"/>
      <c r="O23" s="2"/>
      <c r="P23" s="2"/>
      <c r="Q23" s="2"/>
      <c r="R23" s="2"/>
      <c r="S23" s="2"/>
      <c r="T23" s="2"/>
      <c r="U23" s="2"/>
      <c r="V23" s="2"/>
      <c r="W23" s="2"/>
      <c r="X23" s="2"/>
      <c r="Y23" s="2"/>
      <c r="Z23" s="2"/>
    </row>
    <row r="24" ht="15.75" customHeight="1">
      <c r="A24" s="1" t="s">
        <v>1101</v>
      </c>
      <c r="B24" s="1" t="s">
        <v>1102</v>
      </c>
      <c r="C24" s="1" t="s">
        <v>1103</v>
      </c>
      <c r="D24" s="1" t="s">
        <v>1104</v>
      </c>
      <c r="E24" s="1" t="s">
        <v>1105</v>
      </c>
      <c r="F24" s="1" t="s">
        <v>1106</v>
      </c>
      <c r="G24" s="1" t="s">
        <v>1107</v>
      </c>
      <c r="H24" s="1" t="s">
        <v>1107</v>
      </c>
      <c r="I24" s="1" t="s">
        <v>1107</v>
      </c>
      <c r="J24" s="2"/>
      <c r="K24" s="2"/>
      <c r="L24" s="2"/>
      <c r="M24" s="2"/>
      <c r="N24" s="2"/>
      <c r="O24" s="2"/>
      <c r="P24" s="2"/>
      <c r="Q24" s="2"/>
      <c r="R24" s="2"/>
      <c r="S24" s="2"/>
      <c r="T24" s="2"/>
      <c r="U24" s="2"/>
      <c r="V24" s="2"/>
      <c r="W24" s="2"/>
      <c r="X24" s="2"/>
      <c r="Y24" s="2"/>
      <c r="Z24" s="2"/>
    </row>
    <row r="25" ht="15.75" customHeight="1">
      <c r="A25" s="1" t="s">
        <v>1108</v>
      </c>
      <c r="B25" s="1" t="s">
        <v>1109</v>
      </c>
      <c r="C25" s="1" t="s">
        <v>1110</v>
      </c>
      <c r="D25" s="1" t="s">
        <v>1111</v>
      </c>
      <c r="E25" s="1" t="s">
        <v>1112</v>
      </c>
      <c r="F25" s="1" t="s">
        <v>1113</v>
      </c>
      <c r="G25" s="1" t="s">
        <v>1114</v>
      </c>
      <c r="H25" s="1" t="s">
        <v>1114</v>
      </c>
      <c r="I25" s="1" t="s">
        <v>951</v>
      </c>
      <c r="J25" s="2"/>
      <c r="K25" s="2"/>
      <c r="L25" s="2"/>
      <c r="M25" s="2"/>
      <c r="N25" s="2"/>
      <c r="O25" s="2"/>
      <c r="P25" s="2"/>
      <c r="Q25" s="2"/>
      <c r="R25" s="2"/>
      <c r="S25" s="2"/>
      <c r="T25" s="2"/>
      <c r="U25" s="2"/>
      <c r="V25" s="2"/>
      <c r="W25" s="2"/>
      <c r="X25" s="2"/>
      <c r="Y25" s="2"/>
      <c r="Z25" s="2"/>
    </row>
    <row r="26" ht="15.75" customHeight="1">
      <c r="A26" s="1" t="s">
        <v>1115</v>
      </c>
      <c r="B26" s="1" t="s">
        <v>1116</v>
      </c>
      <c r="C26" s="1" t="s">
        <v>1117</v>
      </c>
      <c r="D26" s="1" t="s">
        <v>1118</v>
      </c>
      <c r="E26" s="1" t="s">
        <v>1119</v>
      </c>
      <c r="F26" s="1" t="s">
        <v>1120</v>
      </c>
      <c r="G26" s="1" t="s">
        <v>951</v>
      </c>
      <c r="H26" s="1" t="s">
        <v>951</v>
      </c>
      <c r="I26" s="1" t="s">
        <v>951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1121</v>
      </c>
      <c r="B2" s="1" t="s">
        <v>1122</v>
      </c>
      <c r="C2" s="2"/>
      <c r="D2" s="2"/>
      <c r="E2" s="2"/>
      <c r="F2" s="2"/>
      <c r="G2" s="2"/>
      <c r="H2" s="2"/>
      <c r="I2" s="2"/>
      <c r="J2" s="2"/>
      <c r="K2" s="2"/>
      <c r="L2" s="2"/>
      <c r="M2" s="2"/>
      <c r="N2" s="2"/>
      <c r="O2" s="2"/>
      <c r="P2" s="2"/>
      <c r="Q2" s="2"/>
      <c r="R2" s="2"/>
      <c r="S2" s="2"/>
      <c r="T2" s="2"/>
      <c r="U2" s="2"/>
      <c r="V2" s="2"/>
      <c r="W2" s="2"/>
      <c r="X2" s="2"/>
      <c r="Y2" s="2"/>
      <c r="Z2" s="2"/>
    </row>
    <row r="3">
      <c r="A3" s="3" t="s">
        <v>1123</v>
      </c>
      <c r="B3" s="1" t="s">
        <v>1124</v>
      </c>
      <c r="C3" s="2"/>
      <c r="D3" s="2"/>
      <c r="E3" s="2"/>
      <c r="F3" s="2"/>
      <c r="G3" s="2"/>
      <c r="H3" s="2"/>
      <c r="I3" s="2"/>
      <c r="J3" s="2"/>
      <c r="K3" s="2"/>
      <c r="L3" s="2"/>
      <c r="M3" s="2"/>
      <c r="N3" s="2"/>
      <c r="O3" s="2"/>
      <c r="P3" s="2"/>
      <c r="Q3" s="2"/>
      <c r="R3" s="2"/>
      <c r="S3" s="2"/>
      <c r="T3" s="2"/>
      <c r="U3" s="2"/>
      <c r="V3" s="2"/>
      <c r="W3" s="2"/>
      <c r="X3" s="2"/>
      <c r="Y3" s="2"/>
      <c r="Z3" s="2"/>
    </row>
    <row r="4">
      <c r="A4" s="3" t="s">
        <v>1125</v>
      </c>
      <c r="B4" s="1" t="s">
        <v>1126</v>
      </c>
      <c r="C4" s="2"/>
      <c r="D4" s="2"/>
      <c r="E4" s="2"/>
      <c r="F4" s="2"/>
      <c r="G4" s="2"/>
      <c r="H4" s="2"/>
      <c r="I4" s="2"/>
      <c r="J4" s="2"/>
      <c r="K4" s="2"/>
      <c r="L4" s="2"/>
      <c r="M4" s="2"/>
      <c r="N4" s="2"/>
      <c r="O4" s="2"/>
      <c r="P4" s="2"/>
      <c r="Q4" s="2"/>
      <c r="R4" s="2"/>
      <c r="S4" s="2"/>
      <c r="T4" s="2"/>
      <c r="U4" s="2"/>
      <c r="V4" s="2"/>
      <c r="W4" s="2"/>
      <c r="X4" s="2"/>
      <c r="Y4" s="2"/>
      <c r="Z4" s="2"/>
    </row>
    <row r="5">
      <c r="A5" s="3" t="s">
        <v>1127</v>
      </c>
      <c r="B5" s="1" t="s">
        <v>1128</v>
      </c>
      <c r="C5" s="2"/>
      <c r="D5" s="2"/>
      <c r="E5" s="2"/>
      <c r="F5" s="2"/>
      <c r="G5" s="2"/>
      <c r="H5" s="2"/>
      <c r="I5" s="2"/>
      <c r="J5" s="2"/>
      <c r="K5" s="2"/>
      <c r="L5" s="2"/>
      <c r="M5" s="2"/>
      <c r="N5" s="2"/>
      <c r="O5" s="2"/>
      <c r="P5" s="2"/>
      <c r="Q5" s="2"/>
      <c r="R5" s="2"/>
      <c r="S5" s="2"/>
      <c r="T5" s="2"/>
      <c r="U5" s="2"/>
      <c r="V5" s="2"/>
      <c r="W5" s="2"/>
      <c r="X5" s="2"/>
      <c r="Y5" s="2"/>
      <c r="Z5" s="2"/>
    </row>
    <row r="6">
      <c r="A6" s="3" t="s">
        <v>1129</v>
      </c>
      <c r="B6" s="1" t="s">
        <v>12</v>
      </c>
      <c r="C6" s="2"/>
      <c r="D6" s="2"/>
      <c r="E6" s="2"/>
      <c r="F6" s="2"/>
      <c r="G6" s="2"/>
      <c r="H6" s="2"/>
      <c r="I6" s="2"/>
      <c r="J6" s="2"/>
      <c r="K6" s="2"/>
      <c r="L6" s="2"/>
      <c r="M6" s="2"/>
      <c r="N6" s="2"/>
      <c r="O6" s="2"/>
      <c r="P6" s="2"/>
      <c r="Q6" s="2"/>
      <c r="R6" s="2"/>
      <c r="S6" s="2"/>
      <c r="T6" s="2"/>
      <c r="U6" s="2"/>
      <c r="V6" s="2"/>
      <c r="W6" s="2"/>
      <c r="X6" s="2"/>
      <c r="Y6" s="2"/>
      <c r="Z6" s="2"/>
    </row>
    <row r="7">
      <c r="A7" s="3" t="s">
        <v>1130</v>
      </c>
      <c r="B7" s="1" t="s">
        <v>1131</v>
      </c>
      <c r="C7" s="2"/>
      <c r="D7" s="2"/>
      <c r="E7" s="2"/>
      <c r="F7" s="2"/>
      <c r="G7" s="2"/>
      <c r="H7" s="2"/>
      <c r="I7" s="2"/>
      <c r="J7" s="2"/>
      <c r="K7" s="2"/>
      <c r="L7" s="2"/>
      <c r="M7" s="2"/>
      <c r="N7" s="2"/>
      <c r="O7" s="2"/>
      <c r="P7" s="2"/>
      <c r="Q7" s="2"/>
      <c r="R7" s="2"/>
      <c r="S7" s="2"/>
      <c r="T7" s="2"/>
      <c r="U7" s="2"/>
      <c r="V7" s="2"/>
      <c r="W7" s="2"/>
      <c r="X7" s="2"/>
      <c r="Y7" s="2"/>
      <c r="Z7" s="2"/>
    </row>
    <row r="8">
      <c r="A8" s="3" t="s">
        <v>1132</v>
      </c>
      <c r="B8" s="4" t="s">
        <v>1133</v>
      </c>
      <c r="C8" s="2"/>
      <c r="D8" s="2"/>
      <c r="E8" s="2"/>
      <c r="F8" s="2"/>
      <c r="G8" s="2"/>
      <c r="H8" s="2"/>
      <c r="I8" s="2"/>
      <c r="J8" s="2"/>
      <c r="K8" s="2"/>
      <c r="L8" s="2"/>
      <c r="M8" s="2"/>
      <c r="N8" s="2"/>
      <c r="O8" s="2"/>
      <c r="P8" s="2"/>
      <c r="Q8" s="2"/>
      <c r="R8" s="2"/>
      <c r="S8" s="2"/>
      <c r="T8" s="2"/>
      <c r="U8" s="2"/>
      <c r="V8" s="2"/>
      <c r="W8" s="2"/>
      <c r="X8" s="2"/>
      <c r="Y8" s="2"/>
      <c r="Z8" s="2"/>
    </row>
    <row r="9">
      <c r="A9" s="3" t="s">
        <v>1134</v>
      </c>
      <c r="B9" s="1" t="s">
        <v>1135</v>
      </c>
      <c r="C9" s="2"/>
      <c r="D9" s="2"/>
      <c r="E9" s="2"/>
      <c r="F9" s="2"/>
      <c r="G9" s="2"/>
      <c r="H9" s="2"/>
      <c r="I9" s="2"/>
      <c r="J9" s="2"/>
      <c r="K9" s="2"/>
      <c r="L9" s="2"/>
      <c r="M9" s="2"/>
      <c r="N9" s="2"/>
      <c r="O9" s="2"/>
      <c r="P9" s="2"/>
      <c r="Q9" s="2"/>
      <c r="R9" s="2"/>
      <c r="S9" s="2"/>
      <c r="T9" s="2"/>
      <c r="U9" s="2"/>
      <c r="V9" s="2"/>
      <c r="W9" s="2"/>
      <c r="X9" s="2"/>
      <c r="Y9" s="2"/>
      <c r="Z9" s="2"/>
    </row>
    <row r="10">
      <c r="A10" s="3" t="s">
        <v>1136</v>
      </c>
      <c r="B10" s="1" t="s">
        <v>1137</v>
      </c>
      <c r="C10" s="2"/>
      <c r="D10" s="2"/>
      <c r="E10" s="2"/>
      <c r="F10" s="2"/>
      <c r="G10" s="2"/>
      <c r="H10" s="2"/>
      <c r="I10" s="2"/>
      <c r="J10" s="2"/>
      <c r="K10" s="2"/>
      <c r="L10" s="2"/>
      <c r="M10" s="2"/>
      <c r="N10" s="2"/>
      <c r="O10" s="2"/>
      <c r="P10" s="2"/>
      <c r="Q10" s="2"/>
      <c r="R10" s="2"/>
      <c r="S10" s="2"/>
      <c r="T10" s="2"/>
      <c r="U10" s="2"/>
      <c r="V10" s="2"/>
      <c r="W10" s="2"/>
      <c r="X10" s="2"/>
      <c r="Y10" s="2"/>
      <c r="Z10" s="2"/>
    </row>
    <row r="11">
      <c r="A11" s="3" t="s">
        <v>1138</v>
      </c>
      <c r="B11" s="1" t="s">
        <v>1135</v>
      </c>
      <c r="C11" s="2"/>
      <c r="D11" s="2"/>
      <c r="E11" s="2"/>
      <c r="F11" s="2"/>
      <c r="G11" s="2"/>
      <c r="H11" s="2"/>
      <c r="I11" s="2"/>
      <c r="J11" s="2"/>
      <c r="K11" s="2"/>
      <c r="L11" s="2"/>
      <c r="M11" s="2"/>
      <c r="N11" s="2"/>
      <c r="O11" s="2"/>
      <c r="P11" s="2"/>
      <c r="Q11" s="2"/>
      <c r="R11" s="2"/>
      <c r="S11" s="2"/>
      <c r="T11" s="2"/>
      <c r="U11" s="2"/>
      <c r="V11" s="2"/>
      <c r="W11" s="2"/>
      <c r="X11" s="2"/>
      <c r="Y11" s="2"/>
      <c r="Z11" s="2"/>
    </row>
    <row r="12">
      <c r="A12" s="3" t="s">
        <v>1139</v>
      </c>
      <c r="B12" s="1" t="s">
        <v>1140</v>
      </c>
      <c r="C12" s="2"/>
      <c r="D12" s="2"/>
      <c r="E12" s="2"/>
      <c r="F12" s="2"/>
      <c r="G12" s="2"/>
      <c r="H12" s="2"/>
      <c r="I12" s="2"/>
      <c r="J12" s="2"/>
      <c r="K12" s="2"/>
      <c r="L12" s="2"/>
      <c r="M12" s="2"/>
      <c r="N12" s="2"/>
      <c r="O12" s="2"/>
      <c r="P12" s="2"/>
      <c r="Q12" s="2"/>
      <c r="R12" s="2"/>
      <c r="S12" s="2"/>
      <c r="T12" s="2"/>
      <c r="U12" s="2"/>
      <c r="V12" s="2"/>
      <c r="W12" s="2"/>
      <c r="X12" s="2"/>
      <c r="Y12" s="2"/>
      <c r="Z12" s="2"/>
    </row>
    <row r="13">
      <c r="A13" s="3" t="s">
        <v>1141</v>
      </c>
      <c r="B13" s="1" t="s">
        <v>1142</v>
      </c>
      <c r="C13" s="2"/>
      <c r="D13" s="2"/>
      <c r="E13" s="2"/>
      <c r="F13" s="2"/>
      <c r="G13" s="2"/>
      <c r="H13" s="2"/>
      <c r="I13" s="2"/>
      <c r="J13" s="2"/>
      <c r="K13" s="2"/>
      <c r="L13" s="2"/>
      <c r="M13" s="2"/>
      <c r="N13" s="2"/>
      <c r="O13" s="2"/>
      <c r="P13" s="2"/>
      <c r="Q13" s="2"/>
      <c r="R13" s="2"/>
      <c r="S13" s="2"/>
      <c r="T13" s="2"/>
      <c r="U13" s="2"/>
      <c r="V13" s="2"/>
      <c r="W13" s="2"/>
      <c r="X13" s="2"/>
      <c r="Y13" s="2"/>
      <c r="Z13" s="2"/>
    </row>
    <row r="14">
      <c r="A14" s="3" t="s">
        <v>1143</v>
      </c>
      <c r="B14" s="1" t="s">
        <v>1140</v>
      </c>
      <c r="C14" s="2"/>
      <c r="D14" s="2"/>
      <c r="E14" s="2"/>
      <c r="F14" s="2"/>
      <c r="G14" s="2"/>
      <c r="H14" s="2"/>
      <c r="I14" s="2"/>
      <c r="J14" s="2"/>
      <c r="K14" s="2"/>
      <c r="L14" s="2"/>
      <c r="M14" s="2"/>
      <c r="N14" s="2"/>
      <c r="O14" s="2"/>
      <c r="P14" s="2"/>
      <c r="Q14" s="2"/>
      <c r="R14" s="2"/>
      <c r="S14" s="2"/>
      <c r="T14" s="2"/>
      <c r="U14" s="2"/>
      <c r="V14" s="2"/>
      <c r="W14" s="2"/>
      <c r="X14" s="2"/>
      <c r="Y14" s="2"/>
      <c r="Z14" s="2"/>
    </row>
    <row r="15">
      <c r="A15" s="3" t="s">
        <v>1144</v>
      </c>
      <c r="B15" s="1" t="s">
        <v>1145</v>
      </c>
      <c r="C15" s="2"/>
      <c r="D15" s="2"/>
      <c r="E15" s="2"/>
      <c r="F15" s="2"/>
      <c r="G15" s="2"/>
      <c r="H15" s="2"/>
      <c r="I15" s="2"/>
      <c r="J15" s="2"/>
      <c r="K15" s="2"/>
      <c r="L15" s="2"/>
      <c r="M15" s="2"/>
      <c r="N15" s="2"/>
      <c r="O15" s="2"/>
      <c r="P15" s="2"/>
      <c r="Q15" s="2"/>
      <c r="R15" s="2"/>
      <c r="S15" s="2"/>
      <c r="T15" s="2"/>
      <c r="U15" s="2"/>
      <c r="V15" s="2"/>
      <c r="W15" s="2"/>
      <c r="X15" s="2"/>
      <c r="Y15" s="2"/>
      <c r="Z15" s="2"/>
    </row>
    <row r="16">
      <c r="A16" s="3" t="s">
        <v>1146</v>
      </c>
      <c r="B16" s="1">
        <v>2395.0</v>
      </c>
      <c r="C16" s="2"/>
      <c r="D16" s="2"/>
      <c r="E16" s="2"/>
      <c r="F16" s="2"/>
      <c r="G16" s="2"/>
      <c r="H16" s="2"/>
      <c r="I16" s="2"/>
      <c r="J16" s="2"/>
      <c r="K16" s="2"/>
      <c r="L16" s="2"/>
      <c r="M16" s="2"/>
      <c r="N16" s="2"/>
      <c r="O16" s="2"/>
      <c r="P16" s="2"/>
      <c r="Q16" s="2"/>
      <c r="R16" s="2"/>
      <c r="S16" s="2"/>
      <c r="T16" s="2"/>
      <c r="U16" s="2"/>
      <c r="V16" s="2"/>
      <c r="W16" s="2"/>
      <c r="X16" s="2"/>
      <c r="Y16" s="2"/>
      <c r="Z16" s="2"/>
    </row>
    <row r="17">
      <c r="A17" s="3" t="s">
        <v>1147</v>
      </c>
      <c r="B17" s="1" t="s">
        <v>1148</v>
      </c>
      <c r="C17" s="2"/>
      <c r="D17" s="2"/>
      <c r="E17" s="2"/>
      <c r="F17" s="2"/>
      <c r="G17" s="2"/>
      <c r="H17" s="2"/>
      <c r="I17" s="2"/>
      <c r="J17" s="2"/>
      <c r="K17" s="2"/>
      <c r="L17" s="2"/>
      <c r="M17" s="2"/>
      <c r="N17" s="2"/>
      <c r="O17" s="2"/>
      <c r="P17" s="2"/>
      <c r="Q17" s="2"/>
      <c r="R17" s="2"/>
      <c r="S17" s="2"/>
      <c r="T17" s="2"/>
      <c r="U17" s="2"/>
      <c r="V17" s="2"/>
      <c r="W17" s="2"/>
      <c r="X17" s="2"/>
      <c r="Y17" s="2"/>
      <c r="Z17" s="2"/>
    </row>
    <row r="18">
      <c r="A18" s="3" t="s">
        <v>1149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1150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1151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1152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1158</v>
      </c>
      <c r="B27" s="1">
        <v>274.32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1159</v>
      </c>
      <c r="B28" s="1">
        <v>268.26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1160</v>
      </c>
      <c r="B29" s="1">
        <v>257.35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1161</v>
      </c>
      <c r="B30" s="1">
        <v>267.16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1162</v>
      </c>
      <c r="B31" s="1">
        <v>274.32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1163</v>
      </c>
      <c r="B32" s="1">
        <v>268.26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1164</v>
      </c>
      <c r="B33" s="1">
        <v>257.35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1165</v>
      </c>
      <c r="B34" s="1">
        <v>267.16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1166</v>
      </c>
      <c r="B35" s="1">
        <v>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1167</v>
      </c>
      <c r="B36" s="1">
        <v>0.012200001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1168</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1169</v>
      </c>
      <c r="B38" s="1">
        <v>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1170</v>
      </c>
      <c r="B39" s="1">
        <v>2.35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1171</v>
      </c>
      <c r="B40" s="1">
        <v>1.358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1172</v>
      </c>
      <c r="B41" s="1">
        <v>33.668377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1173</v>
      </c>
      <c r="B42" s="1">
        <v>18.556955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1174</v>
      </c>
      <c r="B43" s="1">
        <v>460240.0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1175</v>
      </c>
      <c r="B44" s="1">
        <v>460240.0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1176</v>
      </c>
      <c r="B45" s="1">
        <v>357868.0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1177</v>
      </c>
      <c r="B46" s="1">
        <v>301280.0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1178</v>
      </c>
      <c r="B47" s="1">
        <v>301280.0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1179</v>
      </c>
      <c r="B48" s="1">
        <v>248.97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1180</v>
      </c>
      <c r="B49" s="1">
        <v>272.42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1183</v>
      </c>
      <c r="B52" s="1">
        <v>1.0010165248E10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1184</v>
      </c>
      <c r="B53" s="1">
        <v>165.07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1185</v>
      </c>
      <c r="B54" s="1">
        <v>324.06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1186</v>
      </c>
      <c r="B55" s="1">
        <v>3.5890486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1187</v>
      </c>
      <c r="B56" s="1">
        <v>290.3936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1188</v>
      </c>
      <c r="B57" s="1">
        <v>239.2073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1189</v>
      </c>
      <c r="B58" s="1">
        <v>3.16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1190</v>
      </c>
      <c r="B59" s="1">
        <v>0.011519393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1191</v>
      </c>
      <c r="B60" s="1" t="s">
        <v>1192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1193</v>
      </c>
      <c r="B61" s="1">
        <v>1.0550289408E10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1194</v>
      </c>
      <c r="B62" s="1">
        <v>0.11495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1195</v>
      </c>
      <c r="B63" s="1">
        <v>3.5523089E7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1196</v>
      </c>
      <c r="B64" s="1">
        <v>3.80687E7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1197</v>
      </c>
      <c r="B65" s="1">
        <v>633814.0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1198</v>
      </c>
      <c r="B66" s="1">
        <v>715614.0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1200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1201</v>
      </c>
      <c r="B69" s="1">
        <v>0.0166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1202</v>
      </c>
      <c r="B70" s="1">
        <v>0.069520004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1203</v>
      </c>
      <c r="B71" s="1">
        <v>0.89931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1204</v>
      </c>
      <c r="B72" s="1">
        <v>2.14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1205</v>
      </c>
      <c r="B73" s="1">
        <v>0.0179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1206</v>
      </c>
      <c r="B74" s="1">
        <v>3.80687E7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1207</v>
      </c>
      <c r="B75" s="1">
        <v>40.923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1208</v>
      </c>
      <c r="B76" s="1">
        <v>6.4254823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1212</v>
      </c>
      <c r="B80" s="1">
        <v>0.503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1213</v>
      </c>
      <c r="B81" s="1">
        <v>3.20592E8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1214</v>
      </c>
      <c r="B82" s="1">
        <v>7.81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1215</v>
      </c>
      <c r="B83" s="1">
        <v>14.06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1216</v>
      </c>
      <c r="B84" s="1">
        <v>3.783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1217</v>
      </c>
      <c r="B85" s="1">
        <v>0.5507785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1218</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1219</v>
      </c>
      <c r="B87" s="1">
        <v>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1220</v>
      </c>
      <c r="B88" s="1">
        <v>1.7328384E9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1221</v>
      </c>
      <c r="B89" s="1" t="s">
        <v>1222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1223</v>
      </c>
      <c r="B90" s="1" t="s">
        <v>1224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1227</v>
      </c>
      <c r="B93" s="1" t="s">
        <v>1228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1229</v>
      </c>
      <c r="B94" s="1" t="s">
        <v>1228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1230</v>
      </c>
      <c r="B95" s="1">
        <v>1.1555622E9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1231</v>
      </c>
      <c r="B96" s="1" t="s">
        <v>1232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1233</v>
      </c>
      <c r="B97" s="1" t="s">
        <v>1234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1235</v>
      </c>
      <c r="B98" s="1" t="s">
        <v>1236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1237</v>
      </c>
      <c r="B99" s="1" t="s">
        <v>1238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1240</v>
      </c>
      <c r="B101" s="1">
        <v>262.95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1241</v>
      </c>
      <c r="B102" s="1">
        <v>400.0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1242</v>
      </c>
      <c r="B103" s="1">
        <v>279.0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1243</v>
      </c>
      <c r="B104" s="1">
        <v>329.14285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1244</v>
      </c>
      <c r="B105" s="1">
        <v>325.0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1245</v>
      </c>
      <c r="B106" s="1">
        <v>2.125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1246</v>
      </c>
      <c r="B107" s="1" t="s">
        <v>1247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1248</v>
      </c>
      <c r="B108" s="1">
        <v>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1249</v>
      </c>
      <c r="B109" s="1">
        <v>5.33108992E8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1250</v>
      </c>
      <c r="B110" s="1">
        <v>14.004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1251</v>
      </c>
      <c r="B111" s="1">
        <v>8.50115008E8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1252</v>
      </c>
      <c r="B112" s="1">
        <v>1.43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1253</v>
      </c>
      <c r="B113" s="1">
        <v>1.877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1254</v>
      </c>
      <c r="B114" s="1">
        <v>2.789085952E9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1255</v>
      </c>
      <c r="B115" s="1">
        <v>47.761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1256</v>
      </c>
      <c r="B116" s="1">
        <v>72.87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1257</v>
      </c>
      <c r="B117" s="1">
        <v>0.10451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1258</v>
      </c>
      <c r="B118" s="1">
        <v>0.20673001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1259</v>
      </c>
      <c r="B119" s="1">
        <v>7.17396992E8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1260</v>
      </c>
      <c r="B120" s="1">
        <v>0.431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1261</v>
      </c>
      <c r="B121" s="1">
        <v>0.289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1262</v>
      </c>
      <c r="B122" s="1">
        <v>0.93902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1263</v>
      </c>
      <c r="B123" s="1">
        <v>0.17684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1264</v>
      </c>
      <c r="B124" s="1" t="s">
        <v>1192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1265</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1266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127</v>
      </c>
      <c r="B4" s="1">
        <v>-234.0</v>
      </c>
      <c r="C4" s="1">
        <v>-317.0</v>
      </c>
      <c r="D4" s="1">
        <v>-384.0</v>
      </c>
      <c r="E4" s="1">
        <v>-434.0</v>
      </c>
      <c r="F4" s="1">
        <v>-622.0</v>
      </c>
      <c r="G4" s="1">
        <v>-8.0</v>
      </c>
      <c r="H4" s="1">
        <v>-109.0</v>
      </c>
      <c r="I4" s="1">
        <v>143.0</v>
      </c>
      <c r="J4" s="1">
        <v>24.0</v>
      </c>
      <c r="K4" s="1">
        <v>248.0</v>
      </c>
      <c r="L4" s="2"/>
      <c r="M4" s="2"/>
      <c r="N4" s="2"/>
      <c r="O4" s="2"/>
      <c r="P4" s="2"/>
      <c r="Q4" s="2"/>
      <c r="R4" s="2"/>
      <c r="S4" s="2"/>
      <c r="T4" s="2"/>
      <c r="U4" s="2"/>
      <c r="V4" s="2"/>
      <c r="W4" s="2"/>
      <c r="X4" s="2"/>
      <c r="Y4" s="2"/>
      <c r="Z4" s="2"/>
    </row>
    <row r="5">
      <c r="A5" s="3" t="s">
        <v>1267</v>
      </c>
      <c r="B5" s="1">
        <v>41.0</v>
      </c>
      <c r="C5" s="1">
        <v>43.0</v>
      </c>
      <c r="D5" s="1">
        <v>44.0</v>
      </c>
      <c r="E5" s="1">
        <v>44.0</v>
      </c>
      <c r="F5" s="1">
        <v>45.0</v>
      </c>
      <c r="G5" s="1">
        <v>43.0</v>
      </c>
      <c r="H5" s="1">
        <v>42.0</v>
      </c>
      <c r="I5" s="1">
        <v>43.0</v>
      </c>
      <c r="J5" s="1">
        <v>41.0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1269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1270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1271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248.0</v>
      </c>
      <c r="M11" s="2"/>
      <c r="N11" s="2"/>
      <c r="O11" s="2"/>
      <c r="P11" s="2"/>
      <c r="Q11" s="2"/>
      <c r="R11" s="2"/>
      <c r="S11" s="2"/>
      <c r="T11" s="2"/>
      <c r="U11" s="2"/>
      <c r="V11" s="2"/>
      <c r="W11" s="2"/>
      <c r="X11" s="2"/>
      <c r="Y11" s="2"/>
      <c r="Z11" s="2"/>
    </row>
    <row r="12">
      <c r="A12" s="2"/>
      <c r="B12" s="2"/>
      <c r="C12" s="2"/>
      <c r="D12" s="2"/>
      <c r="E12" s="2"/>
      <c r="F12" s="2"/>
      <c r="G12" s="2"/>
      <c r="H12" s="2"/>
      <c r="I12" s="2"/>
      <c r="J12" s="2"/>
      <c r="K12" s="1" t="s">
        <v>1272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1273</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107.0</v>
      </c>
      <c r="C3" s="5">
        <v>57.0</v>
      </c>
      <c r="D3" s="5">
        <v>149.0</v>
      </c>
      <c r="E3" s="5">
        <v>179.0</v>
      </c>
      <c r="F3" s="5">
        <v>443.0</v>
      </c>
      <c r="G3" s="5">
        <v>354.0</v>
      </c>
      <c r="H3" s="5">
        <v>413.0</v>
      </c>
      <c r="I3" s="5">
        <v>869.0</v>
      </c>
      <c r="J3" s="5">
        <v>531.0</v>
      </c>
      <c r="K3" s="5">
        <v>285.0</v>
      </c>
      <c r="L3" s="1">
        <f>IF(K3*FORECAST(L2,B3:K3,B2:K2)&gt;0,FORECAST(L2,B3:K3,B2:K2),K3)*$X$1</f>
        <v>643.1333333</v>
      </c>
      <c r="M3" s="1">
        <f>IF(L3*FORECAST(M2,B3:L3,B2:L2)&gt;0,FORECAST(M2,B3:L3,B2:L2),L3)*$X$1</f>
        <v>698.4848485</v>
      </c>
      <c r="N3" s="1">
        <f>IF(M3*FORECAST(N2,B3:M3,B2:M2)&gt;0,FORECAST(N2,B3:M3,B2:M2),M3)*$X$1</f>
        <v>753.8363636</v>
      </c>
      <c r="O3" s="1">
        <f>IF(N3*FORECAST(O2,B3:N3,B2:N2)&gt;0,FORECAST(O2,B3:N3,B2:N2),N3)*$X$1</f>
        <v>809.1878788</v>
      </c>
      <c r="P3" s="1">
        <f>IF(O3*FORECAST(P2,B3:O3,B2:O2)&gt;0,FORECAST(P2,B3:O3,B2:O2),O3)*$X$1</f>
        <v>864.5393939</v>
      </c>
      <c r="Q3" s="1">
        <f>IF(P3*FORECAST(Q2,B3:P3,B2:P2)&gt;0,FORECAST(Q2,B3:P3,B2:P2),P3)*$X$1</f>
        <v>919.8909091</v>
      </c>
      <c r="R3" s="1">
        <f>IF(Q3*FORECAST(R2,B3:Q3,B2:Q2)&gt;0,FORECAST(R2,B3:Q3,B2:Q2),Q3)*$X$1</f>
        <v>975.2424242</v>
      </c>
      <c r="S3" s="5">
        <f>IF(R3*FORECAST(S2,B3:R3,B2:R2)&gt;0,FORECAST(S2,B3:R3,B2:R2),R3)*$X$1</f>
        <v>1030.593939</v>
      </c>
      <c r="T3" s="5">
        <f>IF(S3*FORECAST(T2,B3:S3,B2:S2)&gt;0,FORECAST(T2,B3:S3,B2:S2),S3)*$X$1</f>
        <v>1085.945455</v>
      </c>
      <c r="U3" s="5">
        <f>IF(T3*FORECAST(U2,B3:T3,B2:T2)&gt;0,FORECAST(U2,B3:T3,B2:T2),T3)*$X$1</f>
        <v>1141.29697</v>
      </c>
      <c r="V3" s="5">
        <f>IF(U3*FORECAST(V2,B3:U3,B2:U2)&gt;0,FORECAST(V2,B3:U3,B2:U2),U3)*$X$1</f>
        <v>1196.648485</v>
      </c>
      <c r="W3" s="5">
        <f>IF(V3*FORECAST(W2,B3:V3,B2:V2)&gt;0,FORECAST(W2,B3:V3,B2:V2),V3)*$X$1</f>
        <v>1252</v>
      </c>
      <c r="X3" s="2"/>
      <c r="Y3" s="2"/>
      <c r="Z3" s="2"/>
    </row>
    <row r="4">
      <c r="A4" s="3" t="s">
        <v>127</v>
      </c>
      <c r="B4" s="1">
        <v>-234.0</v>
      </c>
      <c r="C4" s="1">
        <v>-317.0</v>
      </c>
      <c r="D4" s="1">
        <v>-384.0</v>
      </c>
      <c r="E4" s="1">
        <v>-434.0</v>
      </c>
      <c r="F4" s="1">
        <v>-622.0</v>
      </c>
      <c r="G4" s="1">
        <v>-8.0</v>
      </c>
      <c r="H4" s="1">
        <v>-109.0</v>
      </c>
      <c r="I4" s="1">
        <v>143.0</v>
      </c>
      <c r="J4" s="1">
        <v>24.0</v>
      </c>
      <c r="K4" s="1">
        <v>248.0</v>
      </c>
      <c r="L4" s="2"/>
      <c r="M4" s="2"/>
      <c r="N4" s="2"/>
      <c r="O4" s="2"/>
      <c r="P4" s="2"/>
      <c r="Q4" s="2"/>
      <c r="R4" s="2"/>
      <c r="S4" s="2"/>
      <c r="T4" s="2"/>
      <c r="U4" s="2"/>
      <c r="V4" s="2"/>
      <c r="W4" s="2"/>
      <c r="X4" s="2"/>
      <c r="Y4" s="2"/>
      <c r="Z4" s="2"/>
    </row>
    <row r="5">
      <c r="A5" s="3" t="s">
        <v>1267</v>
      </c>
      <c r="B5" s="1">
        <v>41.0</v>
      </c>
      <c r="C5" s="1">
        <v>43.0</v>
      </c>
      <c r="D5" s="1">
        <v>44.0</v>
      </c>
      <c r="E5" s="1">
        <v>44.0</v>
      </c>
      <c r="F5" s="1">
        <v>45.0</v>
      </c>
      <c r="G5" s="1">
        <v>43.0</v>
      </c>
      <c r="H5" s="1">
        <v>42.0</v>
      </c>
      <c r="I5" s="1">
        <v>43.0</v>
      </c>
      <c r="J5" s="1">
        <v>41.0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1268</v>
      </c>
      <c r="L7" s="1">
        <f>IF(W3*FORECAST(W2,B3:W3,B2:W2)&gt;0,FORECAST(W2,B3:W3,B2:W2),V3)*$X$1 * (1+0.02)/(0.0773-0.02)</f>
        <v>22286.91099</v>
      </c>
      <c r="M7" s="2"/>
      <c r="N7" s="2"/>
      <c r="O7" s="2"/>
      <c r="P7" s="2"/>
      <c r="Q7" s="2"/>
      <c r="R7" s="2"/>
      <c r="S7" s="2"/>
      <c r="T7" s="2"/>
      <c r="U7" s="2"/>
      <c r="V7" s="2"/>
      <c r="W7" s="2"/>
      <c r="X7" s="2"/>
      <c r="Y7" s="2"/>
      <c r="Z7" s="2"/>
    </row>
    <row r="8">
      <c r="A8" s="2"/>
      <c r="B8" s="2"/>
      <c r="C8" s="2"/>
      <c r="D8" s="2"/>
      <c r="E8" s="2"/>
      <c r="F8" s="2"/>
      <c r="G8" s="2"/>
      <c r="H8" s="2"/>
      <c r="I8" s="2"/>
      <c r="J8" s="2"/>
      <c r="K8" s="1" t="s">
        <v>1269</v>
      </c>
      <c r="L8" s="6">
        <f t="array" ref="L8">NPV(0.0773,M3:W3)</f>
        <v>6759.538535</v>
      </c>
      <c r="M8" s="2"/>
      <c r="N8" s="2"/>
      <c r="O8" s="2"/>
      <c r="P8" s="2"/>
      <c r="Q8" s="2"/>
      <c r="R8" s="2"/>
      <c r="S8" s="2"/>
      <c r="T8" s="2"/>
      <c r="U8" s="2"/>
      <c r="V8" s="2"/>
      <c r="W8" s="2"/>
      <c r="X8" s="2"/>
      <c r="Y8" s="2"/>
      <c r="Z8" s="2"/>
    </row>
    <row r="9">
      <c r="A9" s="2"/>
      <c r="B9" s="2"/>
      <c r="C9" s="2"/>
      <c r="D9" s="2"/>
      <c r="E9" s="2"/>
      <c r="F9" s="2"/>
      <c r="G9" s="2"/>
      <c r="H9" s="2"/>
      <c r="I9" s="2"/>
      <c r="J9" s="2"/>
      <c r="K9" s="1" t="s">
        <v>1270</v>
      </c>
      <c r="L9" s="6">
        <f t="array" ref="L9">NPV(0.0773,M16:W16)</f>
        <v>9825.318113</v>
      </c>
      <c r="M9" s="2"/>
      <c r="N9" s="2"/>
      <c r="O9" s="2"/>
      <c r="P9" s="2"/>
      <c r="Q9" s="2"/>
      <c r="R9" s="2"/>
      <c r="S9" s="2"/>
      <c r="T9" s="2"/>
      <c r="U9" s="2"/>
      <c r="V9" s="2"/>
      <c r="W9" s="2"/>
      <c r="X9" s="2"/>
      <c r="Y9" s="2"/>
      <c r="Z9" s="2"/>
    </row>
    <row r="10">
      <c r="A10" s="2"/>
      <c r="B10" s="2"/>
      <c r="C10" s="2"/>
      <c r="D10" s="2"/>
      <c r="E10" s="2"/>
      <c r="F10" s="2"/>
      <c r="G10" s="2"/>
      <c r="H10" s="2"/>
      <c r="I10" s="2"/>
      <c r="J10" s="2"/>
      <c r="K10" s="1" t="s">
        <v>1271</v>
      </c>
      <c r="L10" s="6">
        <f>L8 + L9</f>
        <v>16584.85665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248.0</v>
      </c>
      <c r="M11" s="2"/>
      <c r="N11" s="2"/>
      <c r="O11" s="2"/>
      <c r="P11" s="2"/>
      <c r="Q11" s="2"/>
      <c r="R11" s="2"/>
      <c r="S11" s="2"/>
      <c r="T11" s="2"/>
      <c r="U11" s="2"/>
      <c r="V11" s="2"/>
      <c r="W11" s="2"/>
      <c r="X11" s="2"/>
      <c r="Y11" s="2"/>
      <c r="Z11" s="2"/>
    </row>
    <row r="12">
      <c r="A12" s="2"/>
      <c r="B12" s="2"/>
      <c r="C12" s="2"/>
      <c r="D12" s="2"/>
      <c r="E12" s="2"/>
      <c r="F12" s="2"/>
      <c r="G12" s="2"/>
      <c r="H12" s="2"/>
      <c r="I12" s="2"/>
      <c r="J12" s="2"/>
      <c r="K12" s="1" t="s">
        <v>1272</v>
      </c>
      <c r="L12" s="6">
        <f>L10 - L11</f>
        <v>16336.85665</v>
      </c>
      <c r="M12" s="2"/>
      <c r="N12" s="2"/>
      <c r="O12" s="2"/>
      <c r="P12" s="2"/>
      <c r="Q12" s="2"/>
      <c r="R12" s="2"/>
      <c r="S12" s="2"/>
      <c r="T12" s="2"/>
      <c r="U12" s="2"/>
      <c r="V12" s="2"/>
      <c r="W12" s="2"/>
      <c r="X12" s="2"/>
      <c r="Y12" s="2"/>
      <c r="Z12" s="2"/>
    </row>
    <row r="13">
      <c r="A13" s="2"/>
      <c r="B13" s="2"/>
      <c r="C13" s="2"/>
      <c r="D13" s="2"/>
      <c r="E13" s="2"/>
      <c r="F13" s="2"/>
      <c r="G13" s="2"/>
      <c r="H13" s="2"/>
      <c r="I13" s="2"/>
      <c r="J13" s="2"/>
      <c r="K13" s="1" t="s">
        <v>1273</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408.4214162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22286.91099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