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<sst xmlns="http://schemas.openxmlformats.org/spreadsheetml/2006/main" count="1852" uniqueCount="1645">
  <si>
    <t>ticker</t>
  </si>
  <si>
    <t>EVC</t>
  </si>
  <si>
    <t>nombre</t>
  </si>
  <si>
    <t>ENTRAVISION COMMUNICATION</t>
  </si>
  <si>
    <t>empresa</t>
  </si>
  <si>
    <t>Broadcasting</t>
  </si>
  <si>
    <t>Open</t>
  </si>
  <si>
    <t>Target Price</t>
  </si>
  <si>
    <t>Upside</t>
  </si>
  <si>
    <t>716.91%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</si>
  <si>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</si>
  <si>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</si>
  <si>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</si>
  <si>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</si>
  <si>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</si>
  <si>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</si>
  <si>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</si>
  <si>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</si>
  <si>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</si>
  <si>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</si>
  <si>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</si>
  <si>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</si>
  <si>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</si>
  <si>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</si>
  <si>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</si>
  <si>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</si>
  <si>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</si>
  <si>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</si>
  <si>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</si>
  <si>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</si>
  <si>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</si>
  <si>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</si>
  <si>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</si>
  <si>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</si>
  <si>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</si>
  <si>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</si>
  <si>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</si>
  <si>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</si>
  <si>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</si>
  <si>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</si>
  <si>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</si>
  <si>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</si>
  <si>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</si>
  <si>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</si>
  <si>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</si>
  <si>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</si>
  <si>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</si>
  <si>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</si>
  <si>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</si>
  <si>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</si>
  <si>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</si>
  <si>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</si>
  <si>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</si>
  <si>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</si>
  <si>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</si>
  <si>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</si>
  <si>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</si>
  <si>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</si>
  <si>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</si>
  <si>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</si>
  <si>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</si>
  <si>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</si>
  <si>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</si>
  <si>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</si>
  <si>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</si>
  <si>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</si>
  <si>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</si>
  <si>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</si>
  <si>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</si>
  <si>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</si>
  <si>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</si>
  <si>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</si>
  <si>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</si>
  <si>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</si>
  <si>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</si>
  <si>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</si>
  <si>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</si>
  <si>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</si>
  <si>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</si>
  <si>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</si>
  <si>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</si>
  <si>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</si>
  <si>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</si>
  <si>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</si>
  <si>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</si>
  <si>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</si>
  <si>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</si>
  <si>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</si>
  <si>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</si>
  <si>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</si>
  <si>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</si>
  <si>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</si>
  <si>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</si>
  <si>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</si>
  <si>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</si>
  <si>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</si>
  <si>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</si>
  <si>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</si>
  <si>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</si>
  <si>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</si>
  <si>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</si>
  <si>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</si>
  <si>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</si>
  <si>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1.67</t>
  </si>
  <si>
    <t>1.88</t>
  </si>
  <si>
    <t>2.03</t>
  </si>
  <si>
    <t>3.86</t>
  </si>
  <si>
    <t>3.8</t>
  </si>
  <si>
    <t>3.42</t>
  </si>
  <si>
    <t>3.25</t>
  </si>
  <si>
    <t>2.97</t>
  </si>
  <si>
    <t>3.09</t>
  </si>
  <si>
    <t>2.49</t>
  </si>
  <si>
    <t>Tangible Book Value</t>
  </si>
  <si>
    <t>Tangible Book Value Per Share</t>
  </si>
  <si>
    <t>-1.67</t>
  </si>
  <si>
    <t>-1.35</t>
  </si>
  <si>
    <t>-1.11</t>
  </si>
  <si>
    <t>0</t>
  </si>
  <si>
    <t>-0.21</t>
  </si>
  <si>
    <t>-0.33</t>
  </si>
  <si>
    <t>-0.57</t>
  </si>
  <si>
    <t>-1.01</t>
  </si>
  <si>
    <t>-0.98</t>
  </si>
  <si>
    <t>-1.29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</si>
  <si>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</si>
  <si>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</si>
  <si>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</si>
  <si>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</si>
  <si>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</si>
  <si>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</si>
  <si>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</si>
  <si>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</si>
  <si>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</si>
  <si>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</si>
  <si>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</si>
  <si>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</si>
  <si>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</si>
  <si>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</si>
  <si>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</si>
  <si>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</si>
  <si>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</si>
  <si>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</si>
  <si>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</si>
  <si>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</si>
  <si>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</si>
  <si>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</si>
  <si>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</si>
  <si>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</si>
  <si>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</si>
  <si>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</si>
  <si>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</si>
  <si>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</si>
  <si>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</si>
  <si>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</si>
  <si>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</si>
  <si>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</si>
  <si>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</si>
  <si>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</si>
  <si>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</si>
  <si>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</si>
  <si>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</si>
  <si>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</si>
  <si>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</si>
  <si>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</si>
  <si>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</si>
  <si>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</si>
  <si>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0.31</t>
  </si>
  <si>
    <t>0.29</t>
  </si>
  <si>
    <t>0.23</t>
  </si>
  <si>
    <t>1.95</t>
  </si>
  <si>
    <t>0.14</t>
  </si>
  <si>
    <t>-0.23</t>
  </si>
  <si>
    <t>-0.05</t>
  </si>
  <si>
    <t>0.34</t>
  </si>
  <si>
    <t>0.21</t>
  </si>
  <si>
    <t>-0.18</t>
  </si>
  <si>
    <t>Basic EPS - Continuing Operations</t>
  </si>
  <si>
    <t>Basic Weighted Average Shares Outstanding</t>
  </si>
  <si>
    <t>Net EPS - Diluted</t>
  </si>
  <si>
    <t>0.3</t>
  </si>
  <si>
    <t>0.28</t>
  </si>
  <si>
    <t>0.22</t>
  </si>
  <si>
    <t>1.92</t>
  </si>
  <si>
    <t>0.13</t>
  </si>
  <si>
    <t>0.33</t>
  </si>
  <si>
    <t>Diluted EPS - Continuing Operations</t>
  </si>
  <si>
    <t>Diluted Weighted Average Shares Outstanding</t>
  </si>
  <si>
    <t>Normalized Basic EPS</t>
  </si>
  <si>
    <t>0.24</t>
  </si>
  <si>
    <t>1.9</t>
  </si>
  <si>
    <t>0.15</t>
  </si>
  <si>
    <t>0.12</t>
  </si>
  <si>
    <t>0.26</t>
  </si>
  <si>
    <t>0.35</t>
  </si>
  <si>
    <t>0.38</t>
  </si>
  <si>
    <t>-0.04</t>
  </si>
  <si>
    <t>Normalized Diluted EPS</t>
  </si>
  <si>
    <t>0.32</t>
  </si>
  <si>
    <t>1.87</t>
  </si>
  <si>
    <t>0.37</t>
  </si>
  <si>
    <t>Dividend Per Share</t>
  </si>
  <si>
    <t>0.1</t>
  </si>
  <si>
    <t>0.11</t>
  </si>
  <si>
    <t>0.16</t>
  </si>
  <si>
    <t>0.2</t>
  </si>
  <si>
    <t>Payout Ratio</t>
  </si>
  <si>
    <t>32.69</t>
  </si>
  <si>
    <t>36.49</t>
  </si>
  <si>
    <t>54.78</t>
  </si>
  <si>
    <t>8.32</t>
  </si>
  <si>
    <t>146.22</t>
  </si>
  <si>
    <t>-86.05</t>
  </si>
  <si>
    <t>-269.34</t>
  </si>
  <si>
    <t>29.12</t>
  </si>
  <si>
    <t>47.13</t>
  </si>
  <si>
    <t>-113.93</t>
  </si>
  <si>
    <t>EBITDA</t>
  </si>
  <si>
    <t>EBITA</t>
  </si>
  <si>
    <t>EBIT</t>
  </si>
  <si>
    <t>EBITDAR</t>
  </si>
  <si>
    <t>Total Revenues (As Reported)</t>
  </si>
  <si>
    <t>Effective Tax Rate - (Ratio)</t>
  </si>
  <si>
    <t>40.48</t>
  </si>
  <si>
    <t>39.04</t>
  </si>
  <si>
    <t>39.14</t>
  </si>
  <si>
    <t>31.96</t>
  </si>
  <si>
    <t>39.31</t>
  </si>
  <si>
    <t>-70.61</t>
  </si>
  <si>
    <t>34.65</t>
  </si>
  <si>
    <t>36.43</t>
  </si>
  <si>
    <t>14.97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</si>
  <si>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</si>
  <si>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</si>
  <si>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</si>
  <si>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</si>
  <si>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</si>
  <si>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</si>
  <si>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</si>
  <si>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</si>
  <si>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</si>
  <si>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</si>
  <si>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</si>
  <si>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</si>
  <si>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</si>
  <si>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</si>
  <si>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</si>
  <si>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</si>
  <si>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</si>
  <si>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</si>
  <si>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</si>
  <si>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</si>
  <si>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7.07</t>
  </si>
  <si>
    <t>6.54</t>
  </si>
  <si>
    <t>5.86</t>
  </si>
  <si>
    <t>28.34</t>
  </si>
  <si>
    <t>2.92</t>
  </si>
  <si>
    <t>2.5</t>
  </si>
  <si>
    <t>4.01</t>
  </si>
  <si>
    <t>5.08</t>
  </si>
  <si>
    <t>4.78</t>
  </si>
  <si>
    <t>0.56</t>
  </si>
  <si>
    <t>Return on Total Capital</t>
  </si>
  <si>
    <t>7.62</t>
  </si>
  <si>
    <t>7.05</t>
  </si>
  <si>
    <t>6.32</t>
  </si>
  <si>
    <t>32.4</t>
  </si>
  <si>
    <t>3.48</t>
  </si>
  <si>
    <t>2.98</t>
  </si>
  <si>
    <t>5.04</t>
  </si>
  <si>
    <t>7.67</t>
  </si>
  <si>
    <t>7.94</t>
  </si>
  <si>
    <t>0.91</t>
  </si>
  <si>
    <t>Return On Equity %</t>
  </si>
  <si>
    <t>19.26</t>
  </si>
  <si>
    <t>16.38</t>
  </si>
  <si>
    <t>11.64</t>
  </si>
  <si>
    <t>66.23</t>
  </si>
  <si>
    <t>3.57</t>
  </si>
  <si>
    <t>-6.35</t>
  </si>
  <si>
    <t>-0.46</t>
  </si>
  <si>
    <t>12.44</t>
  </si>
  <si>
    <t>7.44</t>
  </si>
  <si>
    <t>-5.66</t>
  </si>
  <si>
    <t>Return on Common Equity</t>
  </si>
  <si>
    <t>-1.39</t>
  </si>
  <si>
    <t>10.99</t>
  </si>
  <si>
    <t>6.87</t>
  </si>
  <si>
    <t>-6.26</t>
  </si>
  <si>
    <t>Margin Analysis</t>
  </si>
  <si>
    <t>Gross Profit Margin %</t>
  </si>
  <si>
    <t>54.44</t>
  </si>
  <si>
    <t>53.74</t>
  </si>
  <si>
    <t>52.43</t>
  </si>
  <si>
    <t>71.74</t>
  </si>
  <si>
    <t>42.8</t>
  </si>
  <si>
    <t>45.15</t>
  </si>
  <si>
    <t>40.14</t>
  </si>
  <si>
    <t>24.12</t>
  </si>
  <si>
    <t>22.56</t>
  </si>
  <si>
    <t>16.6</t>
  </si>
  <si>
    <t>SG&amp;A Margin</t>
  </si>
  <si>
    <t>23.47</t>
  </si>
  <si>
    <t>25.71</t>
  </si>
  <si>
    <t>27.6</t>
  </si>
  <si>
    <t>14.37</t>
  </si>
  <si>
    <t>26.32</t>
  </si>
  <si>
    <t>31.39</t>
  </si>
  <si>
    <t>23.87</t>
  </si>
  <si>
    <t>12.59</t>
  </si>
  <si>
    <t>12.81</t>
  </si>
  <si>
    <t>13.37</t>
  </si>
  <si>
    <t>EBITDA Margin %</t>
  </si>
  <si>
    <t>31.15</t>
  </si>
  <si>
    <t>28.17</t>
  </si>
  <si>
    <t>24.99</t>
  </si>
  <si>
    <t>57.45</t>
  </si>
  <si>
    <t>17.1</t>
  </si>
  <si>
    <t>16.13</t>
  </si>
  <si>
    <t>18.25</t>
  </si>
  <si>
    <t>11.56</t>
  </si>
  <si>
    <t>9.67</t>
  </si>
  <si>
    <t>3.28</t>
  </si>
  <si>
    <t>EBITA Margin %</t>
  </si>
  <si>
    <t>26.34</t>
  </si>
  <si>
    <t>23.26</t>
  </si>
  <si>
    <t>20.41</t>
  </si>
  <si>
    <t>55.49</t>
  </si>
  <si>
    <t>13.68</t>
  </si>
  <si>
    <t>12.24</t>
  </si>
  <si>
    <t>14.39</t>
  </si>
  <si>
    <t>9.78</t>
  </si>
  <si>
    <t>8.1</t>
  </si>
  <si>
    <t>1.89</t>
  </si>
  <si>
    <t>EBIT Margin %</t>
  </si>
  <si>
    <t>24.91</t>
  </si>
  <si>
    <t>21.74</t>
  </si>
  <si>
    <t>18.9</t>
  </si>
  <si>
    <t>54.3</t>
  </si>
  <si>
    <t>11.41</t>
  </si>
  <si>
    <t>9.86</t>
  </si>
  <si>
    <t>13.08</t>
  </si>
  <si>
    <t>8.55</t>
  </si>
  <si>
    <t>6.93</t>
  </si>
  <si>
    <t>0.71</t>
  </si>
  <si>
    <t>Income From Continuing Operations Margin %</t>
  </si>
  <si>
    <t>11.21</t>
  </si>
  <si>
    <t>10.08</t>
  </si>
  <si>
    <t>7.89</t>
  </si>
  <si>
    <t>32.89</t>
  </si>
  <si>
    <t>4.08</t>
  </si>
  <si>
    <t>-7.21</t>
  </si>
  <si>
    <t>-0.4</t>
  </si>
  <si>
    <t>4.63</t>
  </si>
  <si>
    <t>2.11</t>
  </si>
  <si>
    <t>-1.41</t>
  </si>
  <si>
    <t>Net Income Margin %</t>
  </si>
  <si>
    <t>-1.14</t>
  </si>
  <si>
    <t>3.85</t>
  </si>
  <si>
    <t>Net Avail. For Common Margin %</t>
  </si>
  <si>
    <t>Normalized Net Income Margin</t>
  </si>
  <si>
    <t>11.99</t>
  </si>
  <si>
    <t>10.39</t>
  </si>
  <si>
    <t>8.14</t>
  </si>
  <si>
    <t>32.03</t>
  </si>
  <si>
    <t>4.35</t>
  </si>
  <si>
    <t>3.79</t>
  </si>
  <si>
    <t>6.45</t>
  </si>
  <si>
    <t>3.98</t>
  </si>
  <si>
    <t>3.4</t>
  </si>
  <si>
    <t>-0.28</t>
  </si>
  <si>
    <t>Levered Free Cash Flow Margin</t>
  </si>
  <si>
    <t>13.51</t>
  </si>
  <si>
    <t>12.07</t>
  </si>
  <si>
    <t>14.14</t>
  </si>
  <si>
    <t>-11.42</t>
  </si>
  <si>
    <t>75.64</t>
  </si>
  <si>
    <t>4.85</t>
  </si>
  <si>
    <t>9.29</t>
  </si>
  <si>
    <t>11.69</t>
  </si>
  <si>
    <t>6.92</t>
  </si>
  <si>
    <t>Unlevered Free Cash Flow Margin</t>
  </si>
  <si>
    <t>16.76</t>
  </si>
  <si>
    <t>17.58</t>
  </si>
  <si>
    <t>-10.08</t>
  </si>
  <si>
    <t>78.57</t>
  </si>
  <si>
    <t>7.66</t>
  </si>
  <si>
    <t>10.6</t>
  </si>
  <si>
    <t>12.19</t>
  </si>
  <si>
    <t>7.49</t>
  </si>
  <si>
    <t>Asset Turnover</t>
  </si>
  <si>
    <t>0.45</t>
  </si>
  <si>
    <t>0.48</t>
  </si>
  <si>
    <t>0.5</t>
  </si>
  <si>
    <t>0.84</t>
  </si>
  <si>
    <t>0.41</t>
  </si>
  <si>
    <t>0.49</t>
  </si>
  <si>
    <t>0.95</t>
  </si>
  <si>
    <t>1.1</t>
  </si>
  <si>
    <t>1.27</t>
  </si>
  <si>
    <t>Fixed Assets Turnover</t>
  </si>
  <si>
    <t>4.19</t>
  </si>
  <si>
    <t>4.43</t>
  </si>
  <si>
    <t>4.57</t>
  </si>
  <si>
    <t>9.27</t>
  </si>
  <si>
    <t>4.75</t>
  </si>
  <si>
    <t>2.9</t>
  </si>
  <si>
    <t>7.85</t>
  </si>
  <si>
    <t>9.87</t>
  </si>
  <si>
    <t>10.01</t>
  </si>
  <si>
    <t>Receivables Turnover (Average Receivables)</t>
  </si>
  <si>
    <t>3.97</t>
  </si>
  <si>
    <t>3.87</t>
  </si>
  <si>
    <t>3.93</t>
  </si>
  <si>
    <t>7.17</t>
  </si>
  <si>
    <t>3.64</t>
  </si>
  <si>
    <t>3.63</t>
  </si>
  <si>
    <t>3.22</t>
  </si>
  <si>
    <t>4.42</t>
  </si>
  <si>
    <t>4.48</t>
  </si>
  <si>
    <t>4.81</t>
  </si>
  <si>
    <t>Short Term Liquidity</t>
  </si>
  <si>
    <t>Current Ratio</t>
  </si>
  <si>
    <t>3.58</t>
  </si>
  <si>
    <t>5.64</t>
  </si>
  <si>
    <t>5.02</t>
  </si>
  <si>
    <t>3.17</t>
  </si>
  <si>
    <t>2.26</t>
  </si>
  <si>
    <t>1.82</t>
  </si>
  <si>
    <t>1.64</t>
  </si>
  <si>
    <t>1.42</t>
  </si>
  <si>
    <t>Quick Ratio</t>
  </si>
  <si>
    <t>2.67</t>
  </si>
  <si>
    <t>3.41</t>
  </si>
  <si>
    <t>3.66</t>
  </si>
  <si>
    <t>1.98</t>
  </si>
  <si>
    <t>1.72</t>
  </si>
  <si>
    <t>1.53</t>
  </si>
  <si>
    <t>1.3</t>
  </si>
  <si>
    <t>Operating Cash Flow to Current Liabilities</t>
  </si>
  <si>
    <t>1.51</t>
  </si>
  <si>
    <t>1.86</t>
  </si>
  <si>
    <t>1.66</t>
  </si>
  <si>
    <t>4.82</t>
  </si>
  <si>
    <t>0.63</t>
  </si>
  <si>
    <t>0.46</t>
  </si>
  <si>
    <t>Days Sales Outstanding (Average Receivables)</t>
  </si>
  <si>
    <t>91.99</t>
  </si>
  <si>
    <t>94.33</t>
  </si>
  <si>
    <t>93.07</t>
  </si>
  <si>
    <t>50.87</t>
  </si>
  <si>
    <t>100.29</t>
  </si>
  <si>
    <t>100.54</t>
  </si>
  <si>
    <t>113.52</t>
  </si>
  <si>
    <t>82.52</t>
  </si>
  <si>
    <t>81.39</t>
  </si>
  <si>
    <t>75.94</t>
  </si>
  <si>
    <t>Average Days Payable Outstanding</t>
  </si>
  <si>
    <t>18.04</t>
  </si>
  <si>
    <t>19.56</t>
  </si>
  <si>
    <t>35.9</t>
  </si>
  <si>
    <t>41.14</t>
  </si>
  <si>
    <t>31.94</t>
  </si>
  <si>
    <t>54.45</t>
  </si>
  <si>
    <t>34.33</t>
  </si>
  <si>
    <t>33.02</t>
  </si>
  <si>
    <t>36.26</t>
  </si>
  <si>
    <t>Long Term Solvency</t>
  </si>
  <si>
    <t>Total Debt/Equity</t>
  </si>
  <si>
    <t>236.13</t>
  </si>
  <si>
    <t>193.19</t>
  </si>
  <si>
    <t>160.94</t>
  </si>
  <si>
    <t>84.7</t>
  </si>
  <si>
    <t>73.19</t>
  </si>
  <si>
    <t>92.47</t>
  </si>
  <si>
    <t>81.65</t>
  </si>
  <si>
    <t>93.65</t>
  </si>
  <si>
    <t>91.2</t>
  </si>
  <si>
    <t>98.57</t>
  </si>
  <si>
    <t>Total Debt / Total Capital</t>
  </si>
  <si>
    <t>70.25</t>
  </si>
  <si>
    <t>65.89</t>
  </si>
  <si>
    <t>61.68</t>
  </si>
  <si>
    <t>45.86</t>
  </si>
  <si>
    <t>42.26</t>
  </si>
  <si>
    <t>48.04</t>
  </si>
  <si>
    <t>44.95</t>
  </si>
  <si>
    <t>48.36</t>
  </si>
  <si>
    <t>47.7</t>
  </si>
  <si>
    <t>49.64</t>
  </si>
  <si>
    <t>LT Debt/Equity</t>
  </si>
  <si>
    <t>233.56</t>
  </si>
  <si>
    <t>190.95</t>
  </si>
  <si>
    <t>158.89</t>
  </si>
  <si>
    <t>83.84</t>
  </si>
  <si>
    <t>72.29</t>
  </si>
  <si>
    <t>88.28</t>
  </si>
  <si>
    <t>78.32</t>
  </si>
  <si>
    <t>88.9</t>
  </si>
  <si>
    <t>87.41</t>
  </si>
  <si>
    <t>92.09</t>
  </si>
  <si>
    <t>Long-Term Debt / Total Capital</t>
  </si>
  <si>
    <t>69.48</t>
  </si>
  <si>
    <t>65.13</t>
  </si>
  <si>
    <t>60.89</t>
  </si>
  <si>
    <t>45.39</t>
  </si>
  <si>
    <t>41.74</t>
  </si>
  <si>
    <t>45.87</t>
  </si>
  <si>
    <t>43.12</t>
  </si>
  <si>
    <t>45.91</t>
  </si>
  <si>
    <t>45.72</t>
  </si>
  <si>
    <t>46.38</t>
  </si>
  <si>
    <t>Total Liabilities / Total Assets</t>
  </si>
  <si>
    <t>72.42</t>
  </si>
  <si>
    <t>68.33</t>
  </si>
  <si>
    <t>64.58</t>
  </si>
  <si>
    <t>51.81</t>
  </si>
  <si>
    <t>56.08</t>
  </si>
  <si>
    <t>58.62</t>
  </si>
  <si>
    <t>69.82</t>
  </si>
  <si>
    <t>67.6</t>
  </si>
  <si>
    <t>69.25</t>
  </si>
  <si>
    <t>EBIT / Interest Expense</t>
  </si>
  <si>
    <t>4.34</t>
  </si>
  <si>
    <t>4.23</t>
  </si>
  <si>
    <t>3.16</t>
  </si>
  <si>
    <t>17.42</t>
  </si>
  <si>
    <t>2.16</t>
  </si>
  <si>
    <t>1.97</t>
  </si>
  <si>
    <t>5.44</t>
  </si>
  <si>
    <t>9.26</t>
  </si>
  <si>
    <t>6.1</t>
  </si>
  <si>
    <t>EBITDA / Interest Expense</t>
  </si>
  <si>
    <t>5.42</t>
  </si>
  <si>
    <t>5.49</t>
  </si>
  <si>
    <t>4.18</t>
  </si>
  <si>
    <t>18.43</t>
  </si>
  <si>
    <t>3.23</t>
  </si>
  <si>
    <t>4.17</t>
  </si>
  <si>
    <t>8.98</t>
  </si>
  <si>
    <t>14.16</t>
  </si>
  <si>
    <t>9.71</t>
  </si>
  <si>
    <t>2.95</t>
  </si>
  <si>
    <t>(EBITDA - Capex) / Interest Expense</t>
  </si>
  <si>
    <t>4.8</t>
  </si>
  <si>
    <t>4.44</t>
  </si>
  <si>
    <t>3.59</t>
  </si>
  <si>
    <t>17.71</t>
  </si>
  <si>
    <t>2.15</t>
  </si>
  <si>
    <t>2.32</t>
  </si>
  <si>
    <t>7.88</t>
  </si>
  <si>
    <t>13.33</t>
  </si>
  <si>
    <t>8.65</t>
  </si>
  <si>
    <t>1.37</t>
  </si>
  <si>
    <t>Total Debt / EBITDA</t>
  </si>
  <si>
    <t>4.56</t>
  </si>
  <si>
    <t>4.51</t>
  </si>
  <si>
    <t>0.96</t>
  </si>
  <si>
    <t>4.67</t>
  </si>
  <si>
    <t>2.42</t>
  </si>
  <si>
    <t>2.47</t>
  </si>
  <si>
    <t>5.14</t>
  </si>
  <si>
    <t>Net Debt / EBITDA</t>
  </si>
  <si>
    <t>4.14</t>
  </si>
  <si>
    <t>3.84</t>
  </si>
  <si>
    <t>3.62</t>
  </si>
  <si>
    <t>0.83</t>
  </si>
  <si>
    <t>1.26</t>
  </si>
  <si>
    <t>2.48</t>
  </si>
  <si>
    <t>2.81</t>
  </si>
  <si>
    <t>Total Debt / (EBITDA - Capex)</t>
  </si>
  <si>
    <t>5.15</t>
  </si>
  <si>
    <t>5.58</t>
  </si>
  <si>
    <t>5.32</t>
  </si>
  <si>
    <t>7.18</t>
  </si>
  <si>
    <t>8.4</t>
  </si>
  <si>
    <t>3.88</t>
  </si>
  <si>
    <t>2.57</t>
  </si>
  <si>
    <t>2.77</t>
  </si>
  <si>
    <t>11.06</t>
  </si>
  <si>
    <t>Net Debt / (EBITDA - Capex)</t>
  </si>
  <si>
    <t>4.68</t>
  </si>
  <si>
    <t>4.21</t>
  </si>
  <si>
    <t>0.87</t>
  </si>
  <si>
    <t>4.46</t>
  </si>
  <si>
    <t>1.62</t>
  </si>
  <si>
    <t>0.59</t>
  </si>
  <si>
    <t>1.12</t>
  </si>
  <si>
    <t>6.05</t>
  </si>
  <si>
    <t>Growth Over Prior Year</t>
  </si>
  <si>
    <t>Total Revenues, 1 Yr. Growth %</t>
  </si>
  <si>
    <t>8.09</t>
  </si>
  <si>
    <t>107.35</t>
  </si>
  <si>
    <t>-44.44</t>
  </si>
  <si>
    <t>-8.14</t>
  </si>
  <si>
    <t>25.75</t>
  </si>
  <si>
    <t>120.97</t>
  </si>
  <si>
    <t>25.79</t>
  </si>
  <si>
    <t>15.76</t>
  </si>
  <si>
    <t>Gross Profit, 1 Yr. Growth %</t>
  </si>
  <si>
    <t>9.59</t>
  </si>
  <si>
    <t>1.79</t>
  </si>
  <si>
    <t>-0.75</t>
  </si>
  <si>
    <t>183.72</t>
  </si>
  <si>
    <t>-66.78</t>
  </si>
  <si>
    <t>-3.12</t>
  </si>
  <si>
    <t>11.81</t>
  </si>
  <si>
    <t>32.76</t>
  </si>
  <si>
    <t>17.65</t>
  </si>
  <si>
    <t>-14.83</t>
  </si>
  <si>
    <t>EBITDA, 1 Yr. Growth %</t>
  </si>
  <si>
    <t>8.51</t>
  </si>
  <si>
    <t>-5.18</t>
  </si>
  <si>
    <t>-9.77</t>
  </si>
  <si>
    <t>376.72</t>
  </si>
  <si>
    <t>-83.44</t>
  </si>
  <si>
    <t>-13.34</t>
  </si>
  <si>
    <t>49.92</t>
  </si>
  <si>
    <t>54.89</t>
  </si>
  <si>
    <t>5.2</t>
  </si>
  <si>
    <t>-59.04</t>
  </si>
  <si>
    <t>EBITA, 1 Yr. Growth %</t>
  </si>
  <si>
    <t>11.75</t>
  </si>
  <si>
    <t>-7.42</t>
  </si>
  <si>
    <t>-10.75</t>
  </si>
  <si>
    <t>463.81</t>
  </si>
  <si>
    <t>-86.28</t>
  </si>
  <si>
    <t>-17.84</t>
  </si>
  <si>
    <t>58.51</t>
  </si>
  <si>
    <t>71.11</t>
  </si>
  <si>
    <t>4.16</t>
  </si>
  <si>
    <t>-71.61</t>
  </si>
  <si>
    <t>EBIT, 1 Yr. Growth %</t>
  </si>
  <si>
    <t>11.77</t>
  </si>
  <si>
    <t>-8.54</t>
  </si>
  <si>
    <t>-11.56</t>
  </si>
  <si>
    <t>495.79</t>
  </si>
  <si>
    <t>-88.3</t>
  </si>
  <si>
    <t>-20.66</t>
  </si>
  <si>
    <t>66.83</t>
  </si>
  <si>
    <t>-87.45</t>
  </si>
  <si>
    <t>Earnings From Cont. Operations, 1 Yr. Growth %</t>
  </si>
  <si>
    <t>-79.73</t>
  </si>
  <si>
    <t>-5.52</t>
  </si>
  <si>
    <t>-20.37</t>
  </si>
  <si>
    <t>763.97</t>
  </si>
  <si>
    <t>-93.08</t>
  </si>
  <si>
    <t>-262.09</t>
  </si>
  <si>
    <t>-92.96</t>
  </si>
  <si>
    <t>-42.75</t>
  </si>
  <si>
    <t>-177.45</t>
  </si>
  <si>
    <t>Net Income, 1 Yr. Growth %</t>
  </si>
  <si>
    <t>-80.16</t>
  </si>
  <si>
    <t>-849.16</t>
  </si>
  <si>
    <t>-38.14</t>
  </si>
  <si>
    <t>-185.2</t>
  </si>
  <si>
    <t>Normalized Net Income, 1 Yr. Growth %</t>
  </si>
  <si>
    <t>58.18</t>
  </si>
  <si>
    <t>-9.25</t>
  </si>
  <si>
    <t>-20.25</t>
  </si>
  <si>
    <t>715.59</t>
  </si>
  <si>
    <t>-92.44</t>
  </si>
  <si>
    <t>-19.97</t>
  </si>
  <si>
    <t>148.03</t>
  </si>
  <si>
    <t>64.23</t>
  </si>
  <si>
    <t>-110.28</t>
  </si>
  <si>
    <t>Diluted EPS Before Extra, 1 Yr. Growth %</t>
  </si>
  <si>
    <t>-6.67</t>
  </si>
  <si>
    <t>-21.43</t>
  </si>
  <si>
    <t>772.73</t>
  </si>
  <si>
    <t>-93.19</t>
  </si>
  <si>
    <t>-278.16</t>
  </si>
  <si>
    <t>-78.41</t>
  </si>
  <si>
    <t>-36.36</t>
  </si>
  <si>
    <t>-185.71</t>
  </si>
  <si>
    <t>Accounts Receivable, 1 Yr. Growth %</t>
  </si>
  <si>
    <t>13.87</t>
  </si>
  <si>
    <t>2.22</t>
  </si>
  <si>
    <t>29.62</t>
  </si>
  <si>
    <t>-5.98</t>
  </si>
  <si>
    <t>-9.96</t>
  </si>
  <si>
    <t>98.87</t>
  </si>
  <si>
    <t>42.07</t>
  </si>
  <si>
    <t>11.38</t>
  </si>
  <si>
    <t>4.95</t>
  </si>
  <si>
    <t>Net Property, Plant and Equip., 1 Yr. Growth %</t>
  </si>
  <si>
    <t>-3.37</t>
  </si>
  <si>
    <t>-4.33</t>
  </si>
  <si>
    <t>8.97</t>
  </si>
  <si>
    <t>7.63</t>
  </si>
  <si>
    <t>90.15</t>
  </si>
  <si>
    <t>-14.54</t>
  </si>
  <si>
    <t>-16.53</t>
  </si>
  <si>
    <t>20.09</t>
  </si>
  <si>
    <t>9.11</t>
  </si>
  <si>
    <t>Total Assets, 1 Yr. Growth %</t>
  </si>
  <si>
    <t>-1.95</t>
  </si>
  <si>
    <t>0.08</t>
  </si>
  <si>
    <t>-1.34</t>
  </si>
  <si>
    <t>47.89</t>
  </si>
  <si>
    <t>-9.88</t>
  </si>
  <si>
    <t>-4.95</t>
  </si>
  <si>
    <t>13.89</t>
  </si>
  <si>
    <t>13.92</t>
  </si>
  <si>
    <t>3.46</t>
  </si>
  <si>
    <t>-1.69</t>
  </si>
  <si>
    <t>Tangible Book Value, 1 Yr. Growth %</t>
  </si>
  <si>
    <t>3.03</t>
  </si>
  <si>
    <t>-17.37</t>
  </si>
  <si>
    <t>-16.41</t>
  </si>
  <si>
    <t>-100.39</t>
  </si>
  <si>
    <t>47.45</t>
  </si>
  <si>
    <t>74.03</t>
  </si>
  <si>
    <t>82.57</t>
  </si>
  <si>
    <t>-2.32</t>
  </si>
  <si>
    <t>34.1</t>
  </si>
  <si>
    <t>Common Equity, 1 Yr. Growth %</t>
  </si>
  <si>
    <t>7.01</t>
  </si>
  <si>
    <t>14.92</t>
  </si>
  <si>
    <t>90.17</t>
  </si>
  <si>
    <t>-4.46</t>
  </si>
  <si>
    <t>-13.39</t>
  </si>
  <si>
    <t>-4.23</t>
  </si>
  <si>
    <t>-6.9</t>
  </si>
  <si>
    <t>5.25</t>
  </si>
  <si>
    <t>-17.71</t>
  </si>
  <si>
    <t>Cash From Operations, 1 Yr. Growth %</t>
  </si>
  <si>
    <t>66.12</t>
  </si>
  <si>
    <t>14.47</t>
  </si>
  <si>
    <t>-8.01</t>
  </si>
  <si>
    <t>426.25</t>
  </si>
  <si>
    <t>-88.79</t>
  </si>
  <si>
    <t>-6.68</t>
  </si>
  <si>
    <t>101.18</t>
  </si>
  <si>
    <t>2.84</t>
  </si>
  <si>
    <t>20.94</t>
  </si>
  <si>
    <t>-4.72</t>
  </si>
  <si>
    <t>Capital Expenditures, 1 Yr. Growth %</t>
  </si>
  <si>
    <t>-15.38</t>
  </si>
  <si>
    <t>59.09</t>
  </si>
  <si>
    <t>-33.9</t>
  </si>
  <si>
    <t>33.41</t>
  </si>
  <si>
    <t>40.8</t>
  </si>
  <si>
    <t>48.67</t>
  </si>
  <si>
    <t>-64.17</t>
  </si>
  <si>
    <t>-35.77</t>
  </si>
  <si>
    <t>97.08</t>
  </si>
  <si>
    <t>138.29</t>
  </si>
  <si>
    <t>Levered Free Cash Flow, 1 Yr. Growth %</t>
  </si>
  <si>
    <t>351.45</t>
  </si>
  <si>
    <t>-20.62</t>
  </si>
  <si>
    <t>19.11</t>
  </si>
  <si>
    <t>-267.55</t>
  </si>
  <si>
    <t>-480.24</t>
  </si>
  <si>
    <t>-94.11</t>
  </si>
  <si>
    <t>169.2</t>
  </si>
  <si>
    <t>215.33</t>
  </si>
  <si>
    <t>-25.58</t>
  </si>
  <si>
    <t>-64.79</t>
  </si>
  <si>
    <t>Unlevered Free Cash Flow, 1 Yr. Growth %</t>
  </si>
  <si>
    <t>93.25</t>
  </si>
  <si>
    <t>-18.23</t>
  </si>
  <si>
    <t>19.45</t>
  </si>
  <si>
    <t>-218.91</t>
  </si>
  <si>
    <t>-549.64</t>
  </si>
  <si>
    <t>-91.05</t>
  </si>
  <si>
    <t>86.62</t>
  </si>
  <si>
    <t>183.34</t>
  </si>
  <si>
    <t>-22.7</t>
  </si>
  <si>
    <t>-52.49</t>
  </si>
  <si>
    <t>Dividend Per Share, 1 Yr. Growth %</t>
  </si>
  <si>
    <t>6.25</t>
  </si>
  <si>
    <t>-37.5</t>
  </si>
  <si>
    <t>-23.08</t>
  </si>
  <si>
    <t>Compound Annual Growth Rate Over Two Years</t>
  </si>
  <si>
    <t>Total Revenues, 2 Yr. CAGR %</t>
  </si>
  <si>
    <t>4.12</t>
  </si>
  <si>
    <t>6.53</t>
  </si>
  <si>
    <t>3.35</t>
  </si>
  <si>
    <t>45.23</t>
  </si>
  <si>
    <t>7.33</t>
  </si>
  <si>
    <t>-28.56</t>
  </si>
  <si>
    <t>7.48</t>
  </si>
  <si>
    <t>66.7</t>
  </si>
  <si>
    <t>66.72</t>
  </si>
  <si>
    <t>20.67</t>
  </si>
  <si>
    <t>Gross Profit, 2 Yr. CAGR %</t>
  </si>
  <si>
    <t>5.59</t>
  </si>
  <si>
    <t>0.51</t>
  </si>
  <si>
    <t>67.8</t>
  </si>
  <si>
    <t>-3.02</t>
  </si>
  <si>
    <t>-43.27</t>
  </si>
  <si>
    <t>21.83</t>
  </si>
  <si>
    <t>24.98</t>
  </si>
  <si>
    <t>EBITDA, 2 Yr. CAGR %</t>
  </si>
  <si>
    <t>1.5</t>
  </si>
  <si>
    <t>-7.51</t>
  </si>
  <si>
    <t>107.39</t>
  </si>
  <si>
    <t>-11.22</t>
  </si>
  <si>
    <t>-62.11</t>
  </si>
  <si>
    <t>11.04</t>
  </si>
  <si>
    <t>44.61</t>
  </si>
  <si>
    <t>27.65</t>
  </si>
  <si>
    <t>-35.71</t>
  </si>
  <si>
    <t>EBITA, 2 Yr. CAGR %</t>
  </si>
  <si>
    <t>1.24</t>
  </si>
  <si>
    <t>1.8</t>
  </si>
  <si>
    <t>-9.1</t>
  </si>
  <si>
    <t>124.33</t>
  </si>
  <si>
    <t>-12.12</t>
  </si>
  <si>
    <t>-66.42</t>
  </si>
  <si>
    <t>10.22</t>
  </si>
  <si>
    <t>53.94</t>
  </si>
  <si>
    <t>33.5</t>
  </si>
  <si>
    <t>-46.97</t>
  </si>
  <si>
    <t>EBIT, 2 Yr. CAGR %</t>
  </si>
  <si>
    <t>1.29</t>
  </si>
  <si>
    <t>1.19</t>
  </si>
  <si>
    <t>-10.06</t>
  </si>
  <si>
    <t>129.54</t>
  </si>
  <si>
    <t>-16.59</t>
  </si>
  <si>
    <t>-69.53</t>
  </si>
  <si>
    <t>15.05</t>
  </si>
  <si>
    <t>61.64</t>
  </si>
  <si>
    <t>30.45</t>
  </si>
  <si>
    <t>-65.26</t>
  </si>
  <si>
    <t>Earnings From Cont. Operations, 2 Yr. CAGR %</t>
  </si>
  <si>
    <t>41.21</t>
  </si>
  <si>
    <t>-56.24</t>
  </si>
  <si>
    <t>-13.26</t>
  </si>
  <si>
    <t>162.29</t>
  </si>
  <si>
    <t>-22.8</t>
  </si>
  <si>
    <t>-66.5</t>
  </si>
  <si>
    <t>-66.23</t>
  </si>
  <si>
    <t>33.69</t>
  </si>
  <si>
    <t>281.33</t>
  </si>
  <si>
    <t>-33.41</t>
  </si>
  <si>
    <t>Net Income, 2 Yr. CAGR %</t>
  </si>
  <si>
    <t>-43.3</t>
  </si>
  <si>
    <t>21.9</t>
  </si>
  <si>
    <t>115.27</t>
  </si>
  <si>
    <t>-27.4</t>
  </si>
  <si>
    <t>Normalized Net Income, 2 Yr. CAGR %</t>
  </si>
  <si>
    <t>40.72</t>
  </si>
  <si>
    <t>19.94</t>
  </si>
  <si>
    <t>-14.93</t>
  </si>
  <si>
    <t>155.03</t>
  </si>
  <si>
    <t>-21.6</t>
  </si>
  <si>
    <t>-75.41</t>
  </si>
  <si>
    <t>30.97</t>
  </si>
  <si>
    <t>82.89</t>
  </si>
  <si>
    <t>32.87</t>
  </si>
  <si>
    <t>-67.99</t>
  </si>
  <si>
    <t>Diluted EPS Before Extra, 2 Yr. CAGR %</t>
  </si>
  <si>
    <t>37.63</t>
  </si>
  <si>
    <t>-56.8</t>
  </si>
  <si>
    <t>-14.37</t>
  </si>
  <si>
    <t>161.86</t>
  </si>
  <si>
    <t>-23.13</t>
  </si>
  <si>
    <t>-65.18</t>
  </si>
  <si>
    <t>-37.98</t>
  </si>
  <si>
    <t>19.36</t>
  </si>
  <si>
    <t>104.94</t>
  </si>
  <si>
    <t>-26.15</t>
  </si>
  <si>
    <t>Accounts Receivable, 2 Yr. CAGR %</t>
  </si>
  <si>
    <t>16.29</t>
  </si>
  <si>
    <t>0.09</t>
  </si>
  <si>
    <t>12.71</t>
  </si>
  <si>
    <t>10.4</t>
  </si>
  <si>
    <t>-7.99</t>
  </si>
  <si>
    <t>33.81</t>
  </si>
  <si>
    <t>68.09</t>
  </si>
  <si>
    <t>25.8</t>
  </si>
  <si>
    <t>8.12</t>
  </si>
  <si>
    <t>Net Property, Plant and Equip., 2 Yr. CAGR %</t>
  </si>
  <si>
    <t>-3.86</t>
  </si>
  <si>
    <t>-0.76</t>
  </si>
  <si>
    <t>-1.25</t>
  </si>
  <si>
    <t>8.3</t>
  </si>
  <si>
    <t>43.06</t>
  </si>
  <si>
    <t>27.48</t>
  </si>
  <si>
    <t>-15.54</t>
  </si>
  <si>
    <t>Total Assets, 2 Yr. CAGR %</t>
  </si>
  <si>
    <t>9.76</t>
  </si>
  <si>
    <t>-0.94</t>
  </si>
  <si>
    <t>20.79</t>
  </si>
  <si>
    <t>15.46</t>
  </si>
  <si>
    <t>-7.45</t>
  </si>
  <si>
    <t>4.04</t>
  </si>
  <si>
    <t>13.9</t>
  </si>
  <si>
    <t>8.56</t>
  </si>
  <si>
    <t>0.85</t>
  </si>
  <si>
    <t>Tangible Book Value, 2 Yr. CAGR %</t>
  </si>
  <si>
    <t>-27.19</t>
  </si>
  <si>
    <t>-7.73</t>
  </si>
  <si>
    <t>-16.89</t>
  </si>
  <si>
    <t>-94.29</t>
  </si>
  <si>
    <t>-56.79</t>
  </si>
  <si>
    <t>758.76</t>
  </si>
  <si>
    <t>60.19</t>
  </si>
  <si>
    <t>78.25</t>
  </si>
  <si>
    <t>33.55</t>
  </si>
  <si>
    <t>14.45</t>
  </si>
  <si>
    <t>Common Equity, 2 Yr. CAGR %</t>
  </si>
  <si>
    <t>419.14</t>
  </si>
  <si>
    <t>10.89</t>
  </si>
  <si>
    <t>12.27</t>
  </si>
  <si>
    <t>44.42</t>
  </si>
  <si>
    <t>34.67</t>
  </si>
  <si>
    <t>-9.04</t>
  </si>
  <si>
    <t>-8.93</t>
  </si>
  <si>
    <t>-5.58</t>
  </si>
  <si>
    <t>-6.93</t>
  </si>
  <si>
    <t>Cash From Operations, 2 Yr. CAGR %</t>
  </si>
  <si>
    <t>16.59</t>
  </si>
  <si>
    <t>37.89</t>
  </si>
  <si>
    <t>2.62</t>
  </si>
  <si>
    <t>120.03</t>
  </si>
  <si>
    <t>-23.2</t>
  </si>
  <si>
    <t>-67.66</t>
  </si>
  <si>
    <t>37.02</t>
  </si>
  <si>
    <t>43.84</t>
  </si>
  <si>
    <t>11.53</t>
  </si>
  <si>
    <t>7.35</t>
  </si>
  <si>
    <t>Capital Expenditures, 2 Yr. CAGR %</t>
  </si>
  <si>
    <t>-6.54</t>
  </si>
  <si>
    <t>16.02</t>
  </si>
  <si>
    <t>2.55</t>
  </si>
  <si>
    <t>-6.09</t>
  </si>
  <si>
    <t>37.06</t>
  </si>
  <si>
    <t>44.68</t>
  </si>
  <si>
    <t>-27.01</t>
  </si>
  <si>
    <t>-52.03</t>
  </si>
  <si>
    <t>12.51</t>
  </si>
  <si>
    <t>116.71</t>
  </si>
  <si>
    <t>Levered Free Cash Flow, 2 Yr. CAGR %</t>
  </si>
  <si>
    <t>16.32</t>
  </si>
  <si>
    <t>105.85</t>
  </si>
  <si>
    <t>-2.76</t>
  </si>
  <si>
    <t>41.13</t>
  </si>
  <si>
    <t>148.27</t>
  </si>
  <si>
    <t>-52.67</t>
  </si>
  <si>
    <t>-62.34</t>
  </si>
  <si>
    <t>172.49</t>
  </si>
  <si>
    <t>53.19</t>
  </si>
  <si>
    <t>-49.74</t>
  </si>
  <si>
    <t>Unlevered Free Cash Flow, 2 Yr. CAGR %</t>
  </si>
  <si>
    <t>-3.99</t>
  </si>
  <si>
    <t>34.63</t>
  </si>
  <si>
    <t>-1.17</t>
  </si>
  <si>
    <t>19.09</t>
  </si>
  <si>
    <t>126.92</t>
  </si>
  <si>
    <t>-36.56</t>
  </si>
  <si>
    <t>-60.53</t>
  </si>
  <si>
    <t>117.19</t>
  </si>
  <si>
    <t>-40.4</t>
  </si>
  <si>
    <t>Dividend Per Share, 2 Yr. CAGR %</t>
  </si>
  <si>
    <t>106.16</t>
  </si>
  <si>
    <t>11.8</t>
  </si>
  <si>
    <t>23.67</t>
  </si>
  <si>
    <t>26.49</t>
  </si>
  <si>
    <t>-20.94</t>
  </si>
  <si>
    <t>-29.29</t>
  </si>
  <si>
    <t>-12.29</t>
  </si>
  <si>
    <t>41.42</t>
  </si>
  <si>
    <t>Compound Annual Growth Rate Over Three Years</t>
  </si>
  <si>
    <t>Total Revenues, 3 Yr. CAGR %</t>
  </si>
  <si>
    <t>7.58</t>
  </si>
  <si>
    <t>4.41</t>
  </si>
  <si>
    <t>4.91</t>
  </si>
  <si>
    <t>30.35</t>
  </si>
  <si>
    <t>5.43</t>
  </si>
  <si>
    <t>1.91</t>
  </si>
  <si>
    <t>-13.74</t>
  </si>
  <si>
    <t>36.67</t>
  </si>
  <si>
    <t>51.76</t>
  </si>
  <si>
    <t>47.63</t>
  </si>
  <si>
    <t>Gross Profit, 3 Yr. CAGR %</t>
  </si>
  <si>
    <t>7.59</t>
  </si>
  <si>
    <t>1.4</t>
  </si>
  <si>
    <t>3.43</t>
  </si>
  <si>
    <t>42.05</t>
  </si>
  <si>
    <t>-2.27</t>
  </si>
  <si>
    <t>-3.05</t>
  </si>
  <si>
    <t>-28.87</t>
  </si>
  <si>
    <t>12.87</t>
  </si>
  <si>
    <t>20.42</t>
  </si>
  <si>
    <t>9.98</t>
  </si>
  <si>
    <t>EBITDA, 3 Yr. CAGR %</t>
  </si>
  <si>
    <t>11.02</t>
  </si>
  <si>
    <t>-1.93</t>
  </si>
  <si>
    <t>-2.4</t>
  </si>
  <si>
    <t>59.77</t>
  </si>
  <si>
    <t>-10.74</t>
  </si>
  <si>
    <t>-11.93</t>
  </si>
  <si>
    <t>-41.11</t>
  </si>
  <si>
    <t>19.96</t>
  </si>
  <si>
    <t>30.06</t>
  </si>
  <si>
    <t>-13.82</t>
  </si>
  <si>
    <t>EBITA, 3 Yr. CAGR %</t>
  </si>
  <si>
    <t>16.56</t>
  </si>
  <si>
    <t>-1.68</t>
  </si>
  <si>
    <t>-2.57</t>
  </si>
  <si>
    <t>67.02</t>
  </si>
  <si>
    <t>-11.66</t>
  </si>
  <si>
    <t>-14.07</t>
  </si>
  <si>
    <t>-44.96</t>
  </si>
  <si>
    <t>22.21</t>
  </si>
  <si>
    <t>35.15</t>
  </si>
  <si>
    <t>-21.64</t>
  </si>
  <si>
    <t>EBIT, 3 Yr. CAGR %</t>
  </si>
  <si>
    <t>19.91</t>
  </si>
  <si>
    <t>-2.04</t>
  </si>
  <si>
    <t>-3.25</t>
  </si>
  <si>
    <t>68.91</t>
  </si>
  <si>
    <t>-14.95</t>
  </si>
  <si>
    <t>-17.97</t>
  </si>
  <si>
    <t>-46.3</t>
  </si>
  <si>
    <t>38.64</t>
  </si>
  <si>
    <t>-41.39</t>
  </si>
  <si>
    <t>Earnings From Cont. Operations, 3 Yr. CAGR %</t>
  </si>
  <si>
    <t>48.99</t>
  </si>
  <si>
    <t>23.51</t>
  </si>
  <si>
    <t>-46.58</t>
  </si>
  <si>
    <t>86.63</t>
  </si>
  <si>
    <t>-1.15</t>
  </si>
  <si>
    <t>-80.09</t>
  </si>
  <si>
    <t>42.55</t>
  </si>
  <si>
    <t>0.77</t>
  </si>
  <si>
    <t>124.15</t>
  </si>
  <si>
    <t>Net Income, 3 Yr. CAGR %</t>
  </si>
  <si>
    <t>-71.87</t>
  </si>
  <si>
    <t>34.05</t>
  </si>
  <si>
    <t>-2.77</t>
  </si>
  <si>
    <t>58.05</t>
  </si>
  <si>
    <t>Normalized Net Income, 3 Yr. CAGR %</t>
  </si>
  <si>
    <t>158.98</t>
  </si>
  <si>
    <t>21.67</t>
  </si>
  <si>
    <t>4.69</t>
  </si>
  <si>
    <t>80.72</t>
  </si>
  <si>
    <t>-21.15</t>
  </si>
  <si>
    <t>-21.06</t>
  </si>
  <si>
    <t>-49.39</t>
  </si>
  <si>
    <t>32.74</t>
  </si>
  <si>
    <t>53.2</t>
  </si>
  <si>
    <t>-44.79</t>
  </si>
  <si>
    <t>Diluted EPS Before Extra, 3 Yr. CAGR %</t>
  </si>
  <si>
    <t>44.22</t>
  </si>
  <si>
    <t>20.92</t>
  </si>
  <si>
    <t>-47.26</t>
  </si>
  <si>
    <t>85.66</t>
  </si>
  <si>
    <t>-22.57</t>
  </si>
  <si>
    <t>1.73</t>
  </si>
  <si>
    <t>-70.31</t>
  </si>
  <si>
    <t>36.41</t>
  </si>
  <si>
    <t>-3.21</t>
  </si>
  <si>
    <t>53.26</t>
  </si>
  <si>
    <t>Accounts Receivable, 3 Yr. CAGR %</t>
  </si>
  <si>
    <t>13.63</t>
  </si>
  <si>
    <t>11.4</t>
  </si>
  <si>
    <t>4.49</t>
  </si>
  <si>
    <t>9.1</t>
  </si>
  <si>
    <t>3.14</t>
  </si>
  <si>
    <t>18.96</t>
  </si>
  <si>
    <t>36.51</t>
  </si>
  <si>
    <t>46.54</t>
  </si>
  <si>
    <t>18.42</t>
  </si>
  <si>
    <t>Net Property, Plant and Equip., 3 Yr. CAGR %</t>
  </si>
  <si>
    <t>-4.52</t>
  </si>
  <si>
    <t>-1.97</t>
  </si>
  <si>
    <t>2.04</t>
  </si>
  <si>
    <t>3.91</t>
  </si>
  <si>
    <t>30.65</t>
  </si>
  <si>
    <t>20.48</t>
  </si>
  <si>
    <t>10.69</t>
  </si>
  <si>
    <t>-5.03</t>
  </si>
  <si>
    <t>Total Assets, 3 Yr. CAGR %</t>
  </si>
  <si>
    <t>6.44</t>
  </si>
  <si>
    <t>-1.27</t>
  </si>
  <si>
    <t>13.22</t>
  </si>
  <si>
    <t>9.56</t>
  </si>
  <si>
    <t>8.21</t>
  </si>
  <si>
    <t>-0.82</t>
  </si>
  <si>
    <t>7.23</t>
  </si>
  <si>
    <t>10.31</t>
  </si>
  <si>
    <t>5.03</t>
  </si>
  <si>
    <t>Tangible Book Value, 3 Yr. CAGR %</t>
  </si>
  <si>
    <t>-19.86</t>
  </si>
  <si>
    <t>-24.05</t>
  </si>
  <si>
    <t>-10.72</t>
  </si>
  <si>
    <t>-86.08</t>
  </si>
  <si>
    <t>-46.16</t>
  </si>
  <si>
    <t>-34.95</t>
  </si>
  <si>
    <t>404.42</t>
  </si>
  <si>
    <t>67.33</t>
  </si>
  <si>
    <t>33.73</t>
  </si>
  <si>
    <t>Common Equity, 3 Yr. CAGR %</t>
  </si>
  <si>
    <t>537.81</t>
  </si>
  <si>
    <t>214.04</t>
  </si>
  <si>
    <t>10.49</t>
  </si>
  <si>
    <t>33.83</t>
  </si>
  <si>
    <t>25.76</t>
  </si>
  <si>
    <t>16.24</t>
  </si>
  <si>
    <t>-7.46</t>
  </si>
  <si>
    <t>-8.26</t>
  </si>
  <si>
    <t>-2.1</t>
  </si>
  <si>
    <t>-6.92</t>
  </si>
  <si>
    <t>Cash From Operations, 3 Yr. CAGR %</t>
  </si>
  <si>
    <t>45.65</t>
  </si>
  <si>
    <t>15.87</t>
  </si>
  <si>
    <t>20.49</t>
  </si>
  <si>
    <t>76.96</t>
  </si>
  <si>
    <t>-18.44</t>
  </si>
  <si>
    <t>-18.05</t>
  </si>
  <si>
    <t>-40.52</t>
  </si>
  <si>
    <t>24.52</t>
  </si>
  <si>
    <t>35.76</t>
  </si>
  <si>
    <t>5.83</t>
  </si>
  <si>
    <t>Capital Expenditures, 3 Yr. CAGR %</t>
  </si>
  <si>
    <t>11.59</t>
  </si>
  <si>
    <t>-3.82</t>
  </si>
  <si>
    <t>11.95</t>
  </si>
  <si>
    <t>40.82</t>
  </si>
  <si>
    <t>-9.14</t>
  </si>
  <si>
    <t>-30.06</t>
  </si>
  <si>
    <t>-23.17</t>
  </si>
  <si>
    <t>44.48</t>
  </si>
  <si>
    <t>Levered Free Cash Flow, 3 Yr. CAGR %</t>
  </si>
  <si>
    <t>30.51</t>
  </si>
  <si>
    <t>8.29</t>
  </si>
  <si>
    <t>71.54</t>
  </si>
  <si>
    <t>16.58</t>
  </si>
  <si>
    <t>94.23</t>
  </si>
  <si>
    <t>-28.65</t>
  </si>
  <si>
    <t>-18.61</t>
  </si>
  <si>
    <t>-26.67</t>
  </si>
  <si>
    <t>76.8</t>
  </si>
  <si>
    <t>-7.3</t>
  </si>
  <si>
    <t>Unlevered Free Cash Flow, 3 Yr. CAGR %</t>
  </si>
  <si>
    <t>4.03</t>
  </si>
  <si>
    <t>-4.74</t>
  </si>
  <si>
    <t>29.37</t>
  </si>
  <si>
    <t>5.12</t>
  </si>
  <si>
    <t>83.13</t>
  </si>
  <si>
    <t>-22.76</t>
  </si>
  <si>
    <t>-11.18</t>
  </si>
  <si>
    <t>-26.57</t>
  </si>
  <si>
    <t>53.92</t>
  </si>
  <si>
    <t>Dividend Per Share, 3 Yr. CAGR %</t>
  </si>
  <si>
    <t>17.57</t>
  </si>
  <si>
    <t>16.96</t>
  </si>
  <si>
    <t>-7.9</t>
  </si>
  <si>
    <t>-20.63</t>
  </si>
  <si>
    <t>15.44</t>
  </si>
  <si>
    <t>Compound Annual Growth Rate Over Five Years</t>
  </si>
  <si>
    <t>Total Revenues, 5 Yr. CAGR %</t>
  </si>
  <si>
    <t>5.05</t>
  </si>
  <si>
    <t>4.86</t>
  </si>
  <si>
    <t>5.87</t>
  </si>
  <si>
    <t>19.15</t>
  </si>
  <si>
    <t>6.24</t>
  </si>
  <si>
    <t>24.08</t>
  </si>
  <si>
    <t>30.03</t>
  </si>
  <si>
    <t>Gross Profit, 5 Yr. CAGR %</t>
  </si>
  <si>
    <t>4.58</t>
  </si>
  <si>
    <t>3.38</t>
  </si>
  <si>
    <t>24.03</t>
  </si>
  <si>
    <t>0.8</t>
  </si>
  <si>
    <t>-1.64</t>
  </si>
  <si>
    <t>6.23</t>
  </si>
  <si>
    <t>-10.88</t>
  </si>
  <si>
    <t>EBITDA, 5 Yr. CAGR %</t>
  </si>
  <si>
    <t>6.86</t>
  </si>
  <si>
    <t>2.46</t>
  </si>
  <si>
    <t>32.32</t>
  </si>
  <si>
    <t>-6.03</t>
  </si>
  <si>
    <t>-10.19</t>
  </si>
  <si>
    <t>-2.59</t>
  </si>
  <si>
    <t>6.35</t>
  </si>
  <si>
    <t>-21.36</t>
  </si>
  <si>
    <t>-6.53</t>
  </si>
  <si>
    <t>EBITA, 5 Yr. CAGR %</t>
  </si>
  <si>
    <t>12.3</t>
  </si>
  <si>
    <t>5.56</t>
  </si>
  <si>
    <t>36.75</t>
  </si>
  <si>
    <t>-6.51</t>
  </si>
  <si>
    <t>-12.11</t>
  </si>
  <si>
    <t>-3.49</t>
  </si>
  <si>
    <t>7.11</t>
  </si>
  <si>
    <t>-23.56</t>
  </si>
  <si>
    <t>-12.48</t>
  </si>
  <si>
    <t>EBIT, 5 Yr. CAGR %</t>
  </si>
  <si>
    <t>6.91</t>
  </si>
  <si>
    <t>37.71</t>
  </si>
  <si>
    <t>-8.83</t>
  </si>
  <si>
    <t>-14.89</t>
  </si>
  <si>
    <t>-4.02</t>
  </si>
  <si>
    <t>5.88</t>
  </si>
  <si>
    <t>-25.59</t>
  </si>
  <si>
    <t>-25.42</t>
  </si>
  <si>
    <t>Earnings From Cont. Operations, 5 Yr. CAGR %</t>
  </si>
  <si>
    <t>-11.54</t>
  </si>
  <si>
    <t>7.22</t>
  </si>
  <si>
    <t>66.93</t>
  </si>
  <si>
    <t>-38.1</t>
  </si>
  <si>
    <t>-6.18</t>
  </si>
  <si>
    <t>-44.19</t>
  </si>
  <si>
    <t>11.54</t>
  </si>
  <si>
    <t>-35.14</t>
  </si>
  <si>
    <t>Net Income, 5 Yr. CAGR %</t>
  </si>
  <si>
    <t>-31.34</t>
  </si>
  <si>
    <t>7.5</t>
  </si>
  <si>
    <t>-36.51</t>
  </si>
  <si>
    <t>4.89</t>
  </si>
  <si>
    <t>Normalized Net Income, 5 Yr. CAGR %</t>
  </si>
  <si>
    <t>68.94</t>
  </si>
  <si>
    <t>17.76</t>
  </si>
  <si>
    <t>65.98</t>
  </si>
  <si>
    <t>63.58</t>
  </si>
  <si>
    <t>-6.75</t>
  </si>
  <si>
    <t>-18.66</t>
  </si>
  <si>
    <t>-3.41</t>
  </si>
  <si>
    <t>7.53</t>
  </si>
  <si>
    <t>-28.26</t>
  </si>
  <si>
    <t>-24.85</t>
  </si>
  <si>
    <t>Diluted EPS Before Extra, 5 Yr. CAGR %</t>
  </si>
  <si>
    <t>-12.94</t>
  </si>
  <si>
    <t>5.52</t>
  </si>
  <si>
    <t>17.08</t>
  </si>
  <si>
    <t>64.71</t>
  </si>
  <si>
    <t>-38.68</t>
  </si>
  <si>
    <t>-5.04</t>
  </si>
  <si>
    <t>-29.15</t>
  </si>
  <si>
    <t>8.45</t>
  </si>
  <si>
    <t>-35.7</t>
  </si>
  <si>
    <t>6.72</t>
  </si>
  <si>
    <t>Accounts Receivable, 5 Yr. CAGR %</t>
  </si>
  <si>
    <t>7.77</t>
  </si>
  <si>
    <t>9.83</t>
  </si>
  <si>
    <t>8.01</t>
  </si>
  <si>
    <t>11.92</t>
  </si>
  <si>
    <t>6.81</t>
  </si>
  <si>
    <t>16.42</t>
  </si>
  <si>
    <t>25.4</t>
  </si>
  <si>
    <t>21.65</t>
  </si>
  <si>
    <t>24.35</t>
  </si>
  <si>
    <t>Net Property, Plant and Equip., 5 Yr. CAGR %</t>
  </si>
  <si>
    <t>-6.73</t>
  </si>
  <si>
    <t>-4.21</t>
  </si>
  <si>
    <t>-3.22</t>
  </si>
  <si>
    <t>-0.36</t>
  </si>
  <si>
    <t>2.02</t>
  </si>
  <si>
    <t>16.81</t>
  </si>
  <si>
    <t>12.77</t>
  </si>
  <si>
    <t>9.73</t>
  </si>
  <si>
    <t>11.88</t>
  </si>
  <si>
    <t>Total Assets, 5 Yr. CAGR %</t>
  </si>
  <si>
    <t>1.58</t>
  </si>
  <si>
    <t>1.48</t>
  </si>
  <si>
    <t>2.08</t>
  </si>
  <si>
    <t>11.82</t>
  </si>
  <si>
    <t>5.11</t>
  </si>
  <si>
    <t>4.45</t>
  </si>
  <si>
    <t>7.32</t>
  </si>
  <si>
    <t>10.45</t>
  </si>
  <si>
    <t>2.83</t>
  </si>
  <si>
    <t>4.64</t>
  </si>
  <si>
    <t>Tangible Book Value, 5 Yr. CAGR %</t>
  </si>
  <si>
    <t>-13.23</t>
  </si>
  <si>
    <t>-15.09</t>
  </si>
  <si>
    <t>-18.68</t>
  </si>
  <si>
    <t>-73.02</t>
  </si>
  <si>
    <t>-33.21</t>
  </si>
  <si>
    <t>-28.25</t>
  </si>
  <si>
    <t>-16.72</t>
  </si>
  <si>
    <t>-2.64</t>
  </si>
  <si>
    <t>196.43</t>
  </si>
  <si>
    <t>43.74</t>
  </si>
  <si>
    <t>Common Equity, 5 Yr. CAGR %</t>
  </si>
  <si>
    <t>41.97</t>
  </si>
  <si>
    <t>74.44</t>
  </si>
  <si>
    <t>218.36</t>
  </si>
  <si>
    <t>130.16</t>
  </si>
  <si>
    <t>19.59</t>
  </si>
  <si>
    <t>14.64</t>
  </si>
  <si>
    <t>10.53</t>
  </si>
  <si>
    <t>6.97</t>
  </si>
  <si>
    <t>-4.93</t>
  </si>
  <si>
    <t>Cash From Operations, 5 Yr. CAGR %</t>
  </si>
  <si>
    <t>23.7</t>
  </si>
  <si>
    <t>10.9</t>
  </si>
  <si>
    <t>26.61</t>
  </si>
  <si>
    <t>49.76</t>
  </si>
  <si>
    <t>-10.33</t>
  </si>
  <si>
    <t>2.63</t>
  </si>
  <si>
    <t>-23.52</t>
  </si>
  <si>
    <t>17.35</t>
  </si>
  <si>
    <t>Capital Expenditures, 5 Yr. CAGR %</t>
  </si>
  <si>
    <t>9.63</t>
  </si>
  <si>
    <t>1.21</t>
  </si>
  <si>
    <t>4.15</t>
  </si>
  <si>
    <t>10.82</t>
  </si>
  <si>
    <t>24.04</t>
  </si>
  <si>
    <t>-7.93</t>
  </si>
  <si>
    <t>-8.46</t>
  </si>
  <si>
    <t>-1.03</t>
  </si>
  <si>
    <t>9.95</t>
  </si>
  <si>
    <t>Levered Free Cash Flow, 5 Yr. CAGR %</t>
  </si>
  <si>
    <t>-3.03</t>
  </si>
  <si>
    <t>19.97</t>
  </si>
  <si>
    <t>20.44</t>
  </si>
  <si>
    <t>-19.25</t>
  </si>
  <si>
    <t>19.44</t>
  </si>
  <si>
    <t>-36.95</t>
  </si>
  <si>
    <t>Unlevered Free Cash Flow, 5 Yr. CAGR %</t>
  </si>
  <si>
    <t>3.52</t>
  </si>
  <si>
    <t>-5.29</t>
  </si>
  <si>
    <t>61.97</t>
  </si>
  <si>
    <t>-14.75</t>
  </si>
  <si>
    <t>-0.88</t>
  </si>
  <si>
    <t>15.31</t>
  </si>
  <si>
    <t>6.59</t>
  </si>
  <si>
    <t>-32.45</t>
  </si>
  <si>
    <t>Dividend Per Share, 5 Yr. CAGR %</t>
  </si>
  <si>
    <t>51.57</t>
  </si>
  <si>
    <t>14.87</t>
  </si>
  <si>
    <t>3.3</t>
  </si>
  <si>
    <t>-4.36</t>
  </si>
  <si>
    <t>-8.97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</si>
  <si>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</si>
  <si>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</si>
  <si>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</si>
  <si>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</si>
  <si>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</si>
  <si>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</si>
  <si>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</si>
  <si>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258.6</t>
  </si>
  <si>
    <t>221.5</t>
  </si>
  <si>
    <t>231.5</t>
  </si>
  <si>
    <t>579.2</t>
  </si>
  <si>
    <t>407.7</t>
  </si>
  <si>
    <t>366.9</t>
  </si>
  <si>
    <t>Change</t>
  </si>
  <si>
    <t>-</t>
  </si>
  <si>
    <t>-14.33%</t>
  </si>
  <si>
    <t>4.51%</t>
  </si>
  <si>
    <t>150.18%</t>
  </si>
  <si>
    <t>-29.6%</t>
  </si>
  <si>
    <t>-10%</t>
  </si>
  <si>
    <t>Enterprise Value (EV)
                                    1</t>
  </si>
  <si>
    <t>323</t>
  </si>
  <si>
    <t>363.2</t>
  </si>
  <si>
    <t>336.9</t>
  </si>
  <si>
    <t>634.7</t>
  </si>
  <si>
    <t>512.8</t>
  </si>
  <si>
    <t>510.5</t>
  </si>
  <si>
    <t>12.46%</t>
  </si>
  <si>
    <t>-7.25%</t>
  </si>
  <si>
    <t>88.41%</t>
  </si>
  <si>
    <t>-19.21%</t>
  </si>
  <si>
    <t>-0.45%</t>
  </si>
  <si>
    <t>P/E ratio</t>
  </si>
  <si>
    <t>22.4x</t>
  </si>
  <si>
    <t>-11.3x</t>
  </si>
  <si>
    <t>-55x</t>
  </si>
  <si>
    <t>20.5x</t>
  </si>
  <si>
    <t>22.9x</t>
  </si>
  <si>
    <t>-23.2x</t>
  </si>
  <si>
    <t>PBR</t>
  </si>
  <si>
    <t>0.77x</t>
  </si>
  <si>
    <t>0.85x</t>
  </si>
  <si>
    <t>2.29x</t>
  </si>
  <si>
    <t>1.55x</t>
  </si>
  <si>
    <t>1.68x</t>
  </si>
  <si>
    <t>PEG</t>
  </si>
  <si>
    <t>0x</t>
  </si>
  <si>
    <t>0.7x</t>
  </si>
  <si>
    <t>-0x</t>
  </si>
  <si>
    <t>-0.6x</t>
  </si>
  <si>
    <t>Capitalization / Revenue</t>
  </si>
  <si>
    <t>0.87x</t>
  </si>
  <si>
    <t>0.81x</t>
  </si>
  <si>
    <t>0.67x</t>
  </si>
  <si>
    <t>0.76x</t>
  </si>
  <si>
    <t>0.43x</t>
  </si>
  <si>
    <t>0.33x</t>
  </si>
  <si>
    <t>EV / Revenue</t>
  </si>
  <si>
    <t>1.08x</t>
  </si>
  <si>
    <t>1.33x</t>
  </si>
  <si>
    <t>0.98x</t>
  </si>
  <si>
    <t>0.83x</t>
  </si>
  <si>
    <t>0.54x</t>
  </si>
  <si>
    <t>0.46x</t>
  </si>
  <si>
    <t>EV / EBITDA</t>
  </si>
  <si>
    <t>6.34x</t>
  </si>
  <si>
    <t>8.23x</t>
  </si>
  <si>
    <t>5.37x</t>
  </si>
  <si>
    <t>7.22x</t>
  </si>
  <si>
    <t>5.55x</t>
  </si>
  <si>
    <t>14.1x</t>
  </si>
  <si>
    <t>EV / EBIT</t>
  </si>
  <si>
    <t>9.5x</t>
  </si>
  <si>
    <t>13.5x</t>
  </si>
  <si>
    <t>7.49x</t>
  </si>
  <si>
    <t>9.77x</t>
  </si>
  <si>
    <t>7.73x</t>
  </si>
  <si>
    <t>65.1x</t>
  </si>
  <si>
    <t>EV / FCF</t>
  </si>
  <si>
    <t>1.43x</t>
  </si>
  <si>
    <t>27.4x</t>
  </si>
  <si>
    <t>10.5x</t>
  </si>
  <si>
    <t>7.14x</t>
  </si>
  <si>
    <t>7.76x</t>
  </si>
  <si>
    <t>22.7x</t>
  </si>
  <si>
    <t>FCF Yield</t>
  </si>
  <si>
    <t>69.8%</t>
  </si>
  <si>
    <t>3.65%</t>
  </si>
  <si>
    <t>9.48%</t>
  </si>
  <si>
    <t>14%</t>
  </si>
  <si>
    <t>12.9%</t>
  </si>
  <si>
    <t>4.4%</t>
  </si>
  <si>
    <t>Dividend per Share
                                    2</t>
  </si>
  <si>
    <t>0.125</t>
  </si>
  <si>
    <t>Rate of return</t>
  </si>
  <si>
    <t>6.87%</t>
  </si>
  <si>
    <t>7.63%</t>
  </si>
  <si>
    <t>4.55%</t>
  </si>
  <si>
    <t>1.47%</t>
  </si>
  <si>
    <t>2.08%</t>
  </si>
  <si>
    <t>4.8%</t>
  </si>
  <si>
    <t>EPS
                                    2</t>
  </si>
  <si>
    <t>-0.2316</t>
  </si>
  <si>
    <t>Distribution rate</t>
  </si>
  <si>
    <t>154%</t>
  </si>
  <si>
    <t>-86.4%</t>
  </si>
  <si>
    <t>-250%</t>
  </si>
  <si>
    <t>30.3%</t>
  </si>
  <si>
    <t>47.6%</t>
  </si>
  <si>
    <t>-111%</t>
  </si>
  <si>
    <t>Net sales
                                    1</t>
  </si>
  <si>
    <t>297.8</t>
  </si>
  <si>
    <t>273.6</t>
  </si>
  <si>
    <t>344</t>
  </si>
  <si>
    <t>760.2</t>
  </si>
  <si>
    <t>956.2</t>
  </si>
  <si>
    <t>1,107</t>
  </si>
  <si>
    <t>EBITDA
                                    1</t>
  </si>
  <si>
    <t>50.92</t>
  </si>
  <si>
    <t>44.12</t>
  </si>
  <si>
    <t>62.78</t>
  </si>
  <si>
    <t>87.89</t>
  </si>
  <si>
    <t>92.46</t>
  </si>
  <si>
    <t>36.32</t>
  </si>
  <si>
    <t>EBIT
                                    1</t>
  </si>
  <si>
    <t>33.99</t>
  </si>
  <si>
    <t>26.97</t>
  </si>
  <si>
    <t>44.99</t>
  </si>
  <si>
    <t>65</t>
  </si>
  <si>
    <t>66.3</t>
  </si>
  <si>
    <t>7.844</t>
  </si>
  <si>
    <t>Net income
                                    1</t>
  </si>
  <si>
    <t>12.16</t>
  </si>
  <si>
    <t>-19.71</t>
  </si>
  <si>
    <t>-3.91</t>
  </si>
  <si>
    <t>29.29</t>
  </si>
  <si>
    <t>18.12</t>
  </si>
  <si>
    <t>-15.44</t>
  </si>
  <si>
    <t>Net Debt
                                    1</t>
  </si>
  <si>
    <t>64.38</t>
  </si>
  <si>
    <t>141.7</t>
  </si>
  <si>
    <t>105.4</t>
  </si>
  <si>
    <t>55.52</t>
  </si>
  <si>
    <t>105</t>
  </si>
  <si>
    <t>143.6</t>
  </si>
  <si>
    <t>Reference price
                                    2</t>
  </si>
  <si>
    <t>2.910</t>
  </si>
  <si>
    <t>2.620</t>
  </si>
  <si>
    <t>2.750</t>
  </si>
  <si>
    <t>6.780</t>
  </si>
  <si>
    <t>4.800</t>
  </si>
  <si>
    <t>4.170</t>
  </si>
  <si>
    <t>Nbr of stocks (in thousands)</t>
  </si>
  <si>
    <t>88,857</t>
  </si>
  <si>
    <t>84,549</t>
  </si>
  <si>
    <t>84,186</t>
  </si>
  <si>
    <t>85,426</t>
  </si>
  <si>
    <t>84,946</t>
  </si>
  <si>
    <t>87,997</t>
  </si>
  <si>
    <t>Announcement Date</t>
  </si>
  <si>
    <t>5/7/19</t>
  </si>
  <si>
    <t>3/16/20</t>
  </si>
  <si>
    <t>4/12/21</t>
  </si>
  <si>
    <t>3/16/22</t>
  </si>
  <si>
    <t>3/16/23</t>
  </si>
  <si>
    <t>3/14/24</t>
  </si>
  <si>
    <t>address1</t>
  </si>
  <si>
    <t>2425 Olympic Boulevard</t>
  </si>
  <si>
    <t>address2</t>
  </si>
  <si>
    <t>Suite 6000 West</t>
  </si>
  <si>
    <t>city</t>
  </si>
  <si>
    <t>Santa Monica</t>
  </si>
  <si>
    <t>state</t>
  </si>
  <si>
    <t>CA</t>
  </si>
  <si>
    <t>zip</t>
  </si>
  <si>
    <t>90404</t>
  </si>
  <si>
    <t>country</t>
  </si>
  <si>
    <t>phone</t>
  </si>
  <si>
    <t>310 447 3870</t>
  </si>
  <si>
    <t>website</t>
  </si>
  <si>
    <t>https://www.entravision.com</t>
  </si>
  <si>
    <t>industry</t>
  </si>
  <si>
    <t>Advertising Agencies</t>
  </si>
  <si>
    <t>industryKey</t>
  </si>
  <si>
    <t>advertising-agencies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</si>
  <si>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</si>
  <si>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</si>
  <si>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</si>
  <si>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</si>
  <si>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</si>
  <si>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</si>
  <si>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</si>
  <si>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Entravision Communications Corporation operates as an advertising solutions, media, and technology company worldwide. The company operates through three segments: Digital, Television, and Audio. It reaches and engages Hispanics in the United States. The company's portfolio encompasses integrated end-to-end advertising solutions, including digital, television, and audio properties. It also offers a suite of end-to-end digital advertising solutions, including digital commercial partnerships services; and Smadex, a programmatic ad purchasing platform that enables advertisers to purchase advertising electronically and manage data-driven advertising campaigns through online marketplaces. In addition, the company provides a mobile growth solution, such as managed services to advertisers to reach mobile device users; and digital advertising solutions for advertisers. Further, it owns and operates TelevisaUnivision-affiliated television stations. The company operates various television stations; radio stations; and Spanish-language radio stations. Entravision Communications Corporation was founded in 1996 and is headquartered in Santa Monica, California.</t>
  </si>
  <si>
    <t>fullTimeEmployees</t>
  </si>
  <si>
    <t>companyOfficers</t>
  </si>
  <si>
    <t>[{'maxAge': 1, 'name': 'Mr. Michael J. Christenson', 'age': 65, 'title': 'CEO &amp; Director', 'yearBorn': 1959, 'fiscalYear': 2023, 'totalPay': 1478912, 'exercisedValue': 0, 'unexercisedValue': 0}, {'maxAge': 1, 'name': 'Mr. Jeffery A. Liberman', 'age': 65, 'title': 'President &amp; COO', 'yearBorn': 1959, 'fiscalYear': 2023, 'totalPay': 1075274, 'exercisedValue': 0, 'unexercisedValue': 0}, {'maxAge': 1, 'name': 'Mr. Mark A. Boelke', 'title': 'CFO &amp; Treasurer', 'fiscalYear': 2023, 'exercisedValue': 0, 'unexercisedValue': 0}, {'maxAge': 1, 'name': 'Mr. Bill  McNally', 'title': 'Chief Accounting Officer &amp; Corporate Controller', 'fiscalYear': 2023, 'exercisedValue': 0, 'unexercisedValue': 0}, {'maxAge': 1, 'name': 'Mr. Jeff  DeMartino', 'title': 'General Counsel &amp; Secretary', 'fiscalYear': 2023, 'exercisedValue': 0, 'unexercisedValue': 0}, {'maxAge': 1, 'name': 'Mr. Jose  Villafane', 'title': 'President of National Sales', 'fiscalYear': 2023, 'exercisedValue': 0, 'unexercisedValue': 0}, {'maxAge': 1, 'name': 'Ms. Karina  Cerda', 'title': 'Executive Vice President of Global Marketing', 'fiscalYear': 2023, 'exercisedValue': 0, 'unexercisedValue': 0}, {'maxAge': 1, 'name': 'Mr. Marcelo  Gaete-Tapia', 'title': 'Chief Government Affairs Officer', 'fiscalYear': 2023, 'exercisedValue': 0, 'unexercisedValue': 0}, {'maxAge': 1, 'name': 'Mr. Larry E. Safir', 'title': 'Executive Vice President for Entravision Texas', 'fiscalYear': 2023, 'exercisedValue': 0, 'unexercisedValue': 0}, {'maxAge': 1, 'name': 'Ms. Margarita  Wilder', 'title': 'Senior Vice President',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</si>
  <si>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</si>
  <si>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</si>
  <si>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</si>
  <si>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</si>
  <si>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</si>
  <si>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</si>
  <si>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</si>
  <si>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</si>
  <si>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http://www.entravision.com/investor-info/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</si>
  <si>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</si>
  <si>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</si>
  <si>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</si>
  <si>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</si>
  <si>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</si>
  <si>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</si>
  <si>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</si>
  <si>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</si>
  <si>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</si>
  <si>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</si>
  <si>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</si>
  <si>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</si>
  <si>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</si>
  <si>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</si>
  <si>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</si>
  <si>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</si>
  <si>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</si>
  <si>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</si>
  <si>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</si>
  <si>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</si>
  <si>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</si>
  <si>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</si>
  <si>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</si>
  <si>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</si>
  <si>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</si>
  <si>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</si>
  <si>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</si>
  <si>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</si>
  <si>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</si>
  <si>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</si>
  <si>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</si>
  <si>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</si>
  <si>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</si>
  <si>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</si>
  <si>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</si>
  <si>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</si>
  <si>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</si>
  <si>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</si>
  <si>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</si>
  <si>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</si>
  <si>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</si>
  <si>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</si>
  <si>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</si>
  <si>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</si>
  <si>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</si>
  <si>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</si>
  <si>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</si>
  <si>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</si>
  <si>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</si>
  <si>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</si>
  <si>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</si>
  <si>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</si>
  <si>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</si>
  <si>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</si>
  <si>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</si>
  <si>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</si>
  <si>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</si>
  <si>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</si>
  <si>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</si>
  <si>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</si>
  <si>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</si>
  <si>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</si>
  <si>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</si>
  <si>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</si>
  <si>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</si>
  <si>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</si>
  <si>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</si>
  <si>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</si>
  <si>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</si>
  <si>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Entravision Communications Corp</t>
  </si>
  <si>
    <t>longName</t>
  </si>
  <si>
    <t>Entravision Communications Corporation</t>
  </si>
  <si>
    <t>firstTradeDateEpochUtc</t>
  </si>
  <si>
    <t>timeZoneFullName</t>
  </si>
  <si>
    <t>America/New_York</t>
  </si>
  <si>
    <t>timeZoneShortName</t>
  </si>
  <si>
    <t>EST</t>
  </si>
  <si>
    <t>uuid</t>
  </si>
  <si>
    <t>585932a3-479d-3e49-b8b6-746dacb22a6e</t>
  </si>
  <si>
    <t>messageBoardId</t>
  </si>
  <si>
    <t>finmb_527252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</si>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</sst>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travision.com/" TargetMode="External"/><Relationship Id="rId2" Type="http://schemas.openxmlformats.org/officeDocument/2006/relationships/hyperlink" Target="http://www.entravision.com/investor-info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20.25926331727583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2.05170592E8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-12.0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27.0</v>
      </c>
      <c r="C2" s="1">
        <v>25.0</v>
      </c>
      <c r="D2" s="1">
        <v>20.0</v>
      </c>
      <c r="E2" s="1">
        <v>176.0</v>
      </c>
      <c r="F2" s="1">
        <v>12.0</v>
      </c>
      <c r="G2" s="1">
        <v>-19.0</v>
      </c>
      <c r="H2" s="1">
        <v>-3.0</v>
      </c>
      <c r="I2" s="1">
        <v>29.0</v>
      </c>
      <c r="J2" s="1">
        <v>18.0</v>
      </c>
      <c r="K2" s="1">
        <v>-15.0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11.0</v>
      </c>
      <c r="C3" s="1">
        <v>12.0</v>
      </c>
      <c r="D3" s="1">
        <v>11.0</v>
      </c>
      <c r="E3" s="1">
        <v>10.0</v>
      </c>
      <c r="F3" s="1">
        <v>10.0</v>
      </c>
      <c r="G3" s="1">
        <v>10.0</v>
      </c>
      <c r="H3" s="1">
        <v>13.0</v>
      </c>
      <c r="I3" s="1">
        <v>13.0</v>
      </c>
      <c r="J3" s="1">
        <v>15.0</v>
      </c>
      <c r="K3" s="1">
        <v>15.0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3.0</v>
      </c>
      <c r="D4" s="1">
        <v>3.0</v>
      </c>
      <c r="E4" s="1">
        <v>6.0</v>
      </c>
      <c r="F4" s="1">
        <v>6.0</v>
      </c>
      <c r="G4" s="1">
        <v>6.0</v>
      </c>
      <c r="H4" s="1">
        <v>4.0</v>
      </c>
      <c r="I4" s="1">
        <v>9.0</v>
      </c>
      <c r="J4" s="1">
        <v>11.0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15.0</v>
      </c>
      <c r="C5" s="1">
        <v>16.0</v>
      </c>
      <c r="D5" s="1">
        <v>15.0</v>
      </c>
      <c r="E5" s="1">
        <v>16.0</v>
      </c>
      <c r="F5" s="1">
        <v>16.0</v>
      </c>
      <c r="G5" s="1">
        <v>17.0</v>
      </c>
      <c r="H5" s="1">
        <v>17.0</v>
      </c>
      <c r="I5" s="1">
        <v>22.0</v>
      </c>
      <c r="J5" s="1">
        <v>26.0</v>
      </c>
      <c r="K5" s="1">
        <v>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82.0</v>
      </c>
      <c r="C6" s="1">
        <v>79.0</v>
      </c>
      <c r="D6" s="1">
        <v>77.0</v>
      </c>
      <c r="E6" s="1">
        <v>3.0</v>
      </c>
      <c r="F6" s="1">
        <v>1.0</v>
      </c>
      <c r="G6" s="1">
        <v>88.0</v>
      </c>
      <c r="H6" s="1">
        <v>64.0</v>
      </c>
      <c r="I6" s="1">
        <v>60.0</v>
      </c>
      <c r="J6" s="1">
        <v>1.0</v>
      </c>
      <c r="K6" s="1">
        <v>35.0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2.0</v>
      </c>
      <c r="F7" s="1">
        <v>0.0</v>
      </c>
      <c r="G7" s="1">
        <v>15.0</v>
      </c>
      <c r="H7" s="1">
        <v>-73.0</v>
      </c>
      <c r="I7" s="1">
        <v>-4.0</v>
      </c>
      <c r="J7" s="1">
        <v>-63.0</v>
      </c>
      <c r="K7" s="1">
        <v>73.0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0.0</v>
      </c>
      <c r="H8" s="1">
        <v>0.0</v>
      </c>
      <c r="I8" s="1">
        <v>0.0</v>
      </c>
      <c r="J8" s="1">
        <v>53.0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73.0</v>
      </c>
      <c r="C9" s="1">
        <v>0.0</v>
      </c>
      <c r="D9" s="1">
        <v>0.0</v>
      </c>
      <c r="E9" s="1">
        <v>12.0</v>
      </c>
      <c r="F9" s="1">
        <v>0.0</v>
      </c>
      <c r="G9" s="1">
        <v>32.0</v>
      </c>
      <c r="H9" s="1">
        <v>40.0</v>
      </c>
      <c r="I9" s="1">
        <v>3.0</v>
      </c>
      <c r="J9" s="1">
        <v>1.0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31.0</v>
      </c>
      <c r="F10" s="1">
        <v>1.0</v>
      </c>
      <c r="G10" s="1">
        <v>23.0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4.0</v>
      </c>
      <c r="C11" s="1">
        <v>5.0</v>
      </c>
      <c r="D11" s="1">
        <v>5.0</v>
      </c>
      <c r="E11" s="1">
        <v>6.0</v>
      </c>
      <c r="F11" s="1">
        <v>5.0</v>
      </c>
      <c r="G11" s="1">
        <v>4.0</v>
      </c>
      <c r="H11" s="1">
        <v>5.0</v>
      </c>
      <c r="I11" s="1">
        <v>9.0</v>
      </c>
      <c r="J11" s="1">
        <v>20.0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17.0</v>
      </c>
      <c r="C12" s="1">
        <v>15.0</v>
      </c>
      <c r="D12" s="1">
        <v>12.0</v>
      </c>
      <c r="E12" s="1">
        <v>84.0</v>
      </c>
      <c r="F12" s="1">
        <v>4.0</v>
      </c>
      <c r="G12" s="1">
        <v>5.0</v>
      </c>
      <c r="H12" s="1">
        <v>-4.0</v>
      </c>
      <c r="I12" s="1">
        <v>20.0</v>
      </c>
      <c r="J12" s="1">
        <v>12.0</v>
      </c>
      <c r="K12" s="1">
        <v>-12.0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-6.0</v>
      </c>
      <c r="C13" s="1">
        <v>87.0</v>
      </c>
      <c r="D13" s="1">
        <v>1.0</v>
      </c>
      <c r="E13" s="1">
        <v>41.0</v>
      </c>
      <c r="F13" s="1">
        <v>5.0</v>
      </c>
      <c r="G13" s="1">
        <v>8.0</v>
      </c>
      <c r="H13" s="1">
        <v>-20.0</v>
      </c>
      <c r="I13" s="1">
        <v>-49.0</v>
      </c>
      <c r="J13" s="1">
        <v>-9.0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-3.0</v>
      </c>
      <c r="C14" s="1">
        <v>-1.0</v>
      </c>
      <c r="D14" s="1">
        <v>1.0</v>
      </c>
      <c r="E14" s="1">
        <v>2.0</v>
      </c>
      <c r="F14" s="1">
        <v>-9.0</v>
      </c>
      <c r="G14" s="1">
        <v>-19.0</v>
      </c>
      <c r="H14" s="1">
        <v>17.0</v>
      </c>
      <c r="I14" s="1">
        <v>26.0</v>
      </c>
      <c r="J14" s="1">
        <v>7.0</v>
      </c>
      <c r="K14" s="1">
        <v>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-1.0</v>
      </c>
      <c r="C15" s="1">
        <v>-49.0</v>
      </c>
      <c r="D15" s="1">
        <v>43.0</v>
      </c>
      <c r="E15" s="1">
        <v>-91.0</v>
      </c>
      <c r="F15" s="1">
        <v>-5.0</v>
      </c>
      <c r="G15" s="1">
        <v>2.0</v>
      </c>
      <c r="H15" s="1">
        <v>11.0</v>
      </c>
      <c r="I15" s="1">
        <v>6.0</v>
      </c>
      <c r="J15" s="1">
        <v>2.0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54.0</v>
      </c>
      <c r="C16" s="1">
        <v>62.0</v>
      </c>
      <c r="D16" s="1">
        <v>57.0</v>
      </c>
      <c r="E16" s="1">
        <v>302.0</v>
      </c>
      <c r="F16" s="1">
        <v>33.0</v>
      </c>
      <c r="G16" s="1">
        <v>31.0</v>
      </c>
      <c r="H16" s="1">
        <v>63.0</v>
      </c>
      <c r="I16" s="1">
        <v>65.0</v>
      </c>
      <c r="J16" s="1">
        <v>78.0</v>
      </c>
      <c r="K16" s="1">
        <v>75.0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-8.0</v>
      </c>
      <c r="C17" s="1">
        <v>-13.0</v>
      </c>
      <c r="D17" s="1">
        <v>-9.0</v>
      </c>
      <c r="E17" s="1">
        <v>-12.0</v>
      </c>
      <c r="F17" s="1">
        <v>-17.0</v>
      </c>
      <c r="G17" s="1">
        <v>-25.0</v>
      </c>
      <c r="H17" s="1">
        <v>-9.0</v>
      </c>
      <c r="I17" s="1">
        <v>-5.0</v>
      </c>
      <c r="J17" s="1">
        <v>-11.0</v>
      </c>
      <c r="K17" s="1">
        <v>-27.0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5.0</v>
      </c>
      <c r="F18" s="1">
        <v>3.0</v>
      </c>
      <c r="G18" s="1">
        <v>0.0</v>
      </c>
      <c r="H18" s="1">
        <v>5.0</v>
      </c>
      <c r="I18" s="1">
        <v>10.0</v>
      </c>
      <c r="J18" s="1">
        <v>2.0</v>
      </c>
      <c r="K18" s="1">
        <v>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-15.0</v>
      </c>
      <c r="C19" s="1">
        <v>0.0</v>
      </c>
      <c r="D19" s="1">
        <v>0.0</v>
      </c>
      <c r="E19" s="1">
        <v>-33.0</v>
      </c>
      <c r="F19" s="1">
        <v>-3.0</v>
      </c>
      <c r="G19" s="1">
        <v>0.0</v>
      </c>
      <c r="H19" s="1">
        <v>-21.0</v>
      </c>
      <c r="I19" s="1">
        <v>-14.0</v>
      </c>
      <c r="J19" s="1">
        <v>-5.0</v>
      </c>
      <c r="K19" s="1">
        <v>-6.0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-32.0</v>
      </c>
      <c r="F20" s="1">
        <v>-3.0</v>
      </c>
      <c r="G20" s="1">
        <v>-2.0</v>
      </c>
      <c r="H20" s="1">
        <v>-15.0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-50.0</v>
      </c>
      <c r="E21" s="1">
        <v>-2.0</v>
      </c>
      <c r="F21" s="1">
        <v>-136.0</v>
      </c>
      <c r="G21" s="1">
        <v>41.0</v>
      </c>
      <c r="H21" s="1">
        <v>63.0</v>
      </c>
      <c r="I21" s="1">
        <v>27.0</v>
      </c>
      <c r="J21" s="1">
        <v>-46.0</v>
      </c>
      <c r="K21" s="1">
        <v>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-23.0</v>
      </c>
      <c r="C23" s="1">
        <v>-13.0</v>
      </c>
      <c r="D23" s="1">
        <v>-9.0</v>
      </c>
      <c r="E23" s="1">
        <v>-80.0</v>
      </c>
      <c r="F23" s="1">
        <v>-160.0</v>
      </c>
      <c r="G23" s="1">
        <v>14.0</v>
      </c>
      <c r="H23" s="1">
        <v>38.0</v>
      </c>
      <c r="I23" s="1">
        <v>17.0</v>
      </c>
      <c r="J23" s="1">
        <v>-60.0</v>
      </c>
      <c r="K23" s="1">
        <v>-15.0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298.0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213.0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298.0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213.0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-23.0</v>
      </c>
      <c r="C26" s="1">
        <v>-23.0</v>
      </c>
      <c r="D26" s="1">
        <v>-23.0</v>
      </c>
      <c r="E26" s="1">
        <v>-294.0</v>
      </c>
      <c r="F26" s="1">
        <v>-53.0</v>
      </c>
      <c r="G26" s="1">
        <v>-28.0</v>
      </c>
      <c r="H26" s="1">
        <v>-3.0</v>
      </c>
      <c r="I26" s="1">
        <v>-3.0</v>
      </c>
      <c r="J26" s="1">
        <v>-3.0</v>
      </c>
      <c r="K26" s="1">
        <v>-216.0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-23.0</v>
      </c>
      <c r="C27" s="1">
        <v>-23.0</v>
      </c>
      <c r="D27" s="1">
        <v>-23.0</v>
      </c>
      <c r="E27" s="1">
        <v>-294.0</v>
      </c>
      <c r="F27" s="1">
        <v>-53.0</v>
      </c>
      <c r="G27" s="1">
        <v>-28.0</v>
      </c>
      <c r="H27" s="1">
        <v>-3.0</v>
      </c>
      <c r="I27" s="1">
        <v>-3.0</v>
      </c>
      <c r="J27" s="1">
        <v>-3.0</v>
      </c>
      <c r="K27" s="1">
        <v>-216.0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1.0</v>
      </c>
      <c r="C28" s="1">
        <v>2.0</v>
      </c>
      <c r="D28" s="1">
        <v>78.0</v>
      </c>
      <c r="E28" s="1">
        <v>70.0</v>
      </c>
      <c r="F28" s="1">
        <v>24.0</v>
      </c>
      <c r="G28" s="1">
        <v>0.0</v>
      </c>
      <c r="H28" s="1">
        <v>0.0</v>
      </c>
      <c r="I28" s="1">
        <v>41.0</v>
      </c>
      <c r="J28" s="1">
        <v>21.0</v>
      </c>
      <c r="K28" s="1">
        <v>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-12.0</v>
      </c>
      <c r="C29" s="1">
        <v>0.0</v>
      </c>
      <c r="D29" s="1">
        <v>0.0</v>
      </c>
      <c r="E29" s="1">
        <v>-6.0</v>
      </c>
      <c r="F29" s="1">
        <v>-16.0</v>
      </c>
      <c r="G29" s="1">
        <v>-14.0</v>
      </c>
      <c r="H29" s="1">
        <v>-1.0</v>
      </c>
      <c r="I29" s="1">
        <v>-4.0</v>
      </c>
      <c r="J29" s="1">
        <v>-15.0</v>
      </c>
      <c r="K29" s="1">
        <v>-4.0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-8.0</v>
      </c>
      <c r="C30" s="1">
        <v>-9.0</v>
      </c>
      <c r="D30" s="1">
        <v>-11.0</v>
      </c>
      <c r="E30" s="1">
        <v>-14.0</v>
      </c>
      <c r="F30" s="1">
        <v>-17.0</v>
      </c>
      <c r="G30" s="1">
        <v>-16.0</v>
      </c>
      <c r="H30" s="1">
        <v>-10.0</v>
      </c>
      <c r="I30" s="1">
        <v>-8.0</v>
      </c>
      <c r="J30" s="1">
        <v>-8.0</v>
      </c>
      <c r="K30" s="1">
        <v>-17.0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-8.0</v>
      </c>
      <c r="C31" s="1">
        <v>-9.0</v>
      </c>
      <c r="D31" s="1">
        <v>-11.0</v>
      </c>
      <c r="E31" s="1">
        <v>-14.0</v>
      </c>
      <c r="F31" s="1">
        <v>-17.0</v>
      </c>
      <c r="G31" s="1">
        <v>-16.0</v>
      </c>
      <c r="H31" s="1">
        <v>-10.0</v>
      </c>
      <c r="I31" s="1">
        <v>-8.0</v>
      </c>
      <c r="J31" s="1">
        <v>-8.0</v>
      </c>
      <c r="K31" s="1">
        <v>-17.0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-1.0</v>
      </c>
      <c r="D32" s="1">
        <v>0.0</v>
      </c>
      <c r="E32" s="1">
        <v>-5.0</v>
      </c>
      <c r="F32" s="1">
        <v>-2.0</v>
      </c>
      <c r="G32" s="1">
        <v>-22.0</v>
      </c>
      <c r="H32" s="1">
        <v>0.0</v>
      </c>
      <c r="I32" s="1">
        <v>-60.0</v>
      </c>
      <c r="J32" s="1">
        <v>-65.0</v>
      </c>
      <c r="K32" s="1">
        <v>-40.0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-43.0</v>
      </c>
      <c r="C33" s="1">
        <v>-31.0</v>
      </c>
      <c r="D33" s="1">
        <v>-34.0</v>
      </c>
      <c r="E33" s="1">
        <v>-20.0</v>
      </c>
      <c r="F33" s="1">
        <v>-88.0</v>
      </c>
      <c r="G33" s="1">
        <v>-59.0</v>
      </c>
      <c r="H33" s="1">
        <v>-15.0</v>
      </c>
      <c r="I33" s="1">
        <v>-16.0</v>
      </c>
      <c r="J33" s="1">
        <v>-92.0</v>
      </c>
      <c r="K33" s="1">
        <v>-64.0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1.0</v>
      </c>
      <c r="F34" s="1">
        <v>-1.0</v>
      </c>
      <c r="G34" s="1">
        <v>-7.0</v>
      </c>
      <c r="H34" s="1">
        <v>0.0</v>
      </c>
      <c r="I34" s="1">
        <v>-1.0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-12.0</v>
      </c>
      <c r="C35" s="1">
        <v>16.0</v>
      </c>
      <c r="D35" s="1">
        <v>13.0</v>
      </c>
      <c r="E35" s="1">
        <v>200.0</v>
      </c>
      <c r="F35" s="1">
        <v>-214.0</v>
      </c>
      <c r="G35" s="1">
        <v>-13.0</v>
      </c>
      <c r="H35" s="1">
        <v>86.0</v>
      </c>
      <c r="I35" s="1">
        <v>65.0</v>
      </c>
      <c r="J35" s="1">
        <v>-74.0</v>
      </c>
      <c r="K35" s="1">
        <v>-4.0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15.0</v>
      </c>
      <c r="C37" s="1">
        <v>12.0</v>
      </c>
      <c r="D37" s="1">
        <v>14.0</v>
      </c>
      <c r="E37" s="1">
        <v>13.0</v>
      </c>
      <c r="F37" s="1">
        <v>14.0</v>
      </c>
      <c r="G37" s="1">
        <v>12.0</v>
      </c>
      <c r="H37" s="1">
        <v>7.0</v>
      </c>
      <c r="I37" s="1">
        <v>6.0</v>
      </c>
      <c r="J37" s="1">
        <v>9.0</v>
      </c>
      <c r="K37" s="1">
        <v>16.0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85.0</v>
      </c>
      <c r="C38" s="1">
        <v>75.0</v>
      </c>
      <c r="D38" s="1">
        <v>59.0</v>
      </c>
      <c r="E38" s="1">
        <v>84.0</v>
      </c>
      <c r="F38" s="1">
        <v>3.0</v>
      </c>
      <c r="G38" s="1">
        <v>2.0</v>
      </c>
      <c r="H38" s="1">
        <v>7.0</v>
      </c>
      <c r="I38" s="1">
        <v>4.0</v>
      </c>
      <c r="J38" s="1">
        <v>16.0</v>
      </c>
      <c r="K38" s="1">
        <v>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32.0</v>
      </c>
      <c r="C39" s="1">
        <v>30.0</v>
      </c>
      <c r="D39" s="1">
        <v>36.0</v>
      </c>
      <c r="E39" s="1">
        <v>-61.0</v>
      </c>
      <c r="F39" s="1">
        <v>225.0</v>
      </c>
      <c r="G39" s="1">
        <v>13.0</v>
      </c>
      <c r="H39" s="1">
        <v>31.0</v>
      </c>
      <c r="I39" s="1">
        <v>88.0</v>
      </c>
      <c r="J39" s="1">
        <v>66.0</v>
      </c>
      <c r="K39" s="1">
        <v>22.0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40.0</v>
      </c>
      <c r="C40" s="1">
        <v>38.0</v>
      </c>
      <c r="D40" s="1">
        <v>45.0</v>
      </c>
      <c r="E40" s="1">
        <v>-54.0</v>
      </c>
      <c r="F40" s="1">
        <v>234.0</v>
      </c>
      <c r="G40" s="1">
        <v>20.0</v>
      </c>
      <c r="H40" s="1">
        <v>36.0</v>
      </c>
      <c r="I40" s="1">
        <v>92.0</v>
      </c>
      <c r="J40" s="1">
        <v>71.0</v>
      </c>
      <c r="K40" s="1">
        <v>32.0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7.0</v>
      </c>
      <c r="C41" s="1">
        <v>4.0</v>
      </c>
      <c r="D41" s="1">
        <v>-3.0</v>
      </c>
      <c r="E41" s="1">
        <v>214.0</v>
      </c>
      <c r="F41" s="1">
        <v>-210.0</v>
      </c>
      <c r="G41" s="1">
        <v>-10.0</v>
      </c>
      <c r="H41" s="1">
        <v>5.0</v>
      </c>
      <c r="I41" s="1">
        <v>-25.0</v>
      </c>
      <c r="J41" s="1">
        <v>4.0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-23.0</v>
      </c>
      <c r="C42" s="1">
        <v>-23.0</v>
      </c>
      <c r="D42" s="1">
        <v>-23.0</v>
      </c>
      <c r="E42" s="1">
        <v>4.0</v>
      </c>
      <c r="F42" s="1">
        <v>-53.0</v>
      </c>
      <c r="G42" s="1">
        <v>-28.0</v>
      </c>
      <c r="H42" s="1">
        <v>-3.0</v>
      </c>
      <c r="I42" s="1">
        <v>-3.0</v>
      </c>
      <c r="J42" s="1">
        <v>-3.0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31.0</v>
      </c>
      <c r="C3" s="1">
        <v>47.0</v>
      </c>
      <c r="D3" s="1">
        <v>61.0</v>
      </c>
      <c r="E3" s="1">
        <v>39.0</v>
      </c>
      <c r="F3" s="1">
        <v>46.0</v>
      </c>
      <c r="G3" s="1">
        <v>33.0</v>
      </c>
      <c r="H3" s="1">
        <v>119.0</v>
      </c>
      <c r="I3" s="1">
        <v>185.0</v>
      </c>
      <c r="J3" s="1">
        <v>111.0</v>
      </c>
      <c r="K3" s="1">
        <v>106.0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0.0</v>
      </c>
      <c r="F4" s="1">
        <v>132.0</v>
      </c>
      <c r="G4" s="1">
        <v>91.0</v>
      </c>
      <c r="H4" s="1">
        <v>27.0</v>
      </c>
      <c r="I4" s="1">
        <v>0.0</v>
      </c>
      <c r="J4" s="1">
        <v>44.0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31.0</v>
      </c>
      <c r="C5" s="1">
        <v>47.0</v>
      </c>
      <c r="D5" s="1">
        <v>61.0</v>
      </c>
      <c r="E5" s="1">
        <v>39.0</v>
      </c>
      <c r="F5" s="1">
        <v>179.0</v>
      </c>
      <c r="G5" s="1">
        <v>125.0</v>
      </c>
      <c r="H5" s="1">
        <v>147.0</v>
      </c>
      <c r="I5" s="1">
        <v>185.0</v>
      </c>
      <c r="J5" s="1">
        <v>155.0</v>
      </c>
      <c r="K5" s="1">
        <v>119.0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64.0</v>
      </c>
      <c r="C6" s="1">
        <v>66.0</v>
      </c>
      <c r="D6" s="1">
        <v>65.0</v>
      </c>
      <c r="E6" s="1">
        <v>84.0</v>
      </c>
      <c r="F6" s="1">
        <v>79.0</v>
      </c>
      <c r="G6" s="1">
        <v>71.0</v>
      </c>
      <c r="H6" s="1">
        <v>142.0</v>
      </c>
      <c r="I6" s="1">
        <v>202.0</v>
      </c>
      <c r="J6" s="1">
        <v>225.0</v>
      </c>
      <c r="K6" s="1">
        <v>236.0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64.0</v>
      </c>
      <c r="C7" s="1">
        <v>66.0</v>
      </c>
      <c r="D7" s="1">
        <v>65.0</v>
      </c>
      <c r="E7" s="1">
        <v>84.0</v>
      </c>
      <c r="F7" s="1">
        <v>79.0</v>
      </c>
      <c r="G7" s="1">
        <v>71.0</v>
      </c>
      <c r="H7" s="1">
        <v>142.0</v>
      </c>
      <c r="I7" s="1">
        <v>202.0</v>
      </c>
      <c r="J7" s="1">
        <v>225.0</v>
      </c>
      <c r="K7" s="1">
        <v>236.0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5.0</v>
      </c>
      <c r="C8" s="1">
        <v>5.0</v>
      </c>
      <c r="D8" s="1">
        <v>4.0</v>
      </c>
      <c r="E8" s="1">
        <v>5.0</v>
      </c>
      <c r="F8" s="1">
        <v>10.0</v>
      </c>
      <c r="G8" s="1">
        <v>11.0</v>
      </c>
      <c r="H8" s="1">
        <v>17.0</v>
      </c>
      <c r="I8" s="1">
        <v>18.0</v>
      </c>
      <c r="J8" s="1">
        <v>26.0</v>
      </c>
      <c r="K8" s="1">
        <v>29.0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5.0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222.0</v>
      </c>
      <c r="F10" s="1">
        <v>73.0</v>
      </c>
      <c r="G10" s="1">
        <v>73.0</v>
      </c>
      <c r="H10" s="1">
        <v>74.0</v>
      </c>
      <c r="I10" s="1">
        <v>74.0</v>
      </c>
      <c r="J10" s="1">
        <v>75.0</v>
      </c>
      <c r="K10" s="1">
        <v>77.0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27.0</v>
      </c>
      <c r="C11" s="1">
        <v>27.0</v>
      </c>
      <c r="D11" s="1">
        <v>27.0</v>
      </c>
      <c r="E11" s="1">
        <v>27.0</v>
      </c>
      <c r="F11" s="1">
        <v>1.0</v>
      </c>
      <c r="G11" s="1">
        <v>1.0</v>
      </c>
      <c r="H11" s="1">
        <v>2.0</v>
      </c>
      <c r="I11" s="1">
        <v>2.0</v>
      </c>
      <c r="J11" s="1">
        <v>27.0</v>
      </c>
      <c r="K11" s="1">
        <v>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107.0</v>
      </c>
      <c r="C12" s="1">
        <v>120.0</v>
      </c>
      <c r="D12" s="1">
        <v>131.0</v>
      </c>
      <c r="E12" s="1">
        <v>352.0</v>
      </c>
      <c r="F12" s="1">
        <v>271.0</v>
      </c>
      <c r="G12" s="1">
        <v>209.0</v>
      </c>
      <c r="H12" s="1">
        <v>310.0</v>
      </c>
      <c r="I12" s="1">
        <v>408.0</v>
      </c>
      <c r="J12" s="1">
        <v>408.0</v>
      </c>
      <c r="K12" s="1">
        <v>386.0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250.0</v>
      </c>
      <c r="C13" s="1">
        <v>256.0</v>
      </c>
      <c r="D13" s="1">
        <v>260.0</v>
      </c>
      <c r="E13" s="1">
        <v>240.0</v>
      </c>
      <c r="F13" s="1">
        <v>252.0</v>
      </c>
      <c r="G13" s="1">
        <v>312.0</v>
      </c>
      <c r="H13" s="1">
        <v>297.0</v>
      </c>
      <c r="I13" s="1">
        <v>272.0</v>
      </c>
      <c r="J13" s="1">
        <v>300.0</v>
      </c>
      <c r="K13" s="1">
        <v>313.0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-194.0</v>
      </c>
      <c r="C14" s="1">
        <v>-198.0</v>
      </c>
      <c r="D14" s="1">
        <v>-204.0</v>
      </c>
      <c r="E14" s="1">
        <v>-180.0</v>
      </c>
      <c r="F14" s="1">
        <v>-187.0</v>
      </c>
      <c r="G14" s="1">
        <v>-189.0</v>
      </c>
      <c r="H14" s="1">
        <v>-191.0</v>
      </c>
      <c r="I14" s="1">
        <v>-184.0</v>
      </c>
      <c r="J14" s="1">
        <v>-194.0</v>
      </c>
      <c r="K14" s="1">
        <v>-198.0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56.0</v>
      </c>
      <c r="C15" s="1">
        <v>57.0</v>
      </c>
      <c r="D15" s="1">
        <v>55.0</v>
      </c>
      <c r="E15" s="1">
        <v>60.0</v>
      </c>
      <c r="F15" s="1">
        <v>64.0</v>
      </c>
      <c r="G15" s="1">
        <v>123.0</v>
      </c>
      <c r="H15" s="1">
        <v>106.0</v>
      </c>
      <c r="I15" s="1">
        <v>88.0</v>
      </c>
      <c r="J15" s="1">
        <v>106.0</v>
      </c>
      <c r="K15" s="1">
        <v>115.0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50.0</v>
      </c>
      <c r="E16" s="1">
        <v>2.0</v>
      </c>
      <c r="F16" s="1">
        <v>2.0</v>
      </c>
      <c r="G16" s="1">
        <v>2.0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50.0</v>
      </c>
      <c r="C17" s="1">
        <v>50.0</v>
      </c>
      <c r="D17" s="1">
        <v>50.0</v>
      </c>
      <c r="E17" s="1">
        <v>70.0</v>
      </c>
      <c r="F17" s="1">
        <v>74.0</v>
      </c>
      <c r="G17" s="1">
        <v>46.0</v>
      </c>
      <c r="H17" s="1">
        <v>58.0</v>
      </c>
      <c r="I17" s="1">
        <v>71.0</v>
      </c>
      <c r="J17" s="1">
        <v>86.0</v>
      </c>
      <c r="K17" s="1">
        <v>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241.0</v>
      </c>
      <c r="C18" s="1">
        <v>237.0</v>
      </c>
      <c r="D18" s="1">
        <v>234.0</v>
      </c>
      <c r="E18" s="1">
        <v>278.0</v>
      </c>
      <c r="F18" s="1">
        <v>277.0</v>
      </c>
      <c r="G18" s="1">
        <v>269.0</v>
      </c>
      <c r="H18" s="1">
        <v>266.0</v>
      </c>
      <c r="I18" s="1">
        <v>273.0</v>
      </c>
      <c r="J18" s="1">
        <v>269.0</v>
      </c>
      <c r="K18" s="1">
        <v>247.0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66.0</v>
      </c>
      <c r="C19" s="1">
        <v>57.0</v>
      </c>
      <c r="D19" s="1">
        <v>44.0</v>
      </c>
      <c r="E19" s="1">
        <v>0.0</v>
      </c>
      <c r="F19" s="1">
        <v>0.0</v>
      </c>
      <c r="G19" s="1">
        <v>0.0</v>
      </c>
      <c r="H19" s="1">
        <v>0.0</v>
      </c>
      <c r="I19" s="1">
        <v>1.0</v>
      </c>
      <c r="J19" s="1">
        <v>2.0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6.0</v>
      </c>
      <c r="C20" s="1">
        <v>4.0</v>
      </c>
      <c r="D20" s="1">
        <v>2.0</v>
      </c>
      <c r="E20" s="1">
        <v>1.0</v>
      </c>
      <c r="F20" s="1">
        <v>63.0</v>
      </c>
      <c r="G20" s="1">
        <v>4.0</v>
      </c>
      <c r="H20" s="1">
        <v>7.0</v>
      </c>
      <c r="I20" s="1">
        <v>8.0</v>
      </c>
      <c r="J20" s="1">
        <v>8.0</v>
      </c>
      <c r="K20" s="1">
        <v>22.0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528.0</v>
      </c>
      <c r="C21" s="1">
        <v>528.0</v>
      </c>
      <c r="D21" s="1">
        <v>518.0</v>
      </c>
      <c r="E21" s="1">
        <v>766.0</v>
      </c>
      <c r="F21" s="1">
        <v>690.0</v>
      </c>
      <c r="G21" s="1">
        <v>656.0</v>
      </c>
      <c r="H21" s="1">
        <v>747.0</v>
      </c>
      <c r="I21" s="1">
        <v>851.0</v>
      </c>
      <c r="J21" s="1">
        <v>881.0</v>
      </c>
      <c r="K21" s="1">
        <v>866.0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6.0</v>
      </c>
      <c r="C23" s="1">
        <v>6.0</v>
      </c>
      <c r="D23" s="1">
        <v>6.0</v>
      </c>
      <c r="E23" s="1">
        <v>23.0</v>
      </c>
      <c r="F23" s="1">
        <v>14.0</v>
      </c>
      <c r="G23" s="1">
        <v>11.0</v>
      </c>
      <c r="H23" s="1">
        <v>49.0</v>
      </c>
      <c r="I23" s="1">
        <v>58.0</v>
      </c>
      <c r="J23" s="1">
        <v>75.0</v>
      </c>
      <c r="K23" s="1">
        <v>108.0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11.0</v>
      </c>
      <c r="C24" s="1">
        <v>11.0</v>
      </c>
      <c r="D24" s="1">
        <v>12.0</v>
      </c>
      <c r="E24" s="1">
        <v>19.0</v>
      </c>
      <c r="F24" s="1">
        <v>23.0</v>
      </c>
      <c r="G24" s="1">
        <v>23.0</v>
      </c>
      <c r="H24" s="1">
        <v>62.0</v>
      </c>
      <c r="I24" s="1">
        <v>80.0</v>
      </c>
      <c r="J24" s="1">
        <v>102.0</v>
      </c>
      <c r="K24" s="1">
        <v>116.0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3.0</v>
      </c>
      <c r="C25" s="1">
        <v>3.0</v>
      </c>
      <c r="D25" s="1">
        <v>3.0</v>
      </c>
      <c r="E25" s="1">
        <v>3.0</v>
      </c>
      <c r="F25" s="1">
        <v>3.0</v>
      </c>
      <c r="G25" s="1">
        <v>3.0</v>
      </c>
      <c r="H25" s="1">
        <v>3.0</v>
      </c>
      <c r="I25" s="1">
        <v>4.0</v>
      </c>
      <c r="J25" s="1">
        <v>5.0</v>
      </c>
      <c r="K25" s="1">
        <v>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9.0</v>
      </c>
      <c r="H26" s="1">
        <v>7.0</v>
      </c>
      <c r="I26" s="1">
        <v>7.0</v>
      </c>
      <c r="J26" s="1">
        <v>5.0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30.0</v>
      </c>
      <c r="C27" s="1">
        <v>30.0</v>
      </c>
      <c r="D27" s="1">
        <v>40.0</v>
      </c>
      <c r="E27" s="1">
        <v>60.0</v>
      </c>
      <c r="F27" s="1">
        <v>30.0</v>
      </c>
      <c r="G27" s="1">
        <v>8.0</v>
      </c>
      <c r="H27" s="1">
        <v>3.0</v>
      </c>
      <c r="I27" s="1">
        <v>6.0</v>
      </c>
      <c r="J27" s="1">
        <v>7.0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4.0</v>
      </c>
      <c r="C28" s="1">
        <v>3.0</v>
      </c>
      <c r="D28" s="1">
        <v>3.0</v>
      </c>
      <c r="E28" s="1">
        <v>3.0</v>
      </c>
      <c r="F28" s="1">
        <v>2.0</v>
      </c>
      <c r="G28" s="1">
        <v>2.0</v>
      </c>
      <c r="H28" s="1">
        <v>3.0</v>
      </c>
      <c r="I28" s="1">
        <v>5.0</v>
      </c>
      <c r="J28" s="1">
        <v>7.0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9.0</v>
      </c>
      <c r="C29" s="1">
        <v>8.0</v>
      </c>
      <c r="D29" s="1">
        <v>9.0</v>
      </c>
      <c r="E29" s="1">
        <v>13.0</v>
      </c>
      <c r="F29" s="1">
        <v>9.0</v>
      </c>
      <c r="G29" s="1">
        <v>7.0</v>
      </c>
      <c r="H29" s="1">
        <v>7.0</v>
      </c>
      <c r="I29" s="1">
        <v>60.0</v>
      </c>
      <c r="J29" s="1">
        <v>45.0</v>
      </c>
      <c r="K29" s="1">
        <v>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36.0</v>
      </c>
      <c r="C30" s="1">
        <v>33.0</v>
      </c>
      <c r="D30" s="1">
        <v>34.0</v>
      </c>
      <c r="E30" s="1">
        <v>62.0</v>
      </c>
      <c r="F30" s="1">
        <v>54.0</v>
      </c>
      <c r="G30" s="1">
        <v>65.0</v>
      </c>
      <c r="H30" s="1">
        <v>137.0</v>
      </c>
      <c r="I30" s="1">
        <v>225.0</v>
      </c>
      <c r="J30" s="1">
        <v>248.0</v>
      </c>
      <c r="K30" s="1">
        <v>272.0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340.0</v>
      </c>
      <c r="C31" s="1">
        <v>319.0</v>
      </c>
      <c r="D31" s="1">
        <v>291.0</v>
      </c>
      <c r="E31" s="1">
        <v>292.0</v>
      </c>
      <c r="F31" s="1">
        <v>241.0</v>
      </c>
      <c r="G31" s="1">
        <v>213.0</v>
      </c>
      <c r="H31" s="1">
        <v>210.0</v>
      </c>
      <c r="I31" s="1">
        <v>207.0</v>
      </c>
      <c r="J31" s="1">
        <v>207.0</v>
      </c>
      <c r="K31" s="1">
        <v>200.0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41.0</v>
      </c>
      <c r="H32" s="1">
        <v>31.0</v>
      </c>
      <c r="I32" s="1">
        <v>20.0</v>
      </c>
      <c r="J32" s="1">
        <v>42.0</v>
      </c>
      <c r="K32" s="1">
        <v>45.0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40.0</v>
      </c>
      <c r="F33" s="1">
        <v>46.0</v>
      </c>
      <c r="G33" s="1">
        <v>44.0</v>
      </c>
      <c r="H33" s="1">
        <v>54.0</v>
      </c>
      <c r="I33" s="1">
        <v>68.0</v>
      </c>
      <c r="J33" s="1">
        <v>67.0</v>
      </c>
      <c r="K33" s="1">
        <v>59.0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6.0</v>
      </c>
      <c r="C34" s="1">
        <v>7.0</v>
      </c>
      <c r="D34" s="1">
        <v>8.0</v>
      </c>
      <c r="E34" s="1">
        <v>21.0</v>
      </c>
      <c r="F34" s="1">
        <v>16.0</v>
      </c>
      <c r="G34" s="1">
        <v>3.0</v>
      </c>
      <c r="H34" s="1">
        <v>3.0</v>
      </c>
      <c r="I34" s="1">
        <v>72.0</v>
      </c>
      <c r="J34" s="1">
        <v>30.0</v>
      </c>
      <c r="K34" s="1">
        <v>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382.0</v>
      </c>
      <c r="C35" s="1">
        <v>361.0</v>
      </c>
      <c r="D35" s="1">
        <v>334.0</v>
      </c>
      <c r="E35" s="1">
        <v>417.0</v>
      </c>
      <c r="F35" s="1">
        <v>358.0</v>
      </c>
      <c r="G35" s="1">
        <v>368.0</v>
      </c>
      <c r="H35" s="1">
        <v>438.0</v>
      </c>
      <c r="I35" s="1">
        <v>594.0</v>
      </c>
      <c r="J35" s="1">
        <v>595.0</v>
      </c>
      <c r="K35" s="1">
        <v>600.0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1.0</v>
      </c>
      <c r="E36" s="1">
        <v>1.0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912.0</v>
      </c>
      <c r="C37" s="1">
        <v>910.0</v>
      </c>
      <c r="D37" s="1">
        <v>905.0</v>
      </c>
      <c r="E37" s="1">
        <v>889.0</v>
      </c>
      <c r="F37" s="1">
        <v>862.0</v>
      </c>
      <c r="G37" s="1">
        <v>836.0</v>
      </c>
      <c r="H37" s="1">
        <v>829.0</v>
      </c>
      <c r="I37" s="1">
        <v>780.0</v>
      </c>
      <c r="J37" s="1">
        <v>776.0</v>
      </c>
      <c r="K37" s="1">
        <v>743.0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-764.0</v>
      </c>
      <c r="C38" s="1">
        <v>-739.0</v>
      </c>
      <c r="D38" s="1">
        <v>-718.0</v>
      </c>
      <c r="E38" s="1">
        <v>-540.0</v>
      </c>
      <c r="F38" s="1">
        <v>-528.0</v>
      </c>
      <c r="G38" s="1">
        <v>-548.0</v>
      </c>
      <c r="H38" s="1">
        <v>-552.0</v>
      </c>
      <c r="I38" s="1">
        <v>-522.0</v>
      </c>
      <c r="J38" s="1">
        <v>-504.0</v>
      </c>
      <c r="K38" s="1">
        <v>-520.0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-2.0</v>
      </c>
      <c r="C39" s="1">
        <v>-4.0</v>
      </c>
      <c r="D39" s="1">
        <v>-2.0</v>
      </c>
      <c r="E39" s="1">
        <v>-6.0</v>
      </c>
      <c r="F39" s="1">
        <v>-1.0</v>
      </c>
      <c r="G39" s="1">
        <v>-13.0</v>
      </c>
      <c r="H39" s="1">
        <v>-1.0</v>
      </c>
      <c r="I39" s="1">
        <v>-97.0</v>
      </c>
      <c r="J39" s="1">
        <v>-1.0</v>
      </c>
      <c r="K39" s="1">
        <v>-91.0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146.0</v>
      </c>
      <c r="C40" s="1">
        <v>167.0</v>
      </c>
      <c r="D40" s="1">
        <v>183.0</v>
      </c>
      <c r="E40" s="1">
        <v>349.0</v>
      </c>
      <c r="F40" s="1">
        <v>333.0</v>
      </c>
      <c r="G40" s="1">
        <v>288.0</v>
      </c>
      <c r="H40" s="1">
        <v>276.0</v>
      </c>
      <c r="I40" s="1">
        <v>257.0</v>
      </c>
      <c r="J40" s="1">
        <v>270.0</v>
      </c>
      <c r="K40" s="1">
        <v>223.0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33.0</v>
      </c>
      <c r="I41" s="1">
        <v>0.0</v>
      </c>
      <c r="J41" s="1">
        <v>14.0</v>
      </c>
      <c r="K41" s="1">
        <v>43.0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146.0</v>
      </c>
      <c r="C42" s="1">
        <v>167.0</v>
      </c>
      <c r="D42" s="1">
        <v>183.0</v>
      </c>
      <c r="E42" s="1">
        <v>349.0</v>
      </c>
      <c r="F42" s="1">
        <v>333.0</v>
      </c>
      <c r="G42" s="1">
        <v>288.0</v>
      </c>
      <c r="H42" s="1">
        <v>309.0</v>
      </c>
      <c r="I42" s="1">
        <v>257.0</v>
      </c>
      <c r="J42" s="1">
        <v>285.0</v>
      </c>
      <c r="K42" s="1">
        <v>266.0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528.0</v>
      </c>
      <c r="C43" s="1">
        <v>528.0</v>
      </c>
      <c r="D43" s="1">
        <v>518.0</v>
      </c>
      <c r="E43" s="1">
        <v>766.0</v>
      </c>
      <c r="F43" s="1">
        <v>690.0</v>
      </c>
      <c r="G43" s="1">
        <v>656.0</v>
      </c>
      <c r="H43" s="1">
        <v>747.0</v>
      </c>
      <c r="I43" s="1">
        <v>851.0</v>
      </c>
      <c r="J43" s="1">
        <v>881.0</v>
      </c>
      <c r="K43" s="1">
        <v>866.0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87.0</v>
      </c>
      <c r="C45" s="1">
        <v>88.0</v>
      </c>
      <c r="D45" s="1">
        <v>90.0</v>
      </c>
      <c r="E45" s="1">
        <v>90.0</v>
      </c>
      <c r="F45" s="1">
        <v>85.0</v>
      </c>
      <c r="G45" s="1">
        <v>84.0</v>
      </c>
      <c r="H45" s="1">
        <v>85.0</v>
      </c>
      <c r="I45" s="1">
        <v>86.0</v>
      </c>
      <c r="J45" s="1">
        <v>87.0</v>
      </c>
      <c r="K45" s="1">
        <v>89.0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87.0</v>
      </c>
      <c r="C46" s="1">
        <v>88.0</v>
      </c>
      <c r="D46" s="1">
        <v>90.0</v>
      </c>
      <c r="E46" s="1">
        <v>90.0</v>
      </c>
      <c r="F46" s="1">
        <v>87.0</v>
      </c>
      <c r="G46" s="1">
        <v>84.0</v>
      </c>
      <c r="H46" s="1">
        <v>85.0</v>
      </c>
      <c r="I46" s="1">
        <v>86.0</v>
      </c>
      <c r="J46" s="1">
        <v>87.0</v>
      </c>
      <c r="K46" s="1">
        <v>89.0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 t="s">
        <v>103</v>
      </c>
      <c r="C47" s="1" t="s">
        <v>104</v>
      </c>
      <c r="D47" s="1" t="s">
        <v>105</v>
      </c>
      <c r="E47" s="1" t="s">
        <v>106</v>
      </c>
      <c r="F47" s="1" t="s">
        <v>107</v>
      </c>
      <c r="G47" s="1" t="s">
        <v>108</v>
      </c>
      <c r="H47" s="1" t="s">
        <v>109</v>
      </c>
      <c r="I47" s="1" t="s">
        <v>110</v>
      </c>
      <c r="J47" s="1" t="s">
        <v>111</v>
      </c>
      <c r="K47" s="1" t="s">
        <v>112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-145.0</v>
      </c>
      <c r="C48" s="1">
        <v>-120.0</v>
      </c>
      <c r="D48" s="1">
        <v>-100.0</v>
      </c>
      <c r="E48" s="1">
        <v>39.0</v>
      </c>
      <c r="F48" s="1">
        <v>-18.0</v>
      </c>
      <c r="G48" s="1">
        <v>-27.0</v>
      </c>
      <c r="H48" s="1">
        <v>-48.0</v>
      </c>
      <c r="I48" s="1">
        <v>-87.0</v>
      </c>
      <c r="J48" s="1">
        <v>-85.0</v>
      </c>
      <c r="K48" s="1">
        <v>-115.0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 t="s">
        <v>115</v>
      </c>
      <c r="C49" s="1" t="s">
        <v>116</v>
      </c>
      <c r="D49" s="1" t="s">
        <v>117</v>
      </c>
      <c r="E49" s="1" t="s">
        <v>118</v>
      </c>
      <c r="F49" s="1" t="s">
        <v>119</v>
      </c>
      <c r="G49" s="1" t="s">
        <v>120</v>
      </c>
      <c r="H49" s="1" t="s">
        <v>121</v>
      </c>
      <c r="I49" s="1" t="s">
        <v>122</v>
      </c>
      <c r="J49" s="1" t="s">
        <v>123</v>
      </c>
      <c r="K49" s="1" t="s">
        <v>124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344.0</v>
      </c>
      <c r="C50" s="1">
        <v>323.0</v>
      </c>
      <c r="D50" s="1">
        <v>295.0</v>
      </c>
      <c r="E50" s="1">
        <v>295.0</v>
      </c>
      <c r="F50" s="1">
        <v>244.0</v>
      </c>
      <c r="G50" s="1">
        <v>266.0</v>
      </c>
      <c r="H50" s="1">
        <v>253.0</v>
      </c>
      <c r="I50" s="1">
        <v>241.0</v>
      </c>
      <c r="J50" s="1">
        <v>260.0</v>
      </c>
      <c r="K50" s="1">
        <v>262.0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312.0</v>
      </c>
      <c r="C51" s="1">
        <v>275.0</v>
      </c>
      <c r="D51" s="1">
        <v>234.0</v>
      </c>
      <c r="E51" s="1">
        <v>256.0</v>
      </c>
      <c r="F51" s="1">
        <v>64.0</v>
      </c>
      <c r="G51" s="1">
        <v>142.0</v>
      </c>
      <c r="H51" s="1">
        <v>105.0</v>
      </c>
      <c r="I51" s="1">
        <v>55.0</v>
      </c>
      <c r="J51" s="1">
        <v>105.0</v>
      </c>
      <c r="K51" s="1">
        <v>144.0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79.0</v>
      </c>
      <c r="C52" s="1">
        <v>87.0</v>
      </c>
      <c r="D52" s="1">
        <v>88.0</v>
      </c>
      <c r="E52" s="1">
        <v>84.0</v>
      </c>
      <c r="F52" s="1">
        <v>96.0</v>
      </c>
      <c r="G52" s="1">
        <v>103.0</v>
      </c>
      <c r="H52" s="1">
        <v>91.0</v>
      </c>
      <c r="I52" s="1">
        <v>92.0</v>
      </c>
      <c r="J52" s="1">
        <v>105.0</v>
      </c>
      <c r="K52" s="1">
        <v>118.0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33.0</v>
      </c>
      <c r="I53" s="1">
        <v>0.0</v>
      </c>
      <c r="J53" s="1">
        <v>14.0</v>
      </c>
      <c r="K53" s="1">
        <v>43.0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0.0</v>
      </c>
      <c r="C54" s="1">
        <v>0.0</v>
      </c>
      <c r="D54" s="1">
        <v>0.0</v>
      </c>
      <c r="E54" s="1">
        <v>1.0</v>
      </c>
      <c r="F54" s="1">
        <v>2.0</v>
      </c>
      <c r="G54" s="1">
        <v>2.0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3.0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0.0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8.0</v>
      </c>
      <c r="C56" s="1">
        <v>8.0</v>
      </c>
      <c r="D56" s="1">
        <v>8.0</v>
      </c>
      <c r="E56" s="1">
        <v>9.0</v>
      </c>
      <c r="F56" s="1">
        <v>9.0</v>
      </c>
      <c r="G56" s="1">
        <v>9.0</v>
      </c>
      <c r="H56" s="1">
        <v>8.0</v>
      </c>
      <c r="I56" s="1">
        <v>8.0</v>
      </c>
      <c r="J56" s="1">
        <v>8.0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18.0</v>
      </c>
      <c r="C57" s="1">
        <v>18.0</v>
      </c>
      <c r="D57" s="1">
        <v>18.0</v>
      </c>
      <c r="E57" s="1">
        <v>22.0</v>
      </c>
      <c r="F57" s="1">
        <v>21.0</v>
      </c>
      <c r="G57" s="1">
        <v>21.0</v>
      </c>
      <c r="H57" s="1">
        <v>19.0</v>
      </c>
      <c r="I57" s="1">
        <v>18.0</v>
      </c>
      <c r="J57" s="1">
        <v>18.0</v>
      </c>
      <c r="K57" s="1">
        <v>18.0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198.0</v>
      </c>
      <c r="C58" s="1">
        <v>200.0</v>
      </c>
      <c r="D58" s="1">
        <v>204.0</v>
      </c>
      <c r="E58" s="1">
        <v>181.0</v>
      </c>
      <c r="F58" s="1">
        <v>188.0</v>
      </c>
      <c r="G58" s="1">
        <v>200.0</v>
      </c>
      <c r="H58" s="1">
        <v>211.0</v>
      </c>
      <c r="I58" s="1">
        <v>197.0</v>
      </c>
      <c r="J58" s="1">
        <v>202.0</v>
      </c>
      <c r="K58" s="1">
        <v>211.0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0.0</v>
      </c>
      <c r="C60" s="1">
        <v>0.0</v>
      </c>
      <c r="D60" s="1">
        <v>0.0</v>
      </c>
      <c r="E60" s="1">
        <v>10.0</v>
      </c>
      <c r="F60" s="1">
        <v>14.0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136</v>
      </c>
      <c r="B61" s="1">
        <v>3.0</v>
      </c>
      <c r="C61" s="1">
        <v>3.0</v>
      </c>
      <c r="D61" s="1">
        <v>2.0</v>
      </c>
      <c r="E61" s="1">
        <v>2.0</v>
      </c>
      <c r="F61" s="1">
        <v>3.0</v>
      </c>
      <c r="G61" s="1">
        <v>2.0</v>
      </c>
      <c r="H61" s="1">
        <v>3.0</v>
      </c>
      <c r="I61" s="1">
        <v>6.0</v>
      </c>
      <c r="J61" s="1">
        <v>6.0</v>
      </c>
      <c r="K61" s="1">
        <v>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242.0</v>
      </c>
      <c r="C2" s="1">
        <v>254.0</v>
      </c>
      <c r="D2" s="1">
        <v>259.0</v>
      </c>
      <c r="E2" s="1">
        <v>536.0</v>
      </c>
      <c r="F2" s="1">
        <v>298.0</v>
      </c>
      <c r="G2" s="1">
        <v>274.0</v>
      </c>
      <c r="H2" s="1">
        <v>344.0</v>
      </c>
      <c r="I2" s="1">
        <v>760.0</v>
      </c>
      <c r="J2" s="1">
        <v>956.0</v>
      </c>
      <c r="K2" s="1">
        <v>1110.0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242.0</v>
      </c>
      <c r="C3" s="1">
        <v>254.0</v>
      </c>
      <c r="D3" s="1">
        <v>259.0</v>
      </c>
      <c r="E3" s="1">
        <v>536.0</v>
      </c>
      <c r="F3" s="1">
        <v>298.0</v>
      </c>
      <c r="G3" s="1">
        <v>274.0</v>
      </c>
      <c r="H3" s="1">
        <v>344.0</v>
      </c>
      <c r="I3" s="1">
        <v>760.0</v>
      </c>
      <c r="J3" s="1">
        <v>956.0</v>
      </c>
      <c r="K3" s="1">
        <v>1110.0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110.0</v>
      </c>
      <c r="C4" s="1">
        <v>118.0</v>
      </c>
      <c r="D4" s="1">
        <v>123.0</v>
      </c>
      <c r="E4" s="1">
        <v>151.0</v>
      </c>
      <c r="F4" s="1">
        <v>170.0</v>
      </c>
      <c r="G4" s="1">
        <v>150.0</v>
      </c>
      <c r="H4" s="1">
        <v>206.0</v>
      </c>
      <c r="I4" s="1">
        <v>577.0</v>
      </c>
      <c r="J4" s="1">
        <v>741.0</v>
      </c>
      <c r="K4" s="1">
        <v>923.0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132.0</v>
      </c>
      <c r="C5" s="1">
        <v>137.0</v>
      </c>
      <c r="D5" s="1">
        <v>136.0</v>
      </c>
      <c r="E5" s="1">
        <v>385.0</v>
      </c>
      <c r="F5" s="1">
        <v>127.0</v>
      </c>
      <c r="G5" s="1">
        <v>124.0</v>
      </c>
      <c r="H5" s="1">
        <v>138.0</v>
      </c>
      <c r="I5" s="1">
        <v>183.0</v>
      </c>
      <c r="J5" s="1">
        <v>216.0</v>
      </c>
      <c r="K5" s="1">
        <v>184.0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56.0</v>
      </c>
      <c r="C6" s="1">
        <v>65.0</v>
      </c>
      <c r="D6" s="1">
        <v>71.0</v>
      </c>
      <c r="E6" s="1">
        <v>77.0</v>
      </c>
      <c r="F6" s="1">
        <v>78.0</v>
      </c>
      <c r="G6" s="1">
        <v>85.0</v>
      </c>
      <c r="H6" s="1">
        <v>82.0</v>
      </c>
      <c r="I6" s="1">
        <v>95.0</v>
      </c>
      <c r="J6" s="1">
        <v>122.0</v>
      </c>
      <c r="K6" s="1">
        <v>148.0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14.0</v>
      </c>
      <c r="C7" s="1">
        <v>15.0</v>
      </c>
      <c r="D7" s="1">
        <v>15.0</v>
      </c>
      <c r="E7" s="1">
        <v>16.0</v>
      </c>
      <c r="F7" s="1">
        <v>16.0</v>
      </c>
      <c r="G7" s="1">
        <v>16.0</v>
      </c>
      <c r="H7" s="1">
        <v>17.0</v>
      </c>
      <c r="I7" s="1">
        <v>22.0</v>
      </c>
      <c r="J7" s="1">
        <v>25.0</v>
      </c>
      <c r="K7" s="1">
        <v>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0.0</v>
      </c>
      <c r="C8" s="1">
        <v>0.0</v>
      </c>
      <c r="D8" s="1">
        <v>0.0</v>
      </c>
      <c r="E8" s="1">
        <v>0.0</v>
      </c>
      <c r="F8" s="1">
        <v>-1.0</v>
      </c>
      <c r="G8" s="1">
        <v>-5.0</v>
      </c>
      <c r="H8" s="1">
        <v>-6.0</v>
      </c>
      <c r="I8" s="1">
        <v>23.0</v>
      </c>
      <c r="J8" s="1">
        <v>1.0</v>
      </c>
      <c r="K8" s="1">
        <v>-12.0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71.0</v>
      </c>
      <c r="C9" s="1">
        <v>81.0</v>
      </c>
      <c r="D9" s="1">
        <v>86.0</v>
      </c>
      <c r="E9" s="1">
        <v>93.0</v>
      </c>
      <c r="F9" s="1">
        <v>93.0</v>
      </c>
      <c r="G9" s="1">
        <v>96.0</v>
      </c>
      <c r="H9" s="1">
        <v>93.0</v>
      </c>
      <c r="I9" s="1">
        <v>118.0</v>
      </c>
      <c r="J9" s="1">
        <v>149.0</v>
      </c>
      <c r="K9" s="1">
        <v>176.0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60.0</v>
      </c>
      <c r="C10" s="1">
        <v>55.0</v>
      </c>
      <c r="D10" s="1">
        <v>48.0</v>
      </c>
      <c r="E10" s="1">
        <v>291.0</v>
      </c>
      <c r="F10" s="1">
        <v>33.0</v>
      </c>
      <c r="G10" s="1">
        <v>26.0</v>
      </c>
      <c r="H10" s="1">
        <v>44.0</v>
      </c>
      <c r="I10" s="1">
        <v>65.0</v>
      </c>
      <c r="J10" s="1">
        <v>66.0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-13.0</v>
      </c>
      <c r="C11" s="1">
        <v>-13.0</v>
      </c>
      <c r="D11" s="1">
        <v>-15.0</v>
      </c>
      <c r="E11" s="1">
        <v>-16.0</v>
      </c>
      <c r="F11" s="1">
        <v>-15.0</v>
      </c>
      <c r="G11" s="1">
        <v>-13.0</v>
      </c>
      <c r="H11" s="1">
        <v>-8.0</v>
      </c>
      <c r="I11" s="1">
        <v>-7.0</v>
      </c>
      <c r="J11" s="1">
        <v>-10.0</v>
      </c>
      <c r="K11" s="1">
        <v>-17.0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5.0</v>
      </c>
      <c r="C12" s="1">
        <v>4.0</v>
      </c>
      <c r="D12" s="1">
        <v>30.0</v>
      </c>
      <c r="E12" s="1">
        <v>77.0</v>
      </c>
      <c r="F12" s="1">
        <v>5.0</v>
      </c>
      <c r="G12" s="1">
        <v>4.0</v>
      </c>
      <c r="H12" s="1">
        <v>1.0</v>
      </c>
      <c r="I12" s="1">
        <v>45.0</v>
      </c>
      <c r="J12" s="1">
        <v>2.0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-13.0</v>
      </c>
      <c r="C13" s="1">
        <v>-13.0</v>
      </c>
      <c r="D13" s="1">
        <v>-15.0</v>
      </c>
      <c r="E13" s="1">
        <v>-15.0</v>
      </c>
      <c r="F13" s="1">
        <v>-10.0</v>
      </c>
      <c r="G13" s="1">
        <v>-9.0</v>
      </c>
      <c r="H13" s="1">
        <v>-6.0</v>
      </c>
      <c r="I13" s="1">
        <v>-6.0</v>
      </c>
      <c r="J13" s="1">
        <v>-7.0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0.0</v>
      </c>
      <c r="C14" s="1">
        <v>0.0</v>
      </c>
      <c r="D14" s="1">
        <v>0.0</v>
      </c>
      <c r="E14" s="1">
        <v>-31.0</v>
      </c>
      <c r="F14" s="1">
        <v>-1.0</v>
      </c>
      <c r="G14" s="1">
        <v>-23.0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0.0</v>
      </c>
      <c r="D15" s="1">
        <v>0.0</v>
      </c>
      <c r="E15" s="1">
        <v>-35.0</v>
      </c>
      <c r="F15" s="1">
        <v>-1.0</v>
      </c>
      <c r="G15" s="1">
        <v>-75.0</v>
      </c>
      <c r="H15" s="1">
        <v>1.0</v>
      </c>
      <c r="I15" s="1">
        <v>-50.0</v>
      </c>
      <c r="J15" s="1">
        <v>-2.0</v>
      </c>
      <c r="K15" s="1">
        <v>-90.0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0.0</v>
      </c>
      <c r="D16" s="1">
        <v>0.0</v>
      </c>
      <c r="E16" s="1">
        <v>26.0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46.0</v>
      </c>
      <c r="C17" s="1">
        <v>42.0</v>
      </c>
      <c r="D17" s="1">
        <v>33.0</v>
      </c>
      <c r="E17" s="1">
        <v>275.0</v>
      </c>
      <c r="F17" s="1">
        <v>20.0</v>
      </c>
      <c r="G17" s="1">
        <v>16.0</v>
      </c>
      <c r="H17" s="1">
        <v>39.0</v>
      </c>
      <c r="I17" s="1">
        <v>57.0</v>
      </c>
      <c r="J17" s="1">
        <v>55.0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-73.0</v>
      </c>
      <c r="C18" s="1">
        <v>0.0</v>
      </c>
      <c r="D18" s="1">
        <v>0.0</v>
      </c>
      <c r="E18" s="1">
        <v>0.0</v>
      </c>
      <c r="F18" s="1">
        <v>0.0</v>
      </c>
      <c r="G18" s="1">
        <v>-27.0</v>
      </c>
      <c r="H18" s="1">
        <v>-80.0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0.0</v>
      </c>
      <c r="H19" s="1">
        <v>0.0</v>
      </c>
      <c r="I19" s="1">
        <v>0.0</v>
      </c>
      <c r="J19" s="1">
        <v>-53.0</v>
      </c>
      <c r="K19" s="1">
        <v>-9.0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60.0</v>
      </c>
      <c r="I20" s="1">
        <v>4.0</v>
      </c>
      <c r="J20" s="1">
        <v>63.0</v>
      </c>
      <c r="K20" s="1">
        <v>-73.0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>
        <v>0.0</v>
      </c>
      <c r="E21" s="1">
        <v>-12.0</v>
      </c>
      <c r="F21" s="1">
        <v>0.0</v>
      </c>
      <c r="G21" s="1">
        <v>-4.0</v>
      </c>
      <c r="H21" s="1">
        <v>-39.0</v>
      </c>
      <c r="I21" s="1">
        <v>-3.0</v>
      </c>
      <c r="J21" s="1">
        <v>-1.0</v>
      </c>
      <c r="K21" s="1">
        <v>-13.0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-14.0</v>
      </c>
      <c r="C22" s="1">
        <v>-20.0</v>
      </c>
      <c r="D22" s="1">
        <v>-16.0</v>
      </c>
      <c r="E22" s="1">
        <v>-3.0</v>
      </c>
      <c r="F22" s="1">
        <v>65.0</v>
      </c>
      <c r="G22" s="1">
        <v>3.0</v>
      </c>
      <c r="H22" s="1">
        <v>0.0</v>
      </c>
      <c r="I22" s="1">
        <v>-5.0</v>
      </c>
      <c r="J22" s="1">
        <v>-22.0</v>
      </c>
      <c r="K22" s="1">
        <v>98.0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45.0</v>
      </c>
      <c r="C23" s="1">
        <v>42.0</v>
      </c>
      <c r="D23" s="1">
        <v>33.0</v>
      </c>
      <c r="E23" s="1">
        <v>259.0</v>
      </c>
      <c r="F23" s="1">
        <v>20.0</v>
      </c>
      <c r="G23" s="1">
        <v>-11.0</v>
      </c>
      <c r="H23" s="1">
        <v>11.0</v>
      </c>
      <c r="I23" s="1">
        <v>53.0</v>
      </c>
      <c r="J23" s="1">
        <v>31.0</v>
      </c>
      <c r="K23" s="1">
        <v>-18.0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18.0</v>
      </c>
      <c r="C24" s="1">
        <v>16.0</v>
      </c>
      <c r="D24" s="1">
        <v>13.0</v>
      </c>
      <c r="E24" s="1">
        <v>82.0</v>
      </c>
      <c r="F24" s="1">
        <v>7.0</v>
      </c>
      <c r="G24" s="1">
        <v>8.0</v>
      </c>
      <c r="H24" s="1">
        <v>1.0</v>
      </c>
      <c r="I24" s="1">
        <v>18.0</v>
      </c>
      <c r="J24" s="1">
        <v>11.0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27.0</v>
      </c>
      <c r="C25" s="1">
        <v>25.0</v>
      </c>
      <c r="D25" s="1">
        <v>20.0</v>
      </c>
      <c r="E25" s="1">
        <v>176.0</v>
      </c>
      <c r="F25" s="1">
        <v>12.0</v>
      </c>
      <c r="G25" s="1">
        <v>-19.0</v>
      </c>
      <c r="H25" s="1">
        <v>-1.0</v>
      </c>
      <c r="I25" s="1">
        <v>35.0</v>
      </c>
      <c r="J25" s="1">
        <v>20.0</v>
      </c>
      <c r="K25" s="1">
        <v>-15.0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27.0</v>
      </c>
      <c r="C26" s="1">
        <v>25.0</v>
      </c>
      <c r="D26" s="1">
        <v>20.0</v>
      </c>
      <c r="E26" s="1">
        <v>176.0</v>
      </c>
      <c r="F26" s="1">
        <v>12.0</v>
      </c>
      <c r="G26" s="1">
        <v>-19.0</v>
      </c>
      <c r="H26" s="1">
        <v>-1.0</v>
      </c>
      <c r="I26" s="1">
        <v>35.0</v>
      </c>
      <c r="J26" s="1">
        <v>20.0</v>
      </c>
      <c r="K26" s="1">
        <v>-15.0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-2.0</v>
      </c>
      <c r="I27" s="1">
        <v>-5.0</v>
      </c>
      <c r="J27" s="1">
        <v>-2.0</v>
      </c>
      <c r="K27" s="1">
        <v>18.0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27.0</v>
      </c>
      <c r="C28" s="1">
        <v>25.0</v>
      </c>
      <c r="D28" s="1">
        <v>20.0</v>
      </c>
      <c r="E28" s="1">
        <v>176.0</v>
      </c>
      <c r="F28" s="1">
        <v>12.0</v>
      </c>
      <c r="G28" s="1">
        <v>-19.0</v>
      </c>
      <c r="H28" s="1">
        <v>-3.0</v>
      </c>
      <c r="I28" s="1">
        <v>29.0</v>
      </c>
      <c r="J28" s="1">
        <v>18.0</v>
      </c>
      <c r="K28" s="1">
        <v>-15.0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>
        <v>27.0</v>
      </c>
      <c r="C29" s="1">
        <v>25.0</v>
      </c>
      <c r="D29" s="1">
        <v>20.0</v>
      </c>
      <c r="E29" s="1">
        <v>176.0</v>
      </c>
      <c r="F29" s="1">
        <v>12.0</v>
      </c>
      <c r="G29" s="1">
        <v>-19.0</v>
      </c>
      <c r="H29" s="1">
        <v>-3.0</v>
      </c>
      <c r="I29" s="1">
        <v>29.0</v>
      </c>
      <c r="J29" s="1">
        <v>18.0</v>
      </c>
      <c r="K29" s="1">
        <v>-15.0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27.0</v>
      </c>
      <c r="C30" s="1">
        <v>25.0</v>
      </c>
      <c r="D30" s="1">
        <v>20.0</v>
      </c>
      <c r="E30" s="1">
        <v>176.0</v>
      </c>
      <c r="F30" s="1">
        <v>12.0</v>
      </c>
      <c r="G30" s="1">
        <v>-19.0</v>
      </c>
      <c r="H30" s="1">
        <v>-3.0</v>
      </c>
      <c r="I30" s="1">
        <v>29.0</v>
      </c>
      <c r="J30" s="1">
        <v>18.0</v>
      </c>
      <c r="K30" s="1">
        <v>-15.0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167</v>
      </c>
      <c r="C32" s="1" t="s">
        <v>168</v>
      </c>
      <c r="D32" s="1" t="s">
        <v>169</v>
      </c>
      <c r="E32" s="1" t="s">
        <v>170</v>
      </c>
      <c r="F32" s="1" t="s">
        <v>171</v>
      </c>
      <c r="G32" s="1" t="s">
        <v>172</v>
      </c>
      <c r="H32" s="1" t="s">
        <v>173</v>
      </c>
      <c r="I32" s="1" t="s">
        <v>174</v>
      </c>
      <c r="J32" s="1" t="s">
        <v>175</v>
      </c>
      <c r="K32" s="1" t="s">
        <v>176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171</v>
      </c>
      <c r="G33" s="1" t="s">
        <v>172</v>
      </c>
      <c r="H33" s="1" t="s">
        <v>173</v>
      </c>
      <c r="I33" s="1" t="s">
        <v>174</v>
      </c>
      <c r="J33" s="1" t="s">
        <v>175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88.0</v>
      </c>
      <c r="C34" s="1">
        <v>87.0</v>
      </c>
      <c r="D34" s="1">
        <v>89.0</v>
      </c>
      <c r="E34" s="1">
        <v>90.0</v>
      </c>
      <c r="F34" s="1">
        <v>89.0</v>
      </c>
      <c r="G34" s="1">
        <v>85.0</v>
      </c>
      <c r="H34" s="1">
        <v>84.0</v>
      </c>
      <c r="I34" s="1">
        <v>85.0</v>
      </c>
      <c r="J34" s="1">
        <v>85.0</v>
      </c>
      <c r="K34" s="1">
        <v>87.0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172</v>
      </c>
      <c r="H35" s="1" t="s">
        <v>173</v>
      </c>
      <c r="I35" s="1" t="s">
        <v>185</v>
      </c>
      <c r="J35" s="1" t="s">
        <v>175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172</v>
      </c>
      <c r="H36" s="1" t="s">
        <v>173</v>
      </c>
      <c r="I36" s="1" t="s">
        <v>185</v>
      </c>
      <c r="J36" s="1" t="s">
        <v>175</v>
      </c>
      <c r="K36" s="1" t="s">
        <v>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90.0</v>
      </c>
      <c r="C37" s="1">
        <v>90.0</v>
      </c>
      <c r="D37" s="1">
        <v>91.0</v>
      </c>
      <c r="E37" s="1">
        <v>91.0</v>
      </c>
      <c r="F37" s="1">
        <v>90.0</v>
      </c>
      <c r="G37" s="1">
        <v>85.0</v>
      </c>
      <c r="H37" s="1">
        <v>84.0</v>
      </c>
      <c r="I37" s="1">
        <v>87.0</v>
      </c>
      <c r="J37" s="1">
        <v>87.0</v>
      </c>
      <c r="K37" s="1">
        <v>87.0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 t="s">
        <v>185</v>
      </c>
      <c r="C38" s="1" t="s">
        <v>180</v>
      </c>
      <c r="D38" s="1" t="s">
        <v>189</v>
      </c>
      <c r="E38" s="1" t="s">
        <v>190</v>
      </c>
      <c r="F38" s="1" t="s">
        <v>191</v>
      </c>
      <c r="G38" s="1" t="s">
        <v>192</v>
      </c>
      <c r="H38" s="1" t="s">
        <v>193</v>
      </c>
      <c r="I38" s="1" t="s">
        <v>194</v>
      </c>
      <c r="J38" s="1" t="s">
        <v>195</v>
      </c>
      <c r="K38" s="1" t="s">
        <v>196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197</v>
      </c>
      <c r="B39" s="1" t="s">
        <v>198</v>
      </c>
      <c r="C39" s="1" t="s">
        <v>168</v>
      </c>
      <c r="D39" s="1" t="s">
        <v>169</v>
      </c>
      <c r="E39" s="1" t="s">
        <v>199</v>
      </c>
      <c r="F39" s="1" t="s">
        <v>171</v>
      </c>
      <c r="G39" s="1" t="s">
        <v>192</v>
      </c>
      <c r="H39" s="1" t="s">
        <v>193</v>
      </c>
      <c r="I39" s="1" t="s">
        <v>174</v>
      </c>
      <c r="J39" s="1" t="s">
        <v>200</v>
      </c>
      <c r="K39" s="1" t="s">
        <v>196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 t="s">
        <v>202</v>
      </c>
      <c r="C40" s="1" t="s">
        <v>203</v>
      </c>
      <c r="D40" s="1" t="s">
        <v>192</v>
      </c>
      <c r="E40" s="1" t="s">
        <v>204</v>
      </c>
      <c r="F40" s="1" t="s">
        <v>205</v>
      </c>
      <c r="G40" s="1" t="s">
        <v>205</v>
      </c>
      <c r="H40" s="1" t="s">
        <v>192</v>
      </c>
      <c r="I40" s="1" t="s">
        <v>202</v>
      </c>
      <c r="J40" s="1" t="s">
        <v>202</v>
      </c>
      <c r="K40" s="1" t="s">
        <v>205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 t="s">
        <v>207</v>
      </c>
      <c r="C41" s="1" t="s">
        <v>208</v>
      </c>
      <c r="D41" s="1" t="s">
        <v>209</v>
      </c>
      <c r="E41" s="1" t="s">
        <v>210</v>
      </c>
      <c r="F41" s="1" t="s">
        <v>211</v>
      </c>
      <c r="G41" s="1" t="s">
        <v>212</v>
      </c>
      <c r="H41" s="1" t="s">
        <v>213</v>
      </c>
      <c r="I41" s="1" t="s">
        <v>214</v>
      </c>
      <c r="J41" s="1" t="s">
        <v>215</v>
      </c>
      <c r="K41" s="1" t="s">
        <v>216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>
        <v>75.0</v>
      </c>
      <c r="C43" s="1">
        <v>71.0</v>
      </c>
      <c r="D43" s="1">
        <v>64.0</v>
      </c>
      <c r="E43" s="1">
        <v>308.0</v>
      </c>
      <c r="F43" s="1">
        <v>50.0</v>
      </c>
      <c r="G43" s="1">
        <v>44.0</v>
      </c>
      <c r="H43" s="1">
        <v>62.0</v>
      </c>
      <c r="I43" s="1">
        <v>87.0</v>
      </c>
      <c r="J43" s="1">
        <v>92.0</v>
      </c>
      <c r="K43" s="1">
        <v>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>
        <v>63.0</v>
      </c>
      <c r="C44" s="1">
        <v>59.0</v>
      </c>
      <c r="D44" s="1">
        <v>52.0</v>
      </c>
      <c r="E44" s="1">
        <v>297.0</v>
      </c>
      <c r="F44" s="1">
        <v>40.0</v>
      </c>
      <c r="G44" s="1">
        <v>33.0</v>
      </c>
      <c r="H44" s="1">
        <v>49.0</v>
      </c>
      <c r="I44" s="1">
        <v>74.0</v>
      </c>
      <c r="J44" s="1">
        <v>77.0</v>
      </c>
      <c r="K44" s="1">
        <v>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>
        <v>60.0</v>
      </c>
      <c r="C45" s="1">
        <v>55.0</v>
      </c>
      <c r="D45" s="1">
        <v>48.0</v>
      </c>
      <c r="E45" s="1">
        <v>291.0</v>
      </c>
      <c r="F45" s="1">
        <v>33.0</v>
      </c>
      <c r="G45" s="1">
        <v>26.0</v>
      </c>
      <c r="H45" s="1">
        <v>44.0</v>
      </c>
      <c r="I45" s="1">
        <v>65.0</v>
      </c>
      <c r="J45" s="1">
        <v>66.0</v>
      </c>
      <c r="K45" s="1">
        <v>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85.0</v>
      </c>
      <c r="C46" s="1">
        <v>82.0</v>
      </c>
      <c r="D46" s="1">
        <v>75.0</v>
      </c>
      <c r="E46" s="1">
        <v>318.0</v>
      </c>
      <c r="F46" s="1">
        <v>62.0</v>
      </c>
      <c r="G46" s="1">
        <v>57.0</v>
      </c>
      <c r="H46" s="1">
        <v>74.0</v>
      </c>
      <c r="I46" s="1">
        <v>99.0</v>
      </c>
      <c r="J46" s="1">
        <v>106.0</v>
      </c>
      <c r="K46" s="1">
        <v>51.0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0.0</v>
      </c>
      <c r="C47" s="1">
        <v>0.0</v>
      </c>
      <c r="D47" s="1">
        <v>0.0</v>
      </c>
      <c r="E47" s="1">
        <v>536.0</v>
      </c>
      <c r="F47" s="1">
        <v>298.0</v>
      </c>
      <c r="G47" s="1">
        <v>274.0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 t="s">
        <v>223</v>
      </c>
      <c r="C48" s="1" t="s">
        <v>224</v>
      </c>
      <c r="D48" s="1" t="s">
        <v>225</v>
      </c>
      <c r="E48" s="1" t="s">
        <v>226</v>
      </c>
      <c r="F48" s="1" t="s">
        <v>227</v>
      </c>
      <c r="G48" s="1" t="s">
        <v>228</v>
      </c>
      <c r="H48" s="1">
        <v>0.0</v>
      </c>
      <c r="I48" s="1" t="s">
        <v>229</v>
      </c>
      <c r="J48" s="1" t="s">
        <v>230</v>
      </c>
      <c r="K48" s="1" t="s">
        <v>231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232</v>
      </c>
      <c r="B49" s="1">
        <v>60.0</v>
      </c>
      <c r="C49" s="1">
        <v>60.0</v>
      </c>
      <c r="D49" s="1">
        <v>60.0</v>
      </c>
      <c r="E49" s="1">
        <v>10.0</v>
      </c>
      <c r="F49" s="1">
        <v>70.0</v>
      </c>
      <c r="G49" s="1">
        <v>9.0</v>
      </c>
      <c r="H49" s="1" t="s">
        <v>118</v>
      </c>
      <c r="I49" s="1">
        <v>3.0</v>
      </c>
      <c r="J49" s="1">
        <v>10.0</v>
      </c>
      <c r="K49" s="1">
        <v>90.0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233</v>
      </c>
      <c r="B50" s="1">
        <v>10.0</v>
      </c>
      <c r="C50" s="1">
        <v>0.0</v>
      </c>
      <c r="D50" s="1">
        <v>0.0</v>
      </c>
      <c r="E50" s="1">
        <v>80.0</v>
      </c>
      <c r="F50" s="1">
        <v>1.0</v>
      </c>
      <c r="G50" s="1">
        <v>1.0</v>
      </c>
      <c r="H50" s="1">
        <v>1.0</v>
      </c>
      <c r="I50" s="1">
        <v>7.0</v>
      </c>
      <c r="J50" s="1">
        <v>5.0</v>
      </c>
      <c r="K50" s="1">
        <v>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234</v>
      </c>
      <c r="B51" s="1">
        <v>70.0</v>
      </c>
      <c r="C51" s="1">
        <v>60.0</v>
      </c>
      <c r="D51" s="1">
        <v>60.0</v>
      </c>
      <c r="E51" s="1">
        <v>90.0</v>
      </c>
      <c r="F51" s="1">
        <v>2.0</v>
      </c>
      <c r="G51" s="1">
        <v>11.0</v>
      </c>
      <c r="H51" s="1">
        <v>1.0</v>
      </c>
      <c r="I51" s="1">
        <v>11.0</v>
      </c>
      <c r="J51" s="1">
        <v>15.0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17.0</v>
      </c>
      <c r="C52" s="1">
        <v>15.0</v>
      </c>
      <c r="D52" s="1">
        <v>12.0</v>
      </c>
      <c r="E52" s="1">
        <v>82.0</v>
      </c>
      <c r="F52" s="1">
        <v>7.0</v>
      </c>
      <c r="G52" s="1">
        <v>-1.0</v>
      </c>
      <c r="H52" s="1">
        <v>-20.0</v>
      </c>
      <c r="I52" s="1">
        <v>10.0</v>
      </c>
      <c r="J52" s="1">
        <v>-1.0</v>
      </c>
      <c r="K52" s="1">
        <v>-7.0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0.0</v>
      </c>
      <c r="C53" s="1">
        <v>0.0</v>
      </c>
      <c r="D53" s="1">
        <v>0.0</v>
      </c>
      <c r="E53" s="1">
        <v>-70.0</v>
      </c>
      <c r="F53" s="1">
        <v>-1.0</v>
      </c>
      <c r="G53" s="1">
        <v>-1.0</v>
      </c>
      <c r="H53" s="1">
        <v>20.0</v>
      </c>
      <c r="I53" s="1">
        <v>-2.0</v>
      </c>
      <c r="J53" s="1">
        <v>-2.0</v>
      </c>
      <c r="K53" s="1">
        <v>-4.0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>
        <v>17.0</v>
      </c>
      <c r="C54" s="1">
        <v>15.0</v>
      </c>
      <c r="D54" s="1">
        <v>12.0</v>
      </c>
      <c r="E54" s="1">
        <v>81.0</v>
      </c>
      <c r="F54" s="1">
        <v>5.0</v>
      </c>
      <c r="G54" s="1">
        <v>-3.0</v>
      </c>
      <c r="H54" s="1" t="s">
        <v>118</v>
      </c>
      <c r="I54" s="1">
        <v>7.0</v>
      </c>
      <c r="J54" s="1">
        <v>-3.0</v>
      </c>
      <c r="K54" s="1">
        <v>-11.0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1">
        <v>29.0</v>
      </c>
      <c r="C55" s="1">
        <v>26.0</v>
      </c>
      <c r="D55" s="1">
        <v>21.0</v>
      </c>
      <c r="E55" s="1">
        <v>172.0</v>
      </c>
      <c r="F55" s="1">
        <v>12.0</v>
      </c>
      <c r="G55" s="1">
        <v>10.0</v>
      </c>
      <c r="H55" s="1">
        <v>22.0</v>
      </c>
      <c r="I55" s="1">
        <v>30.0</v>
      </c>
      <c r="J55" s="1">
        <v>32.0</v>
      </c>
      <c r="K55" s="1">
        <v>-3.0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>
        <v>13.0</v>
      </c>
      <c r="C56" s="1">
        <v>13.0</v>
      </c>
      <c r="D56" s="1">
        <v>15.0</v>
      </c>
      <c r="E56" s="1">
        <v>16.0</v>
      </c>
      <c r="F56" s="1">
        <v>16.0</v>
      </c>
      <c r="G56" s="1">
        <v>13.0</v>
      </c>
      <c r="H56" s="1">
        <v>8.0</v>
      </c>
      <c r="I56" s="1">
        <v>7.0</v>
      </c>
      <c r="J56" s="1">
        <v>10.0</v>
      </c>
      <c r="K56" s="1">
        <v>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10.0</v>
      </c>
      <c r="I58" s="1">
        <v>10.0</v>
      </c>
      <c r="J58" s="1">
        <v>10.0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10.0</v>
      </c>
      <c r="I59" s="1">
        <v>10.0</v>
      </c>
      <c r="J59" s="1">
        <v>10.0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21.0</v>
      </c>
      <c r="C60" s="1">
        <v>22.0</v>
      </c>
      <c r="D60" s="1">
        <v>24.0</v>
      </c>
      <c r="E60" s="1">
        <v>27.0</v>
      </c>
      <c r="F60" s="1">
        <v>26.0</v>
      </c>
      <c r="G60" s="1">
        <v>27.0</v>
      </c>
      <c r="H60" s="1">
        <v>27.0</v>
      </c>
      <c r="I60" s="1">
        <v>32.0</v>
      </c>
      <c r="J60" s="1">
        <v>40.0</v>
      </c>
      <c r="K60" s="1">
        <v>49.0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244</v>
      </c>
      <c r="B61" s="1">
        <v>9.0</v>
      </c>
      <c r="C61" s="1">
        <v>10.0</v>
      </c>
      <c r="D61" s="1">
        <v>11.0</v>
      </c>
      <c r="E61" s="1">
        <v>10.0</v>
      </c>
      <c r="F61" s="1">
        <v>12.0</v>
      </c>
      <c r="G61" s="1">
        <v>12.0</v>
      </c>
      <c r="H61" s="1">
        <v>11.0</v>
      </c>
      <c r="I61" s="1">
        <v>11.0</v>
      </c>
      <c r="J61" s="1">
        <v>13.0</v>
      </c>
      <c r="K61" s="1">
        <v>14.0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245</v>
      </c>
      <c r="B62" s="1">
        <v>3.0</v>
      </c>
      <c r="C62" s="1">
        <v>3.0</v>
      </c>
      <c r="D62" s="1">
        <v>4.0</v>
      </c>
      <c r="E62" s="1">
        <v>4.0</v>
      </c>
      <c r="F62" s="1">
        <v>5.0</v>
      </c>
      <c r="G62" s="1">
        <v>5.0</v>
      </c>
      <c r="H62" s="1">
        <v>2.0</v>
      </c>
      <c r="I62" s="1">
        <v>2.0</v>
      </c>
      <c r="J62" s="1">
        <v>4.0</v>
      </c>
      <c r="K62" s="1">
        <v>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246</v>
      </c>
      <c r="B63" s="1">
        <v>6.0</v>
      </c>
      <c r="C63" s="1">
        <v>7.0</v>
      </c>
      <c r="D63" s="1">
        <v>6.0</v>
      </c>
      <c r="E63" s="1">
        <v>5.0</v>
      </c>
      <c r="F63" s="1">
        <v>6.0</v>
      </c>
      <c r="G63" s="1">
        <v>7.0</v>
      </c>
      <c r="H63" s="1">
        <v>8.0</v>
      </c>
      <c r="I63" s="1">
        <v>8.0</v>
      </c>
      <c r="J63" s="1">
        <v>8.0</v>
      </c>
      <c r="K63" s="1">
        <v>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247</v>
      </c>
      <c r="B64" s="1">
        <v>1.0</v>
      </c>
      <c r="C64" s="1">
        <v>1.0</v>
      </c>
      <c r="D64" s="1">
        <v>1.0</v>
      </c>
      <c r="E64" s="1">
        <v>1.0</v>
      </c>
      <c r="F64" s="1">
        <v>73.0</v>
      </c>
      <c r="G64" s="1">
        <v>73.0</v>
      </c>
      <c r="H64" s="1">
        <v>1.0</v>
      </c>
      <c r="I64" s="1">
        <v>3.0</v>
      </c>
      <c r="J64" s="1">
        <v>5.0</v>
      </c>
      <c r="K64" s="1">
        <v>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248</v>
      </c>
      <c r="B65" s="1">
        <v>3.0</v>
      </c>
      <c r="C65" s="1">
        <v>3.0</v>
      </c>
      <c r="D65" s="1">
        <v>3.0</v>
      </c>
      <c r="E65" s="1">
        <v>4.0</v>
      </c>
      <c r="F65" s="1">
        <v>5.0</v>
      </c>
      <c r="G65" s="1">
        <v>3.0</v>
      </c>
      <c r="H65" s="1">
        <v>3.0</v>
      </c>
      <c r="I65" s="1">
        <v>6.0</v>
      </c>
      <c r="J65" s="1">
        <v>14.0</v>
      </c>
      <c r="K65" s="1">
        <v>14.0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249</v>
      </c>
      <c r="B66" s="1">
        <v>4.0</v>
      </c>
      <c r="C66" s="1">
        <v>5.0</v>
      </c>
      <c r="D66" s="1">
        <v>5.0</v>
      </c>
      <c r="E66" s="1">
        <v>6.0</v>
      </c>
      <c r="F66" s="1">
        <v>5.0</v>
      </c>
      <c r="G66" s="1">
        <v>4.0</v>
      </c>
      <c r="H66" s="1">
        <v>5.0</v>
      </c>
      <c r="I66" s="1">
        <v>9.0</v>
      </c>
      <c r="J66" s="1">
        <v>20.0</v>
      </c>
      <c r="K66" s="1">
        <v>23.0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251</v>
      </c>
      <c r="B3" s="1" t="s">
        <v>252</v>
      </c>
      <c r="C3" s="1" t="s">
        <v>253</v>
      </c>
      <c r="D3" s="1" t="s">
        <v>254</v>
      </c>
      <c r="E3" s="1" t="s">
        <v>255</v>
      </c>
      <c r="F3" s="1" t="s">
        <v>256</v>
      </c>
      <c r="G3" s="1" t="s">
        <v>257</v>
      </c>
      <c r="H3" s="1" t="s">
        <v>258</v>
      </c>
      <c r="I3" s="1" t="s">
        <v>259</v>
      </c>
      <c r="J3" s="1" t="s">
        <v>260</v>
      </c>
      <c r="K3" s="1" t="s">
        <v>261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262</v>
      </c>
      <c r="B4" s="1" t="s">
        <v>263</v>
      </c>
      <c r="C4" s="1" t="s">
        <v>264</v>
      </c>
      <c r="D4" s="1" t="s">
        <v>265</v>
      </c>
      <c r="E4" s="1" t="s">
        <v>266</v>
      </c>
      <c r="F4" s="1" t="s">
        <v>267</v>
      </c>
      <c r="G4" s="1" t="s">
        <v>268</v>
      </c>
      <c r="H4" s="1" t="s">
        <v>269</v>
      </c>
      <c r="I4" s="1" t="s">
        <v>270</v>
      </c>
      <c r="J4" s="1" t="s">
        <v>271</v>
      </c>
      <c r="K4" s="1" t="s">
        <v>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273</v>
      </c>
      <c r="B5" s="1" t="s">
        <v>274</v>
      </c>
      <c r="C5" s="1" t="s">
        <v>275</v>
      </c>
      <c r="D5" s="1" t="s">
        <v>276</v>
      </c>
      <c r="E5" s="1" t="s">
        <v>277</v>
      </c>
      <c r="F5" s="1" t="s">
        <v>278</v>
      </c>
      <c r="G5" s="1" t="s">
        <v>279</v>
      </c>
      <c r="H5" s="1" t="s">
        <v>280</v>
      </c>
      <c r="I5" s="1" t="s">
        <v>281</v>
      </c>
      <c r="J5" s="1" t="s">
        <v>282</v>
      </c>
      <c r="K5" s="1" t="s">
        <v>283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284</v>
      </c>
      <c r="B6" s="1" t="s">
        <v>274</v>
      </c>
      <c r="C6" s="1" t="s">
        <v>275</v>
      </c>
      <c r="D6" s="1" t="s">
        <v>276</v>
      </c>
      <c r="E6" s="1" t="s">
        <v>277</v>
      </c>
      <c r="F6" s="1" t="s">
        <v>278</v>
      </c>
      <c r="G6" s="1" t="s">
        <v>279</v>
      </c>
      <c r="H6" s="1" t="s">
        <v>285</v>
      </c>
      <c r="I6" s="1" t="s">
        <v>286</v>
      </c>
      <c r="J6" s="1" t="s">
        <v>287</v>
      </c>
      <c r="K6" s="1" t="s">
        <v>288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290</v>
      </c>
      <c r="B8" s="1" t="s">
        <v>291</v>
      </c>
      <c r="C8" s="1" t="s">
        <v>292</v>
      </c>
      <c r="D8" s="1" t="s">
        <v>293</v>
      </c>
      <c r="E8" s="1" t="s">
        <v>294</v>
      </c>
      <c r="F8" s="1" t="s">
        <v>295</v>
      </c>
      <c r="G8" s="1" t="s">
        <v>296</v>
      </c>
      <c r="H8" s="1" t="s">
        <v>297</v>
      </c>
      <c r="I8" s="1" t="s">
        <v>298</v>
      </c>
      <c r="J8" s="1" t="s">
        <v>299</v>
      </c>
      <c r="K8" s="1" t="s">
        <v>300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301</v>
      </c>
      <c r="B9" s="1" t="s">
        <v>302</v>
      </c>
      <c r="C9" s="1" t="s">
        <v>303</v>
      </c>
      <c r="D9" s="1" t="s">
        <v>304</v>
      </c>
      <c r="E9" s="1" t="s">
        <v>305</v>
      </c>
      <c r="F9" s="1" t="s">
        <v>306</v>
      </c>
      <c r="G9" s="1" t="s">
        <v>307</v>
      </c>
      <c r="H9" s="1" t="s">
        <v>308</v>
      </c>
      <c r="I9" s="1" t="s">
        <v>309</v>
      </c>
      <c r="J9" s="1" t="s">
        <v>310</v>
      </c>
      <c r="K9" s="1" t="s">
        <v>311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312</v>
      </c>
      <c r="B10" s="1" t="s">
        <v>313</v>
      </c>
      <c r="C10" s="1" t="s">
        <v>314</v>
      </c>
      <c r="D10" s="1" t="s">
        <v>315</v>
      </c>
      <c r="E10" s="1" t="s">
        <v>316</v>
      </c>
      <c r="F10" s="1" t="s">
        <v>317</v>
      </c>
      <c r="G10" s="1" t="s">
        <v>318</v>
      </c>
      <c r="H10" s="1" t="s">
        <v>319</v>
      </c>
      <c r="I10" s="1" t="s">
        <v>320</v>
      </c>
      <c r="J10" s="1" t="s">
        <v>321</v>
      </c>
      <c r="K10" s="1" t="s">
        <v>322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1" t="s">
        <v>327</v>
      </c>
      <c r="F11" s="1" t="s">
        <v>328</v>
      </c>
      <c r="G11" s="1" t="s">
        <v>329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335</v>
      </c>
      <c r="C12" s="1" t="s">
        <v>336</v>
      </c>
      <c r="D12" s="1" t="s">
        <v>337</v>
      </c>
      <c r="E12" s="1" t="s">
        <v>338</v>
      </c>
      <c r="F12" s="1" t="s">
        <v>339</v>
      </c>
      <c r="G12" s="1" t="s">
        <v>340</v>
      </c>
      <c r="H12" s="1" t="s">
        <v>341</v>
      </c>
      <c r="I12" s="1" t="s">
        <v>342</v>
      </c>
      <c r="J12" s="1" t="s">
        <v>343</v>
      </c>
      <c r="K12" s="1" t="s">
        <v>344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345</v>
      </c>
      <c r="B13" s="1" t="s">
        <v>346</v>
      </c>
      <c r="C13" s="1" t="s">
        <v>347</v>
      </c>
      <c r="D13" s="1" t="s">
        <v>348</v>
      </c>
      <c r="E13" s="1" t="s">
        <v>349</v>
      </c>
      <c r="F13" s="1" t="s">
        <v>350</v>
      </c>
      <c r="G13" s="1" t="s">
        <v>351</v>
      </c>
      <c r="H13" s="1" t="s">
        <v>352</v>
      </c>
      <c r="I13" s="1" t="s">
        <v>353</v>
      </c>
      <c r="J13" s="1" t="s">
        <v>354</v>
      </c>
      <c r="K13" s="1" t="s">
        <v>355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356</v>
      </c>
      <c r="B14" s="1" t="s">
        <v>346</v>
      </c>
      <c r="C14" s="1" t="s">
        <v>347</v>
      </c>
      <c r="D14" s="1" t="s">
        <v>348</v>
      </c>
      <c r="E14" s="1" t="s">
        <v>349</v>
      </c>
      <c r="F14" s="1" t="s">
        <v>350</v>
      </c>
      <c r="G14" s="1" t="s">
        <v>351</v>
      </c>
      <c r="H14" s="1" t="s">
        <v>357</v>
      </c>
      <c r="I14" s="1" t="s">
        <v>358</v>
      </c>
      <c r="J14" s="1" t="s">
        <v>333</v>
      </c>
      <c r="K14" s="1" t="s">
        <v>285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359</v>
      </c>
      <c r="B15" s="1" t="s">
        <v>346</v>
      </c>
      <c r="C15" s="1" t="s">
        <v>347</v>
      </c>
      <c r="D15" s="1" t="s">
        <v>348</v>
      </c>
      <c r="E15" s="1" t="s">
        <v>349</v>
      </c>
      <c r="F15" s="1" t="s">
        <v>350</v>
      </c>
      <c r="G15" s="1" t="s">
        <v>351</v>
      </c>
      <c r="H15" s="1" t="s">
        <v>357</v>
      </c>
      <c r="I15" s="1" t="s">
        <v>358</v>
      </c>
      <c r="J15" s="1" t="s">
        <v>333</v>
      </c>
      <c r="K15" s="1" t="s">
        <v>285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360</v>
      </c>
      <c r="B16" s="1" t="s">
        <v>361</v>
      </c>
      <c r="C16" s="1" t="s">
        <v>362</v>
      </c>
      <c r="D16" s="1" t="s">
        <v>363</v>
      </c>
      <c r="E16" s="1" t="s">
        <v>364</v>
      </c>
      <c r="F16" s="1" t="s">
        <v>365</v>
      </c>
      <c r="G16" s="1" t="s">
        <v>366</v>
      </c>
      <c r="H16" s="1" t="s">
        <v>367</v>
      </c>
      <c r="I16" s="1" t="s">
        <v>368</v>
      </c>
      <c r="J16" s="1" t="s">
        <v>369</v>
      </c>
      <c r="K16" s="1" t="s">
        <v>370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371</v>
      </c>
      <c r="B17" s="1" t="s">
        <v>372</v>
      </c>
      <c r="C17" s="1" t="s">
        <v>373</v>
      </c>
      <c r="D17" s="1" t="s">
        <v>374</v>
      </c>
      <c r="E17" s="1" t="s">
        <v>375</v>
      </c>
      <c r="F17" s="1" t="s">
        <v>376</v>
      </c>
      <c r="G17" s="1" t="s">
        <v>377</v>
      </c>
      <c r="H17" s="1" t="s">
        <v>378</v>
      </c>
      <c r="I17" s="1" t="s">
        <v>379</v>
      </c>
      <c r="J17" s="1" t="s">
        <v>380</v>
      </c>
      <c r="K17" s="1" t="s">
        <v>105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381</v>
      </c>
      <c r="B18" s="1" t="s">
        <v>382</v>
      </c>
      <c r="C18" s="1" t="s">
        <v>231</v>
      </c>
      <c r="D18" s="1" t="s">
        <v>383</v>
      </c>
      <c r="E18" s="1" t="s">
        <v>384</v>
      </c>
      <c r="F18" s="1" t="s">
        <v>385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110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390</v>
      </c>
      <c r="B20" s="1" t="s">
        <v>391</v>
      </c>
      <c r="C20" s="1" t="s">
        <v>392</v>
      </c>
      <c r="D20" s="1" t="s">
        <v>393</v>
      </c>
      <c r="E20" s="1" t="s">
        <v>394</v>
      </c>
      <c r="F20" s="1" t="s">
        <v>395</v>
      </c>
      <c r="G20" s="1" t="s">
        <v>395</v>
      </c>
      <c r="H20" s="1" t="s">
        <v>396</v>
      </c>
      <c r="I20" s="1" t="s">
        <v>397</v>
      </c>
      <c r="J20" s="1" t="s">
        <v>398</v>
      </c>
      <c r="K20" s="1" t="s">
        <v>399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404</v>
      </c>
      <c r="F21" s="1" t="s">
        <v>405</v>
      </c>
      <c r="G21" s="1" t="s">
        <v>406</v>
      </c>
      <c r="H21" s="1">
        <v>3.0</v>
      </c>
      <c r="I21" s="1" t="s">
        <v>407</v>
      </c>
      <c r="J21" s="1" t="s">
        <v>408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413</v>
      </c>
      <c r="E22" s="1" t="s">
        <v>414</v>
      </c>
      <c r="F22" s="1" t="s">
        <v>415</v>
      </c>
      <c r="G22" s="1" t="s">
        <v>416</v>
      </c>
      <c r="H22" s="1" t="s">
        <v>417</v>
      </c>
      <c r="I22" s="1" t="s">
        <v>418</v>
      </c>
      <c r="J22" s="1" t="s">
        <v>419</v>
      </c>
      <c r="K22" s="1" t="s">
        <v>420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422</v>
      </c>
      <c r="B24" s="1" t="s">
        <v>268</v>
      </c>
      <c r="C24" s="1" t="s">
        <v>423</v>
      </c>
      <c r="D24" s="1" t="s">
        <v>107</v>
      </c>
      <c r="E24" s="1" t="s">
        <v>424</v>
      </c>
      <c r="F24" s="1" t="s">
        <v>425</v>
      </c>
      <c r="G24" s="1" t="s">
        <v>426</v>
      </c>
      <c r="H24" s="1" t="s">
        <v>427</v>
      </c>
      <c r="I24" s="1" t="s">
        <v>428</v>
      </c>
      <c r="J24" s="1" t="s">
        <v>429</v>
      </c>
      <c r="K24" s="1" t="s">
        <v>430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431</v>
      </c>
      <c r="B25" s="1" t="s">
        <v>432</v>
      </c>
      <c r="C25" s="1" t="s">
        <v>433</v>
      </c>
      <c r="D25" s="1" t="s">
        <v>434</v>
      </c>
      <c r="E25" s="1" t="s">
        <v>435</v>
      </c>
      <c r="F25" s="1" t="s">
        <v>260</v>
      </c>
      <c r="G25" s="1" t="s">
        <v>110</v>
      </c>
      <c r="H25" s="1" t="s">
        <v>354</v>
      </c>
      <c r="I25" s="1" t="s">
        <v>436</v>
      </c>
      <c r="J25" s="1" t="s">
        <v>437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440</v>
      </c>
      <c r="C26" s="1" t="s">
        <v>441</v>
      </c>
      <c r="D26" s="1" t="s">
        <v>442</v>
      </c>
      <c r="E26" s="1" t="s">
        <v>443</v>
      </c>
      <c r="F26" s="1" t="s">
        <v>444</v>
      </c>
      <c r="G26" s="1" t="s">
        <v>392</v>
      </c>
      <c r="H26" s="1" t="s">
        <v>445</v>
      </c>
      <c r="I26" s="1" t="s">
        <v>168</v>
      </c>
      <c r="J26" s="1" t="s">
        <v>198</v>
      </c>
      <c r="K26" s="1" t="s">
        <v>181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447</v>
      </c>
      <c r="C27" s="1" t="s">
        <v>448</v>
      </c>
      <c r="D27" s="1" t="s">
        <v>449</v>
      </c>
      <c r="E27" s="1" t="s">
        <v>450</v>
      </c>
      <c r="F27" s="1" t="s">
        <v>451</v>
      </c>
      <c r="G27" s="1" t="s">
        <v>452</v>
      </c>
      <c r="H27" s="1" t="s">
        <v>453</v>
      </c>
      <c r="I27" s="1" t="s">
        <v>454</v>
      </c>
      <c r="J27" s="1" t="s">
        <v>455</v>
      </c>
      <c r="K27" s="1" t="s">
        <v>456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457</v>
      </c>
      <c r="B28" s="1" t="s">
        <v>458</v>
      </c>
      <c r="C28" s="1" t="s">
        <v>459</v>
      </c>
      <c r="D28" s="1" t="s">
        <v>337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 t="s">
        <v>469</v>
      </c>
      <c r="C30" s="1" t="s">
        <v>470</v>
      </c>
      <c r="D30" s="1" t="s">
        <v>471</v>
      </c>
      <c r="E30" s="1" t="s">
        <v>472</v>
      </c>
      <c r="F30" s="1" t="s">
        <v>473</v>
      </c>
      <c r="G30" s="1" t="s">
        <v>474</v>
      </c>
      <c r="H30" s="1" t="s">
        <v>475</v>
      </c>
      <c r="I30" s="1" t="s">
        <v>476</v>
      </c>
      <c r="J30" s="1" t="s">
        <v>477</v>
      </c>
      <c r="K30" s="1" t="s">
        <v>478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479</v>
      </c>
      <c r="B31" s="1" t="s">
        <v>480</v>
      </c>
      <c r="C31" s="1" t="s">
        <v>481</v>
      </c>
      <c r="D31" s="1" t="s">
        <v>482</v>
      </c>
      <c r="E31" s="1" t="s">
        <v>483</v>
      </c>
      <c r="F31" s="1" t="s">
        <v>484</v>
      </c>
      <c r="G31" s="1" t="s">
        <v>485</v>
      </c>
      <c r="H31" s="1" t="s">
        <v>486</v>
      </c>
      <c r="I31" s="1" t="s">
        <v>487</v>
      </c>
      <c r="J31" s="1" t="s">
        <v>488</v>
      </c>
      <c r="K31" s="1" t="s">
        <v>489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490</v>
      </c>
      <c r="B32" s="1" t="s">
        <v>491</v>
      </c>
      <c r="C32" s="1" t="s">
        <v>492</v>
      </c>
      <c r="D32" s="1" t="s">
        <v>493</v>
      </c>
      <c r="E32" s="1" t="s">
        <v>494</v>
      </c>
      <c r="F32" s="1" t="s">
        <v>495</v>
      </c>
      <c r="G32" s="1" t="s">
        <v>496</v>
      </c>
      <c r="H32" s="1" t="s">
        <v>497</v>
      </c>
      <c r="I32" s="1" t="s">
        <v>498</v>
      </c>
      <c r="J32" s="1" t="s">
        <v>499</v>
      </c>
      <c r="K32" s="1" t="s">
        <v>500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501</v>
      </c>
      <c r="B33" s="1" t="s">
        <v>502</v>
      </c>
      <c r="C33" s="1" t="s">
        <v>503</v>
      </c>
      <c r="D33" s="1" t="s">
        <v>504</v>
      </c>
      <c r="E33" s="1" t="s">
        <v>505</v>
      </c>
      <c r="F33" s="1" t="s">
        <v>506</v>
      </c>
      <c r="G33" s="1" t="s">
        <v>507</v>
      </c>
      <c r="H33" s="1" t="s">
        <v>508</v>
      </c>
      <c r="I33" s="1" t="s">
        <v>509</v>
      </c>
      <c r="J33" s="1" t="s">
        <v>510</v>
      </c>
      <c r="K33" s="1" t="s">
        <v>511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512</v>
      </c>
      <c r="B34" s="1" t="s">
        <v>513</v>
      </c>
      <c r="C34" s="1" t="s">
        <v>514</v>
      </c>
      <c r="D34" s="1" t="s">
        <v>515</v>
      </c>
      <c r="E34" s="1" t="s">
        <v>463</v>
      </c>
      <c r="F34" s="1" t="s">
        <v>516</v>
      </c>
      <c r="G34" s="1" t="s">
        <v>517</v>
      </c>
      <c r="H34" s="1" t="s">
        <v>518</v>
      </c>
      <c r="I34" s="1" t="s">
        <v>519</v>
      </c>
      <c r="J34" s="1" t="s">
        <v>520</v>
      </c>
      <c r="K34" s="1" t="s">
        <v>521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522</v>
      </c>
      <c r="B35" s="1" t="s">
        <v>523</v>
      </c>
      <c r="C35" s="1" t="s">
        <v>524</v>
      </c>
      <c r="D35" s="1" t="s">
        <v>525</v>
      </c>
      <c r="E35" s="1" t="s">
        <v>526</v>
      </c>
      <c r="F35" s="1" t="s">
        <v>527</v>
      </c>
      <c r="G35" s="1" t="s">
        <v>528</v>
      </c>
      <c r="H35" s="1" t="s">
        <v>529</v>
      </c>
      <c r="I35" s="1" t="s">
        <v>530</v>
      </c>
      <c r="J35" s="1" t="s">
        <v>531</v>
      </c>
      <c r="K35" s="1" t="s">
        <v>391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542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 t="s">
        <v>550</v>
      </c>
      <c r="I37" s="1" t="s">
        <v>551</v>
      </c>
      <c r="J37" s="1" t="s">
        <v>552</v>
      </c>
      <c r="K37" s="1" t="s">
        <v>553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554</v>
      </c>
      <c r="B38" s="1" t="s">
        <v>555</v>
      </c>
      <c r="C38" s="1" t="s">
        <v>556</v>
      </c>
      <c r="D38" s="1" t="s">
        <v>403</v>
      </c>
      <c r="E38" s="1" t="s">
        <v>557</v>
      </c>
      <c r="F38" s="1" t="s">
        <v>260</v>
      </c>
      <c r="G38" s="1" t="s">
        <v>558</v>
      </c>
      <c r="H38" s="1" t="s">
        <v>369</v>
      </c>
      <c r="I38" s="1" t="s">
        <v>559</v>
      </c>
      <c r="J38" s="1" t="s">
        <v>560</v>
      </c>
      <c r="K38" s="1" t="s">
        <v>561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562</v>
      </c>
      <c r="B39" s="1" t="s">
        <v>563</v>
      </c>
      <c r="C39" s="1" t="s">
        <v>564</v>
      </c>
      <c r="D39" s="1" t="s">
        <v>565</v>
      </c>
      <c r="E39" s="1" t="s">
        <v>566</v>
      </c>
      <c r="F39" s="1" t="s">
        <v>567</v>
      </c>
      <c r="G39" s="1" t="s">
        <v>568</v>
      </c>
      <c r="H39" s="1" t="s">
        <v>430</v>
      </c>
      <c r="I39" s="1" t="s">
        <v>261</v>
      </c>
      <c r="J39" s="1">
        <v>1.0</v>
      </c>
      <c r="K39" s="1" t="s">
        <v>569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570</v>
      </c>
      <c r="B40" s="1" t="s">
        <v>571</v>
      </c>
      <c r="C40" s="1" t="s">
        <v>572</v>
      </c>
      <c r="D40" s="1" t="s">
        <v>573</v>
      </c>
      <c r="E40" s="1">
        <v>1.0</v>
      </c>
      <c r="F40" s="1" t="s">
        <v>574</v>
      </c>
      <c r="G40" s="1" t="s">
        <v>575</v>
      </c>
      <c r="H40" s="1" t="s">
        <v>576</v>
      </c>
      <c r="I40" s="1" t="s">
        <v>577</v>
      </c>
      <c r="J40" s="1" t="s">
        <v>578</v>
      </c>
      <c r="K40" s="1" t="s">
        <v>579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580</v>
      </c>
      <c r="B41" s="1" t="s">
        <v>581</v>
      </c>
      <c r="C41" s="1" t="s">
        <v>405</v>
      </c>
      <c r="D41" s="1" t="s">
        <v>582</v>
      </c>
      <c r="E41" s="1" t="s">
        <v>583</v>
      </c>
      <c r="F41" s="1" t="s">
        <v>190</v>
      </c>
      <c r="G41" s="1" t="s">
        <v>584</v>
      </c>
      <c r="H41" s="1" t="s">
        <v>585</v>
      </c>
      <c r="I41" s="1" t="s">
        <v>586</v>
      </c>
      <c r="J41" s="1" t="s">
        <v>587</v>
      </c>
      <c r="K41" s="1" t="s">
        <v>588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591</v>
      </c>
      <c r="C43" s="1">
        <v>5.0</v>
      </c>
      <c r="D43" s="1" t="s">
        <v>436</v>
      </c>
      <c r="E43" s="1" t="s">
        <v>592</v>
      </c>
      <c r="F43" s="1" t="s">
        <v>593</v>
      </c>
      <c r="G43" s="1" t="s">
        <v>594</v>
      </c>
      <c r="H43" s="1" t="s">
        <v>595</v>
      </c>
      <c r="I43" s="1" t="s">
        <v>596</v>
      </c>
      <c r="J43" s="1" t="s">
        <v>597</v>
      </c>
      <c r="K43" s="1" t="s">
        <v>598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600</v>
      </c>
      <c r="C44" s="1" t="s">
        <v>601</v>
      </c>
      <c r="D44" s="1" t="s">
        <v>602</v>
      </c>
      <c r="E44" s="1" t="s">
        <v>603</v>
      </c>
      <c r="F44" s="1" t="s">
        <v>604</v>
      </c>
      <c r="G44" s="1" t="s">
        <v>605</v>
      </c>
      <c r="H44" s="1" t="s">
        <v>606</v>
      </c>
      <c r="I44" s="1" t="s">
        <v>607</v>
      </c>
      <c r="J44" s="1" t="s">
        <v>608</v>
      </c>
      <c r="K44" s="1" t="s">
        <v>609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1" t="s">
        <v>611</v>
      </c>
      <c r="C45" s="1" t="s">
        <v>612</v>
      </c>
      <c r="D45" s="1" t="s">
        <v>613</v>
      </c>
      <c r="E45" s="1" t="s">
        <v>614</v>
      </c>
      <c r="F45" s="1" t="s">
        <v>615</v>
      </c>
      <c r="G45" s="1" t="s">
        <v>616</v>
      </c>
      <c r="H45" s="1" t="s">
        <v>617</v>
      </c>
      <c r="I45" s="1" t="s">
        <v>618</v>
      </c>
      <c r="J45" s="1" t="s">
        <v>619</v>
      </c>
      <c r="K45" s="1" t="s">
        <v>620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621</v>
      </c>
      <c r="B46" s="1" t="s">
        <v>622</v>
      </c>
      <c r="C46" s="1" t="s">
        <v>623</v>
      </c>
      <c r="D46" s="1" t="s">
        <v>624</v>
      </c>
      <c r="E46" s="1" t="s">
        <v>625</v>
      </c>
      <c r="F46" s="1" t="s">
        <v>626</v>
      </c>
      <c r="G46" s="1" t="s">
        <v>627</v>
      </c>
      <c r="H46" s="1" t="s">
        <v>628</v>
      </c>
      <c r="I46" s="1" t="s">
        <v>629</v>
      </c>
      <c r="J46" s="1" t="s">
        <v>630</v>
      </c>
      <c r="K46" s="1" t="s">
        <v>631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632</v>
      </c>
      <c r="B47" s="1" t="s">
        <v>633</v>
      </c>
      <c r="C47" s="1" t="s">
        <v>634</v>
      </c>
      <c r="D47" s="1" t="s">
        <v>635</v>
      </c>
      <c r="E47" s="1" t="s">
        <v>636</v>
      </c>
      <c r="F47" s="1" t="s">
        <v>637</v>
      </c>
      <c r="G47" s="1" t="s">
        <v>638</v>
      </c>
      <c r="H47" s="1">
        <v>82.0</v>
      </c>
      <c r="I47" s="1" t="s">
        <v>639</v>
      </c>
      <c r="J47" s="1">
        <v>2.0</v>
      </c>
      <c r="K47" s="1" t="s">
        <v>640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641</v>
      </c>
      <c r="B48" s="1" t="s">
        <v>642</v>
      </c>
      <c r="C48" s="1" t="s">
        <v>643</v>
      </c>
      <c r="D48" s="1" t="s">
        <v>644</v>
      </c>
      <c r="E48" s="1" t="s">
        <v>645</v>
      </c>
      <c r="F48" s="1" t="s">
        <v>646</v>
      </c>
      <c r="G48" s="1" t="s">
        <v>647</v>
      </c>
      <c r="H48" s="1" t="s">
        <v>648</v>
      </c>
      <c r="I48" s="1">
        <v>0.0</v>
      </c>
      <c r="J48" s="1" t="s">
        <v>649</v>
      </c>
      <c r="K48" s="1" t="s">
        <v>650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651</v>
      </c>
      <c r="B49" s="1" t="s">
        <v>642</v>
      </c>
      <c r="C49" s="1" t="s">
        <v>643</v>
      </c>
      <c r="D49" s="1" t="s">
        <v>644</v>
      </c>
      <c r="E49" s="1" t="s">
        <v>645</v>
      </c>
      <c r="F49" s="1" t="s">
        <v>646</v>
      </c>
      <c r="G49" s="1" t="s">
        <v>647</v>
      </c>
      <c r="H49" s="1" t="s">
        <v>652</v>
      </c>
      <c r="I49" s="1" t="s">
        <v>653</v>
      </c>
      <c r="J49" s="1" t="s">
        <v>654</v>
      </c>
      <c r="K49" s="1" t="s">
        <v>655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656</v>
      </c>
      <c r="B50" s="1" t="s">
        <v>657</v>
      </c>
      <c r="C50" s="1" t="s">
        <v>658</v>
      </c>
      <c r="D50" s="1" t="s">
        <v>659</v>
      </c>
      <c r="E50" s="1" t="s">
        <v>660</v>
      </c>
      <c r="F50" s="1" t="s">
        <v>661</v>
      </c>
      <c r="G50" s="1" t="s">
        <v>662</v>
      </c>
      <c r="H50" s="1" t="s">
        <v>663</v>
      </c>
      <c r="I50" s="1" t="s">
        <v>664</v>
      </c>
      <c r="J50" s="1" t="s">
        <v>389</v>
      </c>
      <c r="K50" s="1" t="s">
        <v>665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666</v>
      </c>
      <c r="B51" s="1">
        <v>-80.0</v>
      </c>
      <c r="C51" s="1" t="s">
        <v>667</v>
      </c>
      <c r="D51" s="1" t="s">
        <v>668</v>
      </c>
      <c r="E51" s="1" t="s">
        <v>669</v>
      </c>
      <c r="F51" s="1" t="s">
        <v>670</v>
      </c>
      <c r="G51" s="1" t="s">
        <v>671</v>
      </c>
      <c r="H51" s="1" t="s">
        <v>672</v>
      </c>
      <c r="I51" s="1">
        <v>-760.0</v>
      </c>
      <c r="J51" s="1" t="s">
        <v>673</v>
      </c>
      <c r="K51" s="1" t="s">
        <v>674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675</v>
      </c>
      <c r="B52" s="1" t="s">
        <v>676</v>
      </c>
      <c r="C52" s="1" t="s">
        <v>677</v>
      </c>
      <c r="D52" s="1">
        <v>-2.0</v>
      </c>
      <c r="E52" s="1" t="s">
        <v>678</v>
      </c>
      <c r="F52" s="1" t="s">
        <v>679</v>
      </c>
      <c r="G52" s="1" t="s">
        <v>680</v>
      </c>
      <c r="H52" s="1" t="s">
        <v>681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 t="s">
        <v>686</v>
      </c>
      <c r="C53" s="1" t="s">
        <v>183</v>
      </c>
      <c r="D53" s="1" t="s">
        <v>687</v>
      </c>
      <c r="E53" s="1" t="s">
        <v>688</v>
      </c>
      <c r="F53" s="1" t="s">
        <v>689</v>
      </c>
      <c r="G53" s="1" t="s">
        <v>690</v>
      </c>
      <c r="H53" s="1" t="s">
        <v>691</v>
      </c>
      <c r="I53" s="1" t="s">
        <v>692</v>
      </c>
      <c r="J53" s="1" t="s">
        <v>693</v>
      </c>
      <c r="K53" s="1" t="s">
        <v>694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695</v>
      </c>
      <c r="B54" s="1" t="s">
        <v>696</v>
      </c>
      <c r="C54" s="1" t="s">
        <v>697</v>
      </c>
      <c r="D54" s="1" t="s">
        <v>698</v>
      </c>
      <c r="E54" s="1" t="s">
        <v>699</v>
      </c>
      <c r="F54" s="1" t="s">
        <v>700</v>
      </c>
      <c r="G54" s="1" t="s">
        <v>701</v>
      </c>
      <c r="H54" s="1" t="s">
        <v>702</v>
      </c>
      <c r="I54" s="1" t="s">
        <v>703</v>
      </c>
      <c r="J54" s="1" t="s">
        <v>704</v>
      </c>
      <c r="K54" s="1" t="s">
        <v>705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706</v>
      </c>
      <c r="B55" s="1" t="s">
        <v>707</v>
      </c>
      <c r="C55" s="1" t="s">
        <v>708</v>
      </c>
      <c r="D55" s="1" t="s">
        <v>709</v>
      </c>
      <c r="E55" s="1" t="s">
        <v>710</v>
      </c>
      <c r="F55" s="1">
        <v>0.0</v>
      </c>
      <c r="G55" s="1" t="s">
        <v>711</v>
      </c>
      <c r="H55" s="1" t="s">
        <v>712</v>
      </c>
      <c r="I55" s="1" t="s">
        <v>713</v>
      </c>
      <c r="J55" s="1" t="s">
        <v>714</v>
      </c>
      <c r="K55" s="1" t="s">
        <v>715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716</v>
      </c>
      <c r="B56" s="1" t="s">
        <v>717</v>
      </c>
      <c r="C56" s="1" t="s">
        <v>718</v>
      </c>
      <c r="D56" s="1" t="s">
        <v>321</v>
      </c>
      <c r="E56" s="1" t="s">
        <v>719</v>
      </c>
      <c r="F56" s="1" t="s">
        <v>720</v>
      </c>
      <c r="G56" s="1" t="s">
        <v>721</v>
      </c>
      <c r="H56" s="1" t="s">
        <v>722</v>
      </c>
      <c r="I56" s="1" t="s">
        <v>723</v>
      </c>
      <c r="J56" s="1" t="s">
        <v>724</v>
      </c>
      <c r="K56" s="1" t="s">
        <v>725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726</v>
      </c>
      <c r="B57" s="1" t="s">
        <v>727</v>
      </c>
      <c r="C57" s="1" t="s">
        <v>728</v>
      </c>
      <c r="D57" s="1" t="s">
        <v>729</v>
      </c>
      <c r="E57" s="1" t="s">
        <v>730</v>
      </c>
      <c r="F57" s="1" t="s">
        <v>731</v>
      </c>
      <c r="G57" s="1" t="s">
        <v>732</v>
      </c>
      <c r="H57" s="1" t="s">
        <v>733</v>
      </c>
      <c r="I57" s="1" t="s">
        <v>734</v>
      </c>
      <c r="J57" s="1" t="s">
        <v>735</v>
      </c>
      <c r="K57" s="1" t="s">
        <v>736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737</v>
      </c>
      <c r="B58" s="1" t="s">
        <v>738</v>
      </c>
      <c r="C58" s="1" t="s">
        <v>739</v>
      </c>
      <c r="D58" s="1" t="s">
        <v>740</v>
      </c>
      <c r="E58" s="1" t="s">
        <v>741</v>
      </c>
      <c r="F58" s="1" t="s">
        <v>742</v>
      </c>
      <c r="G58" s="1" t="s">
        <v>743</v>
      </c>
      <c r="H58" s="1" t="s">
        <v>744</v>
      </c>
      <c r="I58" s="1" t="s">
        <v>745</v>
      </c>
      <c r="J58" s="1" t="s">
        <v>746</v>
      </c>
      <c r="K58" s="1" t="s">
        <v>747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748</v>
      </c>
      <c r="B59" s="1" t="s">
        <v>749</v>
      </c>
      <c r="C59" s="1" t="s">
        <v>750</v>
      </c>
      <c r="D59" s="1" t="s">
        <v>751</v>
      </c>
      <c r="E59" s="1" t="s">
        <v>752</v>
      </c>
      <c r="F59" s="1" t="s">
        <v>753</v>
      </c>
      <c r="G59" s="1" t="s">
        <v>754</v>
      </c>
      <c r="H59" s="1" t="s">
        <v>755</v>
      </c>
      <c r="I59" s="1" t="s">
        <v>756</v>
      </c>
      <c r="J59" s="1" t="s">
        <v>757</v>
      </c>
      <c r="K59" s="1" t="s">
        <v>758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759</v>
      </c>
      <c r="B60" s="1" t="s">
        <v>760</v>
      </c>
      <c r="C60" s="1" t="s">
        <v>761</v>
      </c>
      <c r="D60" s="1" t="s">
        <v>762</v>
      </c>
      <c r="E60" s="1" t="s">
        <v>763</v>
      </c>
      <c r="F60" s="1" t="s">
        <v>764</v>
      </c>
      <c r="G60" s="1" t="s">
        <v>765</v>
      </c>
      <c r="H60" s="1" t="s">
        <v>766</v>
      </c>
      <c r="I60" s="1" t="s">
        <v>767</v>
      </c>
      <c r="J60" s="1" t="s">
        <v>768</v>
      </c>
      <c r="K60" s="1" t="s">
        <v>769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770</v>
      </c>
      <c r="B61" s="1">
        <v>300.0</v>
      </c>
      <c r="C61" s="1" t="s">
        <v>771</v>
      </c>
      <c r="D61" s="1" t="s">
        <v>608</v>
      </c>
      <c r="E61" s="1">
        <v>30.0</v>
      </c>
      <c r="F61" s="1">
        <v>25.0</v>
      </c>
      <c r="G61" s="1" t="s">
        <v>118</v>
      </c>
      <c r="H61" s="1" t="s">
        <v>772</v>
      </c>
      <c r="I61" s="1" t="s">
        <v>773</v>
      </c>
      <c r="J61" s="1" t="s">
        <v>118</v>
      </c>
      <c r="K61" s="1">
        <v>100.0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775</v>
      </c>
      <c r="B63" s="1" t="s">
        <v>776</v>
      </c>
      <c r="C63" s="1" t="s">
        <v>777</v>
      </c>
      <c r="D63" s="1" t="s">
        <v>778</v>
      </c>
      <c r="E63" s="1" t="s">
        <v>779</v>
      </c>
      <c r="F63" s="1" t="s">
        <v>780</v>
      </c>
      <c r="G63" s="1" t="s">
        <v>781</v>
      </c>
      <c r="H63" s="1" t="s">
        <v>782</v>
      </c>
      <c r="I63" s="1" t="s">
        <v>783</v>
      </c>
      <c r="J63" s="1" t="s">
        <v>784</v>
      </c>
      <c r="K63" s="1" t="s">
        <v>785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786</v>
      </c>
      <c r="B64" s="1" t="s">
        <v>168</v>
      </c>
      <c r="C64" s="1" t="s">
        <v>787</v>
      </c>
      <c r="D64" s="1" t="s">
        <v>788</v>
      </c>
      <c r="E64" s="1" t="s">
        <v>789</v>
      </c>
      <c r="F64" s="1" t="s">
        <v>790</v>
      </c>
      <c r="G64" s="1" t="s">
        <v>791</v>
      </c>
      <c r="H64" s="1" t="s">
        <v>350</v>
      </c>
      <c r="I64" s="1" t="s">
        <v>792</v>
      </c>
      <c r="J64" s="1" t="s">
        <v>793</v>
      </c>
      <c r="K64" s="1" t="s">
        <v>202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794</v>
      </c>
      <c r="B65" s="1" t="s">
        <v>120</v>
      </c>
      <c r="C65" s="1" t="s">
        <v>795</v>
      </c>
      <c r="D65" s="1" t="s">
        <v>796</v>
      </c>
      <c r="E65" s="1" t="s">
        <v>797</v>
      </c>
      <c r="F65" s="1" t="s">
        <v>798</v>
      </c>
      <c r="G65" s="1" t="s">
        <v>799</v>
      </c>
      <c r="H65" s="1" t="s">
        <v>800</v>
      </c>
      <c r="I65" s="1" t="s">
        <v>801</v>
      </c>
      <c r="J65" s="1" t="s">
        <v>802</v>
      </c>
      <c r="K65" s="1" t="s">
        <v>803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804</v>
      </c>
      <c r="B66" s="1" t="s">
        <v>805</v>
      </c>
      <c r="C66" s="1" t="s">
        <v>806</v>
      </c>
      <c r="D66" s="1" t="s">
        <v>807</v>
      </c>
      <c r="E66" s="1" t="s">
        <v>808</v>
      </c>
      <c r="F66" s="1" t="s">
        <v>809</v>
      </c>
      <c r="G66" s="1" t="s">
        <v>810</v>
      </c>
      <c r="H66" s="1" t="s">
        <v>811</v>
      </c>
      <c r="I66" s="1" t="s">
        <v>812</v>
      </c>
      <c r="J66" s="1" t="s">
        <v>813</v>
      </c>
      <c r="K66" s="1" t="s">
        <v>814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815</v>
      </c>
      <c r="B67" s="1" t="s">
        <v>816</v>
      </c>
      <c r="C67" s="1" t="s">
        <v>817</v>
      </c>
      <c r="D67" s="1" t="s">
        <v>818</v>
      </c>
      <c r="E67" s="1" t="s">
        <v>819</v>
      </c>
      <c r="F67" s="1" t="s">
        <v>820</v>
      </c>
      <c r="G67" s="1" t="s">
        <v>821</v>
      </c>
      <c r="H67" s="1" t="s">
        <v>822</v>
      </c>
      <c r="I67" s="1" t="s">
        <v>823</v>
      </c>
      <c r="J67" s="1" t="s">
        <v>824</v>
      </c>
      <c r="K67" s="1" t="s">
        <v>825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826</v>
      </c>
      <c r="B68" s="1" t="s">
        <v>827</v>
      </c>
      <c r="C68" s="1" t="s">
        <v>828</v>
      </c>
      <c r="D68" s="1" t="s">
        <v>829</v>
      </c>
      <c r="E68" s="1" t="s">
        <v>830</v>
      </c>
      <c r="F68" s="1" t="s">
        <v>831</v>
      </c>
      <c r="G68" s="1" t="s">
        <v>832</v>
      </c>
      <c r="H68" s="1" t="s">
        <v>833</v>
      </c>
      <c r="I68" s="1" t="s">
        <v>834</v>
      </c>
      <c r="J68" s="1" t="s">
        <v>835</v>
      </c>
      <c r="K68" s="1" t="s">
        <v>836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837</v>
      </c>
      <c r="B69" s="1" t="s">
        <v>827</v>
      </c>
      <c r="C69" s="1" t="s">
        <v>828</v>
      </c>
      <c r="D69" s="1" t="s">
        <v>829</v>
      </c>
      <c r="E69" s="1" t="s">
        <v>830</v>
      </c>
      <c r="F69" s="1" t="s">
        <v>831</v>
      </c>
      <c r="G69" s="1" t="s">
        <v>832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 t="s">
        <v>844</v>
      </c>
      <c r="D70" s="1" t="s">
        <v>845</v>
      </c>
      <c r="E70" s="1" t="s">
        <v>846</v>
      </c>
      <c r="F70" s="1" t="s">
        <v>847</v>
      </c>
      <c r="G70" s="1" t="s">
        <v>848</v>
      </c>
      <c r="H70" s="1" t="s">
        <v>849</v>
      </c>
      <c r="I70" s="1" t="s">
        <v>850</v>
      </c>
      <c r="J70" s="1" t="s">
        <v>851</v>
      </c>
      <c r="K70" s="1" t="s">
        <v>852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853</v>
      </c>
      <c r="B71" s="1" t="s">
        <v>854</v>
      </c>
      <c r="C71" s="1" t="s">
        <v>855</v>
      </c>
      <c r="D71" s="1" t="s">
        <v>856</v>
      </c>
      <c r="E71" s="1" t="s">
        <v>857</v>
      </c>
      <c r="F71" s="1" t="s">
        <v>858</v>
      </c>
      <c r="G71" s="1" t="s">
        <v>859</v>
      </c>
      <c r="H71" s="1" t="s">
        <v>860</v>
      </c>
      <c r="I71" s="1" t="s">
        <v>861</v>
      </c>
      <c r="J71" s="1" t="s">
        <v>862</v>
      </c>
      <c r="K71" s="1" t="s">
        <v>863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864</v>
      </c>
      <c r="B72" s="1" t="s">
        <v>865</v>
      </c>
      <c r="C72" s="1" t="s">
        <v>348</v>
      </c>
      <c r="D72" s="1" t="s">
        <v>866</v>
      </c>
      <c r="E72" s="1" t="s">
        <v>867</v>
      </c>
      <c r="F72" s="1" t="s">
        <v>868</v>
      </c>
      <c r="G72" s="1" t="s">
        <v>869</v>
      </c>
      <c r="H72" s="1" t="s">
        <v>870</v>
      </c>
      <c r="I72" s="1" t="s">
        <v>871</v>
      </c>
      <c r="J72" s="1" t="s">
        <v>872</v>
      </c>
      <c r="K72" s="1" t="s">
        <v>873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874</v>
      </c>
      <c r="B73" s="1" t="s">
        <v>875</v>
      </c>
      <c r="C73" s="1" t="s">
        <v>876</v>
      </c>
      <c r="D73" s="1" t="s">
        <v>877</v>
      </c>
      <c r="E73" s="1" t="s">
        <v>354</v>
      </c>
      <c r="F73" s="1" t="s">
        <v>878</v>
      </c>
      <c r="G73" s="1" t="s">
        <v>879</v>
      </c>
      <c r="H73" s="1" t="s">
        <v>880</v>
      </c>
      <c r="I73" s="1" t="s">
        <v>881</v>
      </c>
      <c r="J73" s="1" t="s">
        <v>192</v>
      </c>
      <c r="K73" s="1" t="s">
        <v>728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882</v>
      </c>
      <c r="B74" s="1" t="s">
        <v>883</v>
      </c>
      <c r="C74" s="1" t="s">
        <v>884</v>
      </c>
      <c r="D74" s="1" t="s">
        <v>884</v>
      </c>
      <c r="E74" s="1" t="s">
        <v>885</v>
      </c>
      <c r="F74" s="1" t="s">
        <v>886</v>
      </c>
      <c r="G74" s="1" t="s">
        <v>887</v>
      </c>
      <c r="H74" s="1" t="s">
        <v>888</v>
      </c>
      <c r="I74" s="1" t="s">
        <v>889</v>
      </c>
      <c r="J74" s="1" t="s">
        <v>890</v>
      </c>
      <c r="K74" s="1" t="s">
        <v>891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892</v>
      </c>
      <c r="B75" s="1" t="s">
        <v>893</v>
      </c>
      <c r="C75" s="1" t="s">
        <v>894</v>
      </c>
      <c r="D75" s="1" t="s">
        <v>895</v>
      </c>
      <c r="E75" s="1" t="s">
        <v>896</v>
      </c>
      <c r="F75" s="1" t="s">
        <v>897</v>
      </c>
      <c r="G75" s="1" t="s">
        <v>898</v>
      </c>
      <c r="H75" s="1" t="s">
        <v>899</v>
      </c>
      <c r="I75" s="1" t="s">
        <v>900</v>
      </c>
      <c r="J75" s="1" t="s">
        <v>901</v>
      </c>
      <c r="K75" s="1" t="s">
        <v>902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903</v>
      </c>
      <c r="B76" s="1" t="s">
        <v>904</v>
      </c>
      <c r="C76" s="1" t="s">
        <v>905</v>
      </c>
      <c r="D76" s="1" t="s">
        <v>906</v>
      </c>
      <c r="E76" s="1" t="s">
        <v>907</v>
      </c>
      <c r="F76" s="1" t="s">
        <v>908</v>
      </c>
      <c r="G76" s="1" t="s">
        <v>909</v>
      </c>
      <c r="H76" s="1" t="s">
        <v>910</v>
      </c>
      <c r="I76" s="1" t="s">
        <v>911</v>
      </c>
      <c r="J76" s="1" t="s">
        <v>122</v>
      </c>
      <c r="K76" s="1" t="s">
        <v>912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913</v>
      </c>
      <c r="B77" s="1" t="s">
        <v>914</v>
      </c>
      <c r="C77" s="1" t="s">
        <v>915</v>
      </c>
      <c r="D77" s="1" t="s">
        <v>916</v>
      </c>
      <c r="E77" s="1" t="s">
        <v>917</v>
      </c>
      <c r="F77" s="1" t="s">
        <v>918</v>
      </c>
      <c r="G77" s="1" t="s">
        <v>919</v>
      </c>
      <c r="H77" s="1" t="s">
        <v>920</v>
      </c>
      <c r="I77" s="1" t="s">
        <v>921</v>
      </c>
      <c r="J77" s="1" t="s">
        <v>922</v>
      </c>
      <c r="K77" s="1" t="s">
        <v>923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924</v>
      </c>
      <c r="B78" s="1" t="s">
        <v>925</v>
      </c>
      <c r="C78" s="1" t="s">
        <v>926</v>
      </c>
      <c r="D78" s="1" t="s">
        <v>927</v>
      </c>
      <c r="E78" s="1" t="s">
        <v>928</v>
      </c>
      <c r="F78" s="1" t="s">
        <v>929</v>
      </c>
      <c r="G78" s="1" t="s">
        <v>930</v>
      </c>
      <c r="H78" s="1" t="s">
        <v>931</v>
      </c>
      <c r="I78" s="1" t="s">
        <v>932</v>
      </c>
      <c r="J78" s="1" t="s">
        <v>933</v>
      </c>
      <c r="K78" s="1" t="s">
        <v>934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935</v>
      </c>
      <c r="B79" s="1" t="s">
        <v>936</v>
      </c>
      <c r="C79" s="1" t="s">
        <v>937</v>
      </c>
      <c r="D79" s="1" t="s">
        <v>938</v>
      </c>
      <c r="E79" s="1" t="s">
        <v>939</v>
      </c>
      <c r="F79" s="1" t="s">
        <v>940</v>
      </c>
      <c r="G79" s="1" t="s">
        <v>941</v>
      </c>
      <c r="H79" s="1" t="s">
        <v>942</v>
      </c>
      <c r="I79" s="1" t="s">
        <v>943</v>
      </c>
      <c r="J79" s="1" t="s">
        <v>944</v>
      </c>
      <c r="K79" s="1" t="s">
        <v>945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946</v>
      </c>
      <c r="B80" s="1" t="s">
        <v>947</v>
      </c>
      <c r="C80" s="1" t="s">
        <v>948</v>
      </c>
      <c r="D80" s="1" t="s">
        <v>949</v>
      </c>
      <c r="E80" s="1" t="s">
        <v>950</v>
      </c>
      <c r="F80" s="1" t="s">
        <v>951</v>
      </c>
      <c r="G80" s="1" t="s">
        <v>952</v>
      </c>
      <c r="H80" s="1" t="s">
        <v>953</v>
      </c>
      <c r="I80" s="1" t="s">
        <v>954</v>
      </c>
      <c r="J80" s="1">
        <v>48.0</v>
      </c>
      <c r="K80" s="1" t="s">
        <v>955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956</v>
      </c>
      <c r="B81" s="1">
        <v>0.0</v>
      </c>
      <c r="C81" s="1" t="s">
        <v>957</v>
      </c>
      <c r="D81" s="1" t="s">
        <v>958</v>
      </c>
      <c r="E81" s="1" t="s">
        <v>959</v>
      </c>
      <c r="F81" s="1" t="s">
        <v>960</v>
      </c>
      <c r="G81" s="1" t="s">
        <v>958</v>
      </c>
      <c r="H81" s="1" t="s">
        <v>961</v>
      </c>
      <c r="I81" s="1" t="s">
        <v>962</v>
      </c>
      <c r="J81" s="1" t="s">
        <v>963</v>
      </c>
      <c r="K81" s="1" t="s">
        <v>964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965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972</v>
      </c>
      <c r="H83" s="1" t="s">
        <v>973</v>
      </c>
      <c r="I83" s="1" t="s">
        <v>974</v>
      </c>
      <c r="J83" s="1" t="s">
        <v>975</v>
      </c>
      <c r="K83" s="1" t="s">
        <v>976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977</v>
      </c>
      <c r="B84" s="1" t="s">
        <v>978</v>
      </c>
      <c r="C84" s="1" t="s">
        <v>979</v>
      </c>
      <c r="D84" s="1" t="s">
        <v>980</v>
      </c>
      <c r="E84" s="1" t="s">
        <v>981</v>
      </c>
      <c r="F84" s="1" t="s">
        <v>982</v>
      </c>
      <c r="G84" s="1" t="s">
        <v>983</v>
      </c>
      <c r="H84" s="1" t="s">
        <v>984</v>
      </c>
      <c r="I84" s="1" t="s">
        <v>985</v>
      </c>
      <c r="J84" s="1" t="s">
        <v>986</v>
      </c>
      <c r="K84" s="1" t="s">
        <v>987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988</v>
      </c>
      <c r="B85" s="1" t="s">
        <v>989</v>
      </c>
      <c r="C85" s="1" t="s">
        <v>990</v>
      </c>
      <c r="D85" s="1" t="s">
        <v>991</v>
      </c>
      <c r="E85" s="1" t="s">
        <v>992</v>
      </c>
      <c r="F85" s="1" t="s">
        <v>993</v>
      </c>
      <c r="G85" s="1" t="s">
        <v>994</v>
      </c>
      <c r="H85" s="1" t="s">
        <v>995</v>
      </c>
      <c r="I85" s="1" t="s">
        <v>996</v>
      </c>
      <c r="J85" s="1" t="s">
        <v>997</v>
      </c>
      <c r="K85" s="1" t="s">
        <v>998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999</v>
      </c>
      <c r="B86" s="1" t="s">
        <v>1000</v>
      </c>
      <c r="C86" s="1" t="s">
        <v>1001</v>
      </c>
      <c r="D86" s="1" t="s">
        <v>1002</v>
      </c>
      <c r="E86" s="1" t="s">
        <v>1003</v>
      </c>
      <c r="F86" s="1" t="s">
        <v>1004</v>
      </c>
      <c r="G86" s="1" t="s">
        <v>1005</v>
      </c>
      <c r="H86" s="1" t="s">
        <v>1006</v>
      </c>
      <c r="I86" s="1" t="s">
        <v>1007</v>
      </c>
      <c r="J86" s="1" t="s">
        <v>1008</v>
      </c>
      <c r="K86" s="1" t="s">
        <v>1009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1010</v>
      </c>
      <c r="B87" s="1" t="s">
        <v>1011</v>
      </c>
      <c r="C87" s="1" t="s">
        <v>1012</v>
      </c>
      <c r="D87" s="1" t="s">
        <v>1013</v>
      </c>
      <c r="E87" s="1" t="s">
        <v>1014</v>
      </c>
      <c r="F87" s="1" t="s">
        <v>1015</v>
      </c>
      <c r="G87" s="1" t="s">
        <v>1016</v>
      </c>
      <c r="H87" s="1" t="s">
        <v>1017</v>
      </c>
      <c r="I87" s="1" t="s">
        <v>298</v>
      </c>
      <c r="J87" s="1" t="s">
        <v>1018</v>
      </c>
      <c r="K87" s="1" t="s">
        <v>1019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1020</v>
      </c>
      <c r="B88" s="1" t="s">
        <v>1021</v>
      </c>
      <c r="C88" s="1" t="s">
        <v>1022</v>
      </c>
      <c r="D88" s="1" t="s">
        <v>1023</v>
      </c>
      <c r="E88" s="1" t="s">
        <v>1024</v>
      </c>
      <c r="F88" s="1">
        <v>-22.0</v>
      </c>
      <c r="G88" s="1" t="s">
        <v>1025</v>
      </c>
      <c r="H88" s="1" t="s">
        <v>1026</v>
      </c>
      <c r="I88" s="1" t="s">
        <v>1027</v>
      </c>
      <c r="J88" s="1" t="s">
        <v>1028</v>
      </c>
      <c r="K88" s="1" t="s">
        <v>1029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1030</v>
      </c>
      <c r="B89" s="1" t="s">
        <v>1021</v>
      </c>
      <c r="C89" s="1" t="s">
        <v>1022</v>
      </c>
      <c r="D89" s="1" t="s">
        <v>1023</v>
      </c>
      <c r="E89" s="1" t="s">
        <v>1024</v>
      </c>
      <c r="F89" s="1">
        <v>-22.0</v>
      </c>
      <c r="G89" s="1" t="s">
        <v>1025</v>
      </c>
      <c r="H89" s="1" t="s">
        <v>1031</v>
      </c>
      <c r="I89" s="1" t="s">
        <v>1032</v>
      </c>
      <c r="J89" s="1" t="s">
        <v>1033</v>
      </c>
      <c r="K89" s="1" t="s">
        <v>1034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1035</v>
      </c>
      <c r="B90" s="1" t="s">
        <v>1036</v>
      </c>
      <c r="C90" s="1" t="s">
        <v>1037</v>
      </c>
      <c r="D90" s="1" t="s">
        <v>1038</v>
      </c>
      <c r="E90" s="1" t="s">
        <v>1039</v>
      </c>
      <c r="F90" s="1" t="s">
        <v>1040</v>
      </c>
      <c r="G90" s="1" t="s">
        <v>1041</v>
      </c>
      <c r="H90" s="1" t="s">
        <v>1042</v>
      </c>
      <c r="I90" s="1" t="s">
        <v>1043</v>
      </c>
      <c r="J90" s="1" t="s">
        <v>1044</v>
      </c>
      <c r="K90" s="1" t="s">
        <v>1045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1046</v>
      </c>
      <c r="B91" s="1" t="s">
        <v>1047</v>
      </c>
      <c r="C91" s="1" t="s">
        <v>1048</v>
      </c>
      <c r="D91" s="1" t="s">
        <v>1049</v>
      </c>
      <c r="E91" s="1" t="s">
        <v>1050</v>
      </c>
      <c r="F91" s="1" t="s">
        <v>1051</v>
      </c>
      <c r="G91" s="1" t="s">
        <v>1052</v>
      </c>
      <c r="H91" s="1" t="s">
        <v>1053</v>
      </c>
      <c r="I91" s="1" t="s">
        <v>1054</v>
      </c>
      <c r="J91" s="1" t="s">
        <v>1055</v>
      </c>
      <c r="K91" s="1" t="s">
        <v>1056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1057</v>
      </c>
      <c r="B92" s="1" t="s">
        <v>1058</v>
      </c>
      <c r="C92" s="1" t="s">
        <v>1059</v>
      </c>
      <c r="D92" s="1" t="s">
        <v>1060</v>
      </c>
      <c r="E92" s="1" t="s">
        <v>1061</v>
      </c>
      <c r="F92" s="1" t="s">
        <v>531</v>
      </c>
      <c r="G92" s="1" t="s">
        <v>1062</v>
      </c>
      <c r="H92" s="1" t="s">
        <v>1063</v>
      </c>
      <c r="I92" s="1" t="s">
        <v>1064</v>
      </c>
      <c r="J92" s="1" t="s">
        <v>1065</v>
      </c>
      <c r="K92" s="1" t="s">
        <v>1066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1067</v>
      </c>
      <c r="B93" s="1" t="s">
        <v>1068</v>
      </c>
      <c r="C93" s="1" t="s">
        <v>1069</v>
      </c>
      <c r="D93" s="1" t="s">
        <v>1069</v>
      </c>
      <c r="E93" s="1" t="s">
        <v>1070</v>
      </c>
      <c r="F93" s="1" t="s">
        <v>1071</v>
      </c>
      <c r="G93" s="1" t="s">
        <v>1072</v>
      </c>
      <c r="H93" s="1" t="s">
        <v>1073</v>
      </c>
      <c r="I93" s="1" t="s">
        <v>1074</v>
      </c>
      <c r="J93" s="1" t="s">
        <v>1075</v>
      </c>
      <c r="K93" s="1" t="s">
        <v>707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1076</v>
      </c>
      <c r="B94" s="1" t="s">
        <v>563</v>
      </c>
      <c r="C94" s="1" t="s">
        <v>1077</v>
      </c>
      <c r="D94" s="1" t="s">
        <v>1078</v>
      </c>
      <c r="E94" s="1" t="s">
        <v>1079</v>
      </c>
      <c r="F94" s="1" t="s">
        <v>1080</v>
      </c>
      <c r="G94" s="1" t="s">
        <v>1081</v>
      </c>
      <c r="H94" s="1" t="s">
        <v>1082</v>
      </c>
      <c r="I94" s="1" t="s">
        <v>1083</v>
      </c>
      <c r="J94" s="1" t="s">
        <v>1084</v>
      </c>
      <c r="K94" s="1" t="s">
        <v>1085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1086</v>
      </c>
      <c r="B95" s="1" t="s">
        <v>1087</v>
      </c>
      <c r="C95" s="1" t="s">
        <v>1088</v>
      </c>
      <c r="D95" s="1" t="s">
        <v>1089</v>
      </c>
      <c r="E95" s="1" t="s">
        <v>1090</v>
      </c>
      <c r="F95" s="1" t="s">
        <v>1091</v>
      </c>
      <c r="G95" s="1" t="s">
        <v>1092</v>
      </c>
      <c r="H95" s="1" t="s">
        <v>1093</v>
      </c>
      <c r="I95" s="1" t="s">
        <v>1094</v>
      </c>
      <c r="J95" s="1" t="s">
        <v>507</v>
      </c>
      <c r="K95" s="1" t="s">
        <v>1095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1096</v>
      </c>
      <c r="B96" s="1" t="s">
        <v>1097</v>
      </c>
      <c r="C96" s="1" t="s">
        <v>1098</v>
      </c>
      <c r="D96" s="1" t="s">
        <v>1099</v>
      </c>
      <c r="E96" s="1" t="s">
        <v>1100</v>
      </c>
      <c r="F96" s="1" t="s">
        <v>1101</v>
      </c>
      <c r="G96" s="1" t="s">
        <v>1102</v>
      </c>
      <c r="H96" s="1" t="s">
        <v>1103</v>
      </c>
      <c r="I96" s="1" t="s">
        <v>1104</v>
      </c>
      <c r="J96" s="1" t="s">
        <v>1105</v>
      </c>
      <c r="K96" s="1" t="s">
        <v>1106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1107</v>
      </c>
      <c r="B97" s="1" t="s">
        <v>1108</v>
      </c>
      <c r="C97" s="1" t="s">
        <v>1109</v>
      </c>
      <c r="D97" s="1" t="s">
        <v>1110</v>
      </c>
      <c r="E97" s="1" t="s">
        <v>1111</v>
      </c>
      <c r="F97" s="1" t="s">
        <v>1112</v>
      </c>
      <c r="G97" s="1" t="s">
        <v>1113</v>
      </c>
      <c r="H97" s="1" t="s">
        <v>1114</v>
      </c>
      <c r="I97" s="1" t="s">
        <v>1115</v>
      </c>
      <c r="J97" s="1" t="s">
        <v>1116</v>
      </c>
      <c r="K97" s="1" t="s">
        <v>1117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1118</v>
      </c>
      <c r="B98" s="1" t="s">
        <v>185</v>
      </c>
      <c r="C98" s="1" t="s">
        <v>1119</v>
      </c>
      <c r="D98" s="1" t="s">
        <v>1120</v>
      </c>
      <c r="E98" s="1" t="s">
        <v>1121</v>
      </c>
      <c r="F98" s="1" t="s">
        <v>782</v>
      </c>
      <c r="G98" s="1" t="s">
        <v>1122</v>
      </c>
      <c r="H98" s="1" t="s">
        <v>1123</v>
      </c>
      <c r="I98" s="1" t="s">
        <v>1124</v>
      </c>
      <c r="J98" s="1" t="s">
        <v>1125</v>
      </c>
      <c r="K98" s="1" t="s">
        <v>1126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1127</v>
      </c>
      <c r="B99" s="1" t="s">
        <v>1128</v>
      </c>
      <c r="C99" s="1" t="s">
        <v>1129</v>
      </c>
      <c r="D99" s="1" t="s">
        <v>1130</v>
      </c>
      <c r="E99" s="1" t="s">
        <v>1131</v>
      </c>
      <c r="F99" s="1" t="s">
        <v>1132</v>
      </c>
      <c r="G99" s="1" t="s">
        <v>1133</v>
      </c>
      <c r="H99" s="1" t="s">
        <v>1134</v>
      </c>
      <c r="I99" s="1" t="s">
        <v>1135</v>
      </c>
      <c r="J99" s="1" t="s">
        <v>1136</v>
      </c>
      <c r="K99" s="1" t="s">
        <v>1137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1138</v>
      </c>
      <c r="B100" s="1" t="s">
        <v>1139</v>
      </c>
      <c r="C100" s="1" t="s">
        <v>1140</v>
      </c>
      <c r="D100" s="1" t="s">
        <v>1141</v>
      </c>
      <c r="E100" s="1" t="s">
        <v>1142</v>
      </c>
      <c r="F100" s="1" t="s">
        <v>1143</v>
      </c>
      <c r="G100" s="1" t="s">
        <v>1144</v>
      </c>
      <c r="H100" s="1" t="s">
        <v>1145</v>
      </c>
      <c r="I100" s="1" t="s">
        <v>1146</v>
      </c>
      <c r="J100" s="1" t="s">
        <v>1147</v>
      </c>
      <c r="K100" s="1" t="s">
        <v>175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1148</v>
      </c>
      <c r="B101" s="1">
        <v>0.0</v>
      </c>
      <c r="C101" s="1">
        <v>0.0</v>
      </c>
      <c r="D101" s="1">
        <v>71.0</v>
      </c>
      <c r="E101" s="1" t="s">
        <v>1149</v>
      </c>
      <c r="F101" s="1" t="s">
        <v>302</v>
      </c>
      <c r="G101" s="1" t="s">
        <v>1150</v>
      </c>
      <c r="H101" s="1" t="s">
        <v>1151</v>
      </c>
      <c r="I101" s="1" t="s">
        <v>1152</v>
      </c>
      <c r="J101" s="1" t="s">
        <v>1152</v>
      </c>
      <c r="K101" s="1" t="s">
        <v>1153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1154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1155</v>
      </c>
      <c r="B103" s="1" t="s">
        <v>1156</v>
      </c>
      <c r="C103" s="1" t="s">
        <v>1157</v>
      </c>
      <c r="D103" s="1" t="s">
        <v>1158</v>
      </c>
      <c r="E103" s="1" t="s">
        <v>1159</v>
      </c>
      <c r="F103" s="1" t="s">
        <v>1158</v>
      </c>
      <c r="G103" s="1" t="s">
        <v>568</v>
      </c>
      <c r="H103" s="1" t="s">
        <v>1160</v>
      </c>
      <c r="I103" s="1" t="s">
        <v>1161</v>
      </c>
      <c r="J103" s="1" t="s">
        <v>906</v>
      </c>
      <c r="K103" s="1" t="s">
        <v>1162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1163</v>
      </c>
      <c r="B104" s="1" t="s">
        <v>1164</v>
      </c>
      <c r="C104" s="1" t="s">
        <v>1165</v>
      </c>
      <c r="D104" s="1" t="s">
        <v>259</v>
      </c>
      <c r="E104" s="1" t="s">
        <v>1166</v>
      </c>
      <c r="F104" s="1" t="s">
        <v>1167</v>
      </c>
      <c r="G104" s="1" t="s">
        <v>1168</v>
      </c>
      <c r="H104" s="1" t="s">
        <v>182</v>
      </c>
      <c r="I104" s="1" t="s">
        <v>1169</v>
      </c>
      <c r="J104" s="1" t="s">
        <v>1170</v>
      </c>
      <c r="K104" s="1" t="s">
        <v>967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1171</v>
      </c>
      <c r="B105" s="1" t="s">
        <v>1172</v>
      </c>
      <c r="C105" s="1" t="s">
        <v>1173</v>
      </c>
      <c r="D105" s="1" t="s">
        <v>537</v>
      </c>
      <c r="E105" s="1" t="s">
        <v>1174</v>
      </c>
      <c r="F105" s="1" t="s">
        <v>1175</v>
      </c>
      <c r="G105" s="1" t="s">
        <v>1176</v>
      </c>
      <c r="H105" s="1" t="s">
        <v>1177</v>
      </c>
      <c r="I105" s="1" t="s">
        <v>1178</v>
      </c>
      <c r="J105" s="1" t="s">
        <v>1179</v>
      </c>
      <c r="K105" s="1" t="s">
        <v>1180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1181</v>
      </c>
      <c r="B106" s="1" t="s">
        <v>1182</v>
      </c>
      <c r="C106" s="1" t="s">
        <v>545</v>
      </c>
      <c r="D106" s="1" t="s">
        <v>1183</v>
      </c>
      <c r="E106" s="1" t="s">
        <v>1184</v>
      </c>
      <c r="F106" s="1" t="s">
        <v>1185</v>
      </c>
      <c r="G106" s="1" t="s">
        <v>1186</v>
      </c>
      <c r="H106" s="1" t="s">
        <v>1187</v>
      </c>
      <c r="I106" s="1" t="s">
        <v>1188</v>
      </c>
      <c r="J106" s="1" t="s">
        <v>1189</v>
      </c>
      <c r="K106" s="1" t="s">
        <v>1190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1191</v>
      </c>
      <c r="B107" s="1" t="s">
        <v>540</v>
      </c>
      <c r="C107" s="1" t="s">
        <v>561</v>
      </c>
      <c r="D107" s="1" t="s">
        <v>1192</v>
      </c>
      <c r="E107" s="1" t="s">
        <v>1193</v>
      </c>
      <c r="F107" s="1" t="s">
        <v>1194</v>
      </c>
      <c r="G107" s="1" t="s">
        <v>1195</v>
      </c>
      <c r="H107" s="1" t="s">
        <v>1196</v>
      </c>
      <c r="I107" s="1" t="s">
        <v>1197</v>
      </c>
      <c r="J107" s="1" t="s">
        <v>1198</v>
      </c>
      <c r="K107" s="1" t="s">
        <v>1199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1200</v>
      </c>
      <c r="B108" s="1" t="s">
        <v>1201</v>
      </c>
      <c r="C108" s="1" t="s">
        <v>1202</v>
      </c>
      <c r="D108" s="1">
        <v>20.0</v>
      </c>
      <c r="E108" s="1" t="s">
        <v>1203</v>
      </c>
      <c r="F108" s="1" t="s">
        <v>1204</v>
      </c>
      <c r="G108" s="1" t="s">
        <v>1205</v>
      </c>
      <c r="H108" s="1" t="s">
        <v>1206</v>
      </c>
      <c r="I108" s="1" t="s">
        <v>1207</v>
      </c>
      <c r="J108" s="1" t="s">
        <v>1208</v>
      </c>
      <c r="K108" s="1" t="s">
        <v>561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1209</v>
      </c>
      <c r="B109" s="1" t="s">
        <v>1201</v>
      </c>
      <c r="C109" s="1" t="s">
        <v>1202</v>
      </c>
      <c r="D109" s="1">
        <v>20.0</v>
      </c>
      <c r="E109" s="1" t="s">
        <v>1203</v>
      </c>
      <c r="F109" s="1" t="s">
        <v>1204</v>
      </c>
      <c r="G109" s="1" t="s">
        <v>1205</v>
      </c>
      <c r="H109" s="1" t="s">
        <v>1210</v>
      </c>
      <c r="I109" s="1" t="s">
        <v>1211</v>
      </c>
      <c r="J109" s="1" t="s">
        <v>1212</v>
      </c>
      <c r="K109" s="1" t="s">
        <v>1213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1214</v>
      </c>
      <c r="B110" s="1" t="s">
        <v>1215</v>
      </c>
      <c r="C110" s="1" t="s">
        <v>1216</v>
      </c>
      <c r="D110" s="1" t="s">
        <v>1217</v>
      </c>
      <c r="E110" s="1" t="s">
        <v>1218</v>
      </c>
      <c r="F110" s="1" t="s">
        <v>1219</v>
      </c>
      <c r="G110" s="1" t="s">
        <v>1220</v>
      </c>
      <c r="H110" s="1" t="s">
        <v>1221</v>
      </c>
      <c r="I110" s="1" t="s">
        <v>1222</v>
      </c>
      <c r="J110" s="1" t="s">
        <v>1223</v>
      </c>
      <c r="K110" s="1" t="s">
        <v>1224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1225</v>
      </c>
      <c r="B111" s="1" t="s">
        <v>1226</v>
      </c>
      <c r="C111" s="1" t="s">
        <v>1227</v>
      </c>
      <c r="D111" s="1" t="s">
        <v>1228</v>
      </c>
      <c r="E111" s="1" t="s">
        <v>1229</v>
      </c>
      <c r="F111" s="1" t="s">
        <v>1230</v>
      </c>
      <c r="G111" s="1" t="s">
        <v>1231</v>
      </c>
      <c r="H111" s="1" t="s">
        <v>1232</v>
      </c>
      <c r="I111" s="1" t="s">
        <v>1233</v>
      </c>
      <c r="J111" s="1" t="s">
        <v>1234</v>
      </c>
      <c r="K111" s="1" t="s">
        <v>1235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1236</v>
      </c>
      <c r="B112" s="1" t="s">
        <v>1237</v>
      </c>
      <c r="C112" s="1" t="s">
        <v>1238</v>
      </c>
      <c r="D112" s="1" t="s">
        <v>1239</v>
      </c>
      <c r="E112" s="1" t="s">
        <v>1240</v>
      </c>
      <c r="F112" s="1" t="s">
        <v>1241</v>
      </c>
      <c r="G112" s="1" t="s">
        <v>972</v>
      </c>
      <c r="H112" s="1" t="s">
        <v>1242</v>
      </c>
      <c r="I112" s="1" t="s">
        <v>1243</v>
      </c>
      <c r="J112" s="1" t="s">
        <v>1244</v>
      </c>
      <c r="K112" s="1" t="s">
        <v>1245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1246</v>
      </c>
      <c r="B113" s="1" t="s">
        <v>1247</v>
      </c>
      <c r="C113" s="1" t="s">
        <v>1248</v>
      </c>
      <c r="D113" s="1" t="s">
        <v>1249</v>
      </c>
      <c r="E113" s="1" t="s">
        <v>1250</v>
      </c>
      <c r="F113" s="1" t="s">
        <v>1251</v>
      </c>
      <c r="G113" s="1" t="s">
        <v>1252</v>
      </c>
      <c r="H113" s="1" t="s">
        <v>1253</v>
      </c>
      <c r="I113" s="1" t="s">
        <v>1254</v>
      </c>
      <c r="J113" s="1" t="s">
        <v>1255</v>
      </c>
      <c r="K113" s="1" t="s">
        <v>388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1256</v>
      </c>
      <c r="B114" s="1" t="s">
        <v>1257</v>
      </c>
      <c r="C114" s="1" t="s">
        <v>1258</v>
      </c>
      <c r="D114" s="1" t="s">
        <v>1259</v>
      </c>
      <c r="E114" s="1" t="s">
        <v>1260</v>
      </c>
      <c r="F114" s="1" t="s">
        <v>1261</v>
      </c>
      <c r="G114" s="1" t="s">
        <v>1262</v>
      </c>
      <c r="H114" s="1" t="s">
        <v>1263</v>
      </c>
      <c r="I114" s="1" t="s">
        <v>1264</v>
      </c>
      <c r="J114" s="1" t="s">
        <v>1265</v>
      </c>
      <c r="K114" s="1" t="s">
        <v>1266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1267</v>
      </c>
      <c r="B115" s="1" t="s">
        <v>1268</v>
      </c>
      <c r="C115" s="1" t="s">
        <v>1269</v>
      </c>
      <c r="D115" s="1" t="s">
        <v>1270</v>
      </c>
      <c r="E115" s="1" t="s">
        <v>1271</v>
      </c>
      <c r="F115" s="1" t="s">
        <v>1272</v>
      </c>
      <c r="G115" s="1" t="s">
        <v>1273</v>
      </c>
      <c r="H115" s="1" t="s">
        <v>1274</v>
      </c>
      <c r="I115" s="1" t="s">
        <v>1275</v>
      </c>
      <c r="J115" s="1" t="s">
        <v>1276</v>
      </c>
      <c r="K115" s="1" t="s">
        <v>1277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1278</v>
      </c>
      <c r="B116" s="1" t="s">
        <v>1279</v>
      </c>
      <c r="C116" s="1" t="s">
        <v>1280</v>
      </c>
      <c r="D116" s="1" t="s">
        <v>1281</v>
      </c>
      <c r="E116" s="1" t="s">
        <v>1282</v>
      </c>
      <c r="F116" s="1" t="s">
        <v>1283</v>
      </c>
      <c r="G116" s="1" t="s">
        <v>1284</v>
      </c>
      <c r="H116" s="1" t="s">
        <v>1285</v>
      </c>
      <c r="I116" s="1" t="s">
        <v>1286</v>
      </c>
      <c r="J116" s="1" t="s">
        <v>1287</v>
      </c>
      <c r="K116" s="1" t="s">
        <v>894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1288</v>
      </c>
      <c r="B117" s="1" t="s">
        <v>1289</v>
      </c>
      <c r="C117" s="1" t="s">
        <v>1290</v>
      </c>
      <c r="D117" s="1" t="s">
        <v>1291</v>
      </c>
      <c r="E117" s="1" t="s">
        <v>1292</v>
      </c>
      <c r="F117" s="1" t="s">
        <v>444</v>
      </c>
      <c r="G117" s="1" t="s">
        <v>1293</v>
      </c>
      <c r="H117" s="1" t="s">
        <v>200</v>
      </c>
      <c r="I117" s="1" t="s">
        <v>1294</v>
      </c>
      <c r="J117" s="1" t="s">
        <v>1295</v>
      </c>
      <c r="K117" s="1" t="s">
        <v>1296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1297</v>
      </c>
      <c r="B118" s="1" t="s">
        <v>736</v>
      </c>
      <c r="C118" s="1" t="s">
        <v>1298</v>
      </c>
      <c r="D118" s="1" t="s">
        <v>1299</v>
      </c>
      <c r="E118" s="1" t="s">
        <v>1300</v>
      </c>
      <c r="F118" s="1" t="s">
        <v>1301</v>
      </c>
      <c r="G118" s="1" t="s">
        <v>1302</v>
      </c>
      <c r="H118" s="1" t="s">
        <v>1303</v>
      </c>
      <c r="I118" s="1" t="s">
        <v>1304</v>
      </c>
      <c r="J118" s="1" t="s">
        <v>1305</v>
      </c>
      <c r="K118" s="1" t="s">
        <v>1306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1307</v>
      </c>
      <c r="B119" s="1" t="s">
        <v>889</v>
      </c>
      <c r="C119" s="1" t="s">
        <v>1308</v>
      </c>
      <c r="D119" s="1" t="s">
        <v>1309</v>
      </c>
      <c r="E119" s="1" t="s">
        <v>1310</v>
      </c>
      <c r="F119" s="1" t="s">
        <v>681</v>
      </c>
      <c r="G119" s="1" t="s">
        <v>1311</v>
      </c>
      <c r="H119" s="1" t="s">
        <v>1028</v>
      </c>
      <c r="I119" s="1" t="s">
        <v>1312</v>
      </c>
      <c r="J119" s="1" t="s">
        <v>677</v>
      </c>
      <c r="K119" s="1" t="s">
        <v>1313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1314</v>
      </c>
      <c r="B120" s="1" t="s">
        <v>1315</v>
      </c>
      <c r="C120" s="1" t="s">
        <v>1316</v>
      </c>
      <c r="D120" s="1" t="s">
        <v>405</v>
      </c>
      <c r="E120" s="1" t="s">
        <v>401</v>
      </c>
      <c r="F120" s="1" t="s">
        <v>1317</v>
      </c>
      <c r="G120" s="1" t="s">
        <v>1318</v>
      </c>
      <c r="H120" s="1" t="s">
        <v>1319</v>
      </c>
      <c r="I120" s="1" t="s">
        <v>1320</v>
      </c>
      <c r="J120" s="1" t="s">
        <v>1321</v>
      </c>
      <c r="K120" s="1" t="s">
        <v>1322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1323</v>
      </c>
      <c r="B121" s="1">
        <v>0.0</v>
      </c>
      <c r="C121" s="1">
        <v>0.0</v>
      </c>
      <c r="D121" s="1">
        <v>0.0</v>
      </c>
      <c r="E121" s="1">
        <v>0.0</v>
      </c>
      <c r="F121" s="1" t="s">
        <v>1324</v>
      </c>
      <c r="G121" s="1" t="s">
        <v>1325</v>
      </c>
      <c r="H121" s="1" t="s">
        <v>1326</v>
      </c>
      <c r="I121" s="1" t="s">
        <v>1327</v>
      </c>
      <c r="J121" s="1" t="s">
        <v>1328</v>
      </c>
      <c r="K121" s="1" t="s">
        <v>118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1329</v>
      </c>
      <c r="C1" s="1" t="s">
        <v>1330</v>
      </c>
      <c r="D1" s="1" t="s">
        <v>1331</v>
      </c>
      <c r="E1" s="1" t="s">
        <v>1332</v>
      </c>
      <c r="F1" s="1" t="s">
        <v>1333</v>
      </c>
      <c r="G1" s="1" t="s">
        <v>1334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1335</v>
      </c>
      <c r="B2" s="1" t="s">
        <v>1336</v>
      </c>
      <c r="C2" s="1" t="s">
        <v>1337</v>
      </c>
      <c r="D2" s="1" t="s">
        <v>1338</v>
      </c>
      <c r="E2" s="1" t="s">
        <v>1339</v>
      </c>
      <c r="F2" s="1" t="s">
        <v>1340</v>
      </c>
      <c r="G2" s="1" t="s">
        <v>1341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1342</v>
      </c>
      <c r="B3" s="1" t="s">
        <v>1343</v>
      </c>
      <c r="C3" s="1" t="s">
        <v>1344</v>
      </c>
      <c r="D3" s="1" t="s">
        <v>1345</v>
      </c>
      <c r="E3" s="1" t="s">
        <v>1346</v>
      </c>
      <c r="F3" s="1" t="s">
        <v>1347</v>
      </c>
      <c r="G3" s="1" t="s">
        <v>1348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1349</v>
      </c>
      <c r="B4" s="1" t="s">
        <v>1350</v>
      </c>
      <c r="C4" s="1" t="s">
        <v>1351</v>
      </c>
      <c r="D4" s="1" t="s">
        <v>1352</v>
      </c>
      <c r="E4" s="1" t="s">
        <v>1353</v>
      </c>
      <c r="F4" s="1" t="s">
        <v>1354</v>
      </c>
      <c r="G4" s="1" t="s">
        <v>1355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1342</v>
      </c>
      <c r="B5" s="1" t="s">
        <v>1343</v>
      </c>
      <c r="C5" s="1" t="s">
        <v>1356</v>
      </c>
      <c r="D5" s="1" t="s">
        <v>1357</v>
      </c>
      <c r="E5" s="1" t="s">
        <v>1358</v>
      </c>
      <c r="F5" s="1" t="s">
        <v>1359</v>
      </c>
      <c r="G5" s="1" t="s">
        <v>1360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1361</v>
      </c>
      <c r="B6" s="1" t="s">
        <v>1362</v>
      </c>
      <c r="C6" s="1" t="s">
        <v>1363</v>
      </c>
      <c r="D6" s="1" t="s">
        <v>1364</v>
      </c>
      <c r="E6" s="1" t="s">
        <v>1365</v>
      </c>
      <c r="F6" s="1" t="s">
        <v>1366</v>
      </c>
      <c r="G6" s="1" t="s">
        <v>1367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1368</v>
      </c>
      <c r="B7" s="1" t="s">
        <v>1369</v>
      </c>
      <c r="C7" s="1" t="s">
        <v>1369</v>
      </c>
      <c r="D7" s="1" t="s">
        <v>1370</v>
      </c>
      <c r="E7" s="1" t="s">
        <v>1371</v>
      </c>
      <c r="F7" s="1" t="s">
        <v>1372</v>
      </c>
      <c r="G7" s="1" t="s">
        <v>1373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1374</v>
      </c>
      <c r="B8" s="1" t="s">
        <v>1343</v>
      </c>
      <c r="C8" s="1" t="s">
        <v>1375</v>
      </c>
      <c r="D8" s="1" t="s">
        <v>1376</v>
      </c>
      <c r="E8" s="1" t="s">
        <v>1377</v>
      </c>
      <c r="F8" s="1" t="s">
        <v>1378</v>
      </c>
      <c r="G8" s="1" t="s">
        <v>1375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1379</v>
      </c>
      <c r="B9" s="1" t="s">
        <v>1380</v>
      </c>
      <c r="C9" s="1" t="s">
        <v>1381</v>
      </c>
      <c r="D9" s="1" t="s">
        <v>1382</v>
      </c>
      <c r="E9" s="1" t="s">
        <v>1383</v>
      </c>
      <c r="F9" s="1" t="s">
        <v>1384</v>
      </c>
      <c r="G9" s="1" t="s">
        <v>1385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1386</v>
      </c>
      <c r="B10" s="1" t="s">
        <v>1387</v>
      </c>
      <c r="C10" s="1" t="s">
        <v>1388</v>
      </c>
      <c r="D10" s="1" t="s">
        <v>1389</v>
      </c>
      <c r="E10" s="1" t="s">
        <v>1390</v>
      </c>
      <c r="F10" s="1" t="s">
        <v>1391</v>
      </c>
      <c r="G10" s="1" t="s">
        <v>1392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1393</v>
      </c>
      <c r="B11" s="1" t="s">
        <v>1394</v>
      </c>
      <c r="C11" s="1" t="s">
        <v>1395</v>
      </c>
      <c r="D11" s="1" t="s">
        <v>1396</v>
      </c>
      <c r="E11" s="1" t="s">
        <v>1397</v>
      </c>
      <c r="F11" s="1" t="s">
        <v>1398</v>
      </c>
      <c r="G11" s="1" t="s">
        <v>1399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1400</v>
      </c>
      <c r="B12" s="1" t="s">
        <v>1401</v>
      </c>
      <c r="C12" s="1" t="s">
        <v>1402</v>
      </c>
      <c r="D12" s="1" t="s">
        <v>1403</v>
      </c>
      <c r="E12" s="1" t="s">
        <v>1404</v>
      </c>
      <c r="F12" s="1" t="s">
        <v>1405</v>
      </c>
      <c r="G12" s="1" t="s">
        <v>1406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1407</v>
      </c>
      <c r="B13" s="1" t="s">
        <v>1408</v>
      </c>
      <c r="C13" s="1" t="s">
        <v>1409</v>
      </c>
      <c r="D13" s="1" t="s">
        <v>1410</v>
      </c>
      <c r="E13" s="1" t="s">
        <v>1411</v>
      </c>
      <c r="F13" s="1" t="s">
        <v>1412</v>
      </c>
      <c r="G13" s="1" t="s">
        <v>1413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1414</v>
      </c>
      <c r="B14" s="1" t="s">
        <v>1415</v>
      </c>
      <c r="C14" s="1" t="s">
        <v>1416</v>
      </c>
      <c r="D14" s="1" t="s">
        <v>1417</v>
      </c>
      <c r="E14" s="1" t="s">
        <v>1418</v>
      </c>
      <c r="F14" s="1" t="s">
        <v>1419</v>
      </c>
      <c r="G14" s="1" t="s">
        <v>1420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1421</v>
      </c>
      <c r="B15" s="1" t="s">
        <v>205</v>
      </c>
      <c r="C15" s="1" t="s">
        <v>205</v>
      </c>
      <c r="D15" s="1" t="s">
        <v>1422</v>
      </c>
      <c r="E15" s="1" t="s">
        <v>202</v>
      </c>
      <c r="F15" s="1" t="s">
        <v>202</v>
      </c>
      <c r="G15" s="1" t="s">
        <v>205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1423</v>
      </c>
      <c r="B16" s="1" t="s">
        <v>1424</v>
      </c>
      <c r="C16" s="1" t="s">
        <v>1425</v>
      </c>
      <c r="D16" s="1" t="s">
        <v>1426</v>
      </c>
      <c r="E16" s="1" t="s">
        <v>1427</v>
      </c>
      <c r="F16" s="1" t="s">
        <v>1428</v>
      </c>
      <c r="G16" s="1" t="s">
        <v>1429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1430</v>
      </c>
      <c r="B17" s="1" t="s">
        <v>184</v>
      </c>
      <c r="C17" s="1" t="s">
        <v>1431</v>
      </c>
      <c r="D17" s="1" t="s">
        <v>173</v>
      </c>
      <c r="E17" s="1" t="s">
        <v>185</v>
      </c>
      <c r="F17" s="1" t="s">
        <v>175</v>
      </c>
      <c r="G17" s="1" t="s">
        <v>176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1432</v>
      </c>
      <c r="B18" s="1" t="s">
        <v>1433</v>
      </c>
      <c r="C18" s="1" t="s">
        <v>1434</v>
      </c>
      <c r="D18" s="1" t="s">
        <v>1435</v>
      </c>
      <c r="E18" s="1" t="s">
        <v>1436</v>
      </c>
      <c r="F18" s="1" t="s">
        <v>1437</v>
      </c>
      <c r="G18" s="1" t="s">
        <v>1438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1439</v>
      </c>
      <c r="B19" s="1" t="s">
        <v>1440</v>
      </c>
      <c r="C19" s="1" t="s">
        <v>1441</v>
      </c>
      <c r="D19" s="1" t="s">
        <v>1442</v>
      </c>
      <c r="E19" s="1" t="s">
        <v>1443</v>
      </c>
      <c r="F19" s="1" t="s">
        <v>1444</v>
      </c>
      <c r="G19" s="1" t="s">
        <v>1445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1446</v>
      </c>
      <c r="B20" s="1" t="s">
        <v>1447</v>
      </c>
      <c r="C20" s="1" t="s">
        <v>1448</v>
      </c>
      <c r="D20" s="1" t="s">
        <v>1449</v>
      </c>
      <c r="E20" s="1" t="s">
        <v>1450</v>
      </c>
      <c r="F20" s="1" t="s">
        <v>1451</v>
      </c>
      <c r="G20" s="1" t="s">
        <v>1452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1453</v>
      </c>
      <c r="B21" s="1" t="s">
        <v>1454</v>
      </c>
      <c r="C21" s="1" t="s">
        <v>1455</v>
      </c>
      <c r="D21" s="1" t="s">
        <v>1456</v>
      </c>
      <c r="E21" s="1" t="s">
        <v>1457</v>
      </c>
      <c r="F21" s="1" t="s">
        <v>1458</v>
      </c>
      <c r="G21" s="1" t="s">
        <v>1459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1460</v>
      </c>
      <c r="B22" s="1" t="s">
        <v>1461</v>
      </c>
      <c r="C22" s="1" t="s">
        <v>1462</v>
      </c>
      <c r="D22" s="1" t="s">
        <v>1463</v>
      </c>
      <c r="E22" s="1" t="s">
        <v>1464</v>
      </c>
      <c r="F22" s="1" t="s">
        <v>1465</v>
      </c>
      <c r="G22" s="1" t="s">
        <v>1466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1467</v>
      </c>
      <c r="B23" s="1" t="s">
        <v>1468</v>
      </c>
      <c r="C23" s="1" t="s">
        <v>1469</v>
      </c>
      <c r="D23" s="1" t="s">
        <v>1470</v>
      </c>
      <c r="E23" s="1" t="s">
        <v>1471</v>
      </c>
      <c r="F23" s="1" t="s">
        <v>1472</v>
      </c>
      <c r="G23" s="1" t="s">
        <v>1473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1474</v>
      </c>
      <c r="B24" s="1" t="s">
        <v>1475</v>
      </c>
      <c r="C24" s="1" t="s">
        <v>1476</v>
      </c>
      <c r="D24" s="1" t="s">
        <v>1477</v>
      </c>
      <c r="E24" s="1" t="s">
        <v>1478</v>
      </c>
      <c r="F24" s="1" t="s">
        <v>1479</v>
      </c>
      <c r="G24" s="1" t="s">
        <v>1480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1481</v>
      </c>
      <c r="B25" s="1" t="s">
        <v>1482</v>
      </c>
      <c r="C25" s="1" t="s">
        <v>1483</v>
      </c>
      <c r="D25" s="1" t="s">
        <v>1484</v>
      </c>
      <c r="E25" s="1" t="s">
        <v>1485</v>
      </c>
      <c r="F25" s="1" t="s">
        <v>1486</v>
      </c>
      <c r="G25" s="1" t="s">
        <v>1487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1488</v>
      </c>
      <c r="B26" s="1" t="s">
        <v>1489</v>
      </c>
      <c r="C26" s="1" t="s">
        <v>1490</v>
      </c>
      <c r="D26" s="1" t="s">
        <v>1491</v>
      </c>
      <c r="E26" s="1" t="s">
        <v>1492</v>
      </c>
      <c r="F26" s="1" t="s">
        <v>1493</v>
      </c>
      <c r="G26" s="1" t="s">
        <v>1494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1495</v>
      </c>
      <c r="B2" s="1" t="s">
        <v>1496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1497</v>
      </c>
      <c r="B3" s="1" t="s">
        <v>1498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1499</v>
      </c>
      <c r="B4" s="1" t="s">
        <v>1500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1501</v>
      </c>
      <c r="B5" s="1" t="s">
        <v>1502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1503</v>
      </c>
      <c r="B6" s="1" t="s">
        <v>1504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1506</v>
      </c>
      <c r="B8" s="1" t="s">
        <v>1507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1508</v>
      </c>
      <c r="B9" s="4" t="s">
        <v>1509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1510</v>
      </c>
      <c r="B10" s="1" t="s">
        <v>1511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1512</v>
      </c>
      <c r="B11" s="1" t="s">
        <v>1513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1514</v>
      </c>
      <c r="B12" s="1" t="s">
        <v>1511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1515</v>
      </c>
      <c r="B13" s="1" t="s">
        <v>1516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1517</v>
      </c>
      <c r="B14" s="1" t="s">
        <v>1518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1519</v>
      </c>
      <c r="B15" s="1" t="s">
        <v>1516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1520</v>
      </c>
      <c r="B16" s="1" t="s">
        <v>1521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1522</v>
      </c>
      <c r="B17" s="1">
        <v>1657.0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1523</v>
      </c>
      <c r="B18" s="1" t="s">
        <v>1524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1525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1526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1527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1528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1529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1530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1531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1532</v>
      </c>
      <c r="B26" s="4" t="s">
        <v>1533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1534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1535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1536</v>
      </c>
      <c r="B29" s="1">
        <v>2.53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1537</v>
      </c>
      <c r="B30" s="1">
        <v>2.48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1538</v>
      </c>
      <c r="B31" s="1">
        <v>2.22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1539</v>
      </c>
      <c r="B32" s="1">
        <v>2.415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1540</v>
      </c>
      <c r="B33" s="1">
        <v>2.53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1541</v>
      </c>
      <c r="B34" s="1">
        <v>2.48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1542</v>
      </c>
      <c r="B35" s="1">
        <v>2.22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1543</v>
      </c>
      <c r="B36" s="1">
        <v>2.415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1544</v>
      </c>
      <c r="B37" s="1">
        <v>0.2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1545</v>
      </c>
      <c r="B38" s="1">
        <v>0.0877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1546</v>
      </c>
      <c r="B39" s="1">
        <v>1.7343072E9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1547</v>
      </c>
      <c r="B40" s="1">
        <v>17.5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1548</v>
      </c>
      <c r="B41" s="1">
        <v>5.22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1549</v>
      </c>
      <c r="B42" s="1">
        <v>0.99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1550</v>
      </c>
      <c r="B43" s="1">
        <v>-12.0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1551</v>
      </c>
      <c r="B44" s="1">
        <v>688852.0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1552</v>
      </c>
      <c r="B45" s="1">
        <v>688852.0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1553</v>
      </c>
      <c r="B46" s="1">
        <v>360372.0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1554</v>
      </c>
      <c r="B47" s="1">
        <v>421150.0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1555</v>
      </c>
      <c r="B48" s="1">
        <v>421150.0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1556</v>
      </c>
      <c r="B49" s="1">
        <v>1000.0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1557</v>
      </c>
      <c r="B50" s="1">
        <v>3200.0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1558</v>
      </c>
      <c r="B51" s="1">
        <v>2.05170592E8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1559</v>
      </c>
      <c r="B52" s="1">
        <v>1.33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1560</v>
      </c>
      <c r="B53" s="1">
        <v>4.41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1561</v>
      </c>
      <c r="B54" s="1">
        <v>0.17902161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1562</v>
      </c>
      <c r="B55" s="1">
        <v>2.4222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1563</v>
      </c>
      <c r="B56" s="1">
        <v>2.13165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1564</v>
      </c>
      <c r="B57" s="1">
        <v>0.2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1565</v>
      </c>
      <c r="B58" s="1">
        <v>0.07905138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1566</v>
      </c>
      <c r="B59" s="1" t="s">
        <v>1567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1568</v>
      </c>
      <c r="B60" s="1">
        <v>3.49899616E8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1569</v>
      </c>
      <c r="B61" s="1">
        <v>-0.09664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1570</v>
      </c>
      <c r="B62" s="1">
        <v>6.0880779E7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1571</v>
      </c>
      <c r="B63" s="1">
        <v>8.06344E7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1572</v>
      </c>
      <c r="B64" s="1">
        <v>1182279.0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1573</v>
      </c>
      <c r="B65" s="1">
        <v>1258771.0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1574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1575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1576</v>
      </c>
      <c r="B68" s="1">
        <v>0.013099999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1577</v>
      </c>
      <c r="B69" s="1">
        <v>0.26657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1578</v>
      </c>
      <c r="B70" s="1">
        <v>0.59824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1579</v>
      </c>
      <c r="B71" s="1">
        <v>4.34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1580</v>
      </c>
      <c r="B72" s="1">
        <v>0.023699999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1581</v>
      </c>
      <c r="B73" s="1">
        <v>8.9987104E7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1582</v>
      </c>
      <c r="B74" s="1">
        <v>2.304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1583</v>
      </c>
      <c r="B75" s="1">
        <v>0.9895834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1584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1585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1586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1587</v>
      </c>
      <c r="B79" s="1">
        <v>-1.0111E7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1588</v>
      </c>
      <c r="B80" s="1">
        <v>-0.11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1589</v>
      </c>
      <c r="B81" s="1">
        <v>-0.19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1590</v>
      </c>
      <c r="B82" s="1">
        <v>0.305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1591</v>
      </c>
      <c r="B83" s="1">
        <v>8.348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1592</v>
      </c>
      <c r="B84" s="1">
        <v>-0.44660193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1593</v>
      </c>
      <c r="B85" s="1">
        <v>0.23713636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1594</v>
      </c>
      <c r="B86" s="1">
        <v>0.05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1595</v>
      </c>
      <c r="B87" s="1">
        <v>1.7343072E9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1596</v>
      </c>
      <c r="B88" s="1" t="s">
        <v>1597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1598</v>
      </c>
      <c r="B89" s="1" t="s">
        <v>1599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1600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1601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1602</v>
      </c>
      <c r="B92" s="1" t="s">
        <v>1603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1604</v>
      </c>
      <c r="B93" s="1" t="s">
        <v>1605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1606</v>
      </c>
      <c r="B94" s="1">
        <v>9.65223E8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1607</v>
      </c>
      <c r="B95" s="1" t="s">
        <v>1608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1609</v>
      </c>
      <c r="B96" s="1" t="s">
        <v>1610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1611</v>
      </c>
      <c r="B97" s="1" t="s">
        <v>1612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1613</v>
      </c>
      <c r="B98" s="1" t="s">
        <v>1614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1615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1616</v>
      </c>
      <c r="B100" s="1">
        <v>2.28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1617</v>
      </c>
      <c r="B101" s="1" t="s">
        <v>1618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1619</v>
      </c>
      <c r="B102" s="1">
        <v>9.3084E7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1620</v>
      </c>
      <c r="B103" s="1">
        <v>1.034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1621</v>
      </c>
      <c r="B104" s="1">
        <v>4.1916E7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1622</v>
      </c>
      <c r="B105" s="1">
        <v>2.37812992E8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1623</v>
      </c>
      <c r="B106" s="1">
        <v>2.253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1624</v>
      </c>
      <c r="B107" s="1">
        <v>2.704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1625</v>
      </c>
      <c r="B108" s="1">
        <v>1.146066048E9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1626</v>
      </c>
      <c r="B109" s="1">
        <v>114.684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1627</v>
      </c>
      <c r="B110" s="1">
        <v>12.822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1628</v>
      </c>
      <c r="B111" s="1">
        <v>0.010779999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1629</v>
      </c>
      <c r="B112" s="1">
        <v>-0.041729998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1630</v>
      </c>
      <c r="B113" s="1">
        <v>1.2129625E7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1631</v>
      </c>
      <c r="B114" s="1">
        <v>6.8001E7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1632</v>
      </c>
      <c r="B115" s="1">
        <v>0.255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1633</v>
      </c>
      <c r="B116" s="1">
        <v>0.16736001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1634</v>
      </c>
      <c r="B117" s="1">
        <v>0.03657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1635</v>
      </c>
      <c r="B118" s="1">
        <v>0.07013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1636</v>
      </c>
      <c r="B119" s="1" t="s">
        <v>1567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1637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40.0</v>
      </c>
      <c r="C3" s="1">
        <v>38.0</v>
      </c>
      <c r="D3" s="1">
        <v>45.0</v>
      </c>
      <c r="E3" s="1">
        <v>-54.0</v>
      </c>
      <c r="F3" s="1">
        <v>234.0</v>
      </c>
      <c r="G3" s="1">
        <v>20.0</v>
      </c>
      <c r="H3" s="1">
        <v>36.0</v>
      </c>
      <c r="I3" s="1">
        <v>92.0</v>
      </c>
      <c r="J3" s="1">
        <v>71.0</v>
      </c>
      <c r="K3" s="1">
        <v>32.0</v>
      </c>
      <c r="L3" s="1">
        <f>IF(K3*FORECAST(L2,B3:K3,B2:K2)&gt;0,FORECAST(L2,B3:K3,B2:K2),K3)*$X$1</f>
        <v>70.4</v>
      </c>
      <c r="M3" s="1">
        <f>IF(L3*FORECAST(M2,B3:L3,B2:L2)&gt;0,FORECAST(M2,B3:L3,B2:L2),L3)*$X$1</f>
        <v>73.12727273</v>
      </c>
      <c r="N3" s="1">
        <f>IF(M3*FORECAST(N2,B3:M3,B2:M2)&gt;0,FORECAST(N2,B3:M3,B2:M2),M3)*$X$1</f>
        <v>75.85454545</v>
      </c>
      <c r="O3" s="1">
        <f>IF(N3*FORECAST(O2,B3:N3,B2:N2)&gt;0,FORECAST(O2,B3:N3,B2:N2),N3)*$X$1</f>
        <v>78.58181818</v>
      </c>
      <c r="P3" s="1">
        <f>IF(O3*FORECAST(P2,B3:O3,B2:O2)&gt;0,FORECAST(P2,B3:O3,B2:O2),O3)*$X$1</f>
        <v>81.30909091</v>
      </c>
      <c r="Q3" s="1">
        <f>IF(P3*FORECAST(Q2,B3:P3,B2:P2)&gt;0,FORECAST(Q2,B3:P3,B2:P2),P3)*$X$1</f>
        <v>84.03636364</v>
      </c>
      <c r="R3" s="1">
        <f>IF(Q3*FORECAST(R2,B3:Q3,B2:Q2)&gt;0,FORECAST(R2,B3:Q3,B2:Q2),Q3)*$X$1</f>
        <v>86.76363636</v>
      </c>
      <c r="S3" s="5">
        <f>IF(R3*FORECAST(S2,B3:R3,B2:R2)&gt;0,FORECAST(S2,B3:R3,B2:R2),R3)*$X$1</f>
        <v>89.49090909</v>
      </c>
      <c r="T3" s="5">
        <f>IF(S3*FORECAST(T2,B3:S3,B2:S2)&gt;0,FORECAST(T2,B3:S3,B2:S2),S3)*$X$1</f>
        <v>92.21818182</v>
      </c>
      <c r="U3" s="5">
        <f>IF(T3*FORECAST(U2,B3:T3,B2:T2)&gt;0,FORECAST(U2,B3:T3,B2:T2),T3)*$X$1</f>
        <v>94.94545455</v>
      </c>
      <c r="V3" s="5">
        <f>IF(U3*FORECAST(V2,B3:U3,B2:U2)&gt;0,FORECAST(V2,B3:U3,B2:U2),U3)*$X$1</f>
        <v>97.67272727</v>
      </c>
      <c r="W3" s="5">
        <f>IF(V3*FORECAST(W2,B3:V3,B2:V2)&gt;0,FORECAST(W2,B3:V3,B2:V2),V3)*$X$1</f>
        <v>100.4</v>
      </c>
      <c r="X3" s="2"/>
      <c r="Y3" s="2"/>
      <c r="Z3" s="2"/>
    </row>
    <row r="4">
      <c r="A4" s="3" t="s">
        <v>125</v>
      </c>
      <c r="B4" s="1">
        <v>312.0</v>
      </c>
      <c r="C4" s="1">
        <v>275.0</v>
      </c>
      <c r="D4" s="1">
        <v>234.0</v>
      </c>
      <c r="E4" s="1">
        <v>256.0</v>
      </c>
      <c r="F4" s="1">
        <v>64.0</v>
      </c>
      <c r="G4" s="1">
        <v>142.0</v>
      </c>
      <c r="H4" s="1">
        <v>105.0</v>
      </c>
      <c r="I4" s="1">
        <v>55.0</v>
      </c>
      <c r="J4" s="1">
        <v>105.0</v>
      </c>
      <c r="K4" s="1">
        <v>144.0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1638</v>
      </c>
      <c r="B5" s="1">
        <v>90.0</v>
      </c>
      <c r="C5" s="1">
        <v>90.0</v>
      </c>
      <c r="D5" s="1">
        <v>91.0</v>
      </c>
      <c r="E5" s="1">
        <v>91.0</v>
      </c>
      <c r="F5" s="1">
        <v>90.0</v>
      </c>
      <c r="G5" s="1">
        <v>85.0</v>
      </c>
      <c r="H5" s="1">
        <v>84.0</v>
      </c>
      <c r="I5" s="1">
        <v>87.0</v>
      </c>
      <c r="J5" s="1">
        <v>87.0</v>
      </c>
      <c r="K5" s="1">
        <v>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1639</v>
      </c>
      <c r="L7" s="1">
        <f>IF(W3*FORECAST(W2,B3:W3,B2:W2)&gt;0,FORECAST(W2,B3:W3,B2:W2),V3)*$X$1 * (1+0.02)/(0.0781-0.02)</f>
        <v>1762.616179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1640</v>
      </c>
      <c r="L8" s="6">
        <f t="array" ref="L8">NPV(0.0781,M3:W3)</f>
        <v>610.5426171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1641</v>
      </c>
      <c r="L9" s="6">
        <f t="array" ref="L9">NPV(0.0781,M16:W16)</f>
        <v>770.740616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1642</v>
      </c>
      <c r="L10" s="6">
        <f>L8 + L9</f>
        <v>1381.283233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144.0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1643</v>
      </c>
      <c r="L12" s="6">
        <f>L10 - L11</f>
        <v>1237.283233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1644</v>
      </c>
      <c r="L13" s="1">
        <v>87.0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14.22164636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1762.616179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27.0</v>
      </c>
      <c r="C3" s="1">
        <v>25.0</v>
      </c>
      <c r="D3" s="1">
        <v>20.0</v>
      </c>
      <c r="E3" s="1">
        <v>176.0</v>
      </c>
      <c r="F3" s="1">
        <v>12.0</v>
      </c>
      <c r="G3" s="1">
        <v>-19.0</v>
      </c>
      <c r="H3" s="1">
        <v>-1.0</v>
      </c>
      <c r="I3" s="1">
        <v>35.0</v>
      </c>
      <c r="J3" s="1">
        <v>20.0</v>
      </c>
      <c r="K3" s="1">
        <v>-15.0</v>
      </c>
      <c r="L3" s="1">
        <f>IF(K3*FORECAST(L2,B3:K3,B2:K2)&gt;0,FORECAST(L2,B3:K3,B2:K2),K3)*$X$1</f>
        <v>-2</v>
      </c>
      <c r="M3" s="1">
        <f>IF(L3*FORECAST(M2,B3:L3,B2:L2)&gt;0,FORECAST(M2,B3:L3,B2:L2),L3)*$X$1</f>
        <v>-7.454545455</v>
      </c>
      <c r="N3" s="1">
        <f>IF(M3*FORECAST(N2,B3:M3,B2:M2)&gt;0,FORECAST(N2,B3:M3,B2:M2),M3)*$X$1</f>
        <v>-12.90909091</v>
      </c>
      <c r="O3" s="1">
        <f>IF(N3*FORECAST(O2,B3:N3,B2:N2)&gt;0,FORECAST(O2,B3:N3,B2:N2),N3)*$X$1</f>
        <v>-18.36363636</v>
      </c>
      <c r="P3" s="1">
        <f>IF(O3*FORECAST(P2,B3:O3,B2:O2)&gt;0,FORECAST(P2,B3:O3,B2:O2),O3)*$X$1</f>
        <v>-23.81818182</v>
      </c>
      <c r="Q3" s="1">
        <f>IF(P3*FORECAST(Q2,B3:P3,B2:P2)&gt;0,FORECAST(Q2,B3:P3,B2:P2),P3)*$X$1</f>
        <v>-29.27272727</v>
      </c>
      <c r="R3" s="1">
        <f>IF(Q3*FORECAST(R2,B3:Q3,B2:Q2)&gt;0,FORECAST(R2,B3:Q3,B2:Q2),Q3)*$X$1</f>
        <v>-34.72727273</v>
      </c>
      <c r="S3" s="5">
        <f>IF(R3*FORECAST(S2,B3:R3,B2:R2)&gt;0,FORECAST(S2,B3:R3,B2:R2),R3)*$X$1</f>
        <v>-40.18181818</v>
      </c>
      <c r="T3" s="5">
        <f>IF(S3*FORECAST(T2,B3:S3,B2:S2)&gt;0,FORECAST(T2,B3:S3,B2:S2),S3)*$X$1</f>
        <v>-45.63636364</v>
      </c>
      <c r="U3" s="5">
        <f>IF(T3*FORECAST(U2,B3:T3,B2:T2)&gt;0,FORECAST(U2,B3:T3,B2:T2),T3)*$X$1</f>
        <v>-51.09090909</v>
      </c>
      <c r="V3" s="5">
        <f>IF(U3*FORECAST(V2,B3:U3,B2:U2)&gt;0,FORECAST(V2,B3:U3,B2:U2),U3)*$X$1</f>
        <v>-56.54545455</v>
      </c>
      <c r="W3" s="5">
        <f>IF(V3*FORECAST(W2,B3:V3,B2:V2)&gt;0,FORECAST(W2,B3:V3,B2:V2),V3)*$X$1</f>
        <v>-62</v>
      </c>
      <c r="X3" s="2"/>
      <c r="Y3" s="2"/>
      <c r="Z3" s="2"/>
    </row>
    <row r="4">
      <c r="A4" s="3" t="s">
        <v>125</v>
      </c>
      <c r="B4" s="1">
        <v>312.0</v>
      </c>
      <c r="C4" s="1">
        <v>275.0</v>
      </c>
      <c r="D4" s="1">
        <v>234.0</v>
      </c>
      <c r="E4" s="1">
        <v>256.0</v>
      </c>
      <c r="F4" s="1">
        <v>64.0</v>
      </c>
      <c r="G4" s="1">
        <v>142.0</v>
      </c>
      <c r="H4" s="1">
        <v>105.0</v>
      </c>
      <c r="I4" s="1">
        <v>55.0</v>
      </c>
      <c r="J4" s="1">
        <v>105.0</v>
      </c>
      <c r="K4" s="1">
        <v>144.0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1638</v>
      </c>
      <c r="B5" s="1">
        <v>90.0</v>
      </c>
      <c r="C5" s="1">
        <v>90.0</v>
      </c>
      <c r="D5" s="1">
        <v>91.0</v>
      </c>
      <c r="E5" s="1">
        <v>91.0</v>
      </c>
      <c r="F5" s="1">
        <v>90.0</v>
      </c>
      <c r="G5" s="1">
        <v>85.0</v>
      </c>
      <c r="H5" s="1">
        <v>84.0</v>
      </c>
      <c r="I5" s="1">
        <v>87.0</v>
      </c>
      <c r="J5" s="1">
        <v>87.0</v>
      </c>
      <c r="K5" s="1">
        <v>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1639</v>
      </c>
      <c r="L7" s="1">
        <f>IF(W3*FORECAST(W2,B3:W3,B2:W2)&gt;0,FORECAST(W2,B3:W3,B2:W2),V3)*$X$1 * (1+0.02)/(0.0781-0.02)</f>
        <v>-1088.468158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1640</v>
      </c>
      <c r="L8" s="6">
        <f t="array" ref="L8">NPV(0.0781,M3:W3)</f>
        <v>-220.9980299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1641</v>
      </c>
      <c r="L9" s="6">
        <f t="array" ref="L9">NPV(0.0781,M16:W16)</f>
        <v>-475.9553605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1642</v>
      </c>
      <c r="L10" s="6">
        <f>L8 + L9</f>
        <v>-696.9533904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144.0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1643</v>
      </c>
      <c r="L12" s="6">
        <f>L10 - L11</f>
        <v>-840.9533904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1644</v>
      </c>
      <c r="L13" s="1">
        <v>87.0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-9.666130924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-1088.468158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