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<sst xmlns="http://schemas.openxmlformats.org/spreadsheetml/2006/main" count="1622" uniqueCount="1360">
  <si>
    <t>ticker</t>
  </si>
  <si>
    <t>ESPR</t>
  </si>
  <si>
    <t>nombre</t>
  </si>
  <si>
    <t>ESPERION THERAPEUTICS INC</t>
  </si>
  <si>
    <t>empresa</t>
  </si>
  <si>
    <t>Pharmaceuticals</t>
  </si>
  <si>
    <t>Open</t>
  </si>
  <si>
    <t>Target Price</t>
  </si>
  <si>
    <t>Upside</t>
  </si>
  <si>
    <t>-2079.79%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</si>
  <si>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</si>
  <si>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</si>
  <si>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</si>
  <si>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</si>
  <si>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</si>
  <si>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</si>
  <si>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</si>
  <si>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</si>
  <si>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-51.44%</t>
  </si>
  <si>
    <t>Total Assets Growth</t>
  </si>
  <si>
    <t>-51.69%</t>
  </si>
  <si>
    <t>Net Property, Plant and Equipment Growth</t>
  </si>
  <si>
    <t>-2.50%</t>
  </si>
  <si>
    <t>EBITDA Growth</t>
  </si>
  <si>
    <t>-142.42%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</si>
  <si>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</si>
  <si>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</si>
  <si>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</si>
  <si>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</si>
  <si>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</si>
  <si>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</si>
  <si>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</si>
  <si>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</si>
  <si>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</si>
  <si>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</si>
  <si>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</si>
  <si>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</si>
  <si>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</si>
  <si>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</si>
  <si>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</si>
  <si>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</si>
  <si>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</si>
  <si>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</si>
  <si>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</si>
  <si>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</si>
  <si>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</si>
  <si>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</si>
  <si>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</si>
  <si>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</si>
  <si>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</si>
  <si>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</si>
  <si>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</si>
  <si>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</si>
  <si>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</si>
  <si>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</si>
  <si>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</si>
  <si>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</si>
  <si>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</si>
  <si>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</si>
  <si>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</si>
  <si>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</si>
  <si>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</si>
  <si>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</si>
  <si>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</si>
  <si>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</si>
  <si>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</si>
  <si>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</si>
  <si>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</si>
  <si>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</si>
  <si>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</si>
  <si>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</si>
  <si>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</si>
  <si>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</si>
  <si>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</si>
  <si>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</si>
  <si>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</si>
  <si>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</si>
  <si>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</si>
  <si>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</si>
  <si>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</si>
  <si>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</si>
  <si>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</si>
  <si>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</si>
  <si>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</si>
  <si>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</si>
  <si>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</si>
  <si>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</si>
  <si>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</si>
  <si>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</si>
  <si>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</si>
  <si>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</si>
  <si>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</si>
  <si>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</si>
  <si>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</si>
  <si>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</si>
  <si>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</si>
  <si>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</si>
  <si>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</si>
  <si>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</si>
  <si>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</si>
  <si>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</si>
  <si>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</si>
  <si>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</si>
  <si>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6.57</t>
  </si>
  <si>
    <t>12.76</t>
  </si>
  <si>
    <t>10.14</t>
  </si>
  <si>
    <t>9.3</t>
  </si>
  <si>
    <t>2.95</t>
  </si>
  <si>
    <t>0.73</t>
  </si>
  <si>
    <t>-3.71</t>
  </si>
  <si>
    <t>-3.23</t>
  </si>
  <si>
    <t>-4.34</t>
  </si>
  <si>
    <t>-3.85</t>
  </si>
  <si>
    <t>Tangible Book Value</t>
  </si>
  <si>
    <t>Tangible Book Value Per Share</t>
  </si>
  <si>
    <t>6.56</t>
  </si>
  <si>
    <t>10.13</t>
  </si>
  <si>
    <t>0.72</t>
  </si>
  <si>
    <t>-3.24</t>
  </si>
  <si>
    <t>Total Debt</t>
  </si>
  <si>
    <t>0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</si>
  <si>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</si>
  <si>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</si>
  <si>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</si>
  <si>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</si>
  <si>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</si>
  <si>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</si>
  <si>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</si>
  <si>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</si>
  <si>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</si>
  <si>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</si>
  <si>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</si>
  <si>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</si>
  <si>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</si>
  <si>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</si>
  <si>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</si>
  <si>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</si>
  <si>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</si>
  <si>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</si>
  <si>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</si>
  <si>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</si>
  <si>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</si>
  <si>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</si>
  <si>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</si>
  <si>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Insurance Settlements</t>
  </si>
  <si>
    <t>Legal Settlements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</si>
  <si>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</si>
  <si>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</si>
  <si>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</si>
  <si>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</si>
  <si>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</si>
  <si>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</si>
  <si>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</si>
  <si>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</si>
  <si>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</si>
  <si>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-2.22</t>
  </si>
  <si>
    <t>-2.26</t>
  </si>
  <si>
    <t>-3.33</t>
  </si>
  <si>
    <t>-6.98</t>
  </si>
  <si>
    <t>-7.54</t>
  </si>
  <si>
    <t>-3.59</t>
  </si>
  <si>
    <t>-5.22</t>
  </si>
  <si>
    <t>-9.31</t>
  </si>
  <si>
    <t>-3.52</t>
  </si>
  <si>
    <t>-2.03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</si>
  <si>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</si>
  <si>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</si>
  <si>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</si>
  <si>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</si>
  <si>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</si>
  <si>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</si>
  <si>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-1.39</t>
  </si>
  <si>
    <t>-2.05</t>
  </si>
  <si>
    <t>-4.35</t>
  </si>
  <si>
    <t>-4.72</t>
  </si>
  <si>
    <t>-2.25</t>
  </si>
  <si>
    <t>-3.27</t>
  </si>
  <si>
    <t>-5.59</t>
  </si>
  <si>
    <t>-2.2</t>
  </si>
  <si>
    <t>-1.27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</si>
  <si>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</si>
  <si>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</si>
  <si>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</si>
  <si>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</si>
  <si>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</si>
  <si>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</si>
  <si>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</si>
  <si>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</si>
  <si>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</si>
  <si>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</si>
  <si>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</si>
  <si>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</si>
  <si>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</si>
  <si>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</si>
  <si>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</si>
  <si>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</si>
  <si>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</si>
  <si>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</si>
  <si>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</si>
  <si>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</si>
  <si>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-20.43</t>
  </si>
  <si>
    <t>-14.25</t>
  </si>
  <si>
    <t>-17.6</t>
  </si>
  <si>
    <t>-40.38</t>
  </si>
  <si>
    <t>-60.7</t>
  </si>
  <si>
    <t>-32.52</t>
  </si>
  <si>
    <t>-26.73</t>
  </si>
  <si>
    <t>-36.31</t>
  </si>
  <si>
    <t>-35.64</t>
  </si>
  <si>
    <t>-42.86</t>
  </si>
  <si>
    <t>Return on Total Capital</t>
  </si>
  <si>
    <t>-21.3</t>
  </si>
  <si>
    <t>-14.55</t>
  </si>
  <si>
    <t>-18.2</t>
  </si>
  <si>
    <t>-44.28</t>
  </si>
  <si>
    <t>-78.72</t>
  </si>
  <si>
    <t>-49.91</t>
  </si>
  <si>
    <t>-36.14</t>
  </si>
  <si>
    <t>-45.52</t>
  </si>
  <si>
    <t>-44.78</t>
  </si>
  <si>
    <t>-72.9</t>
  </si>
  <si>
    <t>Return On Equity %</t>
  </si>
  <si>
    <t>-35.04</t>
  </si>
  <si>
    <t>-23.66</t>
  </si>
  <si>
    <t>-29.07</t>
  </si>
  <si>
    <t>-70.56</t>
  </si>
  <si>
    <t>-124.65</t>
  </si>
  <si>
    <t>-196.16</t>
  </si>
  <si>
    <t>376.85</t>
  </si>
  <si>
    <t>183.64</t>
  </si>
  <si>
    <t>89.74</t>
  </si>
  <si>
    <t>53.74</t>
  </si>
  <si>
    <t>Return on Common Equity</t>
  </si>
  <si>
    <t>Margin Analysis</t>
  </si>
  <si>
    <t>Gross Profit Margin %</t>
  </si>
  <si>
    <t>-18.36</t>
  </si>
  <si>
    <t>34.37</t>
  </si>
  <si>
    <t>-53.21</t>
  </si>
  <si>
    <t>-93.3</t>
  </si>
  <si>
    <t>-11.21</t>
  </si>
  <si>
    <t>SG&amp;A Margin</t>
  </si>
  <si>
    <t>44.39</t>
  </si>
  <si>
    <t>87.72</t>
  </si>
  <si>
    <t>218.92</t>
  </si>
  <si>
    <t>144.53</t>
  </si>
  <si>
    <t>122.51</t>
  </si>
  <si>
    <t>EBITDA Margin %</t>
  </si>
  <si>
    <t>-62.54</t>
  </si>
  <si>
    <t>-53.11</t>
  </si>
  <si>
    <t>-271.35</t>
  </si>
  <si>
    <t>-237.17</t>
  </si>
  <si>
    <t>-133.58</t>
  </si>
  <si>
    <t>EBITA Margin %</t>
  </si>
  <si>
    <t>-62.75</t>
  </si>
  <si>
    <t>-53.35</t>
  </si>
  <si>
    <t>-272.13</t>
  </si>
  <si>
    <t>-237.83</t>
  </si>
  <si>
    <t>-133.72</t>
  </si>
  <si>
    <t>EBIT Margin %</t>
  </si>
  <si>
    <t>Income From Continuing Operations Margin %</t>
  </si>
  <si>
    <t>-65.49</t>
  </si>
  <si>
    <t>-63.09</t>
  </si>
  <si>
    <t>-343.04</t>
  </si>
  <si>
    <t>-309.58</t>
  </si>
  <si>
    <t>-179.87</t>
  </si>
  <si>
    <t>Net Income Margin %</t>
  </si>
  <si>
    <t>Net Avail. For Common Margin %</t>
  </si>
  <si>
    <t>Normalized Net Income Margin</t>
  </si>
  <si>
    <t>-41.06</t>
  </si>
  <si>
    <t>-39.46</t>
  </si>
  <si>
    <t>-205.94</t>
  </si>
  <si>
    <t>-193.26</t>
  </si>
  <si>
    <t>-112.64</t>
  </si>
  <si>
    <t>Levered Free Cash Flow Margin</t>
  </si>
  <si>
    <t>-31.19</t>
  </si>
  <si>
    <t>-34.2</t>
  </si>
  <si>
    <t>-179.61</t>
  </si>
  <si>
    <t>-92.1</t>
  </si>
  <si>
    <t>Unlevered Free Cash Flow Margin</t>
  </si>
  <si>
    <t>-27.77</t>
  </si>
  <si>
    <t>-28.74</t>
  </si>
  <si>
    <t>-210.13</t>
  </si>
  <si>
    <t>-134.71</t>
  </si>
  <si>
    <t>-61.87</t>
  </si>
  <si>
    <t>Asset Turnover</t>
  </si>
  <si>
    <t>0.83</t>
  </si>
  <si>
    <t>0.8</t>
  </si>
  <si>
    <t>0.21</t>
  </si>
  <si>
    <t>0.24</t>
  </si>
  <si>
    <t>0.51</t>
  </si>
  <si>
    <t>Fixed Assets Turnover</t>
  </si>
  <si>
    <t>92.81</t>
  </si>
  <si>
    <t>45.59</t>
  </si>
  <si>
    <t>15.9</t>
  </si>
  <si>
    <t>40.12</t>
  </si>
  <si>
    <t>39.6</t>
  </si>
  <si>
    <t>Receivables Turnover (Average Receivables)</t>
  </si>
  <si>
    <t>4.44</t>
  </si>
  <si>
    <t>2.66</t>
  </si>
  <si>
    <t>2.83</t>
  </si>
  <si>
    <t>Inventory Turnover (Average Inventory)</t>
  </si>
  <si>
    <t>4.76</t>
  </si>
  <si>
    <t>4.19</t>
  </si>
  <si>
    <t>2.57</t>
  </si>
  <si>
    <t>Short Term Liquidity</t>
  </si>
  <si>
    <t>Current Ratio</t>
  </si>
  <si>
    <t>19.44</t>
  </si>
  <si>
    <t>38.11</t>
  </si>
  <si>
    <t>13.7</t>
  </si>
  <si>
    <t>6.15</t>
  </si>
  <si>
    <t>2.22</t>
  </si>
  <si>
    <t>3.2</t>
  </si>
  <si>
    <t>3.68</t>
  </si>
  <si>
    <t>4.48</t>
  </si>
  <si>
    <t>2.67</t>
  </si>
  <si>
    <t>1.29</t>
  </si>
  <si>
    <t>Quick Ratio</t>
  </si>
  <si>
    <t>19.28</t>
  </si>
  <si>
    <t>37.74</t>
  </si>
  <si>
    <t>13.57</t>
  </si>
  <si>
    <t>6.04</t>
  </si>
  <si>
    <t>2.11</t>
  </si>
  <si>
    <t>3.04</t>
  </si>
  <si>
    <t>3.24</t>
  </si>
  <si>
    <t>3.85</t>
  </si>
  <si>
    <t>2.17</t>
  </si>
  <si>
    <t>0.84</t>
  </si>
  <si>
    <t>Operating Cash Flow to Current Liabilities</t>
  </si>
  <si>
    <t>-5.83</t>
  </si>
  <si>
    <t>-6.78</t>
  </si>
  <si>
    <t>-3.06</t>
  </si>
  <si>
    <t>-3.96</t>
  </si>
  <si>
    <t>-2.31</t>
  </si>
  <si>
    <t>-1.06</t>
  </si>
  <si>
    <t>-0.91</t>
  </si>
  <si>
    <t>-3.6</t>
  </si>
  <si>
    <t>-1.89</t>
  </si>
  <si>
    <t>-0.87</t>
  </si>
  <si>
    <t>Days Sales Outstanding (Average Receivables)</t>
  </si>
  <si>
    <t>82.17</t>
  </si>
  <si>
    <t>137.01</t>
  </si>
  <si>
    <t>128.99</t>
  </si>
  <si>
    <t>Days Outstanding Inventory (Average Inventory)</t>
  </si>
  <si>
    <t>76.72</t>
  </si>
  <si>
    <t>87.06</t>
  </si>
  <si>
    <t>142.23</t>
  </si>
  <si>
    <t>Average Days Payable Outstanding</t>
  </si>
  <si>
    <t>69.46</t>
  </si>
  <si>
    <t>76.64</t>
  </si>
  <si>
    <t>91.66</t>
  </si>
  <si>
    <t>50.51</t>
  </si>
  <si>
    <t>62.54</t>
  </si>
  <si>
    <t>Cash Conversion Cycle (Average Days)</t>
  </si>
  <si>
    <t>67.24</t>
  </si>
  <si>
    <t>173.56</t>
  </si>
  <si>
    <t>208.68</t>
  </si>
  <si>
    <t>Long Term Solvency</t>
  </si>
  <si>
    <t>Total Debt/Equity</t>
  </si>
  <si>
    <t>3.7</t>
  </si>
  <si>
    <t>1.49</t>
  </si>
  <si>
    <t>1.19</t>
  </si>
  <si>
    <t>0.43</t>
  </si>
  <si>
    <t>672.22</t>
  </si>
  <si>
    <t>-376.57</t>
  </si>
  <si>
    <t>-262.63</t>
  </si>
  <si>
    <t>-155.83</t>
  </si>
  <si>
    <t>-118.89</t>
  </si>
  <si>
    <t>Total Debt / Total Capital</t>
  </si>
  <si>
    <t>3.56</t>
  </si>
  <si>
    <t>1.47</t>
  </si>
  <si>
    <t>1.18</t>
  </si>
  <si>
    <t>87.05</t>
  </si>
  <si>
    <t>136.16</t>
  </si>
  <si>
    <t>161.49</t>
  </si>
  <si>
    <t>279.11</t>
  </si>
  <si>
    <t>629.35</t>
  </si>
  <si>
    <t>LT Debt/Equity</t>
  </si>
  <si>
    <t>3.22</t>
  </si>
  <si>
    <t>0.94</t>
  </si>
  <si>
    <t>0.45</t>
  </si>
  <si>
    <t>643.69</t>
  </si>
  <si>
    <t>-368.27</t>
  </si>
  <si>
    <t>-256.19</t>
  </si>
  <si>
    <t>-148.07</t>
  </si>
  <si>
    <t>-110.9</t>
  </si>
  <si>
    <t>Long-Term Debt / Total Capital</t>
  </si>
  <si>
    <t>3.1</t>
  </si>
  <si>
    <t>0.92</t>
  </si>
  <si>
    <t>0.44</t>
  </si>
  <si>
    <t>83.36</t>
  </si>
  <si>
    <t>133.16</t>
  </si>
  <si>
    <t>157.53</t>
  </si>
  <si>
    <t>265.2</t>
  </si>
  <si>
    <t>587.03</t>
  </si>
  <si>
    <t>Total Liabilities / Total Assets</t>
  </si>
  <si>
    <t>6.83</t>
  </si>
  <si>
    <t>2.81</t>
  </si>
  <si>
    <t>6.77</t>
  </si>
  <si>
    <t>11.93</t>
  </si>
  <si>
    <t>44.85</t>
  </si>
  <si>
    <t>90.7</t>
  </si>
  <si>
    <t>127.21</t>
  </si>
  <si>
    <t>151.61</t>
  </si>
  <si>
    <t>230.59</t>
  </si>
  <si>
    <t>321.09</t>
  </si>
  <si>
    <t>EBIT / Interest Expense</t>
  </si>
  <si>
    <t>-134.16</t>
  </si>
  <si>
    <t>-96.23</t>
  </si>
  <si>
    <t>-202.53</t>
  </si>
  <si>
    <t>-853.44</t>
  </si>
  <si>
    <t>-11.47</t>
  </si>
  <si>
    <t>-5.35</t>
  </si>
  <si>
    <t>-4.61</t>
  </si>
  <si>
    <t>-3.16</t>
  </si>
  <si>
    <t>-2.64</t>
  </si>
  <si>
    <t>EBITDA / Interest Expense</t>
  </si>
  <si>
    <t>-133.57</t>
  </si>
  <si>
    <t>-95.78</t>
  </si>
  <si>
    <t>-201.86</t>
  </si>
  <si>
    <t>-852.14</t>
  </si>
  <si>
    <t>-11.39</t>
  </si>
  <si>
    <t>-5.23</t>
  </si>
  <si>
    <t>-4.54</t>
  </si>
  <si>
    <t>-3.13</t>
  </si>
  <si>
    <t>-2.62</t>
  </si>
  <si>
    <t>(EBITDA - Capex) / Interest Expense</t>
  </si>
  <si>
    <t>-136.8</t>
  </si>
  <si>
    <t>-96.4</t>
  </si>
  <si>
    <t>-202.11</t>
  </si>
  <si>
    <t>-852.24</t>
  </si>
  <si>
    <t>-11.51</t>
  </si>
  <si>
    <t>-5.27</t>
  </si>
  <si>
    <t>Total Debt / EBITDA</t>
  </si>
  <si>
    <t>-0.14</t>
  </si>
  <si>
    <t>-0.09</t>
  </si>
  <si>
    <t>-0.04</t>
  </si>
  <si>
    <t>-0.01</t>
  </si>
  <si>
    <t>-1.45</t>
  </si>
  <si>
    <t>-3.05</t>
  </si>
  <si>
    <t>-2.46</t>
  </si>
  <si>
    <t>-2.84</t>
  </si>
  <si>
    <t>-3.5</t>
  </si>
  <si>
    <t>Net Debt / EBITDA</t>
  </si>
  <si>
    <t>2.8</t>
  </si>
  <si>
    <t>4.18</t>
  </si>
  <si>
    <t>2.75</t>
  </si>
  <si>
    <t>0.67</t>
  </si>
  <si>
    <t>-0.48</t>
  </si>
  <si>
    <t>-1.23</t>
  </si>
  <si>
    <t>-1.9</t>
  </si>
  <si>
    <t>-2.97</t>
  </si>
  <si>
    <t>Total Debt / (EBITDA - Capex)</t>
  </si>
  <si>
    <t>-0.13</t>
  </si>
  <si>
    <t>-1.44</t>
  </si>
  <si>
    <t>-3.03</t>
  </si>
  <si>
    <t>Net Debt / (EBITDA - Capex)</t>
  </si>
  <si>
    <t>2.73</t>
  </si>
  <si>
    <t>4.15</t>
  </si>
  <si>
    <t>0.71</t>
  </si>
  <si>
    <t>Growth Over Prior Year</t>
  </si>
  <si>
    <t>Total Revenues, 1 Yr. Growth %</t>
  </si>
  <si>
    <t>53.37</t>
  </si>
  <si>
    <t>-65.52</t>
  </si>
  <si>
    <t>-3.79</t>
  </si>
  <si>
    <t>54.14</t>
  </si>
  <si>
    <t>Gross Profit, 1 Yr. Growth %</t>
  </si>
  <si>
    <t>16.18</t>
  </si>
  <si>
    <t>-84.11</t>
  </si>
  <si>
    <t>-387.07</t>
  </si>
  <si>
    <t>-153.37</t>
  </si>
  <si>
    <t>68.69</t>
  </si>
  <si>
    <t>-81.48</t>
  </si>
  <si>
    <t>EBITDA, 1 Yr. Growth %</t>
  </si>
  <si>
    <t>58.96</t>
  </si>
  <si>
    <t>38.1</t>
  </si>
  <si>
    <t>52.39</t>
  </si>
  <si>
    <t>122.3</t>
  </si>
  <si>
    <t>21.1</t>
  </si>
  <si>
    <t>-54.59</t>
  </si>
  <si>
    <t>30.25</t>
  </si>
  <si>
    <t>76.14</t>
  </si>
  <si>
    <t>-15.91</t>
  </si>
  <si>
    <t>-13.19</t>
  </si>
  <si>
    <t>EBITA, 1 Yr. Growth %</t>
  </si>
  <si>
    <t>59.16</t>
  </si>
  <si>
    <t>38.14</t>
  </si>
  <si>
    <t>52.18</t>
  </si>
  <si>
    <t>121.91</t>
  </si>
  <si>
    <t>21.07</t>
  </si>
  <si>
    <t>-54.49</t>
  </si>
  <si>
    <t>30.39</t>
  </si>
  <si>
    <t>75.85</t>
  </si>
  <si>
    <t>-15.92</t>
  </si>
  <si>
    <t>-13.34</t>
  </si>
  <si>
    <t>EBIT, 1 Yr. Growth %</t>
  </si>
  <si>
    <t>Earnings From Cont. Operations, 1 Yr. Growth %</t>
  </si>
  <si>
    <t>39.43</t>
  </si>
  <si>
    <t>36.86</t>
  </si>
  <si>
    <t>50.61</t>
  </si>
  <si>
    <t>122.72</t>
  </si>
  <si>
    <t>20.85</t>
  </si>
  <si>
    <t>-51.85</t>
  </si>
  <si>
    <t>47.74</t>
  </si>
  <si>
    <t>87.46</t>
  </si>
  <si>
    <t>-13.17</t>
  </si>
  <si>
    <t>-10.45</t>
  </si>
  <si>
    <t>Net Income, 1 Yr. Growth %</t>
  </si>
  <si>
    <t>Normalized Net Income, 1 Yr. Growth %</t>
  </si>
  <si>
    <t>53.8</t>
  </si>
  <si>
    <t>35.72</t>
  </si>
  <si>
    <t>50.53</t>
  </si>
  <si>
    <t>125.32</t>
  </si>
  <si>
    <t>21.23</t>
  </si>
  <si>
    <t>-51.76</t>
  </si>
  <si>
    <t>47.38</t>
  </si>
  <si>
    <t>79.95</t>
  </si>
  <si>
    <t>-9.71</t>
  </si>
  <si>
    <t>-10.16</t>
  </si>
  <si>
    <t>Diluted EPS Before Extra, 1 Yr. Growth %</t>
  </si>
  <si>
    <t>-32.85</t>
  </si>
  <si>
    <t>1.77</t>
  </si>
  <si>
    <t>47.1</t>
  </si>
  <si>
    <t>109.79</t>
  </si>
  <si>
    <t>8.11</t>
  </si>
  <si>
    <t>-52.45</t>
  </si>
  <si>
    <t>45.68</t>
  </si>
  <si>
    <t>78.2</t>
  </si>
  <si>
    <t>-62.21</t>
  </si>
  <si>
    <t>-42.32</t>
  </si>
  <si>
    <t>Accounts Receivable, 1 Yr. Growth %</t>
  </si>
  <si>
    <t>85.13</t>
  </si>
  <si>
    <t>47.07</t>
  </si>
  <si>
    <t>43.78</t>
  </si>
  <si>
    <t>Inventory, 1 Yr. Growth %</t>
  </si>
  <si>
    <t>113.15</t>
  </si>
  <si>
    <t>2.35</t>
  </si>
  <si>
    <t>86.42</t>
  </si>
  <si>
    <t>Net Property, Plant and Equip., 1 Yr. Growth %</t>
  </si>
  <si>
    <t>862.96</t>
  </si>
  <si>
    <t>3.46</t>
  </si>
  <si>
    <t>-16.48</t>
  </si>
  <si>
    <t>-35.46</t>
  </si>
  <si>
    <t>19.54</t>
  </si>
  <si>
    <t>414.81</t>
  </si>
  <si>
    <t>172.92</t>
  </si>
  <si>
    <t>-64.93</t>
  </si>
  <si>
    <t>-53.16</t>
  </si>
  <si>
    <t>289.58</t>
  </si>
  <si>
    <t>Total Assets, 1 Yr. Growth %</t>
  </si>
  <si>
    <t>83.08</t>
  </si>
  <si>
    <t>106.3</t>
  </si>
  <si>
    <t>-17.04</t>
  </si>
  <si>
    <t>13.3</t>
  </si>
  <si>
    <t>-48.37</t>
  </si>
  <si>
    <t>49.49</t>
  </si>
  <si>
    <t>64.73</t>
  </si>
  <si>
    <t>8.02</t>
  </si>
  <si>
    <t>-35.02</t>
  </si>
  <si>
    <t>Tangible Book Value, 1 Yr. Growth %</t>
  </si>
  <si>
    <t>80.32</t>
  </si>
  <si>
    <t>115.14</t>
  </si>
  <si>
    <t>-20.42</t>
  </si>
  <si>
    <t>7.04</t>
  </si>
  <si>
    <t>-67.68</t>
  </si>
  <si>
    <t>-74.84</t>
  </si>
  <si>
    <t>-583.51</t>
  </si>
  <si>
    <t>104.8</t>
  </si>
  <si>
    <t>64.38</t>
  </si>
  <si>
    <t>40.52</t>
  </si>
  <si>
    <t>Common Equity, 1 Yr. Growth %</t>
  </si>
  <si>
    <t>80.26</t>
  </si>
  <si>
    <t>115.09</t>
  </si>
  <si>
    <t>-67.67</t>
  </si>
  <si>
    <t>-74.78</t>
  </si>
  <si>
    <t>-581.87</t>
  </si>
  <si>
    <t>104.86</t>
  </si>
  <si>
    <t>64.4</t>
  </si>
  <si>
    <t>40.53</t>
  </si>
  <si>
    <t>Cash From Operations, 1 Yr. Growth %</t>
  </si>
  <si>
    <t>76.77</t>
  </si>
  <si>
    <t>19.16</t>
  </si>
  <si>
    <t>25.09</t>
  </si>
  <si>
    <t>175.09</t>
  </si>
  <si>
    <t>13.2</t>
  </si>
  <si>
    <t>-52.68</t>
  </si>
  <si>
    <t>21.09</t>
  </si>
  <si>
    <t>209.72</t>
  </si>
  <si>
    <t>-33.73</t>
  </si>
  <si>
    <t>-22.5</t>
  </si>
  <si>
    <t>Capital Expenditures, 1 Yr. Growth %</t>
  </si>
  <si>
    <t>-62.77</t>
  </si>
  <si>
    <t>-71.08</t>
  </si>
  <si>
    <t>-79.79</t>
  </si>
  <si>
    <t>694.74</t>
  </si>
  <si>
    <t>531.13</t>
  </si>
  <si>
    <t>-8.81</t>
  </si>
  <si>
    <t>Levered Free Cash Flow, 1 Yr. Growth %</t>
  </si>
  <si>
    <t>82.1</t>
  </si>
  <si>
    <t>7.95</t>
  </si>
  <si>
    <t>3.15</t>
  </si>
  <si>
    <t>224.77</t>
  </si>
  <si>
    <t>5.76</t>
  </si>
  <si>
    <t>-37.84</t>
  </si>
  <si>
    <t>68.16</t>
  </si>
  <si>
    <t>146.96</t>
  </si>
  <si>
    <t>-29.47</t>
  </si>
  <si>
    <t>-20.96</t>
  </si>
  <si>
    <t>Unlevered Free Cash Flow, 1 Yr. Growth %</t>
  </si>
  <si>
    <t>82.64</t>
  </si>
  <si>
    <t>7.35</t>
  </si>
  <si>
    <t>3.55</t>
  </si>
  <si>
    <t>227.18</t>
  </si>
  <si>
    <t>5.91</t>
  </si>
  <si>
    <t>-44.64</t>
  </si>
  <si>
    <t>58.71</t>
  </si>
  <si>
    <t>152.07</t>
  </si>
  <si>
    <t>-38.32</t>
  </si>
  <si>
    <t>-29.2</t>
  </si>
  <si>
    <t>Compound Annual Growth Rate Over Two Years</t>
  </si>
  <si>
    <t>Total Revenues, 2 Yr. CAGR %</t>
  </si>
  <si>
    <t>-27.29</t>
  </si>
  <si>
    <t>-42.41</t>
  </si>
  <si>
    <t>21.78</t>
  </si>
  <si>
    <t>Gross Profit, 2 Yr. CAGR %</t>
  </si>
  <si>
    <t>72.15</t>
  </si>
  <si>
    <t>-57.04</t>
  </si>
  <si>
    <t>-32.46</t>
  </si>
  <si>
    <t>23.78</t>
  </si>
  <si>
    <t>-5.12</t>
  </si>
  <si>
    <t>-44.11</t>
  </si>
  <si>
    <t>EBITDA, 2 Yr. CAGR %</t>
  </si>
  <si>
    <t>89.29</t>
  </si>
  <si>
    <t>48.16</t>
  </si>
  <si>
    <t>45.07</t>
  </si>
  <si>
    <t>84.06</t>
  </si>
  <si>
    <t>64.07</t>
  </si>
  <si>
    <t>-25.84</t>
  </si>
  <si>
    <t>-23.09</t>
  </si>
  <si>
    <t>51.47</t>
  </si>
  <si>
    <t>21.7</t>
  </si>
  <si>
    <t>-14.56</t>
  </si>
  <si>
    <t>EBITA, 2 Yr. CAGR %</t>
  </si>
  <si>
    <t>88.41</t>
  </si>
  <si>
    <t>48.28</t>
  </si>
  <si>
    <t>44.99</t>
  </si>
  <si>
    <t>83.76</t>
  </si>
  <si>
    <t>63.91</t>
  </si>
  <si>
    <t>-25.77</t>
  </si>
  <si>
    <t>-22.97</t>
  </si>
  <si>
    <t>51.43</t>
  </si>
  <si>
    <t>21.6</t>
  </si>
  <si>
    <t>-14.64</t>
  </si>
  <si>
    <t>EBIT, 2 Yr. CAGR %</t>
  </si>
  <si>
    <t>Earnings From Cont. Operations, 2 Yr. CAGR %</t>
  </si>
  <si>
    <t>76.01</t>
  </si>
  <si>
    <t>43.57</t>
  </si>
  <si>
    <t>83.15</t>
  </si>
  <si>
    <t>64.06</t>
  </si>
  <si>
    <t>-23.72</t>
  </si>
  <si>
    <t>-15.66</t>
  </si>
  <si>
    <t>66.42</t>
  </si>
  <si>
    <t>27.58</t>
  </si>
  <si>
    <t>-11.82</t>
  </si>
  <si>
    <t>Net Income, 2 Yr. CAGR %</t>
  </si>
  <si>
    <t>Normalized Net Income, 2 Yr. CAGR %</t>
  </si>
  <si>
    <t>75.74</t>
  </si>
  <si>
    <t>44.22</t>
  </si>
  <si>
    <t>42.99</t>
  </si>
  <si>
    <t>84.16</t>
  </si>
  <si>
    <t>65.27</t>
  </si>
  <si>
    <t>-23.53</t>
  </si>
  <si>
    <t>-15.68</t>
  </si>
  <si>
    <t>62.85</t>
  </si>
  <si>
    <t>27.46</t>
  </si>
  <si>
    <t>-9.94</t>
  </si>
  <si>
    <t>Diluted EPS Before Extra, 2 Yr. CAGR %</t>
  </si>
  <si>
    <t>-75.27</t>
  </si>
  <si>
    <t>-17.33</t>
  </si>
  <si>
    <t>22.36</t>
  </si>
  <si>
    <t>75.67</t>
  </si>
  <si>
    <t>50.6</t>
  </si>
  <si>
    <t>-28.3</t>
  </si>
  <si>
    <t>-16.77</t>
  </si>
  <si>
    <t>61.12</t>
  </si>
  <si>
    <t>-17.94</t>
  </si>
  <si>
    <t>-53.31</t>
  </si>
  <si>
    <t>Accounts Receivable, 2 Yr. CAGR %</t>
  </si>
  <si>
    <t>65.01</t>
  </si>
  <si>
    <t>45.41</t>
  </si>
  <si>
    <t>Inventory, 2 Yr. CAGR %</t>
  </si>
  <si>
    <t>47.7</t>
  </si>
  <si>
    <t>38.13</t>
  </si>
  <si>
    <t>Net Property, Plant and Equip., 2 Yr. CAGR %</t>
  </si>
  <si>
    <t>154.73</t>
  </si>
  <si>
    <t>215.64</t>
  </si>
  <si>
    <t>-7.04</t>
  </si>
  <si>
    <t>-26.58</t>
  </si>
  <si>
    <t>-12.16</t>
  </si>
  <si>
    <t>148.07</t>
  </si>
  <si>
    <t>274.83</t>
  </si>
  <si>
    <t>-2.17</t>
  </si>
  <si>
    <t>-59.47</t>
  </si>
  <si>
    <t>35.08</t>
  </si>
  <si>
    <t>Total Assets, 2 Yr. CAGR %</t>
  </si>
  <si>
    <t>342.75</t>
  </si>
  <si>
    <t>94.3</t>
  </si>
  <si>
    <t>30.82</t>
  </si>
  <si>
    <t>-23.51</t>
  </si>
  <si>
    <t>-12.14</t>
  </si>
  <si>
    <t>56.93</t>
  </si>
  <si>
    <t>33.39</t>
  </si>
  <si>
    <t>-16.22</t>
  </si>
  <si>
    <t>-26.56</t>
  </si>
  <si>
    <t>Tangible Book Value, 2 Yr. CAGR %</t>
  </si>
  <si>
    <t>79.53</t>
  </si>
  <si>
    <t>96.96</t>
  </si>
  <si>
    <t>30.84</t>
  </si>
  <si>
    <t>-7.71</t>
  </si>
  <si>
    <t>-41.18</t>
  </si>
  <si>
    <t>-71.48</t>
  </si>
  <si>
    <t>10.3</t>
  </si>
  <si>
    <t>214.68</t>
  </si>
  <si>
    <t>83.48</t>
  </si>
  <si>
    <t>51.98</t>
  </si>
  <si>
    <t>Common Equity, 2 Yr. CAGR %</t>
  </si>
  <si>
    <t>79.69</t>
  </si>
  <si>
    <t>96.9</t>
  </si>
  <si>
    <t>30.83</t>
  </si>
  <si>
    <t>-41.17</t>
  </si>
  <si>
    <t>-71.45</t>
  </si>
  <si>
    <t>10.23</t>
  </si>
  <si>
    <t>214.2</t>
  </si>
  <si>
    <t>83.52</t>
  </si>
  <si>
    <t>Cash From Operations, 2 Yr. CAGR %</t>
  </si>
  <si>
    <t>72.13</t>
  </si>
  <si>
    <t>45.14</t>
  </si>
  <si>
    <t>22.09</t>
  </si>
  <si>
    <t>85.5</t>
  </si>
  <si>
    <t>76.47</t>
  </si>
  <si>
    <t>-26.81</t>
  </si>
  <si>
    <t>-24.3</t>
  </si>
  <si>
    <t>93.66</t>
  </si>
  <si>
    <t>43.27</t>
  </si>
  <si>
    <t>-28.34</t>
  </si>
  <si>
    <t>Capital Expenditures, 2 Yr. CAGR %</t>
  </si>
  <si>
    <t>223.79</t>
  </si>
  <si>
    <t>-67.19</t>
  </si>
  <si>
    <t>-75.82</t>
  </si>
  <si>
    <t>26.74</t>
  </si>
  <si>
    <t>608.22</t>
  </si>
  <si>
    <t>139.9</t>
  </si>
  <si>
    <t>Levered Free Cash Flow, 2 Yr. CAGR %</t>
  </si>
  <si>
    <t>70.69</t>
  </si>
  <si>
    <t>39.96</t>
  </si>
  <si>
    <t>5.53</t>
  </si>
  <si>
    <t>83.03</t>
  </si>
  <si>
    <t>85.11</t>
  </si>
  <si>
    <t>-18.92</t>
  </si>
  <si>
    <t>2.24</t>
  </si>
  <si>
    <t>103.78</t>
  </si>
  <si>
    <t>31.98</t>
  </si>
  <si>
    <t>-25.34</t>
  </si>
  <si>
    <t>Unlevered Free Cash Flow, 2 Yr. CAGR %</t>
  </si>
  <si>
    <t>81.2</t>
  </si>
  <si>
    <t>39.78</t>
  </si>
  <si>
    <t>5.43</t>
  </si>
  <si>
    <t>86.15</t>
  </si>
  <si>
    <t>-23.43</t>
  </si>
  <si>
    <t>-6.27</t>
  </si>
  <si>
    <t>100.01</t>
  </si>
  <si>
    <t>24.69</t>
  </si>
  <si>
    <t>-33.92</t>
  </si>
  <si>
    <t>Compound Annual Growth Rate Over Three Years</t>
  </si>
  <si>
    <t>Total Revenues, 3 Yr. CAGR %</t>
  </si>
  <si>
    <t>-20.17</t>
  </si>
  <si>
    <t>-20.04</t>
  </si>
  <si>
    <t>Gross Profit, 3 Yr. CAGR %</t>
  </si>
  <si>
    <t>-22.2</t>
  </si>
  <si>
    <t>-19.08</t>
  </si>
  <si>
    <t>-37.56</t>
  </si>
  <si>
    <t>37.23</t>
  </si>
  <si>
    <t>-44.96</t>
  </si>
  <si>
    <t>EBITDA, 3 Yr. CAGR %</t>
  </si>
  <si>
    <t>53.42</t>
  </si>
  <si>
    <t>70.41</t>
  </si>
  <si>
    <t>49.56</t>
  </si>
  <si>
    <t>67.25</t>
  </si>
  <si>
    <t>60.08</t>
  </si>
  <si>
    <t>6.92</t>
  </si>
  <si>
    <t>-10.53</t>
  </si>
  <si>
    <t>1.38</t>
  </si>
  <si>
    <t>24.49</t>
  </si>
  <si>
    <t>8.74</t>
  </si>
  <si>
    <t>EBITA, 3 Yr. CAGR %</t>
  </si>
  <si>
    <t>52.75</t>
  </si>
  <si>
    <t>69.9</t>
  </si>
  <si>
    <t>49.57</t>
  </si>
  <si>
    <t>67.09</t>
  </si>
  <si>
    <t>59.9</t>
  </si>
  <si>
    <t>6.93</t>
  </si>
  <si>
    <t>-10.44</t>
  </si>
  <si>
    <t>1.43</t>
  </si>
  <si>
    <t>24.46</t>
  </si>
  <si>
    <t>8.62</t>
  </si>
  <si>
    <t>EBIT, 3 Yr. CAGR %</t>
  </si>
  <si>
    <t>Earnings From Cont. Operations, 3 Yr. CAGR %</t>
  </si>
  <si>
    <t>49.82</t>
  </si>
  <si>
    <t>61.85</t>
  </si>
  <si>
    <t>42.18</t>
  </si>
  <si>
    <t>66.2</t>
  </si>
  <si>
    <t>59.45</t>
  </si>
  <si>
    <t>9.02</t>
  </si>
  <si>
    <t>-4.92</t>
  </si>
  <si>
    <t>10.07</t>
  </si>
  <si>
    <t>33.98</t>
  </si>
  <si>
    <t>13.38</t>
  </si>
  <si>
    <t>Net Income, 3 Yr. CAGR %</t>
  </si>
  <si>
    <t>Normalized Net Income, 3 Yr. CAGR %</t>
  </si>
  <si>
    <t>49.81</t>
  </si>
  <si>
    <t>60.94</t>
  </si>
  <si>
    <t>46.34</t>
  </si>
  <si>
    <t>66.4</t>
  </si>
  <si>
    <t>60.2</t>
  </si>
  <si>
    <t>9.63</t>
  </si>
  <si>
    <t>-4.83</t>
  </si>
  <si>
    <t>8.56</t>
  </si>
  <si>
    <t>33.78</t>
  </si>
  <si>
    <t>13.43</t>
  </si>
  <si>
    <t>Diluted EPS Before Extra, 3 Yr. CAGR %</t>
  </si>
  <si>
    <t>-60.56</t>
  </si>
  <si>
    <t>-60.36</t>
  </si>
  <si>
    <t>0.18</t>
  </si>
  <si>
    <t>46.45</t>
  </si>
  <si>
    <t>49.43</t>
  </si>
  <si>
    <t>2.55</t>
  </si>
  <si>
    <t>-9.19</t>
  </si>
  <si>
    <t>7.27</t>
  </si>
  <si>
    <t>-0.64</t>
  </si>
  <si>
    <t>-27.04</t>
  </si>
  <si>
    <t>Accounts Receivable, 3 Yr. CAGR %</t>
  </si>
  <si>
    <t>57.6</t>
  </si>
  <si>
    <t>Inventory, 3 Yr. CAGR %</t>
  </si>
  <si>
    <t>59.62</t>
  </si>
  <si>
    <t>Net Property, Plant and Equip., 3 Yr. CAGR %</t>
  </si>
  <si>
    <t>45.83</t>
  </si>
  <si>
    <t>88.64</t>
  </si>
  <si>
    <t>102.64</t>
  </si>
  <si>
    <t>-17.69</t>
  </si>
  <si>
    <t>-13.63</t>
  </si>
  <si>
    <t>58.37</t>
  </si>
  <si>
    <t>156.09</t>
  </si>
  <si>
    <t>70.16</t>
  </si>
  <si>
    <t>-23.47</t>
  </si>
  <si>
    <t>-13.83</t>
  </si>
  <si>
    <t>Total Assets, 3 Yr. CAGR %</t>
  </si>
  <si>
    <t>303.64</t>
  </si>
  <si>
    <t>243.19</t>
  </si>
  <si>
    <t>46.31</t>
  </si>
  <si>
    <t>24.7</t>
  </si>
  <si>
    <t>-21.41</t>
  </si>
  <si>
    <t>-4.37</t>
  </si>
  <si>
    <t>8.33</t>
  </si>
  <si>
    <t>38.56</t>
  </si>
  <si>
    <t>4.96</t>
  </si>
  <si>
    <t>Tangible Book Value, 3 Yr. CAGR %</t>
  </si>
  <si>
    <t>64.33</t>
  </si>
  <si>
    <t>90.69</t>
  </si>
  <si>
    <t>45.61</t>
  </si>
  <si>
    <t>22.37</t>
  </si>
  <si>
    <t>-34.95</t>
  </si>
  <si>
    <t>-55.68</t>
  </si>
  <si>
    <t>-26.74</t>
  </si>
  <si>
    <t>35.57</t>
  </si>
  <si>
    <t>153.44</t>
  </si>
  <si>
    <t>67.87</t>
  </si>
  <si>
    <t>Common Equity, 3 Yr. CAGR %</t>
  </si>
  <si>
    <t>64.45</t>
  </si>
  <si>
    <t>90.79</t>
  </si>
  <si>
    <t>45.58</t>
  </si>
  <si>
    <t>-34.94</t>
  </si>
  <si>
    <t>-55.64</t>
  </si>
  <si>
    <t>-26.76</t>
  </si>
  <si>
    <t>35.53</t>
  </si>
  <si>
    <t>153.18</t>
  </si>
  <si>
    <t>67.9</t>
  </si>
  <si>
    <t>Cash From Operations, 3 Yr. CAGR %</t>
  </si>
  <si>
    <t>52.28</t>
  </si>
  <si>
    <t>52.27</t>
  </si>
  <si>
    <t>38.12</t>
  </si>
  <si>
    <t>60.06</t>
  </si>
  <si>
    <t>57.35</t>
  </si>
  <si>
    <t>13.8</t>
  </si>
  <si>
    <t>-13.43</t>
  </si>
  <si>
    <t>35.46</t>
  </si>
  <si>
    <t>16.73</t>
  </si>
  <si>
    <t>Capital Expenditures, 3 Yr. CAGR %</t>
  </si>
  <si>
    <t>196.08</t>
  </si>
  <si>
    <t>259.41</t>
  </si>
  <si>
    <t>44.74</t>
  </si>
  <si>
    <t>-72.08</t>
  </si>
  <si>
    <t>-22.55</t>
  </si>
  <si>
    <t>116.43</t>
  </si>
  <si>
    <t>257.62</t>
  </si>
  <si>
    <t>Levered Free Cash Flow, 3 Yr. CAGR %</t>
  </si>
  <si>
    <t>26.43</t>
  </si>
  <si>
    <t>53.5</t>
  </si>
  <si>
    <t>52.47</t>
  </si>
  <si>
    <t>28.66</t>
  </si>
  <si>
    <t>3.4</t>
  </si>
  <si>
    <t>37.18</t>
  </si>
  <si>
    <t>43.08</t>
  </si>
  <si>
    <t>11.25</t>
  </si>
  <si>
    <t>Unlevered Free Cash Flow, 3 Yr. CAGR %</t>
  </si>
  <si>
    <t>52.01</t>
  </si>
  <si>
    <t>26.48</t>
  </si>
  <si>
    <t>53.79</t>
  </si>
  <si>
    <t>53.09</t>
  </si>
  <si>
    <t>24.25</t>
  </si>
  <si>
    <t>-2.37</t>
  </si>
  <si>
    <t>30.35</t>
  </si>
  <si>
    <t>35.13</t>
  </si>
  <si>
    <t>3.25</t>
  </si>
  <si>
    <t>Compound Annual Growth Rate Over Five Years</t>
  </si>
  <si>
    <t>Gross Profit, 5 Yr. CAGR %</t>
  </si>
  <si>
    <t>-6.32</t>
  </si>
  <si>
    <t>-13.76</t>
  </si>
  <si>
    <t>-40.27</t>
  </si>
  <si>
    <t>EBITDA, 5 Yr. CAGR %</t>
  </si>
  <si>
    <t>50.03</t>
  </si>
  <si>
    <t>55.2</t>
  </si>
  <si>
    <t>20.8</t>
  </si>
  <si>
    <t>19.4</t>
  </si>
  <si>
    <t>22.91</t>
  </si>
  <si>
    <t>-5.33</t>
  </si>
  <si>
    <t>EBITA, 5 Yr. CAGR %</t>
  </si>
  <si>
    <t>49.6</t>
  </si>
  <si>
    <t>75.31</t>
  </si>
  <si>
    <t>55.15</t>
  </si>
  <si>
    <t>20.78</t>
  </si>
  <si>
    <t>19.39</t>
  </si>
  <si>
    <t>22.9</t>
  </si>
  <si>
    <t>1.22</t>
  </si>
  <si>
    <t>EBIT, 5 Yr. CAGR %</t>
  </si>
  <si>
    <t>Earnings From Cont. Operations, 5 Yr. CAGR %</t>
  </si>
  <si>
    <t>47.29</t>
  </si>
  <si>
    <t>70.05</t>
  </si>
  <si>
    <t>50.56</t>
  </si>
  <si>
    <t>21.71</t>
  </si>
  <si>
    <t>23.59</t>
  </si>
  <si>
    <t>29.12</t>
  </si>
  <si>
    <t>6.95</t>
  </si>
  <si>
    <t>Net Income, 5 Yr. CAGR %</t>
  </si>
  <si>
    <t>Normalized Net Income, 5 Yr. CAGR %</t>
  </si>
  <si>
    <t>46.89</t>
  </si>
  <si>
    <t>69.89</t>
  </si>
  <si>
    <t>53.64</t>
  </si>
  <si>
    <t>21.92</t>
  </si>
  <si>
    <t>23.93</t>
  </si>
  <si>
    <t>28.44</t>
  </si>
  <si>
    <t>6.97</t>
  </si>
  <si>
    <t>0.74</t>
  </si>
  <si>
    <t>Diluted EPS Before Extra, 5 Yr. CAGR %</t>
  </si>
  <si>
    <t>-37.97</t>
  </si>
  <si>
    <t>-28.1</t>
  </si>
  <si>
    <t>17.92</t>
  </si>
  <si>
    <t>10.06</t>
  </si>
  <si>
    <t>18.24</t>
  </si>
  <si>
    <t>22.86</t>
  </si>
  <si>
    <t>-12.8</t>
  </si>
  <si>
    <t>Net Property, Plant and Equip., 5 Yr. CAGR %</t>
  </si>
  <si>
    <t>21.79</t>
  </si>
  <si>
    <t>29.33</t>
  </si>
  <si>
    <t>45.05</t>
  </si>
  <si>
    <t>27.97</t>
  </si>
  <si>
    <t>55.37</t>
  </si>
  <si>
    <t>30.61</t>
  </si>
  <si>
    <t>22.5</t>
  </si>
  <si>
    <t>Total Assets, 5 Yr. CAGR %</t>
  </si>
  <si>
    <t>157.17</t>
  </si>
  <si>
    <t>106.99</t>
  </si>
  <si>
    <t>12.87</t>
  </si>
  <si>
    <t>8.4</t>
  </si>
  <si>
    <t>3.63</t>
  </si>
  <si>
    <t>9.25</t>
  </si>
  <si>
    <t>7.48</t>
  </si>
  <si>
    <t>Tangible Book Value, 5 Yr. CAGR %</t>
  </si>
  <si>
    <t>50.01</t>
  </si>
  <si>
    <t>42.65</t>
  </si>
  <si>
    <t>1.32</t>
  </si>
  <si>
    <t>-31.66</t>
  </si>
  <si>
    <t>-19.65</t>
  </si>
  <si>
    <t>-2.93</t>
  </si>
  <si>
    <t>5.77</t>
  </si>
  <si>
    <t>41.91</t>
  </si>
  <si>
    <t>Common Equity, 5 Yr. CAGR %</t>
  </si>
  <si>
    <t>50.07</t>
  </si>
  <si>
    <t>42.69</t>
  </si>
  <si>
    <t>-31.63</t>
  </si>
  <si>
    <t>-19.66</t>
  </si>
  <si>
    <t>-2.94</t>
  </si>
  <si>
    <t>41.89</t>
  </si>
  <si>
    <t>Cash From Operations, 5 Yr. CAGR %</t>
  </si>
  <si>
    <t>39.4</t>
  </si>
  <si>
    <t>64.78</t>
  </si>
  <si>
    <t>52.34</t>
  </si>
  <si>
    <t>17.05</t>
  </si>
  <si>
    <t>17.42</t>
  </si>
  <si>
    <t>40.77</t>
  </si>
  <si>
    <t>5.89</t>
  </si>
  <si>
    <t>-1.84</t>
  </si>
  <si>
    <t>Capital Expenditures, 5 Yr. CAGR %</t>
  </si>
  <si>
    <t>22.82</t>
  </si>
  <si>
    <t>22.1</t>
  </si>
  <si>
    <t>37.25</t>
  </si>
  <si>
    <t>21.74</t>
  </si>
  <si>
    <t>Levered Free Cash Flow, 5 Yr. CAGR %</t>
  </si>
  <si>
    <t>60.04</t>
  </si>
  <si>
    <t>47.34</t>
  </si>
  <si>
    <t>18.92</t>
  </si>
  <si>
    <t>29.94</t>
  </si>
  <si>
    <t>54.64</t>
  </si>
  <si>
    <t>7.55</t>
  </si>
  <si>
    <t>Unlevered Free Cash Flow, 5 Yr. CAGR %</t>
  </si>
  <si>
    <t>64.1</t>
  </si>
  <si>
    <t>47.62</t>
  </si>
  <si>
    <t>16.35</t>
  </si>
  <si>
    <t>25.81</t>
  </si>
  <si>
    <t>50.32</t>
  </si>
  <si>
    <t>7.66</t>
  </si>
  <si>
    <t>-0.67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</si>
  <si>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</si>
  <si>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</si>
  <si>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</si>
  <si>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</si>
  <si>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</si>
  <si>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</si>
  <si>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</si>
  <si>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</si>
  <si>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</si>
  <si>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1,630</t>
  </si>
  <si>
    <t>724.8</t>
  </si>
  <si>
    <t>306.1</t>
  </si>
  <si>
    <t>459</t>
  </si>
  <si>
    <t>340</t>
  </si>
  <si>
    <t>461.1</t>
  </si>
  <si>
    <t>-</t>
  </si>
  <si>
    <t>Change</t>
  </si>
  <si>
    <t>-55.52%</t>
  </si>
  <si>
    <t>-57.77%</t>
  </si>
  <si>
    <t>49.97%</t>
  </si>
  <si>
    <t>-25.93%</t>
  </si>
  <si>
    <t>35.6%</t>
  </si>
  <si>
    <t>0%</t>
  </si>
  <si>
    <t>Enterprise Value (EV)
                                    1</t>
  </si>
  <si>
    <t>1,561</t>
  </si>
  <si>
    <t>775.8</t>
  </si>
  <si>
    <t>612.5</t>
  </si>
  <si>
    <t>837.8</t>
  </si>
  <si>
    <t>257.8</t>
  </si>
  <si>
    <t>594.6</t>
  </si>
  <si>
    <t>683.7</t>
  </si>
  <si>
    <t>608</t>
  </si>
  <si>
    <t>-50.31%</t>
  </si>
  <si>
    <t>-21.05%</t>
  </si>
  <si>
    <t>36.77%</t>
  </si>
  <si>
    <t>-69.23%</t>
  </si>
  <si>
    <t>130.67%</t>
  </si>
  <si>
    <t>14.99%</t>
  </si>
  <si>
    <t>-11.07%</t>
  </si>
  <si>
    <t>P/E ratio</t>
  </si>
  <si>
    <t>-16.6x</t>
  </si>
  <si>
    <t>-4.97x</t>
  </si>
  <si>
    <t>-0.54x</t>
  </si>
  <si>
    <t>-1.77x</t>
  </si>
  <si>
    <t>-1.47x</t>
  </si>
  <si>
    <t>-7.61x</t>
  </si>
  <si>
    <t>192x</t>
  </si>
  <si>
    <t>-99x</t>
  </si>
  <si>
    <t>PBR</t>
  </si>
  <si>
    <t>82.1x</t>
  </si>
  <si>
    <t>-7.01x</t>
  </si>
  <si>
    <t>-1.6x</t>
  </si>
  <si>
    <t>-1.28x</t>
  </si>
  <si>
    <t>-0.68x</t>
  </si>
  <si>
    <t>-1.1x</t>
  </si>
  <si>
    <t>-1.16x</t>
  </si>
  <si>
    <t>-1.38x</t>
  </si>
  <si>
    <t>PEG</t>
  </si>
  <si>
    <t>-0.1x</t>
  </si>
  <si>
    <t>-0x</t>
  </si>
  <si>
    <t>0x</t>
  </si>
  <si>
    <t>0.1x</t>
  </si>
  <si>
    <t>-2x</t>
  </si>
  <si>
    <t>Capitalization / Revenue</t>
  </si>
  <si>
    <t>11x</t>
  </si>
  <si>
    <t>3.19x</t>
  </si>
  <si>
    <t>3.9x</t>
  </si>
  <si>
    <t>6.08x</t>
  </si>
  <si>
    <t>2.92x</t>
  </si>
  <si>
    <t>1.41x</t>
  </si>
  <si>
    <t>1.36x</t>
  </si>
  <si>
    <t>1.33x</t>
  </si>
  <si>
    <t>EV / Revenue</t>
  </si>
  <si>
    <t>10.5x</t>
  </si>
  <si>
    <t>3.41x</t>
  </si>
  <si>
    <t>7.81x</t>
  </si>
  <si>
    <t>11.1x</t>
  </si>
  <si>
    <t>2.22x</t>
  </si>
  <si>
    <t>1.82x</t>
  </si>
  <si>
    <t>2.02x</t>
  </si>
  <si>
    <t>1.75x</t>
  </si>
  <si>
    <t>EV / EBITDA</t>
  </si>
  <si>
    <t>-16.8x</t>
  </si>
  <si>
    <t>-6.42x</t>
  </si>
  <si>
    <t>-2.71x</t>
  </si>
  <si>
    <t>-4.68x</t>
  </si>
  <si>
    <t>-1.66x</t>
  </si>
  <si>
    <t>11.5x</t>
  </si>
  <si>
    <t>-14.1x</t>
  </si>
  <si>
    <t>15.4x</t>
  </si>
  <si>
    <t>EV / EBIT</t>
  </si>
  <si>
    <t>-6.39x</t>
  </si>
  <si>
    <t>-2.7x</t>
  </si>
  <si>
    <t>-4.67x</t>
  </si>
  <si>
    <t>13.1x</t>
  </si>
  <si>
    <t>17.2x</t>
  </si>
  <si>
    <t>14.8x</t>
  </si>
  <si>
    <t>EV / FCF</t>
  </si>
  <si>
    <t>-21.9x</t>
  </si>
  <si>
    <t>-9.02x</t>
  </si>
  <si>
    <t>-2.32x</t>
  </si>
  <si>
    <t>-4.79x</t>
  </si>
  <si>
    <t>-1.9x</t>
  </si>
  <si>
    <t>10.8x</t>
  </si>
  <si>
    <t>8.24x</t>
  </si>
  <si>
    <t>7.07x</t>
  </si>
  <si>
    <t>FCF Yield</t>
  </si>
  <si>
    <t>-4.57%</t>
  </si>
  <si>
    <t>-11.1%</t>
  </si>
  <si>
    <t>-43.1%</t>
  </si>
  <si>
    <t>-20.9%</t>
  </si>
  <si>
    <t>-52.6%</t>
  </si>
  <si>
    <t>9.25%</t>
  </si>
  <si>
    <t>12.1%</t>
  </si>
  <si>
    <t>14.1%</t>
  </si>
  <si>
    <t>Dividend per Share
                                    2</t>
  </si>
  <si>
    <t>Rate of return</t>
  </si>
  <si>
    <t>EPS
                                    2</t>
  </si>
  <si>
    <t>-0.3074</t>
  </si>
  <si>
    <t>0.0122</t>
  </si>
  <si>
    <t>-0.0236</t>
  </si>
  <si>
    <t>Distribution rate</t>
  </si>
  <si>
    <t>Net sales
                                    1</t>
  </si>
  <si>
    <t>148.4</t>
  </si>
  <si>
    <t>227.5</t>
  </si>
  <si>
    <t>78.45</t>
  </si>
  <si>
    <t>75.48</t>
  </si>
  <si>
    <t>116.3</t>
  </si>
  <si>
    <t>326.2</t>
  </si>
  <si>
    <t>338.7</t>
  </si>
  <si>
    <t>347.1</t>
  </si>
  <si>
    <t>EBITDA
                                    1</t>
  </si>
  <si>
    <t>-92.78</t>
  </si>
  <si>
    <t>-120.8</t>
  </si>
  <si>
    <t>-226.1</t>
  </si>
  <si>
    <t>-179</t>
  </si>
  <si>
    <t>-155.4</t>
  </si>
  <si>
    <t>51.87</t>
  </si>
  <si>
    <t>-48.58</t>
  </si>
  <si>
    <t>39.36</t>
  </si>
  <si>
    <t>EBIT
                                    1</t>
  </si>
  <si>
    <t>-93.1</t>
  </si>
  <si>
    <t>-121.4</t>
  </si>
  <si>
    <t>-226.7</t>
  </si>
  <si>
    <t>-179.5</t>
  </si>
  <si>
    <t>-155.6</t>
  </si>
  <si>
    <t>45.49</t>
  </si>
  <si>
    <t>39.68</t>
  </si>
  <si>
    <t>41.13</t>
  </si>
  <si>
    <t>Net income
                                    1</t>
  </si>
  <si>
    <t>-97.16</t>
  </si>
  <si>
    <t>-143.6</t>
  </si>
  <si>
    <t>-269.1</t>
  </si>
  <si>
    <t>-233.7</t>
  </si>
  <si>
    <t>-209.2</t>
  </si>
  <si>
    <t>-57.91</t>
  </si>
  <si>
    <t>3.435</t>
  </si>
  <si>
    <t>-3.404</t>
  </si>
  <si>
    <t>Net Debt
                                    1</t>
  </si>
  <si>
    <t>-68.24</t>
  </si>
  <si>
    <t>51.01</t>
  </si>
  <si>
    <t>306.4</t>
  </si>
  <si>
    <t>378.7</t>
  </si>
  <si>
    <t>-82.25</t>
  </si>
  <si>
    <t>133.5</t>
  </si>
  <si>
    <t>222.7</t>
  </si>
  <si>
    <t>147</t>
  </si>
  <si>
    <t>Reference price
                                    2</t>
  </si>
  <si>
    <t>59.630</t>
  </si>
  <si>
    <t>26.000</t>
  </si>
  <si>
    <t>5.000</t>
  </si>
  <si>
    <t>6.230</t>
  </si>
  <si>
    <t>2.990</t>
  </si>
  <si>
    <t>2.340</t>
  </si>
  <si>
    <t>Nbr of stocks (in thousands)</t>
  </si>
  <si>
    <t>27,327</t>
  </si>
  <si>
    <t>27,877</t>
  </si>
  <si>
    <t>61,220</t>
  </si>
  <si>
    <t>73,684</t>
  </si>
  <si>
    <t>113,718</t>
  </si>
  <si>
    <t>197,035</t>
  </si>
  <si>
    <t>Announcement Date</t>
  </si>
  <si>
    <t>2/27/20</t>
  </si>
  <si>
    <t>2/23/21</t>
  </si>
  <si>
    <t>2/22/22</t>
  </si>
  <si>
    <t>2/21/23</t>
  </si>
  <si>
    <t>2/27/24</t>
  </si>
  <si>
    <t>address1</t>
  </si>
  <si>
    <t>3891 Ranchero Drive</t>
  </si>
  <si>
    <t>address2</t>
  </si>
  <si>
    <t>Suite 150</t>
  </si>
  <si>
    <t>city</t>
  </si>
  <si>
    <t>Ann Arbor</t>
  </si>
  <si>
    <t>state</t>
  </si>
  <si>
    <t>MI</t>
  </si>
  <si>
    <t>zip</t>
  </si>
  <si>
    <t>48108</t>
  </si>
  <si>
    <t>country</t>
  </si>
  <si>
    <t>phone</t>
  </si>
  <si>
    <t>734 887 3903</t>
  </si>
  <si>
    <t>website</t>
  </si>
  <si>
    <t>https://www.esperion.com</t>
  </si>
  <si>
    <t>industry</t>
  </si>
  <si>
    <t>Drug Manufacturers - Specialty &amp; Generic</t>
  </si>
  <si>
    <t>industryKey</t>
  </si>
  <si>
    <t>drug-manufacturers-specialty-generic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</si>
  <si>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</si>
  <si>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</si>
  <si>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</si>
  <si>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</si>
  <si>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</si>
  <si>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</si>
  <si>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</si>
  <si>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Esperion Therapeutics, Inc., a pharmaceutical company, develops and commercializes medicines for the treatment of patients with elevated low density lipoprotein cholesterol (LDL-C). Its marketed products include NEXLETOL (bempedoic acid) and NEXLIZET (bempedoic acid and ezetimibe) tablets that are oral, once-daily, non-statin medicines for the treatment of primary hyperlipidemia in adults with heterozygous familial hypercholesterolemia or atherosclerotic cardiovascular disease who require additional lowering of LDL-C. The company's products also include NILEMDO, an ATP Citrate Lyase (ACL) inhibitor that lowers LDL-C and cardiovascular risk by reducing cholesterol biosynthesis and up-regulating the LDL receptors; and NUSTENDI, a bempedoic acid and ezetimibe tablet to treat elevated LDL-C. The company has license and collaboration agreements with Daiichi Sankyo Co. Ltd to; Otsuka Pharmaceutical Co., Ltd; and Daiichi Sankyo Europe GmbH. Esperion Therapeutics, Inc. was incorporated in 2008 and is headquartered in Ann Arbor, Michigan.</t>
  </si>
  <si>
    <t>fullTimeEmployees</t>
  </si>
  <si>
    <t>companyOfficers</t>
  </si>
  <si>
    <t>[{'maxAge': 1, 'name': 'Mr. Sheldon L. Koenig', 'age': 58, 'title': 'President, CEO &amp; Director', 'yearBorn': 1966, 'fiscalYear': 2023, 'totalPay': 1278804, 'exercisedValue': 0, 'unexercisedValue': 0}, {'maxAge': 1, 'name': 'Mr. Eric J. Warren R.Ph.', 'age': 52, 'title': 'Chief Commercial Officer', 'yearBorn': 1972, 'fiscalYear': 2023, 'totalPay': 718859, 'exercisedValue': 0, 'unexercisedValue': 0}, {'maxAge': 1, 'name': 'Mr. Benjamin  Halladay M.B.A.', 'age': 38, 'title': 'Chief Financial Officer', 'yearBorn': 1986, 'fiscalYear': 2023, 'exercisedValue': 0, 'unexercisedValue': 0}, {'maxAge': 1, 'name': 'Mr. Glenn P. Brame', 'age': 66, 'title': 'Chief Technical Operations Officer', 'yearBorn': 1958, 'fiscalYear': 2023, 'exercisedValue': 0, 'unexercisedValue': 0}, {'maxAge': 1, 'name': 'Mr. Benjamin O. Looker J.D.', 'age': 42, 'title': 'General Counsel &amp; Corporate Secretary', 'yearBorn': 1982, 'fiscalYear': 2023, 'totalPay': 550350, 'exercisedValue': 0, 'unexercisedValue': 0}, {'maxAge': 1, 'name': 'Tiffany  Aldrich M.B.A.', 'title': 'Associate Director of Corporate Communications', 'fiscalYear': 2023, 'exercisedValue': 0, 'unexercisedValue': 0}, {'maxAge': 1, 'name': 'Ms. Betty Jean Swartz', 'title': 'Chief Business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</si>
  <si>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</si>
  <si>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</si>
  <si>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</si>
  <si>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</si>
  <si>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</si>
  <si>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</si>
  <si>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</si>
  <si>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</si>
  <si>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</si>
  <si>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</si>
  <si>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</si>
  <si>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</si>
  <si>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</si>
  <si>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</si>
  <si>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</si>
  <si>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</si>
  <si>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</si>
  <si>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</si>
  <si>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</si>
  <si>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</si>
  <si>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</si>
  <si>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</si>
  <si>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</si>
  <si>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</si>
  <si>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</si>
  <si>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</si>
  <si>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</si>
  <si>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</si>
  <si>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</si>
  <si>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</si>
  <si>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</si>
  <si>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</si>
  <si>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</si>
  <si>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</si>
  <si>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</si>
  <si>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</si>
  <si>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</si>
  <si>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</si>
  <si>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</si>
  <si>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</si>
  <si>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</si>
  <si>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</si>
  <si>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</si>
  <si>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</si>
  <si>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</si>
  <si>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</si>
  <si>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</si>
  <si>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</si>
  <si>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</si>
  <si>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</si>
  <si>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</si>
  <si>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</si>
  <si>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</si>
  <si>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</si>
  <si>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</si>
  <si>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</si>
  <si>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</si>
  <si>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</si>
  <si>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</si>
  <si>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</si>
  <si>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</si>
  <si>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</si>
  <si>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</si>
  <si>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</si>
  <si>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</si>
  <si>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</si>
  <si>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</si>
  <si>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</si>
  <si>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Esperion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</si>
  <si>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</si>
  <si>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</si>
  <si>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</si>
  <si>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</si>
  <si>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</si>
  <si>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</si>
  <si>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</si>
  <si>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00314c6d-38c1-3c8e-a318-bd51d9ba1c8c</t>
  </si>
  <si>
    <t>messageBoardId</t>
  </si>
  <si>
    <t>finmb_28236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</si>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</sst>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speri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-42.96150980706682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4.61061888E8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-1.894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-20.741003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-36.0</v>
      </c>
      <c r="C2" s="1">
        <v>-49.0</v>
      </c>
      <c r="D2" s="1">
        <v>-74.0</v>
      </c>
      <c r="E2" s="1">
        <v>-167.0</v>
      </c>
      <c r="F2" s="1">
        <v>-202.0</v>
      </c>
      <c r="G2" s="1">
        <v>-97.0</v>
      </c>
      <c r="H2" s="1">
        <v>-144.0</v>
      </c>
      <c r="I2" s="1">
        <v>-269.0</v>
      </c>
      <c r="J2" s="1">
        <v>-234.0</v>
      </c>
      <c r="K2" s="1">
        <v>-209.0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16.0</v>
      </c>
      <c r="C3" s="1">
        <v>23.0</v>
      </c>
      <c r="D3" s="1">
        <v>25.0</v>
      </c>
      <c r="E3" s="1">
        <v>25.0</v>
      </c>
      <c r="F3" s="1">
        <v>26.0</v>
      </c>
      <c r="G3" s="1">
        <v>31.0</v>
      </c>
      <c r="H3" s="1">
        <v>54.0</v>
      </c>
      <c r="I3" s="1">
        <v>61.0</v>
      </c>
      <c r="J3" s="1">
        <v>50.0</v>
      </c>
      <c r="K3" s="1">
        <v>16.0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16.0</v>
      </c>
      <c r="C4" s="1">
        <v>23.0</v>
      </c>
      <c r="D4" s="1">
        <v>25.0</v>
      </c>
      <c r="E4" s="1">
        <v>25.0</v>
      </c>
      <c r="F4" s="1">
        <v>26.0</v>
      </c>
      <c r="G4" s="1">
        <v>31.0</v>
      </c>
      <c r="H4" s="1">
        <v>54.0</v>
      </c>
      <c r="I4" s="1">
        <v>61.0</v>
      </c>
      <c r="J4" s="1">
        <v>50.0</v>
      </c>
      <c r="K4" s="1">
        <v>16.0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3.0</v>
      </c>
      <c r="C5" s="1">
        <v>6.0</v>
      </c>
      <c r="D5" s="1">
        <v>4.0</v>
      </c>
      <c r="E5" s="1">
        <v>2.0</v>
      </c>
      <c r="F5" s="1">
        <v>0.0</v>
      </c>
      <c r="G5" s="1">
        <v>0.0</v>
      </c>
      <c r="H5" s="1">
        <v>1.0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3.0</v>
      </c>
      <c r="C6" s="1">
        <v>4.0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20.0</v>
      </c>
      <c r="C7" s="1">
        <v>64.0</v>
      </c>
      <c r="D7" s="1">
        <v>1.0</v>
      </c>
      <c r="E7" s="1">
        <v>33.0</v>
      </c>
      <c r="F7" s="1">
        <v>-21.0</v>
      </c>
      <c r="G7" s="1">
        <v>-20.0</v>
      </c>
      <c r="H7" s="1">
        <v>-9.0</v>
      </c>
      <c r="I7" s="1">
        <v>1.0</v>
      </c>
      <c r="J7" s="1">
        <v>27.0</v>
      </c>
      <c r="K7" s="1">
        <v>-41.0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12.0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3.0</v>
      </c>
      <c r="C9" s="1">
        <v>12.0</v>
      </c>
      <c r="D9" s="1">
        <v>15.0</v>
      </c>
      <c r="E9" s="1">
        <v>18.0</v>
      </c>
      <c r="F9" s="1">
        <v>23.0</v>
      </c>
      <c r="G9" s="1">
        <v>25.0</v>
      </c>
      <c r="H9" s="1">
        <v>28.0</v>
      </c>
      <c r="I9" s="1">
        <v>24.0</v>
      </c>
      <c r="J9" s="1">
        <v>15.0</v>
      </c>
      <c r="K9" s="1">
        <v>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8.0</v>
      </c>
      <c r="H10" s="1">
        <v>19.0</v>
      </c>
      <c r="I10" s="1">
        <v>31.0</v>
      </c>
      <c r="J10" s="1">
        <v>44.0</v>
      </c>
      <c r="K10" s="1">
        <v>46.0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-10.0</v>
      </c>
      <c r="J11" s="1">
        <v>-10.0</v>
      </c>
      <c r="K11" s="1">
        <v>-14.0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-16.0</v>
      </c>
      <c r="I12" s="1">
        <v>-18.0</v>
      </c>
      <c r="J12" s="1">
        <v>-80.0</v>
      </c>
      <c r="K12" s="1">
        <v>-30.0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-29.0</v>
      </c>
      <c r="C13" s="1">
        <v>-1.0</v>
      </c>
      <c r="D13" s="1">
        <v>3.0</v>
      </c>
      <c r="E13" s="1">
        <v>15.0</v>
      </c>
      <c r="F13" s="1">
        <v>24.0</v>
      </c>
      <c r="G13" s="1">
        <v>-16.0</v>
      </c>
      <c r="H13" s="1">
        <v>23.0</v>
      </c>
      <c r="I13" s="1">
        <v>-34.0</v>
      </c>
      <c r="J13" s="1">
        <v>5.0</v>
      </c>
      <c r="K13" s="1">
        <v>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2.0</v>
      </c>
      <c r="H14" s="1">
        <v>-49.0</v>
      </c>
      <c r="I14" s="1">
        <v>4.0</v>
      </c>
      <c r="J14" s="1">
        <v>-2.0</v>
      </c>
      <c r="K14" s="1">
        <v>21.0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55.0</v>
      </c>
      <c r="C15" s="1">
        <v>-75.0</v>
      </c>
      <c r="D15" s="1">
        <v>6.0</v>
      </c>
      <c r="E15" s="1">
        <v>70.0</v>
      </c>
      <c r="F15" s="1">
        <v>4.0</v>
      </c>
      <c r="G15" s="1">
        <v>6.0</v>
      </c>
      <c r="H15" s="1">
        <v>-10.0</v>
      </c>
      <c r="I15" s="1">
        <v>5.0</v>
      </c>
      <c r="J15" s="1">
        <v>5.0</v>
      </c>
      <c r="K15" s="1">
        <v>28.0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-32.0</v>
      </c>
      <c r="C16" s="1">
        <v>-38.0</v>
      </c>
      <c r="D16" s="1">
        <v>-47.0</v>
      </c>
      <c r="E16" s="1">
        <v>-131.0</v>
      </c>
      <c r="F16" s="1">
        <v>-149.0</v>
      </c>
      <c r="G16" s="1">
        <v>-70.0</v>
      </c>
      <c r="H16" s="1">
        <v>-85.0</v>
      </c>
      <c r="I16" s="1">
        <v>-264.0</v>
      </c>
      <c r="J16" s="1">
        <v>-175.0</v>
      </c>
      <c r="K16" s="1">
        <v>-135.0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-87.0</v>
      </c>
      <c r="C17" s="1">
        <v>-32.0</v>
      </c>
      <c r="D17" s="1">
        <v>-9.0</v>
      </c>
      <c r="E17" s="1">
        <v>-1.0</v>
      </c>
      <c r="F17" s="1">
        <v>-15.0</v>
      </c>
      <c r="G17" s="1">
        <v>-95.0</v>
      </c>
      <c r="H17" s="1">
        <v>-86.0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1.0</v>
      </c>
      <c r="C18" s="1">
        <v>2.0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-12.0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-35.0</v>
      </c>
      <c r="C20" s="1">
        <v>-160.0</v>
      </c>
      <c r="D20" s="1">
        <v>10.0</v>
      </c>
      <c r="E20" s="1">
        <v>-35.0</v>
      </c>
      <c r="F20" s="1">
        <v>141.0</v>
      </c>
      <c r="G20" s="1">
        <v>65.0</v>
      </c>
      <c r="H20" s="1">
        <v>34.0</v>
      </c>
      <c r="I20" s="1">
        <v>-50.0</v>
      </c>
      <c r="J20" s="1">
        <v>8.0</v>
      </c>
      <c r="K20" s="1">
        <v>42.0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-36.0</v>
      </c>
      <c r="C21" s="1">
        <v>-160.0</v>
      </c>
      <c r="D21" s="1">
        <v>10.0</v>
      </c>
      <c r="E21" s="1">
        <v>-35.0</v>
      </c>
      <c r="F21" s="1">
        <v>140.0</v>
      </c>
      <c r="G21" s="1">
        <v>64.0</v>
      </c>
      <c r="H21" s="1">
        <v>21.0</v>
      </c>
      <c r="I21" s="1">
        <v>-50.0</v>
      </c>
      <c r="J21" s="1">
        <v>8.0</v>
      </c>
      <c r="K21" s="1">
        <v>42.0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4.0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280.0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4.0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280.0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-63.0</v>
      </c>
      <c r="D24" s="1">
        <v>-1.0</v>
      </c>
      <c r="E24" s="1">
        <v>-1.0</v>
      </c>
      <c r="F24" s="1">
        <v>-1.0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-63.0</v>
      </c>
      <c r="D25" s="1">
        <v>-1.0</v>
      </c>
      <c r="E25" s="1">
        <v>-1.0</v>
      </c>
      <c r="F25" s="1">
        <v>-1.0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92.0</v>
      </c>
      <c r="C26" s="1">
        <v>191.0</v>
      </c>
      <c r="D26" s="1">
        <v>4.0</v>
      </c>
      <c r="E26" s="1">
        <v>165.0</v>
      </c>
      <c r="F26" s="1">
        <v>11.0</v>
      </c>
      <c r="G26" s="1">
        <v>11.0</v>
      </c>
      <c r="H26" s="1">
        <v>6.0</v>
      </c>
      <c r="I26" s="1">
        <v>222.0</v>
      </c>
      <c r="J26" s="1">
        <v>90.0</v>
      </c>
      <c r="K26" s="1">
        <v>65.0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-55.0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7.0</v>
      </c>
      <c r="C28" s="1">
        <v>0.0</v>
      </c>
      <c r="D28" s="1">
        <v>0.0</v>
      </c>
      <c r="E28" s="1">
        <v>0.0</v>
      </c>
      <c r="F28" s="1">
        <v>0.0</v>
      </c>
      <c r="G28" s="1">
        <v>124.0</v>
      </c>
      <c r="H28" s="1">
        <v>-29.0</v>
      </c>
      <c r="I28" s="1">
        <v>45.0</v>
      </c>
      <c r="J28" s="1">
        <v>-58.0</v>
      </c>
      <c r="K28" s="1">
        <v>-15.0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97.0</v>
      </c>
      <c r="C29" s="1">
        <v>191.0</v>
      </c>
      <c r="D29" s="1">
        <v>-1.0</v>
      </c>
      <c r="E29" s="1">
        <v>163.0</v>
      </c>
      <c r="F29" s="1">
        <v>10.0</v>
      </c>
      <c r="G29" s="1">
        <v>136.0</v>
      </c>
      <c r="H29" s="1">
        <v>202.0</v>
      </c>
      <c r="I29" s="1">
        <v>268.0</v>
      </c>
      <c r="J29" s="1">
        <v>32.0</v>
      </c>
      <c r="K29" s="1">
        <v>50.0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28.0</v>
      </c>
      <c r="C30" s="1">
        <v>-7.0</v>
      </c>
      <c r="D30" s="1">
        <v>-39.0</v>
      </c>
      <c r="E30" s="1">
        <v>-3.0</v>
      </c>
      <c r="F30" s="1">
        <v>2.0</v>
      </c>
      <c r="G30" s="1">
        <v>130.0</v>
      </c>
      <c r="H30" s="1">
        <v>138.0</v>
      </c>
      <c r="I30" s="1">
        <v>-46.0</v>
      </c>
      <c r="J30" s="1">
        <v>-134.0</v>
      </c>
      <c r="K30" s="1">
        <v>-42.0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10.0</v>
      </c>
      <c r="C32" s="1">
        <v>30.0</v>
      </c>
      <c r="D32" s="1">
        <v>20.0</v>
      </c>
      <c r="E32" s="1">
        <v>10.0</v>
      </c>
      <c r="F32" s="1">
        <v>40.0</v>
      </c>
      <c r="G32" s="1">
        <v>0.0</v>
      </c>
      <c r="H32" s="1">
        <v>0.0</v>
      </c>
      <c r="I32" s="1">
        <v>0.0</v>
      </c>
      <c r="J32" s="1">
        <v>0.0</v>
      </c>
      <c r="K32" s="1">
        <v>15.0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-19.0</v>
      </c>
      <c r="C33" s="1">
        <v>-21.0</v>
      </c>
      <c r="D33" s="1">
        <v>-21.0</v>
      </c>
      <c r="E33" s="1">
        <v>-70.0</v>
      </c>
      <c r="F33" s="1">
        <v>-74.0</v>
      </c>
      <c r="G33" s="1">
        <v>-46.0</v>
      </c>
      <c r="H33" s="1">
        <v>-77.0</v>
      </c>
      <c r="I33" s="1">
        <v>-192.0</v>
      </c>
      <c r="J33" s="1">
        <v>-136.0</v>
      </c>
      <c r="K33" s="1">
        <v>-107.0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-19.0</v>
      </c>
      <c r="C34" s="1">
        <v>-20.0</v>
      </c>
      <c r="D34" s="1">
        <v>-21.0</v>
      </c>
      <c r="E34" s="1">
        <v>-70.0</v>
      </c>
      <c r="F34" s="1">
        <v>-74.0</v>
      </c>
      <c r="G34" s="1">
        <v>-41.0</v>
      </c>
      <c r="H34" s="1">
        <v>-65.0</v>
      </c>
      <c r="I34" s="1">
        <v>-165.0</v>
      </c>
      <c r="J34" s="1">
        <v>-102.0</v>
      </c>
      <c r="K34" s="1">
        <v>-71.0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-28.0</v>
      </c>
      <c r="C35" s="1">
        <v>2.0</v>
      </c>
      <c r="D35" s="1">
        <v>-10.0</v>
      </c>
      <c r="E35" s="1">
        <v>-16.0</v>
      </c>
      <c r="F35" s="1">
        <v>-29.0</v>
      </c>
      <c r="G35" s="1">
        <v>8.0</v>
      </c>
      <c r="H35" s="1">
        <v>4.0</v>
      </c>
      <c r="I35" s="1">
        <v>54.0</v>
      </c>
      <c r="J35" s="1">
        <v>3.0</v>
      </c>
      <c r="K35" s="1">
        <v>-13.0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4.0</v>
      </c>
      <c r="C36" s="1">
        <v>-63.0</v>
      </c>
      <c r="D36" s="1">
        <v>-1.0</v>
      </c>
      <c r="E36" s="1">
        <v>-1.0</v>
      </c>
      <c r="F36" s="1">
        <v>-1.0</v>
      </c>
      <c r="G36" s="1">
        <v>0.0</v>
      </c>
      <c r="H36" s="1">
        <v>280.0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62</v>
      </c>
      <c r="B3" s="1">
        <v>85.0</v>
      </c>
      <c r="C3" s="1">
        <v>77.0</v>
      </c>
      <c r="D3" s="1">
        <v>38.0</v>
      </c>
      <c r="E3" s="1">
        <v>34.0</v>
      </c>
      <c r="F3" s="1">
        <v>36.0</v>
      </c>
      <c r="G3" s="1">
        <v>166.0</v>
      </c>
      <c r="H3" s="1">
        <v>305.0</v>
      </c>
      <c r="I3" s="1">
        <v>209.0</v>
      </c>
      <c r="J3" s="1">
        <v>125.0</v>
      </c>
      <c r="K3" s="1">
        <v>82.0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</v>
      </c>
      <c r="B4" s="1">
        <v>20.0</v>
      </c>
      <c r="C4" s="1">
        <v>135.0</v>
      </c>
      <c r="D4" s="1">
        <v>173.0</v>
      </c>
      <c r="E4" s="1">
        <v>166.0</v>
      </c>
      <c r="F4" s="1">
        <v>99.0</v>
      </c>
      <c r="G4" s="1">
        <v>34.0</v>
      </c>
      <c r="H4" s="1">
        <v>0.0</v>
      </c>
      <c r="I4" s="1">
        <v>50.0</v>
      </c>
      <c r="J4" s="1">
        <v>42.0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64</v>
      </c>
      <c r="B5" s="1">
        <v>106.0</v>
      </c>
      <c r="C5" s="1">
        <v>212.0</v>
      </c>
      <c r="D5" s="1">
        <v>212.0</v>
      </c>
      <c r="E5" s="1">
        <v>200.0</v>
      </c>
      <c r="F5" s="1">
        <v>136.0</v>
      </c>
      <c r="G5" s="1">
        <v>201.0</v>
      </c>
      <c r="H5" s="1">
        <v>305.0</v>
      </c>
      <c r="I5" s="1">
        <v>259.0</v>
      </c>
      <c r="J5" s="1">
        <v>167.0</v>
      </c>
      <c r="K5" s="1">
        <v>82.0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65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22.0</v>
      </c>
      <c r="J6" s="1">
        <v>33.0</v>
      </c>
      <c r="K6" s="1">
        <v>48.0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66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22.0</v>
      </c>
      <c r="J7" s="1">
        <v>33.0</v>
      </c>
      <c r="K7" s="1">
        <v>48.0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67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16.0</v>
      </c>
      <c r="I8" s="1">
        <v>34.0</v>
      </c>
      <c r="J8" s="1">
        <v>35.0</v>
      </c>
      <c r="K8" s="1">
        <v>65.0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68</v>
      </c>
      <c r="B9" s="1">
        <v>56.0</v>
      </c>
      <c r="C9" s="1">
        <v>2.0</v>
      </c>
      <c r="D9" s="1">
        <v>1.0</v>
      </c>
      <c r="E9" s="1">
        <v>3.0</v>
      </c>
      <c r="F9" s="1">
        <v>6.0</v>
      </c>
      <c r="G9" s="1">
        <v>10.0</v>
      </c>
      <c r="H9" s="1">
        <v>24.0</v>
      </c>
      <c r="I9" s="1">
        <v>12.0</v>
      </c>
      <c r="J9" s="1">
        <v>10.0</v>
      </c>
      <c r="K9" s="1">
        <v>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69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92.0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</v>
      </c>
      <c r="B11" s="1">
        <v>36.0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</v>
      </c>
      <c r="B12" s="1">
        <v>107.0</v>
      </c>
      <c r="C12" s="1">
        <v>214.0</v>
      </c>
      <c r="D12" s="1">
        <v>214.0</v>
      </c>
      <c r="E12" s="1">
        <v>204.0</v>
      </c>
      <c r="F12" s="1">
        <v>143.0</v>
      </c>
      <c r="G12" s="1">
        <v>212.0</v>
      </c>
      <c r="H12" s="1">
        <v>346.0</v>
      </c>
      <c r="I12" s="1">
        <v>329.0</v>
      </c>
      <c r="J12" s="1">
        <v>247.0</v>
      </c>
      <c r="K12" s="1">
        <v>201.0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</v>
      </c>
      <c r="B13" s="1">
        <v>1.0</v>
      </c>
      <c r="C13" s="1">
        <v>1.0</v>
      </c>
      <c r="D13" s="1">
        <v>1.0</v>
      </c>
      <c r="E13" s="1">
        <v>1.0</v>
      </c>
      <c r="F13" s="1">
        <v>1.0</v>
      </c>
      <c r="G13" s="1">
        <v>3.0</v>
      </c>
      <c r="H13" s="1">
        <v>8.0</v>
      </c>
      <c r="I13" s="1">
        <v>4.0</v>
      </c>
      <c r="J13" s="1">
        <v>3.0</v>
      </c>
      <c r="K13" s="1">
        <v>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</v>
      </c>
      <c r="B14" s="1">
        <v>-40.0</v>
      </c>
      <c r="C14" s="1">
        <v>-35.0</v>
      </c>
      <c r="D14" s="1">
        <v>-60.0</v>
      </c>
      <c r="E14" s="1">
        <v>-84.0</v>
      </c>
      <c r="F14" s="1">
        <v>-99.0</v>
      </c>
      <c r="G14" s="1">
        <v>-1.0</v>
      </c>
      <c r="H14" s="1">
        <v>-1.0</v>
      </c>
      <c r="I14" s="1">
        <v>-2.0</v>
      </c>
      <c r="J14" s="1">
        <v>-2.0</v>
      </c>
      <c r="K14" s="1">
        <v>-2.0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74</v>
      </c>
      <c r="B15" s="1">
        <v>78.0</v>
      </c>
      <c r="C15" s="1">
        <v>80.0</v>
      </c>
      <c r="D15" s="1">
        <v>67.0</v>
      </c>
      <c r="E15" s="1">
        <v>43.0</v>
      </c>
      <c r="F15" s="1">
        <v>52.0</v>
      </c>
      <c r="G15" s="1">
        <v>2.0</v>
      </c>
      <c r="H15" s="1">
        <v>7.0</v>
      </c>
      <c r="I15" s="1">
        <v>2.0</v>
      </c>
      <c r="J15" s="1">
        <v>1.0</v>
      </c>
      <c r="K15" s="1">
        <v>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75</v>
      </c>
      <c r="B16" s="1">
        <v>35.0</v>
      </c>
      <c r="C16" s="1">
        <v>80.0</v>
      </c>
      <c r="D16" s="1">
        <v>30.0</v>
      </c>
      <c r="E16" s="1">
        <v>73.0</v>
      </c>
      <c r="F16" s="1">
        <v>24.0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76</v>
      </c>
      <c r="B17" s="1">
        <v>5.0</v>
      </c>
      <c r="C17" s="1">
        <v>5.0</v>
      </c>
      <c r="D17" s="1">
        <v>5.0</v>
      </c>
      <c r="E17" s="1">
        <v>5.0</v>
      </c>
      <c r="F17" s="1">
        <v>5.0</v>
      </c>
      <c r="G17" s="1">
        <v>5.0</v>
      </c>
      <c r="H17" s="1">
        <v>5.0</v>
      </c>
      <c r="I17" s="1">
        <v>5.0</v>
      </c>
      <c r="J17" s="1">
        <v>5.0</v>
      </c>
      <c r="K17" s="1">
        <v>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50.0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</v>
      </c>
      <c r="B19" s="1">
        <v>143.0</v>
      </c>
      <c r="C19" s="1">
        <v>296.0</v>
      </c>
      <c r="D19" s="1">
        <v>245.0</v>
      </c>
      <c r="E19" s="1">
        <v>278.0</v>
      </c>
      <c r="F19" s="1">
        <v>143.0</v>
      </c>
      <c r="G19" s="1">
        <v>214.0</v>
      </c>
      <c r="H19" s="1">
        <v>353.0</v>
      </c>
      <c r="I19" s="1">
        <v>382.0</v>
      </c>
      <c r="J19" s="1">
        <v>248.0</v>
      </c>
      <c r="K19" s="1">
        <v>206.0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</v>
      </c>
      <c r="B21" s="1">
        <v>2.0</v>
      </c>
      <c r="C21" s="1">
        <v>70.0</v>
      </c>
      <c r="D21" s="1">
        <v>4.0</v>
      </c>
      <c r="E21" s="1">
        <v>20.0</v>
      </c>
      <c r="F21" s="1">
        <v>44.0</v>
      </c>
      <c r="G21" s="1">
        <v>28.0</v>
      </c>
      <c r="H21" s="1">
        <v>51.0</v>
      </c>
      <c r="I21" s="1">
        <v>17.0</v>
      </c>
      <c r="J21" s="1">
        <v>23.0</v>
      </c>
      <c r="K21" s="1">
        <v>31.0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</v>
      </c>
      <c r="B22" s="1">
        <v>2.0</v>
      </c>
      <c r="C22" s="1">
        <v>3.0</v>
      </c>
      <c r="D22" s="1">
        <v>9.0</v>
      </c>
      <c r="E22" s="1">
        <v>11.0</v>
      </c>
      <c r="F22" s="1">
        <v>19.0</v>
      </c>
      <c r="G22" s="1">
        <v>29.0</v>
      </c>
      <c r="H22" s="1">
        <v>32.0</v>
      </c>
      <c r="I22" s="1">
        <v>21.0</v>
      </c>
      <c r="J22" s="1">
        <v>18.0</v>
      </c>
      <c r="K22" s="1">
        <v>28.0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>
        <v>63.0</v>
      </c>
      <c r="C23" s="1">
        <v>1.0</v>
      </c>
      <c r="D23" s="1">
        <v>1.0</v>
      </c>
      <c r="E23" s="1">
        <v>1.0</v>
      </c>
      <c r="F23" s="1">
        <v>0.0</v>
      </c>
      <c r="G23" s="1">
        <v>5.0</v>
      </c>
      <c r="H23" s="1">
        <v>5.0</v>
      </c>
      <c r="I23" s="1">
        <v>11.0</v>
      </c>
      <c r="J23" s="1">
        <v>24.0</v>
      </c>
      <c r="K23" s="1">
        <v>34.0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45.0</v>
      </c>
      <c r="H24" s="1">
        <v>2.0</v>
      </c>
      <c r="I24" s="1">
        <v>1.0</v>
      </c>
      <c r="J24" s="1">
        <v>38.0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2.0</v>
      </c>
      <c r="H25" s="1">
        <v>1.0</v>
      </c>
      <c r="I25" s="1">
        <v>5.0</v>
      </c>
      <c r="J25" s="1">
        <v>3.0</v>
      </c>
      <c r="K25" s="1">
        <v>25.0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16.0</v>
      </c>
      <c r="J26" s="1">
        <v>21.0</v>
      </c>
      <c r="K26" s="1">
        <v>34.0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86</v>
      </c>
      <c r="B27" s="1">
        <v>5.0</v>
      </c>
      <c r="C27" s="1">
        <v>5.0</v>
      </c>
      <c r="D27" s="1">
        <v>15.0</v>
      </c>
      <c r="E27" s="1">
        <v>33.0</v>
      </c>
      <c r="F27" s="1">
        <v>64.0</v>
      </c>
      <c r="G27" s="1">
        <v>66.0</v>
      </c>
      <c r="H27" s="1">
        <v>94.0</v>
      </c>
      <c r="I27" s="1">
        <v>73.0</v>
      </c>
      <c r="J27" s="1">
        <v>92.0</v>
      </c>
      <c r="K27" s="1">
        <v>156.0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87</v>
      </c>
      <c r="B28" s="1">
        <v>4.0</v>
      </c>
      <c r="C28" s="1">
        <v>2.0</v>
      </c>
      <c r="D28" s="1">
        <v>1.0</v>
      </c>
      <c r="E28" s="1">
        <v>0.0</v>
      </c>
      <c r="F28" s="1">
        <v>0.0</v>
      </c>
      <c r="G28" s="1">
        <v>127.0</v>
      </c>
      <c r="H28" s="1">
        <v>351.0</v>
      </c>
      <c r="I28" s="1">
        <v>504.0</v>
      </c>
      <c r="J28" s="1">
        <v>479.0</v>
      </c>
      <c r="K28" s="1">
        <v>502.0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1.0</v>
      </c>
      <c r="H29" s="1">
        <v>3.0</v>
      </c>
      <c r="I29" s="1">
        <v>52.0</v>
      </c>
      <c r="J29" s="1">
        <v>66.0</v>
      </c>
      <c r="K29" s="1">
        <v>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89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63.0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90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1.0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91</v>
      </c>
      <c r="B32" s="1">
        <v>9.0</v>
      </c>
      <c r="C32" s="1">
        <v>8.0</v>
      </c>
      <c r="D32" s="1">
        <v>16.0</v>
      </c>
      <c r="E32" s="1">
        <v>33.0</v>
      </c>
      <c r="F32" s="1">
        <v>64.0</v>
      </c>
      <c r="G32" s="1">
        <v>194.0</v>
      </c>
      <c r="H32" s="1">
        <v>449.0</v>
      </c>
      <c r="I32" s="1">
        <v>579.0</v>
      </c>
      <c r="J32" s="1">
        <v>572.0</v>
      </c>
      <c r="K32" s="1">
        <v>661.0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92</v>
      </c>
      <c r="B33" s="1">
        <v>2.0</v>
      </c>
      <c r="C33" s="1">
        <v>2.0</v>
      </c>
      <c r="D33" s="1">
        <v>2.0</v>
      </c>
      <c r="E33" s="1">
        <v>2.0</v>
      </c>
      <c r="F33" s="1">
        <v>2.0</v>
      </c>
      <c r="G33" s="1">
        <v>2.0</v>
      </c>
      <c r="H33" s="1">
        <v>2.0</v>
      </c>
      <c r="I33" s="1">
        <v>6.0</v>
      </c>
      <c r="J33" s="1">
        <v>7.0</v>
      </c>
      <c r="K33" s="1">
        <v>11.0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93</v>
      </c>
      <c r="B34" s="1">
        <v>238.0</v>
      </c>
      <c r="C34" s="1">
        <v>442.0</v>
      </c>
      <c r="D34" s="1">
        <v>458.0</v>
      </c>
      <c r="E34" s="1">
        <v>642.0</v>
      </c>
      <c r="F34" s="1">
        <v>678.0</v>
      </c>
      <c r="G34" s="1">
        <v>715.0</v>
      </c>
      <c r="H34" s="1">
        <v>798.0</v>
      </c>
      <c r="I34" s="1">
        <v>964.0</v>
      </c>
      <c r="J34" s="1">
        <v>1070.0</v>
      </c>
      <c r="K34" s="1">
        <v>1150.0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-104.0</v>
      </c>
      <c r="C35" s="1">
        <v>-154.0</v>
      </c>
      <c r="D35" s="1">
        <v>-229.0</v>
      </c>
      <c r="E35" s="1">
        <v>-396.0</v>
      </c>
      <c r="F35" s="1">
        <v>-598.0</v>
      </c>
      <c r="G35" s="1">
        <v>-695.0</v>
      </c>
      <c r="H35" s="1">
        <v>-839.0</v>
      </c>
      <c r="I35" s="1">
        <v>-1110.0</v>
      </c>
      <c r="J35" s="1">
        <v>-1340.0</v>
      </c>
      <c r="K35" s="1">
        <v>-1550.0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-55.0</v>
      </c>
      <c r="I36" s="1">
        <v>-55.0</v>
      </c>
      <c r="J36" s="1">
        <v>-55.0</v>
      </c>
      <c r="K36" s="1">
        <v>-55.0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-5.0</v>
      </c>
      <c r="C37" s="1">
        <v>-48.0</v>
      </c>
      <c r="D37" s="1">
        <v>-17.0</v>
      </c>
      <c r="E37" s="1">
        <v>-84.0</v>
      </c>
      <c r="F37" s="1">
        <v>-31.0</v>
      </c>
      <c r="G37" s="1">
        <v>2.0</v>
      </c>
      <c r="H37" s="1">
        <v>0.0</v>
      </c>
      <c r="I37" s="1">
        <v>-3.0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134.0</v>
      </c>
      <c r="C38" s="1">
        <v>287.0</v>
      </c>
      <c r="D38" s="1">
        <v>229.0</v>
      </c>
      <c r="E38" s="1">
        <v>245.0</v>
      </c>
      <c r="F38" s="1">
        <v>79.0</v>
      </c>
      <c r="G38" s="1">
        <v>19.0</v>
      </c>
      <c r="H38" s="1">
        <v>-96.0</v>
      </c>
      <c r="I38" s="1">
        <v>-197.0</v>
      </c>
      <c r="J38" s="1">
        <v>-324.0</v>
      </c>
      <c r="K38" s="1">
        <v>-455.0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134.0</v>
      </c>
      <c r="C39" s="1">
        <v>287.0</v>
      </c>
      <c r="D39" s="1">
        <v>229.0</v>
      </c>
      <c r="E39" s="1">
        <v>245.0</v>
      </c>
      <c r="F39" s="1">
        <v>79.0</v>
      </c>
      <c r="G39" s="1">
        <v>19.0</v>
      </c>
      <c r="H39" s="1">
        <v>-96.0</v>
      </c>
      <c r="I39" s="1">
        <v>-197.0</v>
      </c>
      <c r="J39" s="1">
        <v>-324.0</v>
      </c>
      <c r="K39" s="1">
        <v>-455.0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143.0</v>
      </c>
      <c r="C40" s="1">
        <v>296.0</v>
      </c>
      <c r="D40" s="1">
        <v>245.0</v>
      </c>
      <c r="E40" s="1">
        <v>278.0</v>
      </c>
      <c r="F40" s="1">
        <v>143.0</v>
      </c>
      <c r="G40" s="1">
        <v>214.0</v>
      </c>
      <c r="H40" s="1">
        <v>353.0</v>
      </c>
      <c r="I40" s="1">
        <v>382.0</v>
      </c>
      <c r="J40" s="1">
        <v>248.0</v>
      </c>
      <c r="K40" s="1">
        <v>206.0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20.0</v>
      </c>
      <c r="C42" s="1">
        <v>22.0</v>
      </c>
      <c r="D42" s="1">
        <v>22.0</v>
      </c>
      <c r="E42" s="1">
        <v>26.0</v>
      </c>
      <c r="F42" s="1">
        <v>26.0</v>
      </c>
      <c r="G42" s="1">
        <v>27.0</v>
      </c>
      <c r="H42" s="1">
        <v>27.0</v>
      </c>
      <c r="I42" s="1">
        <v>62.0</v>
      </c>
      <c r="J42" s="1">
        <v>76.0</v>
      </c>
      <c r="K42" s="1">
        <v>185.0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20.0</v>
      </c>
      <c r="C43" s="1">
        <v>22.0</v>
      </c>
      <c r="D43" s="1">
        <v>22.0</v>
      </c>
      <c r="E43" s="1">
        <v>26.0</v>
      </c>
      <c r="F43" s="1">
        <v>26.0</v>
      </c>
      <c r="G43" s="1">
        <v>27.0</v>
      </c>
      <c r="H43" s="1">
        <v>25.0</v>
      </c>
      <c r="I43" s="1">
        <v>60.0</v>
      </c>
      <c r="J43" s="1">
        <v>74.0</v>
      </c>
      <c r="K43" s="1">
        <v>118.0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 t="s">
        <v>103</v>
      </c>
      <c r="C44" s="1" t="s">
        <v>104</v>
      </c>
      <c r="D44" s="1" t="s">
        <v>105</v>
      </c>
      <c r="E44" s="1" t="s">
        <v>106</v>
      </c>
      <c r="F44" s="1" t="s">
        <v>107</v>
      </c>
      <c r="G44" s="1" t="s">
        <v>108</v>
      </c>
      <c r="H44" s="1" t="s">
        <v>109</v>
      </c>
      <c r="I44" s="1" t="s">
        <v>110</v>
      </c>
      <c r="J44" s="1" t="s">
        <v>111</v>
      </c>
      <c r="K44" s="1" t="s">
        <v>112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>
        <v>133.0</v>
      </c>
      <c r="C45" s="1">
        <v>287.0</v>
      </c>
      <c r="D45" s="1">
        <v>229.0</v>
      </c>
      <c r="E45" s="1">
        <v>245.0</v>
      </c>
      <c r="F45" s="1">
        <v>79.0</v>
      </c>
      <c r="G45" s="1">
        <v>19.0</v>
      </c>
      <c r="H45" s="1">
        <v>-96.0</v>
      </c>
      <c r="I45" s="1">
        <v>-197.0</v>
      </c>
      <c r="J45" s="1">
        <v>-324.0</v>
      </c>
      <c r="K45" s="1">
        <v>-455.0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 t="s">
        <v>115</v>
      </c>
      <c r="C46" s="1" t="s">
        <v>104</v>
      </c>
      <c r="D46" s="1" t="s">
        <v>116</v>
      </c>
      <c r="E46" s="1" t="s">
        <v>106</v>
      </c>
      <c r="F46" s="1" t="s">
        <v>107</v>
      </c>
      <c r="G46" s="1" t="s">
        <v>117</v>
      </c>
      <c r="H46" s="1" t="s">
        <v>109</v>
      </c>
      <c r="I46" s="1" t="s">
        <v>118</v>
      </c>
      <c r="J46" s="1" t="s">
        <v>111</v>
      </c>
      <c r="K46" s="1" t="s">
        <v>112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119</v>
      </c>
      <c r="B47" s="1">
        <v>4.0</v>
      </c>
      <c r="C47" s="1">
        <v>4.0</v>
      </c>
      <c r="D47" s="1">
        <v>2.0</v>
      </c>
      <c r="E47" s="1">
        <v>1.0</v>
      </c>
      <c r="F47" s="1" t="s">
        <v>120</v>
      </c>
      <c r="G47" s="1">
        <v>134.0</v>
      </c>
      <c r="H47" s="1">
        <v>362.0</v>
      </c>
      <c r="I47" s="1">
        <v>517.0</v>
      </c>
      <c r="J47" s="1">
        <v>505.0</v>
      </c>
      <c r="K47" s="1">
        <v>541.0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121</v>
      </c>
      <c r="B48" s="1">
        <v>-101.0</v>
      </c>
      <c r="C48" s="1">
        <v>-208.0</v>
      </c>
      <c r="D48" s="1">
        <v>-209.0</v>
      </c>
      <c r="E48" s="1">
        <v>-199.0</v>
      </c>
      <c r="F48" s="1">
        <v>-136.0</v>
      </c>
      <c r="G48" s="1">
        <v>-66.0</v>
      </c>
      <c r="H48" s="1">
        <v>57.0</v>
      </c>
      <c r="I48" s="1">
        <v>258.0</v>
      </c>
      <c r="J48" s="1">
        <v>338.0</v>
      </c>
      <c r="K48" s="1">
        <v>459.0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122</v>
      </c>
      <c r="B49" s="1">
        <v>2.0</v>
      </c>
      <c r="C49" s="1">
        <v>1.0</v>
      </c>
      <c r="D49" s="1">
        <v>1.0</v>
      </c>
      <c r="E49" s="1">
        <v>1.0</v>
      </c>
      <c r="F49" s="1">
        <v>2.0</v>
      </c>
      <c r="G49" s="1">
        <v>2.0</v>
      </c>
      <c r="H49" s="1">
        <v>17.0</v>
      </c>
      <c r="I49" s="1">
        <v>19.0</v>
      </c>
      <c r="J49" s="1">
        <v>10.0</v>
      </c>
      <c r="K49" s="1">
        <v>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123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5.0</v>
      </c>
      <c r="I50" s="1">
        <v>5.0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124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13.0</v>
      </c>
      <c r="I51" s="1">
        <v>31.0</v>
      </c>
      <c r="J51" s="1">
        <v>26.0</v>
      </c>
      <c r="K51" s="1">
        <v>61.0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125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2.0</v>
      </c>
      <c r="I52" s="1">
        <v>66.0</v>
      </c>
      <c r="J52" s="1">
        <v>6.0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126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32.0</v>
      </c>
      <c r="I53" s="1">
        <v>1.0</v>
      </c>
      <c r="J53" s="1">
        <v>2.0</v>
      </c>
      <c r="K53" s="1">
        <v>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127</v>
      </c>
      <c r="B54" s="1">
        <v>94.0</v>
      </c>
      <c r="C54" s="1">
        <v>93.0</v>
      </c>
      <c r="D54" s="1">
        <v>93.0</v>
      </c>
      <c r="E54" s="1">
        <v>91.0</v>
      </c>
      <c r="F54" s="1">
        <v>1.0</v>
      </c>
      <c r="G54" s="1">
        <v>1.0</v>
      </c>
      <c r="H54" s="1">
        <v>1.0</v>
      </c>
      <c r="I54" s="1">
        <v>1.0</v>
      </c>
      <c r="J54" s="1">
        <v>1.0</v>
      </c>
      <c r="K54" s="1">
        <v>85.0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128</v>
      </c>
      <c r="B55" s="1">
        <v>21.0</v>
      </c>
      <c r="C55" s="1">
        <v>32.0</v>
      </c>
      <c r="D55" s="1">
        <v>44.0</v>
      </c>
      <c r="E55" s="1">
        <v>57.0</v>
      </c>
      <c r="F55" s="1">
        <v>76.0</v>
      </c>
      <c r="G55" s="1">
        <v>193.0</v>
      </c>
      <c r="H55" s="1">
        <v>479.0</v>
      </c>
      <c r="I55" s="1">
        <v>218.0</v>
      </c>
      <c r="J55" s="1">
        <v>199.0</v>
      </c>
      <c r="K55" s="1">
        <v>240.0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148.0</v>
      </c>
      <c r="H2" s="1">
        <v>228.0</v>
      </c>
      <c r="I2" s="1">
        <v>78.0</v>
      </c>
      <c r="J2" s="1">
        <v>75.0</v>
      </c>
      <c r="K2" s="1">
        <v>116.0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148.0</v>
      </c>
      <c r="H3" s="1">
        <v>228.0</v>
      </c>
      <c r="I3" s="1">
        <v>78.0</v>
      </c>
      <c r="J3" s="1">
        <v>75.0</v>
      </c>
      <c r="K3" s="1">
        <v>116.0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0.0</v>
      </c>
      <c r="C4" s="1">
        <v>0.0</v>
      </c>
      <c r="D4" s="1">
        <v>0.0</v>
      </c>
      <c r="E4" s="1">
        <v>0.0</v>
      </c>
      <c r="F4" s="1">
        <v>171.0</v>
      </c>
      <c r="G4" s="1">
        <v>176.0</v>
      </c>
      <c r="H4" s="1">
        <v>149.0</v>
      </c>
      <c r="I4" s="1">
        <v>120.0</v>
      </c>
      <c r="J4" s="1">
        <v>146.0</v>
      </c>
      <c r="K4" s="1">
        <v>129.0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0.0</v>
      </c>
      <c r="C5" s="1">
        <v>0.0</v>
      </c>
      <c r="D5" s="1">
        <v>0.0</v>
      </c>
      <c r="E5" s="1">
        <v>0.0</v>
      </c>
      <c r="F5" s="1">
        <v>-171.0</v>
      </c>
      <c r="G5" s="1">
        <v>-27.0</v>
      </c>
      <c r="H5" s="1">
        <v>78.0</v>
      </c>
      <c r="I5" s="1">
        <v>-41.0</v>
      </c>
      <c r="J5" s="1">
        <v>-70.0</v>
      </c>
      <c r="K5" s="1">
        <v>-13.0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</v>
      </c>
      <c r="B6" s="1">
        <v>10.0</v>
      </c>
      <c r="C6" s="1">
        <v>20.0</v>
      </c>
      <c r="D6" s="1">
        <v>18.0</v>
      </c>
      <c r="E6" s="1">
        <v>21.0</v>
      </c>
      <c r="F6" s="1">
        <v>33.0</v>
      </c>
      <c r="G6" s="1">
        <v>65.0</v>
      </c>
      <c r="H6" s="1">
        <v>200.0</v>
      </c>
      <c r="I6" s="1">
        <v>172.0</v>
      </c>
      <c r="J6" s="1">
        <v>109.0</v>
      </c>
      <c r="K6" s="1">
        <v>143.0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</v>
      </c>
      <c r="B7" s="1">
        <v>25.0</v>
      </c>
      <c r="C7" s="1">
        <v>29.0</v>
      </c>
      <c r="D7" s="1">
        <v>57.0</v>
      </c>
      <c r="E7" s="1">
        <v>148.0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</v>
      </c>
      <c r="B8" s="1">
        <v>36.0</v>
      </c>
      <c r="C8" s="1">
        <v>50.0</v>
      </c>
      <c r="D8" s="1">
        <v>76.0</v>
      </c>
      <c r="E8" s="1">
        <v>169.0</v>
      </c>
      <c r="F8" s="1">
        <v>33.0</v>
      </c>
      <c r="G8" s="1">
        <v>65.0</v>
      </c>
      <c r="H8" s="1">
        <v>200.0</v>
      </c>
      <c r="I8" s="1">
        <v>172.0</v>
      </c>
      <c r="J8" s="1">
        <v>109.0</v>
      </c>
      <c r="K8" s="1">
        <v>143.0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</v>
      </c>
      <c r="B9" s="1">
        <v>-36.0</v>
      </c>
      <c r="C9" s="1">
        <v>-50.0</v>
      </c>
      <c r="D9" s="1">
        <v>-76.0</v>
      </c>
      <c r="E9" s="1">
        <v>-169.0</v>
      </c>
      <c r="F9" s="1">
        <v>-205.0</v>
      </c>
      <c r="G9" s="1">
        <v>-93.0</v>
      </c>
      <c r="H9" s="1">
        <v>-121.0</v>
      </c>
      <c r="I9" s="1">
        <v>-213.0</v>
      </c>
      <c r="J9" s="1">
        <v>-180.0</v>
      </c>
      <c r="K9" s="1">
        <v>-156.0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</v>
      </c>
      <c r="B10" s="1">
        <v>-27.0</v>
      </c>
      <c r="C10" s="1">
        <v>-52.0</v>
      </c>
      <c r="D10" s="1">
        <v>-37.0</v>
      </c>
      <c r="E10" s="1">
        <v>-19.0</v>
      </c>
      <c r="F10" s="1">
        <v>-4.0</v>
      </c>
      <c r="G10" s="1">
        <v>-8.0</v>
      </c>
      <c r="H10" s="1">
        <v>-22.0</v>
      </c>
      <c r="I10" s="1">
        <v>-46.0</v>
      </c>
      <c r="J10" s="1">
        <v>-56.0</v>
      </c>
      <c r="K10" s="1">
        <v>-58.0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</v>
      </c>
      <c r="B11" s="1">
        <v>0.0</v>
      </c>
      <c r="C11" s="1">
        <v>1.0</v>
      </c>
      <c r="D11" s="1">
        <v>2.0</v>
      </c>
      <c r="E11" s="1">
        <v>2.0</v>
      </c>
      <c r="F11" s="1">
        <v>2.0</v>
      </c>
      <c r="G11" s="1">
        <v>3.0</v>
      </c>
      <c r="H11" s="1">
        <v>50.0</v>
      </c>
      <c r="I11" s="1">
        <v>10.0</v>
      </c>
      <c r="J11" s="1">
        <v>2.0</v>
      </c>
      <c r="K11" s="1">
        <v>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</v>
      </c>
      <c r="B12" s="1">
        <v>-27.0</v>
      </c>
      <c r="C12" s="1">
        <v>98.0</v>
      </c>
      <c r="D12" s="1">
        <v>2.0</v>
      </c>
      <c r="E12" s="1">
        <v>2.0</v>
      </c>
      <c r="F12" s="1">
        <v>2.0</v>
      </c>
      <c r="G12" s="1">
        <v>-4.0</v>
      </c>
      <c r="H12" s="1">
        <v>-22.0</v>
      </c>
      <c r="I12" s="1">
        <v>-46.0</v>
      </c>
      <c r="J12" s="1">
        <v>-54.0</v>
      </c>
      <c r="K12" s="1">
        <v>-54.0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</v>
      </c>
      <c r="B13" s="1">
        <v>12.0</v>
      </c>
      <c r="C13" s="1">
        <v>-3.0</v>
      </c>
      <c r="D13" s="1">
        <v>-3.0</v>
      </c>
      <c r="E13" s="1">
        <v>2.0</v>
      </c>
      <c r="F13" s="1">
        <v>0.0</v>
      </c>
      <c r="G13" s="1">
        <v>5.0</v>
      </c>
      <c r="H13" s="1">
        <v>-8.0</v>
      </c>
      <c r="I13" s="1">
        <v>1.0</v>
      </c>
      <c r="J13" s="1">
        <v>53.0</v>
      </c>
      <c r="K13" s="1">
        <v>47.0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</v>
      </c>
      <c r="B14" s="1">
        <v>-36.0</v>
      </c>
      <c r="C14" s="1">
        <v>-49.0</v>
      </c>
      <c r="D14" s="1">
        <v>-73.0</v>
      </c>
      <c r="E14" s="1">
        <v>-167.0</v>
      </c>
      <c r="F14" s="1">
        <v>-202.0</v>
      </c>
      <c r="G14" s="1">
        <v>-97.0</v>
      </c>
      <c r="H14" s="1">
        <v>-144.0</v>
      </c>
      <c r="I14" s="1">
        <v>-258.0</v>
      </c>
      <c r="J14" s="1">
        <v>-233.0</v>
      </c>
      <c r="K14" s="1">
        <v>-210.0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1">
        <v>0.0</v>
      </c>
      <c r="C15" s="1">
        <v>-64.0</v>
      </c>
      <c r="D15" s="1">
        <v>-1.0</v>
      </c>
      <c r="E15" s="1">
        <v>-33.0</v>
      </c>
      <c r="F15" s="1">
        <v>21.0</v>
      </c>
      <c r="G15" s="1">
        <v>30.0</v>
      </c>
      <c r="H15" s="1">
        <v>9.0</v>
      </c>
      <c r="I15" s="1">
        <v>-1.0</v>
      </c>
      <c r="J15" s="1">
        <v>-27.0</v>
      </c>
      <c r="K15" s="1">
        <v>41.0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0.0</v>
      </c>
      <c r="C16" s="1">
        <v>-4.0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5.0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-18.0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2.0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</v>
      </c>
      <c r="B20" s="1">
        <v>-36.0</v>
      </c>
      <c r="C20" s="1">
        <v>-49.0</v>
      </c>
      <c r="D20" s="1">
        <v>-74.0</v>
      </c>
      <c r="E20" s="1">
        <v>-167.0</v>
      </c>
      <c r="F20" s="1">
        <v>-202.0</v>
      </c>
      <c r="G20" s="1">
        <v>-97.0</v>
      </c>
      <c r="H20" s="1">
        <v>-144.0</v>
      </c>
      <c r="I20" s="1">
        <v>-269.0</v>
      </c>
      <c r="J20" s="1">
        <v>-234.0</v>
      </c>
      <c r="K20" s="1">
        <v>-209.0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</v>
      </c>
      <c r="B21" s="1">
        <v>-36.0</v>
      </c>
      <c r="C21" s="1">
        <v>-49.0</v>
      </c>
      <c r="D21" s="1">
        <v>-74.0</v>
      </c>
      <c r="E21" s="1">
        <v>-167.0</v>
      </c>
      <c r="F21" s="1">
        <v>-202.0</v>
      </c>
      <c r="G21" s="1">
        <v>-97.0</v>
      </c>
      <c r="H21" s="1">
        <v>-144.0</v>
      </c>
      <c r="I21" s="1">
        <v>-269.0</v>
      </c>
      <c r="J21" s="1">
        <v>-234.0</v>
      </c>
      <c r="K21" s="1">
        <v>-209.0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</v>
      </c>
      <c r="B22" s="1">
        <v>-36.0</v>
      </c>
      <c r="C22" s="1">
        <v>-49.0</v>
      </c>
      <c r="D22" s="1">
        <v>-74.0</v>
      </c>
      <c r="E22" s="1">
        <v>-167.0</v>
      </c>
      <c r="F22" s="1">
        <v>-202.0</v>
      </c>
      <c r="G22" s="1">
        <v>-97.0</v>
      </c>
      <c r="H22" s="1">
        <v>-144.0</v>
      </c>
      <c r="I22" s="1">
        <v>-269.0</v>
      </c>
      <c r="J22" s="1">
        <v>-234.0</v>
      </c>
      <c r="K22" s="1">
        <v>-209.0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</v>
      </c>
      <c r="B23" s="1">
        <v>-36.0</v>
      </c>
      <c r="C23" s="1">
        <v>-49.0</v>
      </c>
      <c r="D23" s="1">
        <v>-74.0</v>
      </c>
      <c r="E23" s="1">
        <v>-167.0</v>
      </c>
      <c r="F23" s="1">
        <v>-202.0</v>
      </c>
      <c r="G23" s="1">
        <v>-97.0</v>
      </c>
      <c r="H23" s="1">
        <v>-144.0</v>
      </c>
      <c r="I23" s="1">
        <v>-269.0</v>
      </c>
      <c r="J23" s="1">
        <v>-234.0</v>
      </c>
      <c r="K23" s="1">
        <v>-209.0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1">
        <v>-36.0</v>
      </c>
      <c r="C24" s="1">
        <v>-49.0</v>
      </c>
      <c r="D24" s="1">
        <v>-74.0</v>
      </c>
      <c r="E24" s="1">
        <v>-167.0</v>
      </c>
      <c r="F24" s="1">
        <v>-202.0</v>
      </c>
      <c r="G24" s="1">
        <v>-97.0</v>
      </c>
      <c r="H24" s="1">
        <v>-144.0</v>
      </c>
      <c r="I24" s="1">
        <v>-269.0</v>
      </c>
      <c r="J24" s="1">
        <v>-234.0</v>
      </c>
      <c r="K24" s="1">
        <v>-209.0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</v>
      </c>
      <c r="B25" s="1">
        <v>-36.0</v>
      </c>
      <c r="C25" s="1">
        <v>-49.0</v>
      </c>
      <c r="D25" s="1">
        <v>-74.0</v>
      </c>
      <c r="E25" s="1">
        <v>-167.0</v>
      </c>
      <c r="F25" s="1">
        <v>-202.0</v>
      </c>
      <c r="G25" s="1">
        <v>-97.0</v>
      </c>
      <c r="H25" s="1">
        <v>-144.0</v>
      </c>
      <c r="I25" s="1">
        <v>-269.0</v>
      </c>
      <c r="J25" s="1">
        <v>-234.0</v>
      </c>
      <c r="K25" s="1">
        <v>-209.0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154</v>
      </c>
      <c r="B27" s="1" t="s">
        <v>155</v>
      </c>
      <c r="C27" s="1" t="s">
        <v>156</v>
      </c>
      <c r="D27" s="1" t="s">
        <v>157</v>
      </c>
      <c r="E27" s="1" t="s">
        <v>158</v>
      </c>
      <c r="F27" s="1" t="s">
        <v>159</v>
      </c>
      <c r="G27" s="1" t="s">
        <v>160</v>
      </c>
      <c r="H27" s="1" t="s">
        <v>161</v>
      </c>
      <c r="I27" s="1" t="s">
        <v>162</v>
      </c>
      <c r="J27" s="1" t="s">
        <v>163</v>
      </c>
      <c r="K27" s="1" t="s">
        <v>164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1" t="s">
        <v>155</v>
      </c>
      <c r="C28" s="1" t="s">
        <v>156</v>
      </c>
      <c r="D28" s="1" t="s">
        <v>157</v>
      </c>
      <c r="E28" s="1" t="s">
        <v>158</v>
      </c>
      <c r="F28" s="1" t="s">
        <v>159</v>
      </c>
      <c r="G28" s="1" t="s">
        <v>160</v>
      </c>
      <c r="H28" s="1" t="s">
        <v>161</v>
      </c>
      <c r="I28" s="1" t="s">
        <v>162</v>
      </c>
      <c r="J28" s="1" t="s">
        <v>163</v>
      </c>
      <c r="K28" s="1" t="s">
        <v>164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1">
        <v>16.0</v>
      </c>
      <c r="C29" s="1">
        <v>22.0</v>
      </c>
      <c r="D29" s="1">
        <v>22.0</v>
      </c>
      <c r="E29" s="1">
        <v>23.0</v>
      </c>
      <c r="F29" s="1">
        <v>26.0</v>
      </c>
      <c r="G29" s="1">
        <v>27.0</v>
      </c>
      <c r="H29" s="1">
        <v>27.0</v>
      </c>
      <c r="I29" s="1">
        <v>28.0</v>
      </c>
      <c r="J29" s="1">
        <v>66.0</v>
      </c>
      <c r="K29" s="1">
        <v>103.0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1" t="s">
        <v>155</v>
      </c>
      <c r="C30" s="1" t="s">
        <v>156</v>
      </c>
      <c r="D30" s="1" t="s">
        <v>157</v>
      </c>
      <c r="E30" s="1" t="s">
        <v>158</v>
      </c>
      <c r="F30" s="1" t="s">
        <v>159</v>
      </c>
      <c r="G30" s="1" t="s">
        <v>160</v>
      </c>
      <c r="H30" s="1" t="s">
        <v>161</v>
      </c>
      <c r="I30" s="1" t="s">
        <v>162</v>
      </c>
      <c r="J30" s="1" t="s">
        <v>163</v>
      </c>
      <c r="K30" s="1" t="s">
        <v>164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168</v>
      </c>
      <c r="B31" s="1" t="s">
        <v>155</v>
      </c>
      <c r="C31" s="1" t="s">
        <v>156</v>
      </c>
      <c r="D31" s="1" t="s">
        <v>157</v>
      </c>
      <c r="E31" s="1" t="s">
        <v>158</v>
      </c>
      <c r="F31" s="1" t="s">
        <v>159</v>
      </c>
      <c r="G31" s="1" t="s">
        <v>160</v>
      </c>
      <c r="H31" s="1" t="s">
        <v>161</v>
      </c>
      <c r="I31" s="1" t="s">
        <v>162</v>
      </c>
      <c r="J31" s="1" t="s">
        <v>163</v>
      </c>
      <c r="K31" s="1" t="s">
        <v>164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169</v>
      </c>
      <c r="B32" s="1">
        <v>16.0</v>
      </c>
      <c r="C32" s="1">
        <v>22.0</v>
      </c>
      <c r="D32" s="1">
        <v>22.0</v>
      </c>
      <c r="E32" s="1">
        <v>23.0</v>
      </c>
      <c r="F32" s="1">
        <v>26.0</v>
      </c>
      <c r="G32" s="1">
        <v>27.0</v>
      </c>
      <c r="H32" s="1">
        <v>27.0</v>
      </c>
      <c r="I32" s="1">
        <v>28.0</v>
      </c>
      <c r="J32" s="1">
        <v>66.0</v>
      </c>
      <c r="K32" s="1">
        <v>103.0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170</v>
      </c>
      <c r="B33" s="1" t="s">
        <v>171</v>
      </c>
      <c r="C33" s="1" t="s">
        <v>171</v>
      </c>
      <c r="D33" s="1" t="s">
        <v>172</v>
      </c>
      <c r="E33" s="1" t="s">
        <v>173</v>
      </c>
      <c r="F33" s="1" t="s">
        <v>174</v>
      </c>
      <c r="G33" s="1" t="s">
        <v>175</v>
      </c>
      <c r="H33" s="1" t="s">
        <v>176</v>
      </c>
      <c r="I33" s="1" t="s">
        <v>177</v>
      </c>
      <c r="J33" s="1" t="s">
        <v>178</v>
      </c>
      <c r="K33" s="1" t="s">
        <v>179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180</v>
      </c>
      <c r="B34" s="1" t="s">
        <v>171</v>
      </c>
      <c r="C34" s="1" t="s">
        <v>171</v>
      </c>
      <c r="D34" s="1" t="s">
        <v>172</v>
      </c>
      <c r="E34" s="1" t="s">
        <v>173</v>
      </c>
      <c r="F34" s="1" t="s">
        <v>174</v>
      </c>
      <c r="G34" s="1" t="s">
        <v>175</v>
      </c>
      <c r="H34" s="1" t="s">
        <v>176</v>
      </c>
      <c r="I34" s="1" t="s">
        <v>177</v>
      </c>
      <c r="J34" s="1" t="s">
        <v>178</v>
      </c>
      <c r="K34" s="1" t="s">
        <v>179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181</v>
      </c>
      <c r="B36" s="1">
        <v>-36.0</v>
      </c>
      <c r="C36" s="1">
        <v>-49.0</v>
      </c>
      <c r="D36" s="1">
        <v>-75.0</v>
      </c>
      <c r="E36" s="1">
        <v>-169.0</v>
      </c>
      <c r="F36" s="1">
        <v>-204.0</v>
      </c>
      <c r="G36" s="1">
        <v>-92.0</v>
      </c>
      <c r="H36" s="1">
        <v>-121.0</v>
      </c>
      <c r="I36" s="1">
        <v>-213.0</v>
      </c>
      <c r="J36" s="1">
        <v>-179.0</v>
      </c>
      <c r="K36" s="1">
        <v>-155.0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182</v>
      </c>
      <c r="B37" s="1">
        <v>-36.0</v>
      </c>
      <c r="C37" s="1">
        <v>-50.0</v>
      </c>
      <c r="D37" s="1">
        <v>-76.0</v>
      </c>
      <c r="E37" s="1">
        <v>-169.0</v>
      </c>
      <c r="F37" s="1">
        <v>-205.0</v>
      </c>
      <c r="G37" s="1">
        <v>-93.0</v>
      </c>
      <c r="H37" s="1">
        <v>-121.0</v>
      </c>
      <c r="I37" s="1">
        <v>-213.0</v>
      </c>
      <c r="J37" s="1">
        <v>-180.0</v>
      </c>
      <c r="K37" s="1">
        <v>-156.0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183</v>
      </c>
      <c r="B38" s="1">
        <v>-36.0</v>
      </c>
      <c r="C38" s="1">
        <v>-50.0</v>
      </c>
      <c r="D38" s="1">
        <v>-76.0</v>
      </c>
      <c r="E38" s="1">
        <v>-169.0</v>
      </c>
      <c r="F38" s="1">
        <v>-205.0</v>
      </c>
      <c r="G38" s="1">
        <v>-93.0</v>
      </c>
      <c r="H38" s="1">
        <v>-121.0</v>
      </c>
      <c r="I38" s="1">
        <v>-213.0</v>
      </c>
      <c r="J38" s="1">
        <v>-180.0</v>
      </c>
      <c r="K38" s="1">
        <v>-156.0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184</v>
      </c>
      <c r="B39" s="1">
        <v>-35.0</v>
      </c>
      <c r="C39" s="1">
        <v>-49.0</v>
      </c>
      <c r="D39" s="1">
        <v>-75.0</v>
      </c>
      <c r="E39" s="1">
        <v>-169.0</v>
      </c>
      <c r="F39" s="1">
        <v>-204.0</v>
      </c>
      <c r="G39" s="1">
        <v>-92.0</v>
      </c>
      <c r="H39" s="1">
        <v>-119.0</v>
      </c>
      <c r="I39" s="1">
        <v>-210.0</v>
      </c>
      <c r="J39" s="1">
        <v>-178.0</v>
      </c>
      <c r="K39" s="1">
        <v>-154.0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185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148.0</v>
      </c>
      <c r="H40" s="1">
        <v>228.0</v>
      </c>
      <c r="I40" s="1">
        <v>78.0</v>
      </c>
      <c r="J40" s="1">
        <v>75.0</v>
      </c>
      <c r="K40" s="1">
        <v>116.0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186</v>
      </c>
      <c r="B41" s="1">
        <v>-22.0</v>
      </c>
      <c r="C41" s="1">
        <v>-30.0</v>
      </c>
      <c r="D41" s="1">
        <v>-46.0</v>
      </c>
      <c r="E41" s="1">
        <v>-104.0</v>
      </c>
      <c r="F41" s="1">
        <v>-126.0</v>
      </c>
      <c r="G41" s="1">
        <v>-60.0</v>
      </c>
      <c r="H41" s="1">
        <v>-89.0</v>
      </c>
      <c r="I41" s="1">
        <v>-162.0</v>
      </c>
      <c r="J41" s="1">
        <v>-146.0</v>
      </c>
      <c r="K41" s="1">
        <v>-131.0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187</v>
      </c>
      <c r="B42" s="1">
        <v>27.0</v>
      </c>
      <c r="C42" s="1">
        <v>52.0</v>
      </c>
      <c r="D42" s="1">
        <v>37.0</v>
      </c>
      <c r="E42" s="1">
        <v>19.0</v>
      </c>
      <c r="F42" s="1">
        <v>0.0</v>
      </c>
      <c r="G42" s="1">
        <v>0.0</v>
      </c>
      <c r="H42" s="1">
        <v>3.0</v>
      </c>
      <c r="I42" s="1">
        <v>46.0</v>
      </c>
      <c r="J42" s="1">
        <v>56.0</v>
      </c>
      <c r="K42" s="1">
        <v>58.0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188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189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13.0</v>
      </c>
      <c r="J44" s="1">
        <v>11.0</v>
      </c>
      <c r="K44" s="1">
        <v>15.0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190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13.0</v>
      </c>
      <c r="J45" s="1">
        <v>11.0</v>
      </c>
      <c r="K45" s="1">
        <v>15.0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191</v>
      </c>
      <c r="B46" s="1">
        <v>10.0</v>
      </c>
      <c r="C46" s="1">
        <v>20.0</v>
      </c>
      <c r="D46" s="1">
        <v>18.0</v>
      </c>
      <c r="E46" s="1">
        <v>21.0</v>
      </c>
      <c r="F46" s="1">
        <v>33.0</v>
      </c>
      <c r="G46" s="1">
        <v>65.0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192</v>
      </c>
      <c r="B47" s="1">
        <v>25.0</v>
      </c>
      <c r="C47" s="1">
        <v>29.0</v>
      </c>
      <c r="D47" s="1">
        <v>57.0</v>
      </c>
      <c r="E47" s="1">
        <v>148.0</v>
      </c>
      <c r="F47" s="1">
        <v>171.0</v>
      </c>
      <c r="G47" s="1">
        <v>176.0</v>
      </c>
      <c r="H47" s="1">
        <v>147.0</v>
      </c>
      <c r="I47" s="1">
        <v>106.0</v>
      </c>
      <c r="J47" s="1">
        <v>119.0</v>
      </c>
      <c r="K47" s="1">
        <v>86.0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193</v>
      </c>
      <c r="B48" s="1">
        <v>30.0</v>
      </c>
      <c r="C48" s="1">
        <v>20.0</v>
      </c>
      <c r="D48" s="1">
        <v>20.0</v>
      </c>
      <c r="E48" s="1">
        <v>20.0</v>
      </c>
      <c r="F48" s="1">
        <v>30.0</v>
      </c>
      <c r="G48" s="1">
        <v>30.0</v>
      </c>
      <c r="H48" s="1">
        <v>2.0</v>
      </c>
      <c r="I48" s="1">
        <v>2.0</v>
      </c>
      <c r="J48" s="1">
        <v>1.0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194</v>
      </c>
      <c r="B49" s="1">
        <v>0.0</v>
      </c>
      <c r="C49" s="1">
        <v>18.0</v>
      </c>
      <c r="D49" s="1">
        <v>17.0</v>
      </c>
      <c r="E49" s="1">
        <v>16.0</v>
      </c>
      <c r="F49" s="1">
        <v>0.0</v>
      </c>
      <c r="G49" s="1">
        <v>0.0</v>
      </c>
      <c r="H49" s="1">
        <v>1.0</v>
      </c>
      <c r="I49" s="1">
        <v>2.0</v>
      </c>
      <c r="J49" s="1">
        <v>1.0</v>
      </c>
      <c r="K49" s="1">
        <v>90.0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195</v>
      </c>
      <c r="B50" s="1">
        <v>0.0</v>
      </c>
      <c r="C50" s="1">
        <v>1.0</v>
      </c>
      <c r="D50" s="1">
        <v>2.0</v>
      </c>
      <c r="E50" s="1">
        <v>3.0</v>
      </c>
      <c r="F50" s="1">
        <v>0.0</v>
      </c>
      <c r="G50" s="1">
        <v>0.0</v>
      </c>
      <c r="H50" s="1">
        <v>59.0</v>
      </c>
      <c r="I50" s="1">
        <v>37.0</v>
      </c>
      <c r="J50" s="1">
        <v>14.0</v>
      </c>
      <c r="K50" s="1">
        <v>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196</v>
      </c>
      <c r="B51" s="1">
        <v>3.0</v>
      </c>
      <c r="C51" s="1">
        <v>12.0</v>
      </c>
      <c r="D51" s="1">
        <v>15.0</v>
      </c>
      <c r="E51" s="1">
        <v>18.0</v>
      </c>
      <c r="F51" s="1">
        <v>23.0</v>
      </c>
      <c r="G51" s="1">
        <v>25.0</v>
      </c>
      <c r="H51" s="1">
        <v>27.0</v>
      </c>
      <c r="I51" s="1">
        <v>22.0</v>
      </c>
      <c r="J51" s="1">
        <v>13.0</v>
      </c>
      <c r="K51" s="1">
        <v>11.0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197</v>
      </c>
      <c r="B52" s="1">
        <v>3.0</v>
      </c>
      <c r="C52" s="1">
        <v>12.0</v>
      </c>
      <c r="D52" s="1">
        <v>15.0</v>
      </c>
      <c r="E52" s="1">
        <v>18.0</v>
      </c>
      <c r="F52" s="1">
        <v>23.0</v>
      </c>
      <c r="G52" s="1">
        <v>25.0</v>
      </c>
      <c r="H52" s="1">
        <v>27.0</v>
      </c>
      <c r="I52" s="1">
        <v>22.0</v>
      </c>
      <c r="J52" s="1">
        <v>13.0</v>
      </c>
      <c r="K52" s="1">
        <v>11.0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199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  <c r="H3" s="1" t="s">
        <v>206</v>
      </c>
      <c r="I3" s="1" t="s">
        <v>207</v>
      </c>
      <c r="J3" s="1" t="s">
        <v>208</v>
      </c>
      <c r="K3" s="1" t="s">
        <v>209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210</v>
      </c>
      <c r="B4" s="1" t="s">
        <v>211</v>
      </c>
      <c r="C4" s="1" t="s">
        <v>212</v>
      </c>
      <c r="D4" s="1" t="s">
        <v>213</v>
      </c>
      <c r="E4" s="1" t="s">
        <v>214</v>
      </c>
      <c r="F4" s="1" t="s">
        <v>215</v>
      </c>
      <c r="G4" s="1" t="s">
        <v>216</v>
      </c>
      <c r="H4" s="1" t="s">
        <v>217</v>
      </c>
      <c r="I4" s="1" t="s">
        <v>218</v>
      </c>
      <c r="J4" s="1" t="s">
        <v>219</v>
      </c>
      <c r="K4" s="1" t="s">
        <v>220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221</v>
      </c>
      <c r="B5" s="1" t="s">
        <v>222</v>
      </c>
      <c r="C5" s="1" t="s">
        <v>223</v>
      </c>
      <c r="D5" s="1" t="s">
        <v>224</v>
      </c>
      <c r="E5" s="1" t="s">
        <v>225</v>
      </c>
      <c r="F5" s="1" t="s">
        <v>226</v>
      </c>
      <c r="G5" s="1" t="s">
        <v>227</v>
      </c>
      <c r="H5" s="1" t="s">
        <v>228</v>
      </c>
      <c r="I5" s="1" t="s">
        <v>229</v>
      </c>
      <c r="J5" s="1" t="s">
        <v>230</v>
      </c>
      <c r="K5" s="1" t="s">
        <v>231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232</v>
      </c>
      <c r="B6" s="1" t="s">
        <v>222</v>
      </c>
      <c r="C6" s="1" t="s">
        <v>223</v>
      </c>
      <c r="D6" s="1" t="s">
        <v>224</v>
      </c>
      <c r="E6" s="1" t="s">
        <v>225</v>
      </c>
      <c r="F6" s="1" t="s">
        <v>226</v>
      </c>
      <c r="G6" s="1" t="s">
        <v>227</v>
      </c>
      <c r="H6" s="1" t="s">
        <v>228</v>
      </c>
      <c r="I6" s="1" t="s">
        <v>229</v>
      </c>
      <c r="J6" s="1" t="s">
        <v>230</v>
      </c>
      <c r="K6" s="1" t="s">
        <v>231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 t="s">
        <v>235</v>
      </c>
      <c r="H8" s="1" t="s">
        <v>236</v>
      </c>
      <c r="I8" s="1" t="s">
        <v>237</v>
      </c>
      <c r="J8" s="1" t="s">
        <v>238</v>
      </c>
      <c r="K8" s="1" t="s">
        <v>239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240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 t="s">
        <v>241</v>
      </c>
      <c r="H9" s="1" t="s">
        <v>242</v>
      </c>
      <c r="I9" s="1" t="s">
        <v>243</v>
      </c>
      <c r="J9" s="1" t="s">
        <v>244</v>
      </c>
      <c r="K9" s="1" t="s">
        <v>245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 t="s">
        <v>247</v>
      </c>
      <c r="H10" s="1" t="s">
        <v>248</v>
      </c>
      <c r="I10" s="1" t="s">
        <v>249</v>
      </c>
      <c r="J10" s="1" t="s">
        <v>250</v>
      </c>
      <c r="K10" s="1" t="s">
        <v>251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252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 t="s">
        <v>253</v>
      </c>
      <c r="H11" s="1" t="s">
        <v>254</v>
      </c>
      <c r="I11" s="1" t="s">
        <v>255</v>
      </c>
      <c r="J11" s="1" t="s">
        <v>256</v>
      </c>
      <c r="K11" s="1" t="s">
        <v>257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 t="s">
        <v>253</v>
      </c>
      <c r="H12" s="1" t="s">
        <v>254</v>
      </c>
      <c r="I12" s="1" t="s">
        <v>255</v>
      </c>
      <c r="J12" s="1" t="s">
        <v>256</v>
      </c>
      <c r="K12" s="1" t="s">
        <v>257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259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 t="s">
        <v>260</v>
      </c>
      <c r="H13" s="1" t="s">
        <v>261</v>
      </c>
      <c r="I13" s="1" t="s">
        <v>262</v>
      </c>
      <c r="J13" s="1" t="s">
        <v>263</v>
      </c>
      <c r="K13" s="1" t="s">
        <v>264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 t="s">
        <v>260</v>
      </c>
      <c r="H14" s="1" t="s">
        <v>261</v>
      </c>
      <c r="I14" s="1" t="s">
        <v>262</v>
      </c>
      <c r="J14" s="1" t="s">
        <v>263</v>
      </c>
      <c r="K14" s="1" t="s">
        <v>264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266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 t="s">
        <v>260</v>
      </c>
      <c r="H15" s="1" t="s">
        <v>261</v>
      </c>
      <c r="I15" s="1" t="s">
        <v>262</v>
      </c>
      <c r="J15" s="1" t="s">
        <v>263</v>
      </c>
      <c r="K15" s="1" t="s">
        <v>264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267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 t="s">
        <v>268</v>
      </c>
      <c r="H16" s="1" t="s">
        <v>269</v>
      </c>
      <c r="I16" s="1" t="s">
        <v>270</v>
      </c>
      <c r="J16" s="1" t="s">
        <v>271</v>
      </c>
      <c r="K16" s="1" t="s">
        <v>272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 t="s">
        <v>274</v>
      </c>
      <c r="H17" s="1" t="s">
        <v>275</v>
      </c>
      <c r="I17" s="1">
        <v>-245.0</v>
      </c>
      <c r="J17" s="1" t="s">
        <v>276</v>
      </c>
      <c r="K17" s="1" t="s">
        <v>277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278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 t="s">
        <v>279</v>
      </c>
      <c r="H18" s="1" t="s">
        <v>280</v>
      </c>
      <c r="I18" s="1" t="s">
        <v>281</v>
      </c>
      <c r="J18" s="1" t="s">
        <v>282</v>
      </c>
      <c r="K18" s="1" t="s">
        <v>283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 t="s">
        <v>285</v>
      </c>
      <c r="H20" s="1" t="s">
        <v>286</v>
      </c>
      <c r="I20" s="1" t="s">
        <v>287</v>
      </c>
      <c r="J20" s="1" t="s">
        <v>288</v>
      </c>
      <c r="K20" s="1" t="s">
        <v>289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290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 t="s">
        <v>291</v>
      </c>
      <c r="H21" s="1" t="s">
        <v>292</v>
      </c>
      <c r="I21" s="1" t="s">
        <v>293</v>
      </c>
      <c r="J21" s="1" t="s">
        <v>294</v>
      </c>
      <c r="K21" s="1" t="s">
        <v>295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 t="s">
        <v>297</v>
      </c>
      <c r="J22" s="1" t="s">
        <v>298</v>
      </c>
      <c r="K22" s="1" t="s">
        <v>299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300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 t="s">
        <v>301</v>
      </c>
      <c r="J23" s="1" t="s">
        <v>302</v>
      </c>
      <c r="K23" s="1" t="s">
        <v>303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305</v>
      </c>
      <c r="B25" s="1" t="s">
        <v>306</v>
      </c>
      <c r="C25" s="1" t="s">
        <v>307</v>
      </c>
      <c r="D25" s="1" t="s">
        <v>308</v>
      </c>
      <c r="E25" s="1" t="s">
        <v>309</v>
      </c>
      <c r="F25" s="1" t="s">
        <v>310</v>
      </c>
      <c r="G25" s="1" t="s">
        <v>311</v>
      </c>
      <c r="H25" s="1" t="s">
        <v>312</v>
      </c>
      <c r="I25" s="1" t="s">
        <v>313</v>
      </c>
      <c r="J25" s="1" t="s">
        <v>314</v>
      </c>
      <c r="K25" s="1" t="s">
        <v>315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316</v>
      </c>
      <c r="B26" s="1" t="s">
        <v>317</v>
      </c>
      <c r="C26" s="1" t="s">
        <v>318</v>
      </c>
      <c r="D26" s="1" t="s">
        <v>319</v>
      </c>
      <c r="E26" s="1" t="s">
        <v>320</v>
      </c>
      <c r="F26" s="1" t="s">
        <v>321</v>
      </c>
      <c r="G26" s="1" t="s">
        <v>322</v>
      </c>
      <c r="H26" s="1" t="s">
        <v>323</v>
      </c>
      <c r="I26" s="1" t="s">
        <v>324</v>
      </c>
      <c r="J26" s="1" t="s">
        <v>325</v>
      </c>
      <c r="K26" s="1" t="s">
        <v>326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327</v>
      </c>
      <c r="B27" s="1" t="s">
        <v>328</v>
      </c>
      <c r="C27" s="1" t="s">
        <v>329</v>
      </c>
      <c r="D27" s="1" t="s">
        <v>330</v>
      </c>
      <c r="E27" s="1" t="s">
        <v>331</v>
      </c>
      <c r="F27" s="1" t="s">
        <v>332</v>
      </c>
      <c r="G27" s="1" t="s">
        <v>333</v>
      </c>
      <c r="H27" s="1" t="s">
        <v>334</v>
      </c>
      <c r="I27" s="1" t="s">
        <v>335</v>
      </c>
      <c r="J27" s="1" t="s">
        <v>336</v>
      </c>
      <c r="K27" s="1" t="s">
        <v>337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338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 t="s">
        <v>339</v>
      </c>
      <c r="J28" s="1" t="s">
        <v>340</v>
      </c>
      <c r="K28" s="1" t="s">
        <v>341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 t="s">
        <v>343</v>
      </c>
      <c r="J29" s="1" t="s">
        <v>344</v>
      </c>
      <c r="K29" s="1" t="s">
        <v>345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346</v>
      </c>
      <c r="B30" s="1">
        <v>0.0</v>
      </c>
      <c r="C30" s="1">
        <v>0.0</v>
      </c>
      <c r="D30" s="1">
        <v>0.0</v>
      </c>
      <c r="E30" s="1">
        <v>0.0</v>
      </c>
      <c r="F30" s="1" t="s">
        <v>347</v>
      </c>
      <c r="G30" s="1" t="s">
        <v>348</v>
      </c>
      <c r="H30" s="1">
        <v>0.0</v>
      </c>
      <c r="I30" s="1" t="s">
        <v>349</v>
      </c>
      <c r="J30" s="1" t="s">
        <v>350</v>
      </c>
      <c r="K30" s="1" t="s">
        <v>351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352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 t="s">
        <v>353</v>
      </c>
      <c r="J31" s="1" t="s">
        <v>354</v>
      </c>
      <c r="K31" s="1" t="s">
        <v>355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357</v>
      </c>
      <c r="B33" s="1" t="s">
        <v>358</v>
      </c>
      <c r="C33" s="1" t="s">
        <v>359</v>
      </c>
      <c r="D33" s="1" t="s">
        <v>360</v>
      </c>
      <c r="E33" s="1" t="s">
        <v>361</v>
      </c>
      <c r="F33" s="1">
        <v>0.0</v>
      </c>
      <c r="G33" s="1" t="s">
        <v>362</v>
      </c>
      <c r="H33" s="1" t="s">
        <v>363</v>
      </c>
      <c r="I33" s="1" t="s">
        <v>364</v>
      </c>
      <c r="J33" s="1" t="s">
        <v>365</v>
      </c>
      <c r="K33" s="1" t="s">
        <v>366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367</v>
      </c>
      <c r="B34" s="1" t="s">
        <v>368</v>
      </c>
      <c r="C34" s="1" t="s">
        <v>369</v>
      </c>
      <c r="D34" s="1" t="s">
        <v>370</v>
      </c>
      <c r="E34" s="1" t="s">
        <v>361</v>
      </c>
      <c r="F34" s="1">
        <v>0.0</v>
      </c>
      <c r="G34" s="1" t="s">
        <v>371</v>
      </c>
      <c r="H34" s="1" t="s">
        <v>372</v>
      </c>
      <c r="I34" s="1" t="s">
        <v>373</v>
      </c>
      <c r="J34" s="1" t="s">
        <v>374</v>
      </c>
      <c r="K34" s="1" t="s">
        <v>375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376</v>
      </c>
      <c r="B35" s="1" t="s">
        <v>377</v>
      </c>
      <c r="C35" s="1" t="s">
        <v>378</v>
      </c>
      <c r="D35" s="1" t="s">
        <v>379</v>
      </c>
      <c r="E35" s="1">
        <v>0.0</v>
      </c>
      <c r="F35" s="1">
        <v>0.0</v>
      </c>
      <c r="G35" s="1" t="s">
        <v>380</v>
      </c>
      <c r="H35" s="1" t="s">
        <v>381</v>
      </c>
      <c r="I35" s="1" t="s">
        <v>382</v>
      </c>
      <c r="J35" s="1" t="s">
        <v>383</v>
      </c>
      <c r="K35" s="1" t="s">
        <v>384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385</v>
      </c>
      <c r="B36" s="1" t="s">
        <v>386</v>
      </c>
      <c r="C36" s="1" t="s">
        <v>387</v>
      </c>
      <c r="D36" s="1" t="s">
        <v>388</v>
      </c>
      <c r="E36" s="1">
        <v>0.0</v>
      </c>
      <c r="F36" s="1">
        <v>0.0</v>
      </c>
      <c r="G36" s="1" t="s">
        <v>389</v>
      </c>
      <c r="H36" s="1" t="s">
        <v>390</v>
      </c>
      <c r="I36" s="1" t="s">
        <v>391</v>
      </c>
      <c r="J36" s="1" t="s">
        <v>392</v>
      </c>
      <c r="K36" s="1" t="s">
        <v>393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394</v>
      </c>
      <c r="B37" s="1" t="s">
        <v>395</v>
      </c>
      <c r="C37" s="1" t="s">
        <v>396</v>
      </c>
      <c r="D37" s="1" t="s">
        <v>397</v>
      </c>
      <c r="E37" s="1" t="s">
        <v>398</v>
      </c>
      <c r="F37" s="1" t="s">
        <v>399</v>
      </c>
      <c r="G37" s="1" t="s">
        <v>400</v>
      </c>
      <c r="H37" s="1" t="s">
        <v>401</v>
      </c>
      <c r="I37" s="1" t="s">
        <v>402</v>
      </c>
      <c r="J37" s="1" t="s">
        <v>403</v>
      </c>
      <c r="K37" s="1" t="s">
        <v>404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405</v>
      </c>
      <c r="B38" s="1" t="s">
        <v>406</v>
      </c>
      <c r="C38" s="1" t="s">
        <v>407</v>
      </c>
      <c r="D38" s="1" t="s">
        <v>408</v>
      </c>
      <c r="E38" s="1" t="s">
        <v>409</v>
      </c>
      <c r="F38" s="1">
        <v>0.0</v>
      </c>
      <c r="G38" s="1" t="s">
        <v>410</v>
      </c>
      <c r="H38" s="1" t="s">
        <v>411</v>
      </c>
      <c r="I38" s="1" t="s">
        <v>412</v>
      </c>
      <c r="J38" s="1" t="s">
        <v>413</v>
      </c>
      <c r="K38" s="1" t="s">
        <v>414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415</v>
      </c>
      <c r="B39" s="1" t="s">
        <v>416</v>
      </c>
      <c r="C39" s="1" t="s">
        <v>417</v>
      </c>
      <c r="D39" s="1" t="s">
        <v>418</v>
      </c>
      <c r="E39" s="1" t="s">
        <v>419</v>
      </c>
      <c r="F39" s="1">
        <v>0.0</v>
      </c>
      <c r="G39" s="1" t="s">
        <v>420</v>
      </c>
      <c r="H39" s="1" t="s">
        <v>421</v>
      </c>
      <c r="I39" s="1" t="s">
        <v>422</v>
      </c>
      <c r="J39" s="1" t="s">
        <v>423</v>
      </c>
      <c r="K39" s="1" t="s">
        <v>424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425</v>
      </c>
      <c r="B40" s="1" t="s">
        <v>426</v>
      </c>
      <c r="C40" s="1" t="s">
        <v>427</v>
      </c>
      <c r="D40" s="1" t="s">
        <v>428</v>
      </c>
      <c r="E40" s="1" t="s">
        <v>429</v>
      </c>
      <c r="F40" s="1">
        <v>0.0</v>
      </c>
      <c r="G40" s="1" t="s">
        <v>430</v>
      </c>
      <c r="H40" s="1" t="s">
        <v>431</v>
      </c>
      <c r="I40" s="1" t="s">
        <v>422</v>
      </c>
      <c r="J40" s="1" t="s">
        <v>423</v>
      </c>
      <c r="K40" s="1" t="s">
        <v>424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432</v>
      </c>
      <c r="B41" s="1" t="s">
        <v>433</v>
      </c>
      <c r="C41" s="1" t="s">
        <v>434</v>
      </c>
      <c r="D41" s="1" t="s">
        <v>435</v>
      </c>
      <c r="E41" s="1" t="s">
        <v>436</v>
      </c>
      <c r="F41" s="1">
        <v>0.0</v>
      </c>
      <c r="G41" s="1" t="s">
        <v>437</v>
      </c>
      <c r="H41" s="1" t="s">
        <v>438</v>
      </c>
      <c r="I41" s="1" t="s">
        <v>439</v>
      </c>
      <c r="J41" s="1" t="s">
        <v>440</v>
      </c>
      <c r="K41" s="1" t="s">
        <v>441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442</v>
      </c>
      <c r="B42" s="1" t="s">
        <v>443</v>
      </c>
      <c r="C42" s="1" t="s">
        <v>444</v>
      </c>
      <c r="D42" s="1" t="s">
        <v>445</v>
      </c>
      <c r="E42" s="1" t="s">
        <v>370</v>
      </c>
      <c r="F42" s="1" t="s">
        <v>446</v>
      </c>
      <c r="G42" s="1" t="s">
        <v>117</v>
      </c>
      <c r="H42" s="1" t="s">
        <v>447</v>
      </c>
      <c r="I42" s="1" t="s">
        <v>448</v>
      </c>
      <c r="J42" s="1" t="s">
        <v>449</v>
      </c>
      <c r="K42" s="1" t="s">
        <v>450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451</v>
      </c>
      <c r="B43" s="1" t="s">
        <v>452</v>
      </c>
      <c r="C43" s="1" t="s">
        <v>434</v>
      </c>
      <c r="D43" s="1" t="s">
        <v>435</v>
      </c>
      <c r="E43" s="1" t="s">
        <v>436</v>
      </c>
      <c r="F43" s="1">
        <v>0.0</v>
      </c>
      <c r="G43" s="1" t="s">
        <v>453</v>
      </c>
      <c r="H43" s="1" t="s">
        <v>454</v>
      </c>
      <c r="I43" s="1" t="s">
        <v>439</v>
      </c>
      <c r="J43" s="1" t="s">
        <v>440</v>
      </c>
      <c r="K43" s="1" t="s">
        <v>441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455</v>
      </c>
      <c r="B44" s="1" t="s">
        <v>456</v>
      </c>
      <c r="C44" s="1" t="s">
        <v>457</v>
      </c>
      <c r="D44" s="1" t="s">
        <v>445</v>
      </c>
      <c r="E44" s="1" t="s">
        <v>370</v>
      </c>
      <c r="F44" s="1" t="s">
        <v>446</v>
      </c>
      <c r="G44" s="1" t="s">
        <v>458</v>
      </c>
      <c r="H44" s="1" t="s">
        <v>447</v>
      </c>
      <c r="I44" s="1" t="s">
        <v>448</v>
      </c>
      <c r="J44" s="1" t="s">
        <v>449</v>
      </c>
      <c r="K44" s="1" t="s">
        <v>450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459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460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 t="s">
        <v>461</v>
      </c>
      <c r="I46" s="1" t="s">
        <v>462</v>
      </c>
      <c r="J46" s="1" t="s">
        <v>463</v>
      </c>
      <c r="K46" s="1" t="s">
        <v>464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465</v>
      </c>
      <c r="B47" s="1">
        <v>0.0</v>
      </c>
      <c r="C47" s="1">
        <v>0.0</v>
      </c>
      <c r="D47" s="1">
        <v>0.0</v>
      </c>
      <c r="E47" s="1">
        <v>0.0</v>
      </c>
      <c r="F47" s="1" t="s">
        <v>466</v>
      </c>
      <c r="G47" s="1" t="s">
        <v>467</v>
      </c>
      <c r="H47" s="1" t="s">
        <v>468</v>
      </c>
      <c r="I47" s="1" t="s">
        <v>469</v>
      </c>
      <c r="J47" s="1" t="s">
        <v>470</v>
      </c>
      <c r="K47" s="1" t="s">
        <v>471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472</v>
      </c>
      <c r="B48" s="1" t="s">
        <v>473</v>
      </c>
      <c r="C48" s="1" t="s">
        <v>474</v>
      </c>
      <c r="D48" s="1" t="s">
        <v>475</v>
      </c>
      <c r="E48" s="1" t="s">
        <v>476</v>
      </c>
      <c r="F48" s="1" t="s">
        <v>477</v>
      </c>
      <c r="G48" s="1" t="s">
        <v>478</v>
      </c>
      <c r="H48" s="1" t="s">
        <v>479</v>
      </c>
      <c r="I48" s="1" t="s">
        <v>480</v>
      </c>
      <c r="J48" s="1" t="s">
        <v>481</v>
      </c>
      <c r="K48" s="1" t="s">
        <v>482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483</v>
      </c>
      <c r="B49" s="1" t="s">
        <v>484</v>
      </c>
      <c r="C49" s="1" t="s">
        <v>485</v>
      </c>
      <c r="D49" s="1" t="s">
        <v>486</v>
      </c>
      <c r="E49" s="1" t="s">
        <v>487</v>
      </c>
      <c r="F49" s="1" t="s">
        <v>488</v>
      </c>
      <c r="G49" s="1" t="s">
        <v>489</v>
      </c>
      <c r="H49" s="1" t="s">
        <v>490</v>
      </c>
      <c r="I49" s="1" t="s">
        <v>491</v>
      </c>
      <c r="J49" s="1" t="s">
        <v>492</v>
      </c>
      <c r="K49" s="1" t="s">
        <v>493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494</v>
      </c>
      <c r="B50" s="1" t="s">
        <v>484</v>
      </c>
      <c r="C50" s="1" t="s">
        <v>485</v>
      </c>
      <c r="D50" s="1" t="s">
        <v>486</v>
      </c>
      <c r="E50" s="1" t="s">
        <v>487</v>
      </c>
      <c r="F50" s="1" t="s">
        <v>488</v>
      </c>
      <c r="G50" s="1" t="s">
        <v>489</v>
      </c>
      <c r="H50" s="1" t="s">
        <v>490</v>
      </c>
      <c r="I50" s="1" t="s">
        <v>491</v>
      </c>
      <c r="J50" s="1" t="s">
        <v>492</v>
      </c>
      <c r="K50" s="1" t="s">
        <v>493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495</v>
      </c>
      <c r="B51" s="1" t="s">
        <v>496</v>
      </c>
      <c r="C51" s="1" t="s">
        <v>497</v>
      </c>
      <c r="D51" s="1" t="s">
        <v>498</v>
      </c>
      <c r="E51" s="1" t="s">
        <v>499</v>
      </c>
      <c r="F51" s="1" t="s">
        <v>500</v>
      </c>
      <c r="G51" s="1" t="s">
        <v>501</v>
      </c>
      <c r="H51" s="1" t="s">
        <v>502</v>
      </c>
      <c r="I51" s="1" t="s">
        <v>503</v>
      </c>
      <c r="J51" s="1" t="s">
        <v>504</v>
      </c>
      <c r="K51" s="1" t="s">
        <v>505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506</v>
      </c>
      <c r="B52" s="1" t="s">
        <v>496</v>
      </c>
      <c r="C52" s="1" t="s">
        <v>497</v>
      </c>
      <c r="D52" s="1" t="s">
        <v>498</v>
      </c>
      <c r="E52" s="1" t="s">
        <v>499</v>
      </c>
      <c r="F52" s="1" t="s">
        <v>500</v>
      </c>
      <c r="G52" s="1" t="s">
        <v>501</v>
      </c>
      <c r="H52" s="1" t="s">
        <v>502</v>
      </c>
      <c r="I52" s="1" t="s">
        <v>503</v>
      </c>
      <c r="J52" s="1" t="s">
        <v>504</v>
      </c>
      <c r="K52" s="1" t="s">
        <v>505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507</v>
      </c>
      <c r="B53" s="1" t="s">
        <v>508</v>
      </c>
      <c r="C53" s="1" t="s">
        <v>509</v>
      </c>
      <c r="D53" s="1" t="s">
        <v>510</v>
      </c>
      <c r="E53" s="1" t="s">
        <v>511</v>
      </c>
      <c r="F53" s="1" t="s">
        <v>512</v>
      </c>
      <c r="G53" s="1" t="s">
        <v>513</v>
      </c>
      <c r="H53" s="1" t="s">
        <v>514</v>
      </c>
      <c r="I53" s="1" t="s">
        <v>515</v>
      </c>
      <c r="J53" s="1" t="s">
        <v>516</v>
      </c>
      <c r="K53" s="1" t="s">
        <v>517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518</v>
      </c>
      <c r="B54" s="1" t="s">
        <v>519</v>
      </c>
      <c r="C54" s="1" t="s">
        <v>520</v>
      </c>
      <c r="D54" s="1" t="s">
        <v>521</v>
      </c>
      <c r="E54" s="1" t="s">
        <v>522</v>
      </c>
      <c r="F54" s="1" t="s">
        <v>523</v>
      </c>
      <c r="G54" s="1" t="s">
        <v>524</v>
      </c>
      <c r="H54" s="1" t="s">
        <v>525</v>
      </c>
      <c r="I54" s="1" t="s">
        <v>526</v>
      </c>
      <c r="J54" s="1" t="s">
        <v>527</v>
      </c>
      <c r="K54" s="1" t="s">
        <v>528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529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 t="s">
        <v>530</v>
      </c>
      <c r="J55" s="1" t="s">
        <v>531</v>
      </c>
      <c r="K55" s="1" t="s">
        <v>532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533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 t="s">
        <v>534</v>
      </c>
      <c r="J56" s="1" t="s">
        <v>535</v>
      </c>
      <c r="K56" s="1" t="s">
        <v>536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537</v>
      </c>
      <c r="B57" s="1" t="s">
        <v>538</v>
      </c>
      <c r="C57" s="1" t="s">
        <v>539</v>
      </c>
      <c r="D57" s="1" t="s">
        <v>540</v>
      </c>
      <c r="E57" s="1" t="s">
        <v>541</v>
      </c>
      <c r="F57" s="1" t="s">
        <v>542</v>
      </c>
      <c r="G57" s="1" t="s">
        <v>543</v>
      </c>
      <c r="H57" s="1" t="s">
        <v>544</v>
      </c>
      <c r="I57" s="1" t="s">
        <v>545</v>
      </c>
      <c r="J57" s="1" t="s">
        <v>546</v>
      </c>
      <c r="K57" s="1" t="s">
        <v>547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548</v>
      </c>
      <c r="B58" s="1" t="s">
        <v>549</v>
      </c>
      <c r="C58" s="1" t="s">
        <v>550</v>
      </c>
      <c r="D58" s="1" t="s">
        <v>551</v>
      </c>
      <c r="E58" s="1" t="s">
        <v>552</v>
      </c>
      <c r="F58" s="1" t="s">
        <v>553</v>
      </c>
      <c r="G58" s="1" t="s">
        <v>554</v>
      </c>
      <c r="H58" s="1" t="s">
        <v>555</v>
      </c>
      <c r="I58" s="1" t="s">
        <v>556</v>
      </c>
      <c r="J58" s="1" t="s">
        <v>557</v>
      </c>
      <c r="K58" s="1">
        <v>-17.0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558</v>
      </c>
      <c r="B59" s="1" t="s">
        <v>559</v>
      </c>
      <c r="C59" s="1" t="s">
        <v>560</v>
      </c>
      <c r="D59" s="1" t="s">
        <v>561</v>
      </c>
      <c r="E59" s="1" t="s">
        <v>562</v>
      </c>
      <c r="F59" s="1" t="s">
        <v>563</v>
      </c>
      <c r="G59" s="1" t="s">
        <v>564</v>
      </c>
      <c r="H59" s="1" t="s">
        <v>565</v>
      </c>
      <c r="I59" s="1" t="s">
        <v>566</v>
      </c>
      <c r="J59" s="1" t="s">
        <v>567</v>
      </c>
      <c r="K59" s="1" t="s">
        <v>568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569</v>
      </c>
      <c r="B60" s="1" t="s">
        <v>570</v>
      </c>
      <c r="C60" s="1" t="s">
        <v>571</v>
      </c>
      <c r="D60" s="1" t="s">
        <v>561</v>
      </c>
      <c r="E60" s="1" t="s">
        <v>562</v>
      </c>
      <c r="F60" s="1" t="s">
        <v>572</v>
      </c>
      <c r="G60" s="1" t="s">
        <v>573</v>
      </c>
      <c r="H60" s="1" t="s">
        <v>574</v>
      </c>
      <c r="I60" s="1" t="s">
        <v>575</v>
      </c>
      <c r="J60" s="1" t="s">
        <v>576</v>
      </c>
      <c r="K60" s="1" t="s">
        <v>577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578</v>
      </c>
      <c r="B61" s="1" t="s">
        <v>579</v>
      </c>
      <c r="C61" s="1" t="s">
        <v>580</v>
      </c>
      <c r="D61" s="1" t="s">
        <v>581</v>
      </c>
      <c r="E61" s="1" t="s">
        <v>582</v>
      </c>
      <c r="F61" s="1" t="s">
        <v>583</v>
      </c>
      <c r="G61" s="1" t="s">
        <v>584</v>
      </c>
      <c r="H61" s="1" t="s">
        <v>585</v>
      </c>
      <c r="I61" s="1" t="s">
        <v>586</v>
      </c>
      <c r="J61" s="1" t="s">
        <v>587</v>
      </c>
      <c r="K61" s="1" t="s">
        <v>588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589</v>
      </c>
      <c r="B62" s="1">
        <v>0.0</v>
      </c>
      <c r="C62" s="1" t="s">
        <v>590</v>
      </c>
      <c r="D62" s="1" t="s">
        <v>591</v>
      </c>
      <c r="E62" s="1" t="s">
        <v>592</v>
      </c>
      <c r="F62" s="1" t="s">
        <v>593</v>
      </c>
      <c r="G62" s="1" t="s">
        <v>594</v>
      </c>
      <c r="H62" s="1" t="s">
        <v>595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596</v>
      </c>
      <c r="B63" s="1" t="s">
        <v>597</v>
      </c>
      <c r="C63" s="1" t="s">
        <v>598</v>
      </c>
      <c r="D63" s="1" t="s">
        <v>599</v>
      </c>
      <c r="E63" s="1" t="s">
        <v>600</v>
      </c>
      <c r="F63" s="1" t="s">
        <v>601</v>
      </c>
      <c r="G63" s="1" t="s">
        <v>602</v>
      </c>
      <c r="H63" s="1" t="s">
        <v>603</v>
      </c>
      <c r="I63" s="1" t="s">
        <v>604</v>
      </c>
      <c r="J63" s="1" t="s">
        <v>605</v>
      </c>
      <c r="K63" s="1" t="s">
        <v>606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607</v>
      </c>
      <c r="B64" s="1" t="s">
        <v>608</v>
      </c>
      <c r="C64" s="1" t="s">
        <v>609</v>
      </c>
      <c r="D64" s="1" t="s">
        <v>610</v>
      </c>
      <c r="E64" s="1" t="s">
        <v>611</v>
      </c>
      <c r="F64" s="1" t="s">
        <v>612</v>
      </c>
      <c r="G64" s="1" t="s">
        <v>613</v>
      </c>
      <c r="H64" s="1" t="s">
        <v>614</v>
      </c>
      <c r="I64" s="1" t="s">
        <v>615</v>
      </c>
      <c r="J64" s="1" t="s">
        <v>616</v>
      </c>
      <c r="K64" s="1" t="s">
        <v>617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618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619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>
        <v>0.0</v>
      </c>
      <c r="I66" s="1" t="s">
        <v>620</v>
      </c>
      <c r="J66" s="1" t="s">
        <v>621</v>
      </c>
      <c r="K66" s="1" t="s">
        <v>622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623</v>
      </c>
      <c r="B67" s="1">
        <v>0.0</v>
      </c>
      <c r="C67" s="1">
        <v>0.0</v>
      </c>
      <c r="D67" s="1">
        <v>0.0</v>
      </c>
      <c r="E67" s="1">
        <v>0.0</v>
      </c>
      <c r="F67" s="1" t="s">
        <v>624</v>
      </c>
      <c r="G67" s="1" t="s">
        <v>625</v>
      </c>
      <c r="H67" s="1" t="s">
        <v>626</v>
      </c>
      <c r="I67" s="1" t="s">
        <v>627</v>
      </c>
      <c r="J67" s="1" t="s">
        <v>628</v>
      </c>
      <c r="K67" s="1" t="s">
        <v>629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630</v>
      </c>
      <c r="B68" s="1" t="s">
        <v>631</v>
      </c>
      <c r="C68" s="1" t="s">
        <v>632</v>
      </c>
      <c r="D68" s="1" t="s">
        <v>633</v>
      </c>
      <c r="E68" s="1" t="s">
        <v>634</v>
      </c>
      <c r="F68" s="1" t="s">
        <v>635</v>
      </c>
      <c r="G68" s="1" t="s">
        <v>636</v>
      </c>
      <c r="H68" s="1" t="s">
        <v>637</v>
      </c>
      <c r="I68" s="1" t="s">
        <v>638</v>
      </c>
      <c r="J68" s="1" t="s">
        <v>639</v>
      </c>
      <c r="K68" s="1" t="s">
        <v>640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641</v>
      </c>
      <c r="B69" s="1" t="s">
        <v>642</v>
      </c>
      <c r="C69" s="1" t="s">
        <v>643</v>
      </c>
      <c r="D69" s="1" t="s">
        <v>644</v>
      </c>
      <c r="E69" s="1" t="s">
        <v>645</v>
      </c>
      <c r="F69" s="1" t="s">
        <v>646</v>
      </c>
      <c r="G69" s="1" t="s">
        <v>647</v>
      </c>
      <c r="H69" s="1" t="s">
        <v>648</v>
      </c>
      <c r="I69" s="1" t="s">
        <v>649</v>
      </c>
      <c r="J69" s="1" t="s">
        <v>650</v>
      </c>
      <c r="K69" s="1" t="s">
        <v>651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652</v>
      </c>
      <c r="B70" s="1" t="s">
        <v>642</v>
      </c>
      <c r="C70" s="1" t="s">
        <v>643</v>
      </c>
      <c r="D70" s="1" t="s">
        <v>644</v>
      </c>
      <c r="E70" s="1" t="s">
        <v>645</v>
      </c>
      <c r="F70" s="1" t="s">
        <v>646</v>
      </c>
      <c r="G70" s="1" t="s">
        <v>647</v>
      </c>
      <c r="H70" s="1" t="s">
        <v>648</v>
      </c>
      <c r="I70" s="1" t="s">
        <v>649</v>
      </c>
      <c r="J70" s="1" t="s">
        <v>650</v>
      </c>
      <c r="K70" s="1" t="s">
        <v>651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653</v>
      </c>
      <c r="B71" s="1" t="s">
        <v>654</v>
      </c>
      <c r="C71" s="1" t="s">
        <v>485</v>
      </c>
      <c r="D71" s="1" t="s">
        <v>655</v>
      </c>
      <c r="E71" s="1" t="s">
        <v>656</v>
      </c>
      <c r="F71" s="1" t="s">
        <v>657</v>
      </c>
      <c r="G71" s="1" t="s">
        <v>658</v>
      </c>
      <c r="H71" s="1" t="s">
        <v>659</v>
      </c>
      <c r="I71" s="1" t="s">
        <v>660</v>
      </c>
      <c r="J71" s="1" t="s">
        <v>661</v>
      </c>
      <c r="K71" s="1" t="s">
        <v>662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663</v>
      </c>
      <c r="B72" s="1" t="s">
        <v>654</v>
      </c>
      <c r="C72" s="1" t="s">
        <v>485</v>
      </c>
      <c r="D72" s="1" t="s">
        <v>655</v>
      </c>
      <c r="E72" s="1" t="s">
        <v>656</v>
      </c>
      <c r="F72" s="1" t="s">
        <v>657</v>
      </c>
      <c r="G72" s="1" t="s">
        <v>658</v>
      </c>
      <c r="H72" s="1" t="s">
        <v>659</v>
      </c>
      <c r="I72" s="1" t="s">
        <v>660</v>
      </c>
      <c r="J72" s="1" t="s">
        <v>661</v>
      </c>
      <c r="K72" s="1" t="s">
        <v>662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664</v>
      </c>
      <c r="B73" s="1" t="s">
        <v>665</v>
      </c>
      <c r="C73" s="1" t="s">
        <v>666</v>
      </c>
      <c r="D73" s="1" t="s">
        <v>667</v>
      </c>
      <c r="E73" s="1" t="s">
        <v>668</v>
      </c>
      <c r="F73" s="1" t="s">
        <v>669</v>
      </c>
      <c r="G73" s="1" t="s">
        <v>670</v>
      </c>
      <c r="H73" s="1" t="s">
        <v>671</v>
      </c>
      <c r="I73" s="1" t="s">
        <v>672</v>
      </c>
      <c r="J73" s="1" t="s">
        <v>673</v>
      </c>
      <c r="K73" s="1" t="s">
        <v>674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675</v>
      </c>
      <c r="B74" s="1" t="s">
        <v>676</v>
      </c>
      <c r="C74" s="1" t="s">
        <v>677</v>
      </c>
      <c r="D74" s="1" t="s">
        <v>678</v>
      </c>
      <c r="E74" s="1" t="s">
        <v>679</v>
      </c>
      <c r="F74" s="1" t="s">
        <v>680</v>
      </c>
      <c r="G74" s="1" t="s">
        <v>681</v>
      </c>
      <c r="H74" s="1" t="s">
        <v>682</v>
      </c>
      <c r="I74" s="1" t="s">
        <v>683</v>
      </c>
      <c r="J74" s="1" t="s">
        <v>684</v>
      </c>
      <c r="K74" s="1" t="s">
        <v>685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686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>
        <v>0.0</v>
      </c>
      <c r="H75" s="1">
        <v>0.0</v>
      </c>
      <c r="I75" s="1">
        <v>0.0</v>
      </c>
      <c r="J75" s="1" t="s">
        <v>687</v>
      </c>
      <c r="K75" s="1" t="s">
        <v>688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689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>
        <v>0.0</v>
      </c>
      <c r="J76" s="1" t="s">
        <v>690</v>
      </c>
      <c r="K76" s="1" t="s">
        <v>691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692</v>
      </c>
      <c r="B77" s="1" t="s">
        <v>693</v>
      </c>
      <c r="C77" s="1" t="s">
        <v>694</v>
      </c>
      <c r="D77" s="1" t="s">
        <v>695</v>
      </c>
      <c r="E77" s="1" t="s">
        <v>696</v>
      </c>
      <c r="F77" s="1" t="s">
        <v>697</v>
      </c>
      <c r="G77" s="1" t="s">
        <v>698</v>
      </c>
      <c r="H77" s="1" t="s">
        <v>699</v>
      </c>
      <c r="I77" s="1" t="s">
        <v>700</v>
      </c>
      <c r="J77" s="1" t="s">
        <v>701</v>
      </c>
      <c r="K77" s="1" t="s">
        <v>702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703</v>
      </c>
      <c r="B78" s="1" t="s">
        <v>704</v>
      </c>
      <c r="C78" s="1" t="s">
        <v>705</v>
      </c>
      <c r="D78" s="1" t="s">
        <v>706</v>
      </c>
      <c r="E78" s="1" t="s">
        <v>438</v>
      </c>
      <c r="F78" s="1" t="s">
        <v>707</v>
      </c>
      <c r="G78" s="1" t="s">
        <v>708</v>
      </c>
      <c r="H78" s="1" t="s">
        <v>709</v>
      </c>
      <c r="I78" s="1" t="s">
        <v>710</v>
      </c>
      <c r="J78" s="1" t="s">
        <v>711</v>
      </c>
      <c r="K78" s="1" t="s">
        <v>712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713</v>
      </c>
      <c r="B79" s="1" t="s">
        <v>714</v>
      </c>
      <c r="C79" s="1" t="s">
        <v>715</v>
      </c>
      <c r="D79" s="1" t="s">
        <v>716</v>
      </c>
      <c r="E79" s="1" t="s">
        <v>717</v>
      </c>
      <c r="F79" s="1" t="s">
        <v>718</v>
      </c>
      <c r="G79" s="1" t="s">
        <v>719</v>
      </c>
      <c r="H79" s="1" t="s">
        <v>720</v>
      </c>
      <c r="I79" s="1" t="s">
        <v>721</v>
      </c>
      <c r="J79" s="1" t="s">
        <v>722</v>
      </c>
      <c r="K79" s="1" t="s">
        <v>723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724</v>
      </c>
      <c r="B80" s="1" t="s">
        <v>725</v>
      </c>
      <c r="C80" s="1" t="s">
        <v>726</v>
      </c>
      <c r="D80" s="1" t="s">
        <v>727</v>
      </c>
      <c r="E80" s="1" t="s">
        <v>717</v>
      </c>
      <c r="F80" s="1" t="s">
        <v>728</v>
      </c>
      <c r="G80" s="1" t="s">
        <v>729</v>
      </c>
      <c r="H80" s="1" t="s">
        <v>730</v>
      </c>
      <c r="I80" s="1" t="s">
        <v>731</v>
      </c>
      <c r="J80" s="1" t="s">
        <v>732</v>
      </c>
      <c r="K80" s="1">
        <v>52.0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733</v>
      </c>
      <c r="B81" s="1" t="s">
        <v>734</v>
      </c>
      <c r="C81" s="1" t="s">
        <v>735</v>
      </c>
      <c r="D81" s="1" t="s">
        <v>736</v>
      </c>
      <c r="E81" s="1" t="s">
        <v>737</v>
      </c>
      <c r="F81" s="1" t="s">
        <v>738</v>
      </c>
      <c r="G81" s="1" t="s">
        <v>739</v>
      </c>
      <c r="H81" s="1" t="s">
        <v>740</v>
      </c>
      <c r="I81" s="1" t="s">
        <v>741</v>
      </c>
      <c r="J81" s="1" t="s">
        <v>742</v>
      </c>
      <c r="K81" s="1" t="s">
        <v>743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744</v>
      </c>
      <c r="B82" s="1">
        <v>0.0</v>
      </c>
      <c r="C82" s="1" t="s">
        <v>745</v>
      </c>
      <c r="D82" s="1" t="s">
        <v>746</v>
      </c>
      <c r="E82" s="1" t="s">
        <v>747</v>
      </c>
      <c r="F82" s="1" t="s">
        <v>748</v>
      </c>
      <c r="G82" s="1" t="s">
        <v>749</v>
      </c>
      <c r="H82" s="1" t="s">
        <v>750</v>
      </c>
      <c r="I82" s="1">
        <v>0.0</v>
      </c>
      <c r="J82" s="1">
        <v>0.0</v>
      </c>
      <c r="K82" s="1">
        <v>0.0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751</v>
      </c>
      <c r="B83" s="1" t="s">
        <v>752</v>
      </c>
      <c r="C83" s="1" t="s">
        <v>753</v>
      </c>
      <c r="D83" s="1" t="s">
        <v>754</v>
      </c>
      <c r="E83" s="1" t="s">
        <v>755</v>
      </c>
      <c r="F83" s="1" t="s">
        <v>756</v>
      </c>
      <c r="G83" s="1" t="s">
        <v>757</v>
      </c>
      <c r="H83" s="1" t="s">
        <v>758</v>
      </c>
      <c r="I83" s="1" t="s">
        <v>759</v>
      </c>
      <c r="J83" s="1" t="s">
        <v>760</v>
      </c>
      <c r="K83" s="1" t="s">
        <v>761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762</v>
      </c>
      <c r="B84" s="1" t="s">
        <v>763</v>
      </c>
      <c r="C84" s="1" t="s">
        <v>764</v>
      </c>
      <c r="D84" s="1" t="s">
        <v>765</v>
      </c>
      <c r="E84" s="1" t="s">
        <v>634</v>
      </c>
      <c r="F84" s="1" t="s">
        <v>766</v>
      </c>
      <c r="G84" s="1" t="s">
        <v>767</v>
      </c>
      <c r="H84" s="1" t="s">
        <v>768</v>
      </c>
      <c r="I84" s="1" t="s">
        <v>769</v>
      </c>
      <c r="J84" s="1" t="s">
        <v>770</v>
      </c>
      <c r="K84" s="1" t="s">
        <v>771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772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773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>
        <v>0.0</v>
      </c>
      <c r="I86" s="1">
        <v>0.0</v>
      </c>
      <c r="J86" s="1" t="s">
        <v>774</v>
      </c>
      <c r="K86" s="1" t="s">
        <v>775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776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 t="s">
        <v>777</v>
      </c>
      <c r="H87" s="1" t="s">
        <v>778</v>
      </c>
      <c r="I87" s="1" t="s">
        <v>779</v>
      </c>
      <c r="J87" s="1" t="s">
        <v>780</v>
      </c>
      <c r="K87" s="1" t="s">
        <v>781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782</v>
      </c>
      <c r="B88" s="1" t="s">
        <v>783</v>
      </c>
      <c r="C88" s="1" t="s">
        <v>784</v>
      </c>
      <c r="D88" s="1" t="s">
        <v>785</v>
      </c>
      <c r="E88" s="1" t="s">
        <v>786</v>
      </c>
      <c r="F88" s="1" t="s">
        <v>787</v>
      </c>
      <c r="G88" s="1" t="s">
        <v>788</v>
      </c>
      <c r="H88" s="1" t="s">
        <v>789</v>
      </c>
      <c r="I88" s="1" t="s">
        <v>790</v>
      </c>
      <c r="J88" s="1" t="s">
        <v>791</v>
      </c>
      <c r="K88" s="1" t="s">
        <v>792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793</v>
      </c>
      <c r="B89" s="1" t="s">
        <v>794</v>
      </c>
      <c r="C89" s="1" t="s">
        <v>795</v>
      </c>
      <c r="D89" s="1" t="s">
        <v>796</v>
      </c>
      <c r="E89" s="1" t="s">
        <v>797</v>
      </c>
      <c r="F89" s="1" t="s">
        <v>798</v>
      </c>
      <c r="G89" s="1" t="s">
        <v>799</v>
      </c>
      <c r="H89" s="1" t="s">
        <v>800</v>
      </c>
      <c r="I89" s="1" t="s">
        <v>801</v>
      </c>
      <c r="J89" s="1" t="s">
        <v>802</v>
      </c>
      <c r="K89" s="1" t="s">
        <v>803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804</v>
      </c>
      <c r="B90" s="1" t="s">
        <v>794</v>
      </c>
      <c r="C90" s="1" t="s">
        <v>795</v>
      </c>
      <c r="D90" s="1" t="s">
        <v>796</v>
      </c>
      <c r="E90" s="1" t="s">
        <v>797</v>
      </c>
      <c r="F90" s="1" t="s">
        <v>798</v>
      </c>
      <c r="G90" s="1" t="s">
        <v>799</v>
      </c>
      <c r="H90" s="1" t="s">
        <v>800</v>
      </c>
      <c r="I90" s="1" t="s">
        <v>801</v>
      </c>
      <c r="J90" s="1" t="s">
        <v>802</v>
      </c>
      <c r="K90" s="1" t="s">
        <v>803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805</v>
      </c>
      <c r="B91" s="1" t="s">
        <v>806</v>
      </c>
      <c r="C91" s="1" t="s">
        <v>807</v>
      </c>
      <c r="D91" s="1" t="s">
        <v>808</v>
      </c>
      <c r="E91" s="1" t="s">
        <v>809</v>
      </c>
      <c r="F91" s="1" t="s">
        <v>810</v>
      </c>
      <c r="G91" s="1" t="s">
        <v>811</v>
      </c>
      <c r="H91" s="1" t="s">
        <v>812</v>
      </c>
      <c r="I91" s="1" t="s">
        <v>813</v>
      </c>
      <c r="J91" s="1" t="s">
        <v>814</v>
      </c>
      <c r="K91" s="1" t="s">
        <v>815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816</v>
      </c>
      <c r="B92" s="1" t="s">
        <v>806</v>
      </c>
      <c r="C92" s="1" t="s">
        <v>807</v>
      </c>
      <c r="D92" s="1" t="s">
        <v>808</v>
      </c>
      <c r="E92" s="1" t="s">
        <v>809</v>
      </c>
      <c r="F92" s="1" t="s">
        <v>810</v>
      </c>
      <c r="G92" s="1" t="s">
        <v>811</v>
      </c>
      <c r="H92" s="1" t="s">
        <v>812</v>
      </c>
      <c r="I92" s="1" t="s">
        <v>813</v>
      </c>
      <c r="J92" s="1" t="s">
        <v>814</v>
      </c>
      <c r="K92" s="1" t="s">
        <v>815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817</v>
      </c>
      <c r="B93" s="1" t="s">
        <v>818</v>
      </c>
      <c r="C93" s="1" t="s">
        <v>819</v>
      </c>
      <c r="D93" s="1" t="s">
        <v>820</v>
      </c>
      <c r="E93" s="1" t="s">
        <v>821</v>
      </c>
      <c r="F93" s="1" t="s">
        <v>822</v>
      </c>
      <c r="G93" s="1" t="s">
        <v>823</v>
      </c>
      <c r="H93" s="1" t="s">
        <v>824</v>
      </c>
      <c r="I93" s="1" t="s">
        <v>825</v>
      </c>
      <c r="J93" s="1" t="s">
        <v>826</v>
      </c>
      <c r="K93" s="1" t="s">
        <v>827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828</v>
      </c>
      <c r="B94" s="1" t="s">
        <v>829</v>
      </c>
      <c r="C94" s="1" t="s">
        <v>830</v>
      </c>
      <c r="D94" s="1" t="s">
        <v>831</v>
      </c>
      <c r="E94" s="1" t="s">
        <v>832</v>
      </c>
      <c r="F94" s="1" t="s">
        <v>833</v>
      </c>
      <c r="G94" s="1" t="s">
        <v>834</v>
      </c>
      <c r="H94" s="1" t="s">
        <v>835</v>
      </c>
      <c r="I94" s="1" t="s">
        <v>836</v>
      </c>
      <c r="J94" s="1" t="s">
        <v>837</v>
      </c>
      <c r="K94" s="1" t="s">
        <v>838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839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>
        <v>0.0</v>
      </c>
      <c r="H95" s="1">
        <v>0.0</v>
      </c>
      <c r="I95" s="1">
        <v>0.0</v>
      </c>
      <c r="J95" s="1">
        <v>0.0</v>
      </c>
      <c r="K95" s="1" t="s">
        <v>840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841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>
        <v>0.0</v>
      </c>
      <c r="I96" s="1">
        <v>0.0</v>
      </c>
      <c r="J96" s="1">
        <v>0.0</v>
      </c>
      <c r="K96" s="1" t="s">
        <v>842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843</v>
      </c>
      <c r="B97" s="1" t="s">
        <v>844</v>
      </c>
      <c r="C97" s="1" t="s">
        <v>845</v>
      </c>
      <c r="D97" s="1" t="s">
        <v>846</v>
      </c>
      <c r="E97" s="1" t="s">
        <v>847</v>
      </c>
      <c r="F97" s="1" t="s">
        <v>848</v>
      </c>
      <c r="G97" s="1" t="s">
        <v>849</v>
      </c>
      <c r="H97" s="1" t="s">
        <v>850</v>
      </c>
      <c r="I97" s="1" t="s">
        <v>851</v>
      </c>
      <c r="J97" s="1" t="s">
        <v>852</v>
      </c>
      <c r="K97" s="1" t="s">
        <v>853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854</v>
      </c>
      <c r="B98" s="1" t="s">
        <v>855</v>
      </c>
      <c r="C98" s="1" t="s">
        <v>856</v>
      </c>
      <c r="D98" s="1" t="s">
        <v>857</v>
      </c>
      <c r="E98" s="1" t="s">
        <v>858</v>
      </c>
      <c r="F98" s="1" t="s">
        <v>859</v>
      </c>
      <c r="G98" s="1" t="s">
        <v>860</v>
      </c>
      <c r="H98" s="1" t="s">
        <v>861</v>
      </c>
      <c r="I98" s="1" t="s">
        <v>862</v>
      </c>
      <c r="J98" s="1" t="s">
        <v>863</v>
      </c>
      <c r="K98" s="1" t="s">
        <v>540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864</v>
      </c>
      <c r="B99" s="1" t="s">
        <v>865</v>
      </c>
      <c r="C99" s="1" t="s">
        <v>866</v>
      </c>
      <c r="D99" s="1" t="s">
        <v>867</v>
      </c>
      <c r="E99" s="1" t="s">
        <v>868</v>
      </c>
      <c r="F99" s="1" t="s">
        <v>869</v>
      </c>
      <c r="G99" s="1" t="s">
        <v>870</v>
      </c>
      <c r="H99" s="1" t="s">
        <v>871</v>
      </c>
      <c r="I99" s="1" t="s">
        <v>872</v>
      </c>
      <c r="J99" s="1" t="s">
        <v>873</v>
      </c>
      <c r="K99" s="1" t="s">
        <v>874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875</v>
      </c>
      <c r="B100" s="1" t="s">
        <v>876</v>
      </c>
      <c r="C100" s="1" t="s">
        <v>877</v>
      </c>
      <c r="D100" s="1" t="s">
        <v>878</v>
      </c>
      <c r="E100" s="1" t="s">
        <v>678</v>
      </c>
      <c r="F100" s="1" t="s">
        <v>879</v>
      </c>
      <c r="G100" s="1" t="s">
        <v>880</v>
      </c>
      <c r="H100" s="1" t="s">
        <v>881</v>
      </c>
      <c r="I100" s="1" t="s">
        <v>882</v>
      </c>
      <c r="J100" s="1" t="s">
        <v>883</v>
      </c>
      <c r="K100" s="1" t="s">
        <v>884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885</v>
      </c>
      <c r="B101" s="1" t="s">
        <v>886</v>
      </c>
      <c r="C101" s="1" t="s">
        <v>887</v>
      </c>
      <c r="D101" s="1" t="s">
        <v>888</v>
      </c>
      <c r="E101" s="1" t="s">
        <v>889</v>
      </c>
      <c r="F101" s="1" t="s">
        <v>890</v>
      </c>
      <c r="G101" s="1" t="s">
        <v>891</v>
      </c>
      <c r="H101" s="1" t="s">
        <v>892</v>
      </c>
      <c r="I101" s="1" t="s">
        <v>488</v>
      </c>
      <c r="J101" s="1" t="s">
        <v>893</v>
      </c>
      <c r="K101" s="1" t="s">
        <v>894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895</v>
      </c>
      <c r="B102" s="1" t="s">
        <v>896</v>
      </c>
      <c r="C102" s="1" t="s">
        <v>897</v>
      </c>
      <c r="D102" s="1" t="s">
        <v>898</v>
      </c>
      <c r="E102" s="1" t="s">
        <v>899</v>
      </c>
      <c r="F102" s="1" t="s">
        <v>900</v>
      </c>
      <c r="G102" s="1" t="s">
        <v>901</v>
      </c>
      <c r="H102" s="1" t="s">
        <v>902</v>
      </c>
      <c r="I102" s="1">
        <v>0.0</v>
      </c>
      <c r="J102" s="1">
        <v>0.0</v>
      </c>
      <c r="K102" s="1">
        <v>0.0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903</v>
      </c>
      <c r="B103" s="1">
        <v>0.0</v>
      </c>
      <c r="C103" s="1" t="s">
        <v>820</v>
      </c>
      <c r="D103" s="1" t="s">
        <v>904</v>
      </c>
      <c r="E103" s="1" t="s">
        <v>905</v>
      </c>
      <c r="F103" s="1" t="s">
        <v>906</v>
      </c>
      <c r="G103" s="1" t="s">
        <v>907</v>
      </c>
      <c r="H103" s="1" t="s">
        <v>908</v>
      </c>
      <c r="I103" s="1" t="s">
        <v>909</v>
      </c>
      <c r="J103" s="1" t="s">
        <v>910</v>
      </c>
      <c r="K103" s="1" t="s">
        <v>911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912</v>
      </c>
      <c r="B104" s="1">
        <v>0.0</v>
      </c>
      <c r="C104" s="1" t="s">
        <v>913</v>
      </c>
      <c r="D104" s="1" t="s">
        <v>914</v>
      </c>
      <c r="E104" s="1" t="s">
        <v>915</v>
      </c>
      <c r="F104" s="1" t="s">
        <v>916</v>
      </c>
      <c r="G104" s="1" t="s">
        <v>917</v>
      </c>
      <c r="H104" s="1" t="s">
        <v>918</v>
      </c>
      <c r="I104" s="1" t="s">
        <v>919</v>
      </c>
      <c r="J104" s="1" t="s">
        <v>920</v>
      </c>
      <c r="K104" s="1" t="s">
        <v>921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922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923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>
        <v>0.0</v>
      </c>
      <c r="I106" s="1" t="s">
        <v>924</v>
      </c>
      <c r="J106" s="1" t="s">
        <v>925</v>
      </c>
      <c r="K106" s="1" t="s">
        <v>926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927</v>
      </c>
      <c r="B107" s="1">
        <v>0.0</v>
      </c>
      <c r="C107" s="1">
        <v>0.0</v>
      </c>
      <c r="D107" s="1" t="s">
        <v>928</v>
      </c>
      <c r="E107" s="1" t="s">
        <v>665</v>
      </c>
      <c r="F107" s="1" t="s">
        <v>929</v>
      </c>
      <c r="G107" s="1" t="s">
        <v>930</v>
      </c>
      <c r="H107" s="1" t="s">
        <v>931</v>
      </c>
      <c r="I107" s="1" t="s">
        <v>932</v>
      </c>
      <c r="J107" s="1" t="s">
        <v>360</v>
      </c>
      <c r="K107" s="1" t="s">
        <v>933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934</v>
      </c>
      <c r="B108" s="1">
        <v>0.0</v>
      </c>
      <c r="C108" s="1">
        <v>0.0</v>
      </c>
      <c r="D108" s="1" t="s">
        <v>935</v>
      </c>
      <c r="E108" s="1" t="s">
        <v>936</v>
      </c>
      <c r="F108" s="1" t="s">
        <v>937</v>
      </c>
      <c r="G108" s="1" t="s">
        <v>938</v>
      </c>
      <c r="H108" s="1" t="s">
        <v>939</v>
      </c>
      <c r="I108" s="1" t="s">
        <v>940</v>
      </c>
      <c r="J108" s="1" t="s">
        <v>941</v>
      </c>
      <c r="K108" s="1" t="s">
        <v>933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942</v>
      </c>
      <c r="B109" s="1">
        <v>0.0</v>
      </c>
      <c r="C109" s="1">
        <v>0.0</v>
      </c>
      <c r="D109" s="1" t="s">
        <v>935</v>
      </c>
      <c r="E109" s="1" t="s">
        <v>936</v>
      </c>
      <c r="F109" s="1" t="s">
        <v>937</v>
      </c>
      <c r="G109" s="1" t="s">
        <v>938</v>
      </c>
      <c r="H109" s="1" t="s">
        <v>939</v>
      </c>
      <c r="I109" s="1" t="s">
        <v>940</v>
      </c>
      <c r="J109" s="1" t="s">
        <v>941</v>
      </c>
      <c r="K109" s="1" t="s">
        <v>933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943</v>
      </c>
      <c r="B110" s="1">
        <v>0.0</v>
      </c>
      <c r="C110" s="1">
        <v>0.0</v>
      </c>
      <c r="D110" s="1" t="s">
        <v>944</v>
      </c>
      <c r="E110" s="1" t="s">
        <v>945</v>
      </c>
      <c r="F110" s="1" t="s">
        <v>946</v>
      </c>
      <c r="G110" s="1" t="s">
        <v>947</v>
      </c>
      <c r="H110" s="1" t="s">
        <v>948</v>
      </c>
      <c r="I110" s="1" t="s">
        <v>949</v>
      </c>
      <c r="J110" s="1" t="s">
        <v>950</v>
      </c>
      <c r="K110" s="1" t="s">
        <v>108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951</v>
      </c>
      <c r="B111" s="1">
        <v>0.0</v>
      </c>
      <c r="C111" s="1">
        <v>0.0</v>
      </c>
      <c r="D111" s="1" t="s">
        <v>944</v>
      </c>
      <c r="E111" s="1" t="s">
        <v>945</v>
      </c>
      <c r="F111" s="1" t="s">
        <v>946</v>
      </c>
      <c r="G111" s="1" t="s">
        <v>947</v>
      </c>
      <c r="H111" s="1" t="s">
        <v>948</v>
      </c>
      <c r="I111" s="1" t="s">
        <v>949</v>
      </c>
      <c r="J111" s="1" t="s">
        <v>950</v>
      </c>
      <c r="K111" s="1" t="s">
        <v>108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952</v>
      </c>
      <c r="B112" s="1">
        <v>0.0</v>
      </c>
      <c r="C112" s="1">
        <v>0.0</v>
      </c>
      <c r="D112" s="1" t="s">
        <v>953</v>
      </c>
      <c r="E112" s="1" t="s">
        <v>954</v>
      </c>
      <c r="F112" s="1" t="s">
        <v>955</v>
      </c>
      <c r="G112" s="1" t="s">
        <v>956</v>
      </c>
      <c r="H112" s="1" t="s">
        <v>957</v>
      </c>
      <c r="I112" s="1" t="s">
        <v>958</v>
      </c>
      <c r="J112" s="1" t="s">
        <v>959</v>
      </c>
      <c r="K112" s="1" t="s">
        <v>960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961</v>
      </c>
      <c r="B113" s="1">
        <v>0.0</v>
      </c>
      <c r="C113" s="1">
        <v>0.0</v>
      </c>
      <c r="D113" s="1" t="s">
        <v>962</v>
      </c>
      <c r="E113" s="1" t="s">
        <v>963</v>
      </c>
      <c r="F113" s="1" t="s">
        <v>964</v>
      </c>
      <c r="G113" s="1" t="s">
        <v>965</v>
      </c>
      <c r="H113" s="1" t="s">
        <v>966</v>
      </c>
      <c r="I113" s="1" t="s">
        <v>967</v>
      </c>
      <c r="J113" s="1" t="s">
        <v>968</v>
      </c>
      <c r="K113" s="1" t="s">
        <v>637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969</v>
      </c>
      <c r="B114" s="1">
        <v>0.0</v>
      </c>
      <c r="C114" s="1">
        <v>0.0</v>
      </c>
      <c r="D114" s="1" t="s">
        <v>970</v>
      </c>
      <c r="E114" s="1" t="s">
        <v>971</v>
      </c>
      <c r="F114" s="1" t="s">
        <v>972</v>
      </c>
      <c r="G114" s="1" t="s">
        <v>973</v>
      </c>
      <c r="H114" s="1" t="s">
        <v>974</v>
      </c>
      <c r="I114" s="1" t="s">
        <v>975</v>
      </c>
      <c r="J114" s="1" t="s">
        <v>976</v>
      </c>
      <c r="K114" s="1" t="s">
        <v>937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977</v>
      </c>
      <c r="B115" s="1">
        <v>0.0</v>
      </c>
      <c r="C115" s="1">
        <v>0.0</v>
      </c>
      <c r="D115" s="1" t="s">
        <v>978</v>
      </c>
      <c r="E115" s="1" t="s">
        <v>979</v>
      </c>
      <c r="F115" s="1" t="s">
        <v>980</v>
      </c>
      <c r="G115" s="1" t="s">
        <v>981</v>
      </c>
      <c r="H115" s="1" t="s">
        <v>982</v>
      </c>
      <c r="I115" s="1" t="s">
        <v>983</v>
      </c>
      <c r="J115" s="1" t="s">
        <v>175</v>
      </c>
      <c r="K115" s="1" t="s">
        <v>984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985</v>
      </c>
      <c r="B116" s="1">
        <v>0.0</v>
      </c>
      <c r="C116" s="1">
        <v>0.0</v>
      </c>
      <c r="D116" s="1" t="s">
        <v>986</v>
      </c>
      <c r="E116" s="1" t="s">
        <v>987</v>
      </c>
      <c r="F116" s="1" t="s">
        <v>988</v>
      </c>
      <c r="G116" s="1" t="s">
        <v>989</v>
      </c>
      <c r="H116" s="1" t="s">
        <v>990</v>
      </c>
      <c r="I116" s="1" t="s">
        <v>991</v>
      </c>
      <c r="J116" s="1" t="s">
        <v>992</v>
      </c>
      <c r="K116" s="1" t="s">
        <v>993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994</v>
      </c>
      <c r="B117" s="1">
        <v>0.0</v>
      </c>
      <c r="C117" s="1">
        <v>0.0</v>
      </c>
      <c r="D117" s="1" t="s">
        <v>995</v>
      </c>
      <c r="E117" s="1" t="s">
        <v>996</v>
      </c>
      <c r="F117" s="1" t="s">
        <v>988</v>
      </c>
      <c r="G117" s="1" t="s">
        <v>997</v>
      </c>
      <c r="H117" s="1" t="s">
        <v>998</v>
      </c>
      <c r="I117" s="1" t="s">
        <v>999</v>
      </c>
      <c r="J117" s="1" t="s">
        <v>601</v>
      </c>
      <c r="K117" s="1" t="s">
        <v>1000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1001</v>
      </c>
      <c r="B118" s="1">
        <v>0.0</v>
      </c>
      <c r="C118" s="1">
        <v>0.0</v>
      </c>
      <c r="D118" s="1" t="s">
        <v>1002</v>
      </c>
      <c r="E118" s="1" t="s">
        <v>1003</v>
      </c>
      <c r="F118" s="1" t="s">
        <v>1004</v>
      </c>
      <c r="G118" s="1" t="s">
        <v>1005</v>
      </c>
      <c r="H118" s="1" t="s">
        <v>1006</v>
      </c>
      <c r="I118" s="1" t="s">
        <v>1007</v>
      </c>
      <c r="J118" s="1" t="s">
        <v>1008</v>
      </c>
      <c r="K118" s="1" t="s">
        <v>1009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1010</v>
      </c>
      <c r="B119" s="1">
        <v>0.0</v>
      </c>
      <c r="C119" s="1">
        <v>0.0</v>
      </c>
      <c r="D119" s="1" t="s">
        <v>1011</v>
      </c>
      <c r="E119" s="1" t="s">
        <v>1012</v>
      </c>
      <c r="F119" s="1" t="s">
        <v>1013</v>
      </c>
      <c r="G119" s="1" t="s">
        <v>520</v>
      </c>
      <c r="H119" s="1" t="s">
        <v>1014</v>
      </c>
      <c r="I119" s="1">
        <v>0.0</v>
      </c>
      <c r="J119" s="1">
        <v>0.0</v>
      </c>
      <c r="K119" s="1">
        <v>0.0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1015</v>
      </c>
      <c r="B120" s="1">
        <v>0.0</v>
      </c>
      <c r="C120" s="1">
        <v>0.0</v>
      </c>
      <c r="D120" s="1">
        <v>0.0</v>
      </c>
      <c r="E120" s="1" t="s">
        <v>1016</v>
      </c>
      <c r="F120" s="1" t="s">
        <v>1017</v>
      </c>
      <c r="G120" s="1" t="s">
        <v>1018</v>
      </c>
      <c r="H120" s="1" t="s">
        <v>1019</v>
      </c>
      <c r="I120" s="1" t="s">
        <v>1020</v>
      </c>
      <c r="J120" s="1">
        <v>14.0</v>
      </c>
      <c r="K120" s="1" t="s">
        <v>1021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1022</v>
      </c>
      <c r="B121" s="1">
        <v>0.0</v>
      </c>
      <c r="C121" s="1">
        <v>0.0</v>
      </c>
      <c r="D121" s="1">
        <v>0.0</v>
      </c>
      <c r="E121" s="1" t="s">
        <v>1023</v>
      </c>
      <c r="F121" s="1" t="s">
        <v>1024</v>
      </c>
      <c r="G121" s="1" t="s">
        <v>1025</v>
      </c>
      <c r="H121" s="1" t="s">
        <v>1026</v>
      </c>
      <c r="I121" s="1" t="s">
        <v>1027</v>
      </c>
      <c r="J121" s="1" t="s">
        <v>1028</v>
      </c>
      <c r="K121" s="1" t="s">
        <v>1029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1030</v>
      </c>
      <c r="C1" s="1" t="s">
        <v>1031</v>
      </c>
      <c r="D1" s="1" t="s">
        <v>1032</v>
      </c>
      <c r="E1" s="1" t="s">
        <v>1033</v>
      </c>
      <c r="F1" s="1" t="s">
        <v>1034</v>
      </c>
      <c r="G1" s="1" t="s">
        <v>1035</v>
      </c>
      <c r="H1" s="1" t="s">
        <v>1036</v>
      </c>
      <c r="I1" s="1" t="s">
        <v>1037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1038</v>
      </c>
      <c r="B2" s="1" t="s">
        <v>1039</v>
      </c>
      <c r="C2" s="1" t="s">
        <v>1040</v>
      </c>
      <c r="D2" s="1" t="s">
        <v>1041</v>
      </c>
      <c r="E2" s="1" t="s">
        <v>1042</v>
      </c>
      <c r="F2" s="1" t="s">
        <v>1043</v>
      </c>
      <c r="G2" s="1" t="s">
        <v>1044</v>
      </c>
      <c r="H2" s="1" t="s">
        <v>1044</v>
      </c>
      <c r="I2" s="1" t="s">
        <v>1045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1046</v>
      </c>
      <c r="B3" s="1" t="s">
        <v>1045</v>
      </c>
      <c r="C3" s="1" t="s">
        <v>1047</v>
      </c>
      <c r="D3" s="1" t="s">
        <v>1048</v>
      </c>
      <c r="E3" s="1" t="s">
        <v>1049</v>
      </c>
      <c r="F3" s="1" t="s">
        <v>1050</v>
      </c>
      <c r="G3" s="1" t="s">
        <v>1051</v>
      </c>
      <c r="H3" s="1" t="s">
        <v>1052</v>
      </c>
      <c r="I3" s="1" t="s">
        <v>1045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1053</v>
      </c>
      <c r="B4" s="1" t="s">
        <v>1054</v>
      </c>
      <c r="C4" s="1" t="s">
        <v>1055</v>
      </c>
      <c r="D4" s="1" t="s">
        <v>1056</v>
      </c>
      <c r="E4" s="1" t="s">
        <v>1057</v>
      </c>
      <c r="F4" s="1" t="s">
        <v>1058</v>
      </c>
      <c r="G4" s="1" t="s">
        <v>1059</v>
      </c>
      <c r="H4" s="1" t="s">
        <v>1060</v>
      </c>
      <c r="I4" s="1" t="s">
        <v>1061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1046</v>
      </c>
      <c r="B5" s="1" t="s">
        <v>1045</v>
      </c>
      <c r="C5" s="1" t="s">
        <v>1062</v>
      </c>
      <c r="D5" s="1" t="s">
        <v>1063</v>
      </c>
      <c r="E5" s="1" t="s">
        <v>1064</v>
      </c>
      <c r="F5" s="1" t="s">
        <v>1065</v>
      </c>
      <c r="G5" s="1" t="s">
        <v>1066</v>
      </c>
      <c r="H5" s="1" t="s">
        <v>1067</v>
      </c>
      <c r="I5" s="1" t="s">
        <v>1068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1069</v>
      </c>
      <c r="B6" s="1" t="s">
        <v>1070</v>
      </c>
      <c r="C6" s="1" t="s">
        <v>1071</v>
      </c>
      <c r="D6" s="1" t="s">
        <v>1072</v>
      </c>
      <c r="E6" s="1" t="s">
        <v>1073</v>
      </c>
      <c r="F6" s="1" t="s">
        <v>1074</v>
      </c>
      <c r="G6" s="1" t="s">
        <v>1075</v>
      </c>
      <c r="H6" s="1" t="s">
        <v>1076</v>
      </c>
      <c r="I6" s="1" t="s">
        <v>1077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1078</v>
      </c>
      <c r="B7" s="1" t="s">
        <v>1079</v>
      </c>
      <c r="C7" s="1" t="s">
        <v>1080</v>
      </c>
      <c r="D7" s="1" t="s">
        <v>1081</v>
      </c>
      <c r="E7" s="1" t="s">
        <v>1082</v>
      </c>
      <c r="F7" s="1" t="s">
        <v>1083</v>
      </c>
      <c r="G7" s="1" t="s">
        <v>1084</v>
      </c>
      <c r="H7" s="1" t="s">
        <v>1085</v>
      </c>
      <c r="I7" s="1" t="s">
        <v>1086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1087</v>
      </c>
      <c r="B8" s="1" t="s">
        <v>1045</v>
      </c>
      <c r="C8" s="1" t="s">
        <v>1088</v>
      </c>
      <c r="D8" s="1" t="s">
        <v>1089</v>
      </c>
      <c r="E8" s="1" t="s">
        <v>1090</v>
      </c>
      <c r="F8" s="1" t="s">
        <v>1090</v>
      </c>
      <c r="G8" s="1" t="s">
        <v>1091</v>
      </c>
      <c r="H8" s="1" t="s">
        <v>1092</v>
      </c>
      <c r="I8" s="1" t="s">
        <v>1090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1093</v>
      </c>
      <c r="B9" s="1" t="s">
        <v>1094</v>
      </c>
      <c r="C9" s="1" t="s">
        <v>1095</v>
      </c>
      <c r="D9" s="1" t="s">
        <v>1096</v>
      </c>
      <c r="E9" s="1" t="s">
        <v>1097</v>
      </c>
      <c r="F9" s="1" t="s">
        <v>1098</v>
      </c>
      <c r="G9" s="1" t="s">
        <v>1099</v>
      </c>
      <c r="H9" s="1" t="s">
        <v>1100</v>
      </c>
      <c r="I9" s="1" t="s">
        <v>1101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1102</v>
      </c>
      <c r="B10" s="1" t="s">
        <v>1103</v>
      </c>
      <c r="C10" s="1" t="s">
        <v>1104</v>
      </c>
      <c r="D10" s="1" t="s">
        <v>1105</v>
      </c>
      <c r="E10" s="1" t="s">
        <v>1106</v>
      </c>
      <c r="F10" s="1" t="s">
        <v>1107</v>
      </c>
      <c r="G10" s="1" t="s">
        <v>1108</v>
      </c>
      <c r="H10" s="1" t="s">
        <v>1109</v>
      </c>
      <c r="I10" s="1" t="s">
        <v>1110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1111</v>
      </c>
      <c r="B11" s="1" t="s">
        <v>1112</v>
      </c>
      <c r="C11" s="1" t="s">
        <v>1113</v>
      </c>
      <c r="D11" s="1" t="s">
        <v>1114</v>
      </c>
      <c r="E11" s="1" t="s">
        <v>1115</v>
      </c>
      <c r="F11" s="1" t="s">
        <v>1116</v>
      </c>
      <c r="G11" s="1" t="s">
        <v>1117</v>
      </c>
      <c r="H11" s="1" t="s">
        <v>1118</v>
      </c>
      <c r="I11" s="1" t="s">
        <v>1119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1120</v>
      </c>
      <c r="B12" s="1" t="s">
        <v>1112</v>
      </c>
      <c r="C12" s="1" t="s">
        <v>1121</v>
      </c>
      <c r="D12" s="1" t="s">
        <v>1122</v>
      </c>
      <c r="E12" s="1" t="s">
        <v>1123</v>
      </c>
      <c r="F12" s="1" t="s">
        <v>1116</v>
      </c>
      <c r="G12" s="1" t="s">
        <v>1124</v>
      </c>
      <c r="H12" s="1" t="s">
        <v>1125</v>
      </c>
      <c r="I12" s="1" t="s">
        <v>1126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1127</v>
      </c>
      <c r="B13" s="1" t="s">
        <v>1128</v>
      </c>
      <c r="C13" s="1" t="s">
        <v>1129</v>
      </c>
      <c r="D13" s="1" t="s">
        <v>1130</v>
      </c>
      <c r="E13" s="1" t="s">
        <v>1131</v>
      </c>
      <c r="F13" s="1" t="s">
        <v>1132</v>
      </c>
      <c r="G13" s="1" t="s">
        <v>1133</v>
      </c>
      <c r="H13" s="1" t="s">
        <v>1134</v>
      </c>
      <c r="I13" s="1" t="s">
        <v>1135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1136</v>
      </c>
      <c r="B14" s="1" t="s">
        <v>1137</v>
      </c>
      <c r="C14" s="1" t="s">
        <v>1138</v>
      </c>
      <c r="D14" s="1" t="s">
        <v>1139</v>
      </c>
      <c r="E14" s="1" t="s">
        <v>1140</v>
      </c>
      <c r="F14" s="1" t="s">
        <v>1141</v>
      </c>
      <c r="G14" s="1" t="s">
        <v>1142</v>
      </c>
      <c r="H14" s="1" t="s">
        <v>1143</v>
      </c>
      <c r="I14" s="1" t="s">
        <v>1144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1145</v>
      </c>
      <c r="B15" s="1" t="s">
        <v>1045</v>
      </c>
      <c r="C15" s="1" t="s">
        <v>1045</v>
      </c>
      <c r="D15" s="1" t="s">
        <v>1045</v>
      </c>
      <c r="E15" s="1" t="s">
        <v>1045</v>
      </c>
      <c r="F15" s="1" t="s">
        <v>1045</v>
      </c>
      <c r="G15" s="1" t="s">
        <v>1045</v>
      </c>
      <c r="H15" s="1" t="s">
        <v>1045</v>
      </c>
      <c r="I15" s="1" t="s">
        <v>1045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1146</v>
      </c>
      <c r="B16" s="1" t="s">
        <v>1045</v>
      </c>
      <c r="C16" s="1" t="s">
        <v>1045</v>
      </c>
      <c r="D16" s="1" t="s">
        <v>1045</v>
      </c>
      <c r="E16" s="1" t="s">
        <v>1045</v>
      </c>
      <c r="F16" s="1" t="s">
        <v>1045</v>
      </c>
      <c r="G16" s="1" t="s">
        <v>1045</v>
      </c>
      <c r="H16" s="1" t="s">
        <v>1045</v>
      </c>
      <c r="I16" s="1" t="s">
        <v>1045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1147</v>
      </c>
      <c r="B17" s="1" t="s">
        <v>160</v>
      </c>
      <c r="C17" s="1" t="s">
        <v>421</v>
      </c>
      <c r="D17" s="1" t="s">
        <v>162</v>
      </c>
      <c r="E17" s="1" t="s">
        <v>163</v>
      </c>
      <c r="F17" s="1" t="s">
        <v>164</v>
      </c>
      <c r="G17" s="1" t="s">
        <v>1148</v>
      </c>
      <c r="H17" s="1" t="s">
        <v>1149</v>
      </c>
      <c r="I17" s="1" t="s">
        <v>1150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1151</v>
      </c>
      <c r="B18" s="1" t="s">
        <v>1045</v>
      </c>
      <c r="C18" s="1" t="s">
        <v>1045</v>
      </c>
      <c r="D18" s="1" t="s">
        <v>1045</v>
      </c>
      <c r="E18" s="1" t="s">
        <v>1045</v>
      </c>
      <c r="F18" s="1" t="s">
        <v>1045</v>
      </c>
      <c r="G18" s="1" t="s">
        <v>1045</v>
      </c>
      <c r="H18" s="1" t="s">
        <v>1045</v>
      </c>
      <c r="I18" s="1" t="s">
        <v>1045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1152</v>
      </c>
      <c r="B19" s="1" t="s">
        <v>1153</v>
      </c>
      <c r="C19" s="1" t="s">
        <v>1154</v>
      </c>
      <c r="D19" s="1" t="s">
        <v>1155</v>
      </c>
      <c r="E19" s="1" t="s">
        <v>1156</v>
      </c>
      <c r="F19" s="1" t="s">
        <v>1157</v>
      </c>
      <c r="G19" s="1" t="s">
        <v>1158</v>
      </c>
      <c r="H19" s="1" t="s">
        <v>1159</v>
      </c>
      <c r="I19" s="1" t="s">
        <v>1160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1161</v>
      </c>
      <c r="B20" s="1" t="s">
        <v>1162</v>
      </c>
      <c r="C20" s="1" t="s">
        <v>1163</v>
      </c>
      <c r="D20" s="1" t="s">
        <v>1164</v>
      </c>
      <c r="E20" s="1" t="s">
        <v>1165</v>
      </c>
      <c r="F20" s="1" t="s">
        <v>1166</v>
      </c>
      <c r="G20" s="1" t="s">
        <v>1167</v>
      </c>
      <c r="H20" s="1" t="s">
        <v>1168</v>
      </c>
      <c r="I20" s="1" t="s">
        <v>1169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1170</v>
      </c>
      <c r="B21" s="1" t="s">
        <v>1171</v>
      </c>
      <c r="C21" s="1" t="s">
        <v>1172</v>
      </c>
      <c r="D21" s="1" t="s">
        <v>1173</v>
      </c>
      <c r="E21" s="1" t="s">
        <v>1174</v>
      </c>
      <c r="F21" s="1" t="s">
        <v>1175</v>
      </c>
      <c r="G21" s="1" t="s">
        <v>1176</v>
      </c>
      <c r="H21" s="1" t="s">
        <v>1177</v>
      </c>
      <c r="I21" s="1" t="s">
        <v>1178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1179</v>
      </c>
      <c r="B22" s="1" t="s">
        <v>1180</v>
      </c>
      <c r="C22" s="1" t="s">
        <v>1181</v>
      </c>
      <c r="D22" s="1" t="s">
        <v>1182</v>
      </c>
      <c r="E22" s="1" t="s">
        <v>1183</v>
      </c>
      <c r="F22" s="1" t="s">
        <v>1184</v>
      </c>
      <c r="G22" s="1" t="s">
        <v>1185</v>
      </c>
      <c r="H22" s="1" t="s">
        <v>1186</v>
      </c>
      <c r="I22" s="1" t="s">
        <v>1187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1188</v>
      </c>
      <c r="B23" s="1" t="s">
        <v>1189</v>
      </c>
      <c r="C23" s="1" t="s">
        <v>1190</v>
      </c>
      <c r="D23" s="1" t="s">
        <v>1191</v>
      </c>
      <c r="E23" s="1" t="s">
        <v>1192</v>
      </c>
      <c r="F23" s="1" t="s">
        <v>1193</v>
      </c>
      <c r="G23" s="1" t="s">
        <v>1194</v>
      </c>
      <c r="H23" s="1" t="s">
        <v>1195</v>
      </c>
      <c r="I23" s="1" t="s">
        <v>1196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1197</v>
      </c>
      <c r="B24" s="1" t="s">
        <v>1198</v>
      </c>
      <c r="C24" s="1" t="s">
        <v>1199</v>
      </c>
      <c r="D24" s="1" t="s">
        <v>1200</v>
      </c>
      <c r="E24" s="1" t="s">
        <v>1201</v>
      </c>
      <c r="F24" s="1" t="s">
        <v>1202</v>
      </c>
      <c r="G24" s="1" t="s">
        <v>1203</v>
      </c>
      <c r="H24" s="1" t="s">
        <v>1203</v>
      </c>
      <c r="I24" s="1" t="s">
        <v>1203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1204</v>
      </c>
      <c r="B25" s="1" t="s">
        <v>1205</v>
      </c>
      <c r="C25" s="1" t="s">
        <v>1206</v>
      </c>
      <c r="D25" s="1" t="s">
        <v>1207</v>
      </c>
      <c r="E25" s="1" t="s">
        <v>1208</v>
      </c>
      <c r="F25" s="1" t="s">
        <v>1209</v>
      </c>
      <c r="G25" s="1" t="s">
        <v>1210</v>
      </c>
      <c r="H25" s="1" t="s">
        <v>1210</v>
      </c>
      <c r="I25" s="1" t="s">
        <v>1045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1211</v>
      </c>
      <c r="B26" s="1" t="s">
        <v>1212</v>
      </c>
      <c r="C26" s="1" t="s">
        <v>1213</v>
      </c>
      <c r="D26" s="1" t="s">
        <v>1214</v>
      </c>
      <c r="E26" s="1" t="s">
        <v>1215</v>
      </c>
      <c r="F26" s="1" t="s">
        <v>1216</v>
      </c>
      <c r="G26" s="1" t="s">
        <v>1045</v>
      </c>
      <c r="H26" s="1" t="s">
        <v>1045</v>
      </c>
      <c r="I26" s="1" t="s">
        <v>1045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1217</v>
      </c>
      <c r="B2" s="1" t="s">
        <v>1218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1219</v>
      </c>
      <c r="B3" s="1" t="s">
        <v>1220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1221</v>
      </c>
      <c r="B4" s="1" t="s">
        <v>1222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1223</v>
      </c>
      <c r="B5" s="1" t="s">
        <v>1224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1225</v>
      </c>
      <c r="B6" s="1" t="s">
        <v>1226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1227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1228</v>
      </c>
      <c r="B8" s="1" t="s">
        <v>1229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1230</v>
      </c>
      <c r="B9" s="4" t="s">
        <v>1231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1232</v>
      </c>
      <c r="B10" s="1" t="s">
        <v>1233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1234</v>
      </c>
      <c r="B11" s="1" t="s">
        <v>1235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1236</v>
      </c>
      <c r="B12" s="1" t="s">
        <v>1233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1237</v>
      </c>
      <c r="B13" s="1" t="s">
        <v>1238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1239</v>
      </c>
      <c r="B14" s="1" t="s">
        <v>1240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1241</v>
      </c>
      <c r="B15" s="1" t="s">
        <v>1238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1242</v>
      </c>
      <c r="B16" s="1" t="s">
        <v>1243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1244</v>
      </c>
      <c r="B17" s="1">
        <v>240.0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1245</v>
      </c>
      <c r="B18" s="1" t="s">
        <v>1246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1247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1248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1249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1250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1251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1252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1253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1254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1255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1256</v>
      </c>
      <c r="B28" s="1">
        <v>2.17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1257</v>
      </c>
      <c r="B29" s="1">
        <v>2.17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1258</v>
      </c>
      <c r="B30" s="1">
        <v>2.125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1259</v>
      </c>
      <c r="B31" s="1">
        <v>2.355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1260</v>
      </c>
      <c r="B32" s="1">
        <v>2.17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1261</v>
      </c>
      <c r="B33" s="1">
        <v>2.17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1262</v>
      </c>
      <c r="B34" s="1">
        <v>2.125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1263</v>
      </c>
      <c r="B35" s="1">
        <v>2.355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1264</v>
      </c>
      <c r="B36" s="1">
        <v>0.954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1265</v>
      </c>
      <c r="B37" s="1">
        <v>-20.741003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1266</v>
      </c>
      <c r="B38" s="1">
        <v>5191856.0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1267</v>
      </c>
      <c r="B39" s="1">
        <v>5191856.0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1268</v>
      </c>
      <c r="B40" s="1">
        <v>5793863.0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1269</v>
      </c>
      <c r="B41" s="1">
        <v>4195550.0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1270</v>
      </c>
      <c r="B42" s="1">
        <v>4195550.0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1271</v>
      </c>
      <c r="B43" s="1">
        <v>2.32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1272</v>
      </c>
      <c r="B44" s="1">
        <v>2.38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1273</v>
      </c>
      <c r="B45" s="1">
        <v>300.0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1274</v>
      </c>
      <c r="B46" s="1">
        <v>1100.0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1275</v>
      </c>
      <c r="B47" s="1">
        <v>4.61061888E8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1276</v>
      </c>
      <c r="B48" s="1">
        <v>1.58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1277</v>
      </c>
      <c r="B49" s="1">
        <v>3.94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1278</v>
      </c>
      <c r="B50" s="1">
        <v>1.5605358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1279</v>
      </c>
      <c r="B51" s="1">
        <v>2.441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1280</v>
      </c>
      <c r="B52" s="1">
        <v>2.23975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1281</v>
      </c>
      <c r="B53" s="1" t="s">
        <v>1282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1283</v>
      </c>
      <c r="B54" s="1">
        <v>5.85307328E8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1284</v>
      </c>
      <c r="B55" s="1">
        <v>-0.29369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1285</v>
      </c>
      <c r="B56" s="1">
        <v>1.95632281E8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1286</v>
      </c>
      <c r="B57" s="1">
        <v>1.97035008E8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1287</v>
      </c>
      <c r="B58" s="1">
        <v>2.547427E7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1288</v>
      </c>
      <c r="B59" s="1">
        <v>3.1247976E7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1289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1290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1291</v>
      </c>
      <c r="B62" s="1">
        <v>0.1293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1292</v>
      </c>
      <c r="B63" s="1">
        <v>0.00481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1293</v>
      </c>
      <c r="B64" s="1">
        <v>0.65986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1294</v>
      </c>
      <c r="B65" s="1">
        <v>3.04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1295</v>
      </c>
      <c r="B66" s="1">
        <v>0.1296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1296</v>
      </c>
      <c r="B67" s="1">
        <v>1.97035008E8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1297</v>
      </c>
      <c r="B68" s="1">
        <v>-1.894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1298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1299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1300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1301</v>
      </c>
      <c r="B72" s="1">
        <v>-8.6771E7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1302</v>
      </c>
      <c r="B73" s="1">
        <v>-0.67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1303</v>
      </c>
      <c r="B74" s="1">
        <v>0.2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1304</v>
      </c>
      <c r="B75" s="1">
        <v>1.981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1305</v>
      </c>
      <c r="B76" s="1">
        <v>35.48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1306</v>
      </c>
      <c r="B77" s="1">
        <v>-0.16725981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1307</v>
      </c>
      <c r="B78" s="1">
        <v>0.22263205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1308</v>
      </c>
      <c r="B79" s="1" t="s">
        <v>1309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1310</v>
      </c>
      <c r="B80" s="1" t="s">
        <v>1311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1312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1313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1314</v>
      </c>
      <c r="B83" s="1" t="s">
        <v>1315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1316</v>
      </c>
      <c r="B84" s="1" t="s">
        <v>1315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1317</v>
      </c>
      <c r="B85" s="1">
        <v>1.3722534E9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1318</v>
      </c>
      <c r="B86" s="1" t="s">
        <v>1319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1320</v>
      </c>
      <c r="B87" s="1" t="s">
        <v>1321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1322</v>
      </c>
      <c r="B88" s="1" t="s">
        <v>1323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1324</v>
      </c>
      <c r="B89" s="1" t="s">
        <v>1325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1326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1327</v>
      </c>
      <c r="B91" s="1">
        <v>2.34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1328</v>
      </c>
      <c r="B92" s="1">
        <v>16.0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1329</v>
      </c>
      <c r="B93" s="1">
        <v>2.05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1330</v>
      </c>
      <c r="B94" s="1">
        <v>7.13125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1331</v>
      </c>
      <c r="B95" s="1">
        <v>6.5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1332</v>
      </c>
      <c r="B96" s="1">
        <v>2.11111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1333</v>
      </c>
      <c r="B97" s="1" t="s">
        <v>1334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1335</v>
      </c>
      <c r="B98" s="1">
        <v>8.0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1336</v>
      </c>
      <c r="B99" s="1">
        <v>1.44716992E8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1337</v>
      </c>
      <c r="B100" s="1">
        <v>0.734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1338</v>
      </c>
      <c r="B101" s="1">
        <v>1.6497E7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1339</v>
      </c>
      <c r="B102" s="1">
        <v>2.68961984E8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1340</v>
      </c>
      <c r="B103" s="1">
        <v>1.281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1341</v>
      </c>
      <c r="B104" s="1">
        <v>1.854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1342</v>
      </c>
      <c r="B105" s="1">
        <v>2.95451008E8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1343</v>
      </c>
      <c r="B106" s="1">
        <v>1.776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1344</v>
      </c>
      <c r="B107" s="1">
        <v>0.03842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1345</v>
      </c>
      <c r="B108" s="1">
        <v>-8951375.0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1346</v>
      </c>
      <c r="B109" s="1">
        <v>-2.5758E7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1347</v>
      </c>
      <c r="B110" s="1">
        <v>0.52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1348</v>
      </c>
      <c r="B111" s="1">
        <v>0.6364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1349</v>
      </c>
      <c r="B112" s="1">
        <v>0.05584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1350</v>
      </c>
      <c r="B113" s="1">
        <v>-0.31039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1351</v>
      </c>
      <c r="B114" s="1" t="s">
        <v>1282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1352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-19.0</v>
      </c>
      <c r="C3" s="1">
        <v>-20.0</v>
      </c>
      <c r="D3" s="1">
        <v>-21.0</v>
      </c>
      <c r="E3" s="1">
        <v>-70.0</v>
      </c>
      <c r="F3" s="1">
        <v>-74.0</v>
      </c>
      <c r="G3" s="1">
        <v>-41.0</v>
      </c>
      <c r="H3" s="1">
        <v>-65.0</v>
      </c>
      <c r="I3" s="1">
        <v>-165.0</v>
      </c>
      <c r="J3" s="1">
        <v>-102.0</v>
      </c>
      <c r="K3" s="1">
        <v>-71.0</v>
      </c>
      <c r="L3" s="1">
        <f>IF(K3*FORECAST(L2,B3:K3,B2:K2)&gt;0,FORECAST(L2,B3:K3,B2:K2),K3)*$X$1</f>
        <v>-121.9333333</v>
      </c>
      <c r="M3" s="1">
        <f>IF(L3*FORECAST(M2,B3:L3,B2:L2)&gt;0,FORECAST(M2,B3:L3,B2:L2),L3)*$X$1</f>
        <v>-132.3212121</v>
      </c>
      <c r="N3" s="1">
        <f>IF(M3*FORECAST(N2,B3:M3,B2:M2)&gt;0,FORECAST(N2,B3:M3,B2:M2),M3)*$X$1</f>
        <v>-142.7090909</v>
      </c>
      <c r="O3" s="1">
        <f>IF(N3*FORECAST(O2,B3:N3,B2:N2)&gt;0,FORECAST(O2,B3:N3,B2:N2),N3)*$X$1</f>
        <v>-153.0969697</v>
      </c>
      <c r="P3" s="1">
        <f>IF(O3*FORECAST(P2,B3:O3,B2:O2)&gt;0,FORECAST(P2,B3:O3,B2:O2),O3)*$X$1</f>
        <v>-163.4848485</v>
      </c>
      <c r="Q3" s="1">
        <f>IF(P3*FORECAST(Q2,B3:P3,B2:P2)&gt;0,FORECAST(Q2,B3:P3,B2:P2),P3)*$X$1</f>
        <v>-173.8727273</v>
      </c>
      <c r="R3" s="1">
        <f>IF(Q3*FORECAST(R2,B3:Q3,B2:Q2)&gt;0,FORECAST(R2,B3:Q3,B2:Q2),Q3)*$X$1</f>
        <v>-184.2606061</v>
      </c>
      <c r="S3" s="5">
        <f>IF(R3*FORECAST(S2,B3:R3,B2:R2)&gt;0,FORECAST(S2,B3:R3,B2:R2),R3)*$X$1</f>
        <v>-194.6484848</v>
      </c>
      <c r="T3" s="5">
        <f>IF(S3*FORECAST(T2,B3:S3,B2:S2)&gt;0,FORECAST(T2,B3:S3,B2:S2),S3)*$X$1</f>
        <v>-205.0363636</v>
      </c>
      <c r="U3" s="5">
        <f>IF(T3*FORECAST(U2,B3:T3,B2:T2)&gt;0,FORECAST(U2,B3:T3,B2:T2),T3)*$X$1</f>
        <v>-215.4242424</v>
      </c>
      <c r="V3" s="5">
        <f>IF(U3*FORECAST(V2,B3:U3,B2:U2)&gt;0,FORECAST(V2,B3:U3,B2:U2),U3)*$X$1</f>
        <v>-225.8121212</v>
      </c>
      <c r="W3" s="5">
        <f>IF(V3*FORECAST(W2,B3:V3,B2:V2)&gt;0,FORECAST(W2,B3:V3,B2:V2),V3)*$X$1</f>
        <v>-236.2</v>
      </c>
      <c r="X3" s="2"/>
      <c r="Y3" s="2"/>
      <c r="Z3" s="2"/>
    </row>
    <row r="4">
      <c r="A4" s="3" t="s">
        <v>119</v>
      </c>
      <c r="B4" s="1">
        <v>-101.0</v>
      </c>
      <c r="C4" s="1">
        <v>-208.0</v>
      </c>
      <c r="D4" s="1">
        <v>-209.0</v>
      </c>
      <c r="E4" s="1">
        <v>-199.0</v>
      </c>
      <c r="F4" s="1">
        <v>-136.0</v>
      </c>
      <c r="G4" s="1">
        <v>-66.0</v>
      </c>
      <c r="H4" s="1">
        <v>57.0</v>
      </c>
      <c r="I4" s="1">
        <v>258.0</v>
      </c>
      <c r="J4" s="1">
        <v>338.0</v>
      </c>
      <c r="K4" s="1">
        <v>459.0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1353</v>
      </c>
      <c r="B5" s="1">
        <v>16.0</v>
      </c>
      <c r="C5" s="1">
        <v>22.0</v>
      </c>
      <c r="D5" s="1">
        <v>22.0</v>
      </c>
      <c r="E5" s="1">
        <v>23.0</v>
      </c>
      <c r="F5" s="1">
        <v>26.0</v>
      </c>
      <c r="G5" s="1">
        <v>27.0</v>
      </c>
      <c r="H5" s="1">
        <v>27.0</v>
      </c>
      <c r="I5" s="1">
        <v>28.0</v>
      </c>
      <c r="J5" s="1">
        <v>66.0</v>
      </c>
      <c r="K5" s="1">
        <v>103.0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1354</v>
      </c>
      <c r="L7" s="1">
        <f>IF(W3*FORECAST(W2,B3:W3,B2:W2)&gt;0,FORECAST(W2,B3:W3,B2:W2),V3)*$X$1 * (1+0.02)/(0.0805-0.02)</f>
        <v>-3982.214876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1355</v>
      </c>
      <c r="L8" s="6">
        <f t="array" ref="L8">NPV(0.0805,M3:W3)</f>
        <v>-1255.653769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1356</v>
      </c>
      <c r="L9" s="6">
        <f t="array" ref="L9">NPV(0.0805,M16:W16)</f>
        <v>-1699.230157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1357</v>
      </c>
      <c r="L10" s="6">
        <f>L8 + L9</f>
        <v>-2954.883925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459.0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1358</v>
      </c>
      <c r="L12" s="6">
        <f>L10 - L11</f>
        <v>-3413.883925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1359</v>
      </c>
      <c r="L13" s="1">
        <v>103.0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-33.14450413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-3982.214876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-36.0</v>
      </c>
      <c r="C3" s="1">
        <v>-49.0</v>
      </c>
      <c r="D3" s="1">
        <v>-74.0</v>
      </c>
      <c r="E3" s="1">
        <v>-167.0</v>
      </c>
      <c r="F3" s="1">
        <v>-202.0</v>
      </c>
      <c r="G3" s="1">
        <v>-97.0</v>
      </c>
      <c r="H3" s="1">
        <v>-144.0</v>
      </c>
      <c r="I3" s="1">
        <v>-269.0</v>
      </c>
      <c r="J3" s="1">
        <v>-234.0</v>
      </c>
      <c r="K3" s="1">
        <v>-209.0</v>
      </c>
      <c r="L3" s="1">
        <f>IF(K3*FORECAST(L2,B3:K3,B2:K2)&gt;0,FORECAST(L2,B3:K3,B2:K2),K3)*$X$1</f>
        <v>-269.8666667</v>
      </c>
      <c r="M3" s="1">
        <f>IF(L3*FORECAST(M2,B3:L3,B2:L2)&gt;0,FORECAST(M2,B3:L3,B2:L2),L3)*$X$1</f>
        <v>-292.0060606</v>
      </c>
      <c r="N3" s="1">
        <f>IF(M3*FORECAST(N2,B3:M3,B2:M2)&gt;0,FORECAST(N2,B3:M3,B2:M2),M3)*$X$1</f>
        <v>-314.1454545</v>
      </c>
      <c r="O3" s="1">
        <f>IF(N3*FORECAST(O2,B3:N3,B2:N2)&gt;0,FORECAST(O2,B3:N3,B2:N2),N3)*$X$1</f>
        <v>-336.2848485</v>
      </c>
      <c r="P3" s="1">
        <f>IF(O3*FORECAST(P2,B3:O3,B2:O2)&gt;0,FORECAST(P2,B3:O3,B2:O2),O3)*$X$1</f>
        <v>-358.4242424</v>
      </c>
      <c r="Q3" s="1">
        <f>IF(P3*FORECAST(Q2,B3:P3,B2:P2)&gt;0,FORECAST(Q2,B3:P3,B2:P2),P3)*$X$1</f>
        <v>-380.5636364</v>
      </c>
      <c r="R3" s="1">
        <f>IF(Q3*FORECAST(R2,B3:Q3,B2:Q2)&gt;0,FORECAST(R2,B3:Q3,B2:Q2),Q3)*$X$1</f>
        <v>-402.7030303</v>
      </c>
      <c r="S3" s="5">
        <f>IF(R3*FORECAST(S2,B3:R3,B2:R2)&gt;0,FORECAST(S2,B3:R3,B2:R2),R3)*$X$1</f>
        <v>-424.8424242</v>
      </c>
      <c r="T3" s="5">
        <f>IF(S3*FORECAST(T2,B3:S3,B2:S2)&gt;0,FORECAST(T2,B3:S3,B2:S2),S3)*$X$1</f>
        <v>-446.9818182</v>
      </c>
      <c r="U3" s="5">
        <f>IF(T3*FORECAST(U2,B3:T3,B2:T2)&gt;0,FORECAST(U2,B3:T3,B2:T2),T3)*$X$1</f>
        <v>-469.1212121</v>
      </c>
      <c r="V3" s="5">
        <f>IF(U3*FORECAST(V2,B3:U3,B2:U2)&gt;0,FORECAST(V2,B3:U3,B2:U2),U3)*$X$1</f>
        <v>-491.2606061</v>
      </c>
      <c r="W3" s="5">
        <f>IF(V3*FORECAST(W2,B3:V3,B2:V2)&gt;0,FORECAST(W2,B3:V3,B2:V2),V3)*$X$1</f>
        <v>-513.4</v>
      </c>
      <c r="X3" s="2"/>
      <c r="Y3" s="2"/>
      <c r="Z3" s="2"/>
    </row>
    <row r="4">
      <c r="A4" s="3" t="s">
        <v>119</v>
      </c>
      <c r="B4" s="1">
        <v>-101.0</v>
      </c>
      <c r="C4" s="1">
        <v>-208.0</v>
      </c>
      <c r="D4" s="1">
        <v>-209.0</v>
      </c>
      <c r="E4" s="1">
        <v>-199.0</v>
      </c>
      <c r="F4" s="1">
        <v>-136.0</v>
      </c>
      <c r="G4" s="1">
        <v>-66.0</v>
      </c>
      <c r="H4" s="1">
        <v>57.0</v>
      </c>
      <c r="I4" s="1">
        <v>258.0</v>
      </c>
      <c r="J4" s="1">
        <v>338.0</v>
      </c>
      <c r="K4" s="1">
        <v>459.0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1353</v>
      </c>
      <c r="B5" s="1">
        <v>16.0</v>
      </c>
      <c r="C5" s="1">
        <v>22.0</v>
      </c>
      <c r="D5" s="1">
        <v>22.0</v>
      </c>
      <c r="E5" s="1">
        <v>23.0</v>
      </c>
      <c r="F5" s="1">
        <v>26.0</v>
      </c>
      <c r="G5" s="1">
        <v>27.0</v>
      </c>
      <c r="H5" s="1">
        <v>27.0</v>
      </c>
      <c r="I5" s="1">
        <v>28.0</v>
      </c>
      <c r="J5" s="1">
        <v>66.0</v>
      </c>
      <c r="K5" s="1">
        <v>103.0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1354</v>
      </c>
      <c r="L7" s="1">
        <f>IF(W3*FORECAST(W2,B3:W3,B2:W2)&gt;0,FORECAST(W2,B3:W3,B2:W2),V3)*$X$1 * (1+0.02)/(0.0805-0.02)</f>
        <v>-8655.669421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1355</v>
      </c>
      <c r="L8" s="6">
        <f t="array" ref="L8">NPV(0.0805,M3:W3)</f>
        <v>-2747.310658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1356</v>
      </c>
      <c r="L9" s="6">
        <f t="array" ref="L9">NPV(0.0805,M16:W16)</f>
        <v>-3693.41559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1357</v>
      </c>
      <c r="L10" s="6">
        <f>L8 + L9</f>
        <v>-6440.726248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121</v>
      </c>
      <c r="L11" s="1">
        <v>459.0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1358</v>
      </c>
      <c r="L12" s="6">
        <f>L10 - L11</f>
        <v>-6899.726248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1359</v>
      </c>
      <c r="L13" s="1">
        <v>103.0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-66.98763347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-8655.669421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