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<sst xmlns="http://schemas.openxmlformats.org/spreadsheetml/2006/main" count="1386" uniqueCount="1241">
  <si>
    <t>ticker</t>
  </si>
  <si>
    <t>EPRT</t>
  </si>
  <si>
    <t>nombre</t>
  </si>
  <si>
    <t>ESSENTIAL PROPERTIES REAL</t>
  </si>
  <si>
    <t>empresa</t>
  </si>
  <si>
    <t>Diversified REITs</t>
  </si>
  <si>
    <t>Open</t>
  </si>
  <si>
    <t>Target Price</t>
  </si>
  <si>
    <t>Upside</t>
  </si>
  <si>
    <t>66.56%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</si>
  <si>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</si>
  <si>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</si>
  <si>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</si>
  <si>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</si>
  <si>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</si>
  <si>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</si>
  <si>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</si>
  <si>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</si>
  <si>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</si>
  <si>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</si>
  <si>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</si>
  <si>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</si>
  <si>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</si>
  <si>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</si>
  <si>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</si>
  <si>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Provision for Credit Losses</t>
  </si>
  <si>
    <t>Stock-Based Compensation (CF)</t>
  </si>
  <si>
    <t>Provision and Write-off of Bad Debts</t>
  </si>
  <si>
    <t>Change in Accounts Receivable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</si>
  <si>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</si>
  <si>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</si>
  <si>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</si>
  <si>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</si>
  <si>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</si>
  <si>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</si>
  <si>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</si>
  <si>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</si>
  <si>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</si>
  <si>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</si>
  <si>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</si>
  <si>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</si>
  <si>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</si>
  <si>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</si>
  <si>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</si>
  <si>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</si>
  <si>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</si>
  <si>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</si>
  <si>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</si>
  <si>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</si>
  <si>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</si>
  <si>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</si>
  <si>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</si>
  <si>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</si>
  <si>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</si>
  <si>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</si>
  <si>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</si>
  <si>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</si>
  <si>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</si>
  <si>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</si>
  <si>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</si>
  <si>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</si>
  <si>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</si>
  <si>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</si>
  <si>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</si>
  <si>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</si>
  <si>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</si>
  <si>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Investment In Debt and Equity Securities</t>
  </si>
  <si>
    <t>Other Intangibles, Total</t>
  </si>
  <si>
    <t>Mortgage Loans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</si>
  <si>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</si>
  <si>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</si>
  <si>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</si>
  <si>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</si>
  <si>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</si>
  <si>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</si>
  <si>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</si>
  <si>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Leases</t>
  </si>
  <si>
    <t>Short-Term Borrowings</t>
  </si>
  <si>
    <t>Long-Term Debt</t>
  </si>
  <si>
    <t>Long-Term Leases</t>
  </si>
  <si>
    <t>Accrued Expenses, Total</t>
  </si>
  <si>
    <t>Other Current Liabilities - (Brok / FS / Ins. / REIT Template)</t>
  </si>
  <si>
    <t>Other Non Current Liabilities</t>
  </si>
  <si>
    <t>Total Liabilities</t>
  </si>
  <si>
    <t>Common Stock, Total</t>
  </si>
  <si>
    <t>Additional Paid In Capital</t>
  </si>
  <si>
    <t>Retained Earnings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</si>
  <si>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</si>
  <si>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</si>
  <si>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</si>
  <si>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</si>
  <si>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</si>
  <si>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</si>
  <si>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</si>
  <si>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</si>
  <si>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</si>
  <si>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13.06</t>
  </si>
  <si>
    <t>14.34</t>
  </si>
  <si>
    <t>14.84</t>
  </si>
  <si>
    <t>16.34</t>
  </si>
  <si>
    <t>17.48</t>
  </si>
  <si>
    <t>18.09</t>
  </si>
  <si>
    <t>Tangible Book Value</t>
  </si>
  <si>
    <t>Tangible Book Value Per Share</t>
  </si>
  <si>
    <t>723.84</t>
  </si>
  <si>
    <t>11.83</t>
  </si>
  <si>
    <t>13.62</t>
  </si>
  <si>
    <t>14.3</t>
  </si>
  <si>
    <t>15.87</t>
  </si>
  <si>
    <t>17.1</t>
  </si>
  <si>
    <t>17.8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</si>
  <si>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</si>
  <si>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</si>
  <si>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</si>
  <si>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</si>
  <si>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</si>
  <si>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</si>
  <si>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</si>
  <si>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Full Time Employees</t>
  </si>
  <si>
    <t>Accumulated Allowance for Doubtful Accounts (Supple)</t>
  </si>
  <si>
    <t>Rental Revenues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</si>
  <si>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</si>
  <si>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</si>
  <si>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</si>
  <si>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</si>
  <si>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</si>
  <si>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</si>
  <si>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Provision For Loan Losses - (Ins. / REIT / Utility Templates)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</si>
  <si>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</si>
  <si>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</si>
  <si>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</si>
  <si>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</si>
  <si>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</si>
  <si>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</si>
  <si>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</si>
  <si>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</si>
  <si>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</si>
  <si>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</si>
  <si>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</si>
  <si>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</si>
  <si>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</si>
  <si>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</si>
  <si>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</si>
  <si>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</si>
  <si>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</si>
  <si>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</si>
  <si>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</si>
  <si>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</si>
  <si>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35.5</t>
  </si>
  <si>
    <t>0.26</t>
  </si>
  <si>
    <t>0.65</t>
  </si>
  <si>
    <t>0.44</t>
  </si>
  <si>
    <t>0.82</t>
  </si>
  <si>
    <t>0.99</t>
  </si>
  <si>
    <t>1.25</t>
  </si>
  <si>
    <t>Basic EPS - Continuing Operations</t>
  </si>
  <si>
    <t>Basic Weighted Average Shares Outstanding</t>
  </si>
  <si>
    <t>Net EPS - Diluted</t>
  </si>
  <si>
    <t>0.63</t>
  </si>
  <si>
    <t>1.24</t>
  </si>
  <si>
    <t>Diluted EPS - Continuing Operations</t>
  </si>
  <si>
    <t>Diluted Weighted Average Shares Outstanding</t>
  </si>
  <si>
    <t>Normalized Basic EPS</t>
  </si>
  <si>
    <t>6.78</t>
  </si>
  <si>
    <t>0.17</t>
  </si>
  <si>
    <t>0.37</t>
  </si>
  <si>
    <t>0.3</t>
  </si>
  <si>
    <t>0.52</t>
  </si>
  <si>
    <t>0.59</t>
  </si>
  <si>
    <t>0.7</t>
  </si>
  <si>
    <t>Normalized Diluted EPS</t>
  </si>
  <si>
    <t>0.12</t>
  </si>
  <si>
    <t>0.32</t>
  </si>
  <si>
    <t>0.58</t>
  </si>
  <si>
    <t>0.69</t>
  </si>
  <si>
    <t>Dividend Per Share</t>
  </si>
  <si>
    <t>0.43</t>
  </si>
  <si>
    <t>0.88</t>
  </si>
  <si>
    <t>0.93</t>
  </si>
  <si>
    <t>1.08</t>
  </si>
  <si>
    <t>1.12</t>
  </si>
  <si>
    <t>Payout Ratio</t>
  </si>
  <si>
    <t>200.99</t>
  </si>
  <si>
    <t>90.1</t>
  </si>
  <si>
    <t>152.72</t>
  </si>
  <si>
    <t>204.56</t>
  </si>
  <si>
    <t>117.35</t>
  </si>
  <si>
    <t>105.64</t>
  </si>
  <si>
    <t>88.21</t>
  </si>
  <si>
    <t>EBITDA</t>
  </si>
  <si>
    <t>EBITA</t>
  </si>
  <si>
    <t>EBIT</t>
  </si>
  <si>
    <t>EBITDAR</t>
  </si>
  <si>
    <t>Total Revenues (As Reported)</t>
  </si>
  <si>
    <t>Effective Tax Rate - (Ratio)</t>
  </si>
  <si>
    <t>0.94</t>
  </si>
  <si>
    <t>0.5</t>
  </si>
  <si>
    <t>0.24</t>
  </si>
  <si>
    <t>0.74</t>
  </si>
  <si>
    <t>0.33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</si>
  <si>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</si>
  <si>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</si>
  <si>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</si>
  <si>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</si>
  <si>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</si>
  <si>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</si>
  <si>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</si>
  <si>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</si>
  <si>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</si>
  <si>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</si>
  <si>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</si>
  <si>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</si>
  <si>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</si>
  <si>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2.17</t>
  </si>
  <si>
    <t>2.64</t>
  </si>
  <si>
    <t>2.76</t>
  </si>
  <si>
    <t>2.11</t>
  </si>
  <si>
    <t>2.83</t>
  </si>
  <si>
    <t>2.82</t>
  </si>
  <si>
    <t>3.17</t>
  </si>
  <si>
    <t>Return on Total Capital</t>
  </si>
  <si>
    <t>2.23</t>
  </si>
  <si>
    <t>2.7</t>
  </si>
  <si>
    <t>2.15</t>
  </si>
  <si>
    <t>2.89</t>
  </si>
  <si>
    <t>2.88</t>
  </si>
  <si>
    <t>3.22</t>
  </si>
  <si>
    <t>Return On Equity %</t>
  </si>
  <si>
    <t>3.54</t>
  </si>
  <si>
    <t>4.15</t>
  </si>
  <si>
    <t>4.77</t>
  </si>
  <si>
    <t>3.06</t>
  </si>
  <si>
    <t>5.31</t>
  </si>
  <si>
    <t>5.94</t>
  </si>
  <si>
    <t>6.98</t>
  </si>
  <si>
    <t>Return on Common Equity</t>
  </si>
  <si>
    <t>2.97</t>
  </si>
  <si>
    <t>4.71</t>
  </si>
  <si>
    <t>3.02</t>
  </si>
  <si>
    <t>5.28</t>
  </si>
  <si>
    <t>5.91</t>
  </si>
  <si>
    <t>6.96</t>
  </si>
  <si>
    <t>Margin Analysis</t>
  </si>
  <si>
    <t>Gross Profit Margin %</t>
  </si>
  <si>
    <t>96.57</t>
  </si>
  <si>
    <t>97.12</t>
  </si>
  <si>
    <t>97.94</t>
  </si>
  <si>
    <t>97.8</t>
  </si>
  <si>
    <t>97.13</t>
  </si>
  <si>
    <t>97.57</t>
  </si>
  <si>
    <t>98.76</t>
  </si>
  <si>
    <t>98.73</t>
  </si>
  <si>
    <t>SG&amp;A Margin</t>
  </si>
  <si>
    <t>28.33</t>
  </si>
  <si>
    <t>16.61</t>
  </si>
  <si>
    <t>13.85</t>
  </si>
  <si>
    <t>14.9</t>
  </si>
  <si>
    <t>10.62</t>
  </si>
  <si>
    <t>10.28</t>
  </si>
  <si>
    <t>8.53</t>
  </si>
  <si>
    <t>EBITDA Margin %</t>
  </si>
  <si>
    <t>68.98</t>
  </si>
  <si>
    <t>82.8</t>
  </si>
  <si>
    <t>83.99</t>
  </si>
  <si>
    <t>84.33</t>
  </si>
  <si>
    <t>81.96</t>
  </si>
  <si>
    <t>87.3</t>
  </si>
  <si>
    <t>88.28</t>
  </si>
  <si>
    <t>90.12</t>
  </si>
  <si>
    <t>EBITA Margin %</t>
  </si>
  <si>
    <t>49.6</t>
  </si>
  <si>
    <t>56.68</t>
  </si>
  <si>
    <t>58.13</t>
  </si>
  <si>
    <t>58.16</t>
  </si>
  <si>
    <t>50.05</t>
  </si>
  <si>
    <t>60.4</t>
  </si>
  <si>
    <t>60.02</t>
  </si>
  <si>
    <t>63.48</t>
  </si>
  <si>
    <t>EBIT Margin %</t>
  </si>
  <si>
    <t>33.27</t>
  </si>
  <si>
    <t>45.54</t>
  </si>
  <si>
    <t>51.06</t>
  </si>
  <si>
    <t>53.28</t>
  </si>
  <si>
    <t>45.98</t>
  </si>
  <si>
    <t>57.28</t>
  </si>
  <si>
    <t>57.57</t>
  </si>
  <si>
    <t>61.77</t>
  </si>
  <si>
    <t>Income From Continuing Operations Margin %</t>
  </si>
  <si>
    <t>24.16</t>
  </si>
  <si>
    <t>11.7</t>
  </si>
  <si>
    <t>21.42</t>
  </si>
  <si>
    <t>34.46</t>
  </si>
  <si>
    <t>25.93</t>
  </si>
  <si>
    <t>42.01</t>
  </si>
  <si>
    <t>47.03</t>
  </si>
  <si>
    <t>53.23</t>
  </si>
  <si>
    <t>Net Income Margin %</t>
  </si>
  <si>
    <t>16.23</t>
  </si>
  <si>
    <t>30.03</t>
  </si>
  <si>
    <t>25.77</t>
  </si>
  <si>
    <t>41.79</t>
  </si>
  <si>
    <t>46.82</t>
  </si>
  <si>
    <t>53.03</t>
  </si>
  <si>
    <t>Net Avail. For Common Margin %</t>
  </si>
  <si>
    <t>11.46</t>
  </si>
  <si>
    <t>29.67</t>
  </si>
  <si>
    <t>25.53</t>
  </si>
  <si>
    <t>41.66</t>
  </si>
  <si>
    <t>46.69</t>
  </si>
  <si>
    <t>52.92</t>
  </si>
  <si>
    <t>Normalized Net Income Margin</t>
  </si>
  <si>
    <t>16.82</t>
  </si>
  <si>
    <t>2.24</t>
  </si>
  <si>
    <t>7.71</t>
  </si>
  <si>
    <t>17.09</t>
  </si>
  <si>
    <t>17.47</t>
  </si>
  <si>
    <t>26.44</t>
  </si>
  <si>
    <t>27.58</t>
  </si>
  <si>
    <t>29.62</t>
  </si>
  <si>
    <t>Levered Free Cash Flow Margin</t>
  </si>
  <si>
    <t>30.87</t>
  </si>
  <si>
    <t>55.07</t>
  </si>
  <si>
    <t>49.37</t>
  </si>
  <si>
    <t>46.54</t>
  </si>
  <si>
    <t>66.48</t>
  </si>
  <si>
    <t>60.28</t>
  </si>
  <si>
    <t>55.79</t>
  </si>
  <si>
    <t>Unlevered Free Cash Flow Margin</t>
  </si>
  <si>
    <t>53.59</t>
  </si>
  <si>
    <t>71.77</t>
  </si>
  <si>
    <t>59.48</t>
  </si>
  <si>
    <t>56.3</t>
  </si>
  <si>
    <t>74.46</t>
  </si>
  <si>
    <t>63.86</t>
  </si>
  <si>
    <t>Asset Turnover</t>
  </si>
  <si>
    <t>0.08</t>
  </si>
  <si>
    <t>0.07</t>
  </si>
  <si>
    <t>Fixed Assets Turnover</t>
  </si>
  <si>
    <t>0.09</t>
  </si>
  <si>
    <t>Receivables Turnover (Average Receivables)</t>
  </si>
  <si>
    <t>15.83</t>
  </si>
  <si>
    <t>9.61</t>
  </si>
  <si>
    <t>6.75</t>
  </si>
  <si>
    <t>3.18</t>
  </si>
  <si>
    <t>3.3</t>
  </si>
  <si>
    <t>3.26</t>
  </si>
  <si>
    <t>3.65</t>
  </si>
  <si>
    <t>Short Term Liquidity</t>
  </si>
  <si>
    <t>Current Ratio</t>
  </si>
  <si>
    <t>5.66</t>
  </si>
  <si>
    <t>0.13</t>
  </si>
  <si>
    <t>1.95</t>
  </si>
  <si>
    <t>2.28</t>
  </si>
  <si>
    <t>3.11</t>
  </si>
  <si>
    <t>2.61</t>
  </si>
  <si>
    <t>2.31</t>
  </si>
  <si>
    <t>Quick Ratio</t>
  </si>
  <si>
    <t>1.26</t>
  </si>
  <si>
    <t>0.05</t>
  </si>
  <si>
    <t>1.02</t>
  </si>
  <si>
    <t>1.32</t>
  </si>
  <si>
    <t>2.45</t>
  </si>
  <si>
    <t>2.34</t>
  </si>
  <si>
    <t>2.47</t>
  </si>
  <si>
    <t>2.08</t>
  </si>
  <si>
    <t>Operating Cash Flow to Current Liabilities</t>
  </si>
  <si>
    <t>5.77</t>
  </si>
  <si>
    <t>2.54</t>
  </si>
  <si>
    <t>3.31</t>
  </si>
  <si>
    <t>2.79</t>
  </si>
  <si>
    <t>2.91</t>
  </si>
  <si>
    <t>3.41</t>
  </si>
  <si>
    <t>3.59</t>
  </si>
  <si>
    <t>Days Sales Outstanding (Average Receivables)</t>
  </si>
  <si>
    <t>23.05</t>
  </si>
  <si>
    <t>37.97</t>
  </si>
  <si>
    <t>54.05</t>
  </si>
  <si>
    <t>115.15</t>
  </si>
  <si>
    <t>110.5</t>
  </si>
  <si>
    <t>111.87</t>
  </si>
  <si>
    <t>99.94</t>
  </si>
  <si>
    <t>Long Term Solvency</t>
  </si>
  <si>
    <t>Total Debt/Equity</t>
  </si>
  <si>
    <t>156.21</t>
  </si>
  <si>
    <t>408.84</t>
  </si>
  <si>
    <t>66.6</t>
  </si>
  <si>
    <t>61.43</t>
  </si>
  <si>
    <t>54.55</t>
  </si>
  <si>
    <t>58.08</t>
  </si>
  <si>
    <t>57.36</t>
  </si>
  <si>
    <t>56.96</t>
  </si>
  <si>
    <t>Total Debt / Total Capital</t>
  </si>
  <si>
    <t>60.97</t>
  </si>
  <si>
    <t>80.35</t>
  </si>
  <si>
    <t>39.97</t>
  </si>
  <si>
    <t>38.05</t>
  </si>
  <si>
    <t>35.3</t>
  </si>
  <si>
    <t>36.74</t>
  </si>
  <si>
    <t>36.45</t>
  </si>
  <si>
    <t>36.29</t>
  </si>
  <si>
    <t>LT Debt/Equity</t>
  </si>
  <si>
    <t>282.05</t>
  </si>
  <si>
    <t>61.31</t>
  </si>
  <si>
    <t>54.46</t>
  </si>
  <si>
    <t>57.3</t>
  </si>
  <si>
    <t>56.91</t>
  </si>
  <si>
    <t>Long-Term Debt / Total Capital</t>
  </si>
  <si>
    <t>55.43</t>
  </si>
  <si>
    <t>37.98</t>
  </si>
  <si>
    <t>35.24</t>
  </si>
  <si>
    <t>36.69</t>
  </si>
  <si>
    <t>36.41</t>
  </si>
  <si>
    <t>36.25</t>
  </si>
  <si>
    <t>Total Liabilities / Total Assets</t>
  </si>
  <si>
    <t>62.54</t>
  </si>
  <si>
    <t>80.75</t>
  </si>
  <si>
    <t>41.27</t>
  </si>
  <si>
    <t>39.15</t>
  </si>
  <si>
    <t>36.44</t>
  </si>
  <si>
    <t>38.04</t>
  </si>
  <si>
    <t>37.58</t>
  </si>
  <si>
    <t>37.36</t>
  </si>
  <si>
    <t>EBIT / Interest Expense</t>
  </si>
  <si>
    <t>5.23</t>
  </si>
  <si>
    <t>1.09</t>
  </si>
  <si>
    <t>1.63</t>
  </si>
  <si>
    <t>2.75</t>
  </si>
  <si>
    <t>3.9</t>
  </si>
  <si>
    <t>4.09</t>
  </si>
  <si>
    <t>4.22</t>
  </si>
  <si>
    <t>EBITDA / Interest Expense</t>
  </si>
  <si>
    <t>10.85</t>
  </si>
  <si>
    <t>1.97</t>
  </si>
  <si>
    <t>2.68</t>
  </si>
  <si>
    <t>4.4</t>
  </si>
  <si>
    <t>4.58</t>
  </si>
  <si>
    <t>5.99</t>
  </si>
  <si>
    <t>6.3</t>
  </si>
  <si>
    <t>6.19</t>
  </si>
  <si>
    <t>(EBITDA - Capex) / Interest Expense</t>
  </si>
  <si>
    <t>8.82</t>
  </si>
  <si>
    <t>Total Debt / EBITDA</t>
  </si>
  <si>
    <t>19.11</t>
  </si>
  <si>
    <t>16.65</t>
  </si>
  <si>
    <t>6.68</t>
  </si>
  <si>
    <t>6.21</t>
  </si>
  <si>
    <t>6.35</t>
  </si>
  <si>
    <t>5.89</t>
  </si>
  <si>
    <t>5.63</t>
  </si>
  <si>
    <t>5.22</t>
  </si>
  <si>
    <t>Net Debt / EBITDA</t>
  </si>
  <si>
    <t>18.98</t>
  </si>
  <si>
    <t>16.49</t>
  </si>
  <si>
    <t>6.63</t>
  </si>
  <si>
    <t>6.13</t>
  </si>
  <si>
    <t>6.16</t>
  </si>
  <si>
    <t>5.6</t>
  </si>
  <si>
    <t>5.38</t>
  </si>
  <si>
    <t>5.1</t>
  </si>
  <si>
    <t>Total Debt / (EBITDA - Capex)</t>
  </si>
  <si>
    <t>23.5</t>
  </si>
  <si>
    <t>16.67</t>
  </si>
  <si>
    <t>Net Debt / (EBITDA - Capex)</t>
  </si>
  <si>
    <t>23.34</t>
  </si>
  <si>
    <t>16.5</t>
  </si>
  <si>
    <t>Growth Over Prior Year</t>
  </si>
  <si>
    <t>Total Revenues, 1 Yr. Growth %</t>
  </si>
  <si>
    <t>159.93</t>
  </si>
  <si>
    <t>79.02</t>
  </si>
  <si>
    <t>44.83</t>
  </si>
  <si>
    <t>17.69</t>
  </si>
  <si>
    <t>39.65</t>
  </si>
  <si>
    <t>25.09</t>
  </si>
  <si>
    <t>25.51</t>
  </si>
  <si>
    <t>Gross Profit, 1 Yr. Growth %</t>
  </si>
  <si>
    <t>161.43</t>
  </si>
  <si>
    <t>80.54</t>
  </si>
  <si>
    <t>44.61</t>
  </si>
  <si>
    <t>16.88</t>
  </si>
  <si>
    <t>40.29</t>
  </si>
  <si>
    <t>26.62</t>
  </si>
  <si>
    <t>25.47</t>
  </si>
  <si>
    <t>EBITDA, 1 Yr. Growth %</t>
  </si>
  <si>
    <t>212.01</t>
  </si>
  <si>
    <t>80.97</t>
  </si>
  <si>
    <t>45.42</t>
  </si>
  <si>
    <t>48.74</t>
  </si>
  <si>
    <t>26.5</t>
  </si>
  <si>
    <t>28.13</t>
  </si>
  <si>
    <t>EBITA, 1 Yr. Growth %</t>
  </si>
  <si>
    <t>196.99</t>
  </si>
  <si>
    <t>82.76</t>
  </si>
  <si>
    <t>44.92</t>
  </si>
  <si>
    <t>4.43</t>
  </si>
  <si>
    <t>68.53</t>
  </si>
  <si>
    <t>24.29</t>
  </si>
  <si>
    <t>32.75</t>
  </si>
  <si>
    <t>EBIT, 1 Yr. Growth %</t>
  </si>
  <si>
    <t>255.81</t>
  </si>
  <si>
    <t>99.62</t>
  </si>
  <si>
    <t>51.12</t>
  </si>
  <si>
    <t>5.03</t>
  </si>
  <si>
    <t>73.99</t>
  </si>
  <si>
    <t>25.72</t>
  </si>
  <si>
    <t>34.68</t>
  </si>
  <si>
    <t>Earnings From Cont. Operations, 1 Yr. Growth %</t>
  </si>
  <si>
    <t>25.92</t>
  </si>
  <si>
    <t>227.41</t>
  </si>
  <si>
    <t>132.97</t>
  </si>
  <si>
    <t>-11.45</t>
  </si>
  <si>
    <t>126.23</t>
  </si>
  <si>
    <t>40.05</t>
  </si>
  <si>
    <t>42.06</t>
  </si>
  <si>
    <t>Net Income, 1 Yr. Growth %</t>
  </si>
  <si>
    <t>147.98</t>
  </si>
  <si>
    <t>168.01</t>
  </si>
  <si>
    <t>1.03</t>
  </si>
  <si>
    <t>126.44</t>
  </si>
  <si>
    <t>40.12</t>
  </si>
  <si>
    <t>42.18</t>
  </si>
  <si>
    <t>Diluted EPS Before Extra, 1 Yr. Growth %</t>
  </si>
  <si>
    <t>-99.27</t>
  </si>
  <si>
    <t>144.01</t>
  </si>
  <si>
    <t>-30.62</t>
  </si>
  <si>
    <t>86.44</t>
  </si>
  <si>
    <t>21.15</t>
  </si>
  <si>
    <t>25.8</t>
  </si>
  <si>
    <t>Normalized Net Income, 1 Yr. Growth %</t>
  </si>
  <si>
    <t>-65.44</t>
  </si>
  <si>
    <t>468.81</t>
  </si>
  <si>
    <t>221.21</t>
  </si>
  <si>
    <t>28.51</t>
  </si>
  <si>
    <t>111.42</t>
  </si>
  <si>
    <t>30.46</t>
  </si>
  <si>
    <t>34.81</t>
  </si>
  <si>
    <t>Net Property, Plant and Equip., 1 Yr. Growth %</t>
  </si>
  <si>
    <t>115.61</t>
  </si>
  <si>
    <t>48.94</t>
  </si>
  <si>
    <t>38.19</t>
  </si>
  <si>
    <t>23.18</t>
  </si>
  <si>
    <t>33.46</t>
  </si>
  <si>
    <t>20.33</t>
  </si>
  <si>
    <t>22.63</t>
  </si>
  <si>
    <t>Accounts Receivable, 1 Yr. Growth %</t>
  </si>
  <si>
    <t>341.96</t>
  </si>
  <si>
    <t>159.28</t>
  </si>
  <si>
    <t>81.87</t>
  </si>
  <si>
    <t>62.87</t>
  </si>
  <si>
    <t>37.71</t>
  </si>
  <si>
    <t>21.05</t>
  </si>
  <si>
    <t>36.85</t>
  </si>
  <si>
    <t>Total Assets, 1 Yr. Growth %</t>
  </si>
  <si>
    <t>102.07</t>
  </si>
  <si>
    <t>46.56</t>
  </si>
  <si>
    <t>43.06</t>
  </si>
  <si>
    <t>25.99</t>
  </si>
  <si>
    <t>32.55</t>
  </si>
  <si>
    <t>21.26</t>
  </si>
  <si>
    <t>19.21</t>
  </si>
  <si>
    <t>Common Equity, 1 Yr. Growth %</t>
  </si>
  <si>
    <t>3.87</t>
  </si>
  <si>
    <t>209.91</t>
  </si>
  <si>
    <t>112.47</t>
  </si>
  <si>
    <t>31.84</t>
  </si>
  <si>
    <t>29.33</t>
  </si>
  <si>
    <t>22.18</t>
  </si>
  <si>
    <t>19.71</t>
  </si>
  <si>
    <t>Tangible Book Value, 1 Yr. Growth %</t>
  </si>
  <si>
    <t>296.79</t>
  </si>
  <si>
    <t>122.61</t>
  </si>
  <si>
    <t>33.81</t>
  </si>
  <si>
    <t>30.33</t>
  </si>
  <si>
    <t>23.13</t>
  </si>
  <si>
    <t>20.36</t>
  </si>
  <si>
    <t>Cash From Operations, 1 Yr. Growth %</t>
  </si>
  <si>
    <t>60.25</t>
  </si>
  <si>
    <t>104.31</t>
  </si>
  <si>
    <t>92.89</t>
  </si>
  <si>
    <t>12.22</t>
  </si>
  <si>
    <t>68.42</t>
  </si>
  <si>
    <t>26.06</t>
  </si>
  <si>
    <t>20.64</t>
  </si>
  <si>
    <t>Levered Free Cash Flow, 1 Yr. Growth %</t>
  </si>
  <si>
    <t>217.72</t>
  </si>
  <si>
    <t>29.76</t>
  </si>
  <si>
    <t>13.57</t>
  </si>
  <si>
    <t>85.15</t>
  </si>
  <si>
    <t>13.94</t>
  </si>
  <si>
    <t>9.05</t>
  </si>
  <si>
    <t>Unlevered Free Cash Flow, 1 Yr. Growth %</t>
  </si>
  <si>
    <t>138.94</t>
  </si>
  <si>
    <t>19.96</t>
  </si>
  <si>
    <t>13.58</t>
  </si>
  <si>
    <t>73.59</t>
  </si>
  <si>
    <t>14.72</t>
  </si>
  <si>
    <t>11.42</t>
  </si>
  <si>
    <t>Dividend Per Share, 1 Yr. Growth %</t>
  </si>
  <si>
    <t>102.76</t>
  </si>
  <si>
    <t>5.68</t>
  </si>
  <si>
    <t>7.53</t>
  </si>
  <si>
    <t>7.5</t>
  </si>
  <si>
    <t>4.19</t>
  </si>
  <si>
    <t>Compound Annual Growth Rate Over Two Years</t>
  </si>
  <si>
    <t>Total Revenues, 2 Yr. CAGR %</t>
  </si>
  <si>
    <t>115.64</t>
  </si>
  <si>
    <t>59.98</t>
  </si>
  <si>
    <t>30.56</t>
  </si>
  <si>
    <t>28.2</t>
  </si>
  <si>
    <t>32.17</t>
  </si>
  <si>
    <t>24.97</t>
  </si>
  <si>
    <t>Gross Profit, 2 Yr. CAGR %</t>
  </si>
  <si>
    <t>117.17</t>
  </si>
  <si>
    <t>60.51</t>
  </si>
  <si>
    <t>30.01</t>
  </si>
  <si>
    <t>28.05</t>
  </si>
  <si>
    <t>33.28</t>
  </si>
  <si>
    <t>25.71</t>
  </si>
  <si>
    <t>EBITDA, 2 Yr. CAGR %</t>
  </si>
  <si>
    <t>137.1</t>
  </si>
  <si>
    <t>62.22</t>
  </si>
  <si>
    <t>28.97</t>
  </si>
  <si>
    <t>31.82</t>
  </si>
  <si>
    <t>37.17</t>
  </si>
  <si>
    <t>27.31</t>
  </si>
  <si>
    <t>EBITA, 2 Yr. CAGR %</t>
  </si>
  <si>
    <t>132.29</t>
  </si>
  <si>
    <t>62.74</t>
  </si>
  <si>
    <t>32.67</t>
  </si>
  <si>
    <t>44.73</t>
  </si>
  <si>
    <t>28.45</t>
  </si>
  <si>
    <t>EBIT, 2 Yr. CAGR %</t>
  </si>
  <si>
    <t>165.23</t>
  </si>
  <si>
    <t>73.69</t>
  </si>
  <si>
    <t>23.89</t>
  </si>
  <si>
    <t>35.18</t>
  </si>
  <si>
    <t>47.9</t>
  </si>
  <si>
    <t>30.12</t>
  </si>
  <si>
    <t>Earnings From Cont. Operations, 2 Yr. CAGR %</t>
  </si>
  <si>
    <t>103.05</t>
  </si>
  <si>
    <t>176.19</t>
  </si>
  <si>
    <t>43.63</t>
  </si>
  <si>
    <t>41.54</t>
  </si>
  <si>
    <t>41.05</t>
  </si>
  <si>
    <t>Net Income, 2 Yr. CAGR %</t>
  </si>
  <si>
    <t>76.71</t>
  </si>
  <si>
    <t>157.8</t>
  </si>
  <si>
    <t>64.55</t>
  </si>
  <si>
    <t>51.25</t>
  </si>
  <si>
    <t>78.13</t>
  </si>
  <si>
    <t>41.15</t>
  </si>
  <si>
    <t>Diluted EPS Before Extra, 2 Yr. CAGR %</t>
  </si>
  <si>
    <t>-86.67</t>
  </si>
  <si>
    <t>30.11</t>
  </si>
  <si>
    <t>13.73</t>
  </si>
  <si>
    <t>50.29</t>
  </si>
  <si>
    <t>23.45</t>
  </si>
  <si>
    <t>Normalized Net Income, 2 Yr. CAGR %</t>
  </si>
  <si>
    <t>44.63</t>
  </si>
  <si>
    <t>327.44</t>
  </si>
  <si>
    <t>96.54</t>
  </si>
  <si>
    <t>64.84</t>
  </si>
  <si>
    <t>66.08</t>
  </si>
  <si>
    <t>32.61</t>
  </si>
  <si>
    <t>Net Property, Plant and Equip., 2 Yr. CAGR %</t>
  </si>
  <si>
    <t>79.2</t>
  </si>
  <si>
    <t>43.46</t>
  </si>
  <si>
    <t>30.47</t>
  </si>
  <si>
    <t>28.4</t>
  </si>
  <si>
    <t>26.72</t>
  </si>
  <si>
    <t>21.47</t>
  </si>
  <si>
    <t>Accounts Receivable, 2 Yr. CAGR %</t>
  </si>
  <si>
    <t>238.51</t>
  </si>
  <si>
    <t>117.15</t>
  </si>
  <si>
    <t>106.41</t>
  </si>
  <si>
    <t>29.11</t>
  </si>
  <si>
    <t>19.88</t>
  </si>
  <si>
    <t>Total Assets, 2 Yr. CAGR %</t>
  </si>
  <si>
    <t>72.09</t>
  </si>
  <si>
    <t>44.8</t>
  </si>
  <si>
    <t>34.25</t>
  </si>
  <si>
    <t>29.22</t>
  </si>
  <si>
    <t>26.78</t>
  </si>
  <si>
    <t>20.23</t>
  </si>
  <si>
    <t>Common Equity, 2 Yr. CAGR %</t>
  </si>
  <si>
    <t>79.41</t>
  </si>
  <si>
    <t>156.6</t>
  </si>
  <si>
    <t>67.37</t>
  </si>
  <si>
    <t>30.58</t>
  </si>
  <si>
    <t>25.7</t>
  </si>
  <si>
    <t>20.94</t>
  </si>
  <si>
    <t>Tangible Book Value, 2 Yr. CAGR %</t>
  </si>
  <si>
    <t>104.34</t>
  </si>
  <si>
    <t>197.2</t>
  </si>
  <si>
    <t>72.59</t>
  </si>
  <si>
    <t>32.06</t>
  </si>
  <si>
    <t>26.68</t>
  </si>
  <si>
    <t>21.74</t>
  </si>
  <si>
    <t>Cash From Operations, 2 Yr. CAGR %</t>
  </si>
  <si>
    <t>80.95</t>
  </si>
  <si>
    <t>98.52</t>
  </si>
  <si>
    <t>47.12</t>
  </si>
  <si>
    <t>37.48</t>
  </si>
  <si>
    <t>45.71</t>
  </si>
  <si>
    <t>23.32</t>
  </si>
  <si>
    <t>Levered Free Cash Flow, 2 Yr. CAGR %</t>
  </si>
  <si>
    <t>102.82</t>
  </si>
  <si>
    <t>19.99</t>
  </si>
  <si>
    <t>50.52</t>
  </si>
  <si>
    <t>44.91</t>
  </si>
  <si>
    <t>15.05</t>
  </si>
  <si>
    <t>Unlevered Free Cash Flow, 2 Yr. CAGR %</t>
  </si>
  <si>
    <t>69.2</t>
  </si>
  <si>
    <t>15.6</t>
  </si>
  <si>
    <t>44.84</t>
  </si>
  <si>
    <t>40.82</t>
  </si>
  <si>
    <t>16.28</t>
  </si>
  <si>
    <t>Dividend Per Share, 2 Yr. CAGR %</t>
  </si>
  <si>
    <t>46.38</t>
  </si>
  <si>
    <t>6.6</t>
  </si>
  <si>
    <t>7.51</t>
  </si>
  <si>
    <t>5.83</t>
  </si>
  <si>
    <t>Compound Annual Growth Rate Over Three Years</t>
  </si>
  <si>
    <t>Total Revenues, 3 Yr. CAGR %</t>
  </si>
  <si>
    <t>88.84</t>
  </si>
  <si>
    <t>44.42</t>
  </si>
  <si>
    <t>33.52</t>
  </si>
  <si>
    <t>27.16</t>
  </si>
  <si>
    <t>29.91</t>
  </si>
  <si>
    <t>Gross Profit, 3 Yr. CAGR %</t>
  </si>
  <si>
    <t>89.64</t>
  </si>
  <si>
    <t>44.4</t>
  </si>
  <si>
    <t>33.35</t>
  </si>
  <si>
    <t>27.57</t>
  </si>
  <si>
    <t>30.62</t>
  </si>
  <si>
    <t>EBITDA, 3 Yr. CAGR %</t>
  </si>
  <si>
    <t>101.45</t>
  </si>
  <si>
    <t>44.39</t>
  </si>
  <si>
    <t>35.25</t>
  </si>
  <si>
    <t>30.02</t>
  </si>
  <si>
    <t>34.09</t>
  </si>
  <si>
    <t>EBITA, 3 Yr. CAGR %</t>
  </si>
  <si>
    <t>98.48</t>
  </si>
  <si>
    <t>38.94</t>
  </si>
  <si>
    <t>29.81</t>
  </si>
  <si>
    <t>40.62</t>
  </si>
  <si>
    <t>EBIT, 3 Yr. CAGR %</t>
  </si>
  <si>
    <t>119.88</t>
  </si>
  <si>
    <t>45.24</t>
  </si>
  <si>
    <t>38.74</t>
  </si>
  <si>
    <t>31.95</t>
  </si>
  <si>
    <t>43.35</t>
  </si>
  <si>
    <t>Earnings From Cont. Operations, 3 Yr. CAGR %</t>
  </si>
  <si>
    <t>112.57</t>
  </si>
  <si>
    <t>89.03</t>
  </si>
  <si>
    <t>67.12</t>
  </si>
  <si>
    <t>41.04</t>
  </si>
  <si>
    <t>65.11</t>
  </si>
  <si>
    <t>Net Income, 3 Yr. CAGR %</t>
  </si>
  <si>
    <t>103.03</t>
  </si>
  <si>
    <t>88.65</t>
  </si>
  <si>
    <t>83.03</t>
  </si>
  <si>
    <t>47.45</t>
  </si>
  <si>
    <t>65.23</t>
  </si>
  <si>
    <t>Diluted EPS Before Extra, 3 Yr. CAGR %</t>
  </si>
  <si>
    <t>-76.89</t>
  </si>
  <si>
    <t>16.15</t>
  </si>
  <si>
    <t>41.64</t>
  </si>
  <si>
    <t>Normalized Net Income, 3 Yr. CAGR %</t>
  </si>
  <si>
    <t>88.7</t>
  </si>
  <si>
    <t>180.09</t>
  </si>
  <si>
    <t>101.38</t>
  </si>
  <si>
    <t>52.47</t>
  </si>
  <si>
    <t>54.92</t>
  </si>
  <si>
    <t>Net Property, Plant and Equip., 3 Yr. CAGR %</t>
  </si>
  <si>
    <t>64.33</t>
  </si>
  <si>
    <t>36.35</t>
  </si>
  <si>
    <t>31.59</t>
  </si>
  <si>
    <t>25.65</t>
  </si>
  <si>
    <t>25.34</t>
  </si>
  <si>
    <t>Accounts Receivable, 3 Yr. CAGR %</t>
  </si>
  <si>
    <t>175.19</t>
  </si>
  <si>
    <t>122.71</t>
  </si>
  <si>
    <t>73.79</t>
  </si>
  <si>
    <t>34.42</t>
  </si>
  <si>
    <t>25.56</t>
  </si>
  <si>
    <t>Total Assets, 3 Yr. CAGR %</t>
  </si>
  <si>
    <t>61.81</t>
  </si>
  <si>
    <t>38.23</t>
  </si>
  <si>
    <t>33.68</t>
  </si>
  <si>
    <t>26.51</t>
  </si>
  <si>
    <t>24.2</t>
  </si>
  <si>
    <t>Common Equity, 3 Yr. CAGR %</t>
  </si>
  <si>
    <t>89.82</t>
  </si>
  <si>
    <t>105.52</t>
  </si>
  <si>
    <t>53.58</t>
  </si>
  <si>
    <t>27.72</t>
  </si>
  <si>
    <t>23.67</t>
  </si>
  <si>
    <t>Tangible Book Value, 3 Yr. CAGR %</t>
  </si>
  <si>
    <t>110.25</t>
  </si>
  <si>
    <t>127.78</t>
  </si>
  <si>
    <t>57.17</t>
  </si>
  <si>
    <t>29.01</t>
  </si>
  <si>
    <t>24.54</t>
  </si>
  <si>
    <t>Cash From Operations, 3 Yr. CAGR %</t>
  </si>
  <si>
    <t>84.84</t>
  </si>
  <si>
    <t>64.14</t>
  </si>
  <si>
    <t>53.91</t>
  </si>
  <si>
    <t>33.56</t>
  </si>
  <si>
    <t>36.82</t>
  </si>
  <si>
    <t>Levered Free Cash Flow, 3 Yr. CAGR %</t>
  </si>
  <si>
    <t>65.87</t>
  </si>
  <si>
    <t>42.14</t>
  </si>
  <si>
    <t>36.96</t>
  </si>
  <si>
    <t>34.61</t>
  </si>
  <si>
    <t>Unlevered Free Cash Flow, 3 Yr. CAGR %</t>
  </si>
  <si>
    <t>47.2</t>
  </si>
  <si>
    <t>35.14</t>
  </si>
  <si>
    <t>33.82</t>
  </si>
  <si>
    <t>32.71</t>
  </si>
  <si>
    <t>Dividend Per Share, 3 Yr. CAGR %</t>
  </si>
  <si>
    <t>32.08</t>
  </si>
  <si>
    <t>6.9</t>
  </si>
  <si>
    <t>6.39</t>
  </si>
  <si>
    <t>Compound Annual Growth Rate Over Five Years</t>
  </si>
  <si>
    <t>Total Revenues, 5 Yr. CAGR %</t>
  </si>
  <si>
    <t>61.74</t>
  </si>
  <si>
    <t>39.39</t>
  </si>
  <si>
    <t>30.17</t>
  </si>
  <si>
    <t>Gross Profit, 5 Yr. CAGR %</t>
  </si>
  <si>
    <t>62.08</t>
  </si>
  <si>
    <t>39.85</t>
  </si>
  <si>
    <t>30.38</t>
  </si>
  <si>
    <t>EBITDA, 5 Yr. CAGR %</t>
  </si>
  <si>
    <t>69.3</t>
  </si>
  <si>
    <t>41.46</t>
  </si>
  <si>
    <t>32.02</t>
  </si>
  <si>
    <t>EBITA, 5 Yr. CAGR %</t>
  </si>
  <si>
    <t>67.91</t>
  </si>
  <si>
    <t>41.23</t>
  </si>
  <si>
    <t>32.48</t>
  </si>
  <si>
    <t>EBIT, 5 Yr. CAGR %</t>
  </si>
  <si>
    <t>79.79</t>
  </si>
  <si>
    <t>46.3</t>
  </si>
  <si>
    <t>35.22</t>
  </si>
  <si>
    <t>Earnings From Cont. Operations, 5 Yr. CAGR %</t>
  </si>
  <si>
    <t>80.66</t>
  </si>
  <si>
    <t>84.54</t>
  </si>
  <si>
    <t>56.16</t>
  </si>
  <si>
    <t>Net Income, 5 Yr. CAGR %</t>
  </si>
  <si>
    <t>80.47</t>
  </si>
  <si>
    <t>84.37</t>
  </si>
  <si>
    <t>64.96</t>
  </si>
  <si>
    <t>Diluted EPS Before Extra, 5 Yr. CAGR %</t>
  </si>
  <si>
    <t>-51.13</t>
  </si>
  <si>
    <t>36.91</t>
  </si>
  <si>
    <t>Normalized Net Income, 5 Yr. CAGR %</t>
  </si>
  <si>
    <t>76.41</t>
  </si>
  <si>
    <t>127.25</t>
  </si>
  <si>
    <t>70.39</t>
  </si>
  <si>
    <t>Net Property, Plant and Equip., 5 Yr. CAGR %</t>
  </si>
  <si>
    <t>48.89</t>
  </si>
  <si>
    <t>32.49</t>
  </si>
  <si>
    <t>27.44</t>
  </si>
  <si>
    <t>Accounts Receivable, 5 Yr. CAGR %</t>
  </si>
  <si>
    <t>126.91</t>
  </si>
  <si>
    <t>75.13</t>
  </si>
  <si>
    <t>49.8</t>
  </si>
  <si>
    <t>Total Assets, 5 Yr. CAGR %</t>
  </si>
  <si>
    <t>47.89</t>
  </si>
  <si>
    <t>33.53</t>
  </si>
  <si>
    <t>Common Equity, 5 Yr. CAGR %</t>
  </si>
  <si>
    <t>63.44</t>
  </si>
  <si>
    <t>68.83</t>
  </si>
  <si>
    <t>39.58</t>
  </si>
  <si>
    <t>Tangible Book Value, 5 Yr. CAGR %</t>
  </si>
  <si>
    <t>74.56</t>
  </si>
  <si>
    <t>80.14</t>
  </si>
  <si>
    <t>41.9</t>
  </si>
  <si>
    <t>Cash From Operations, 5 Yr. CAGR %</t>
  </si>
  <si>
    <t>64.2</t>
  </si>
  <si>
    <t>56.51</t>
  </si>
  <si>
    <t>40.85</t>
  </si>
  <si>
    <t>Levered Free Cash Flow, 5 Yr. CAGR %</t>
  </si>
  <si>
    <t>59.51</t>
  </si>
  <si>
    <t>30.49</t>
  </si>
  <si>
    <t>Unlevered Free Cash Flow, 5 Yr. CAGR %</t>
  </si>
  <si>
    <t>46.42</t>
  </si>
  <si>
    <t>27.15</t>
  </si>
  <si>
    <t>Dividend Per Share, 5 Yr. CAGR %</t>
  </si>
  <si>
    <t>20.88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</si>
  <si>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</si>
  <si>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</si>
  <si>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</si>
  <si>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</si>
  <si>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</si>
  <si>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</si>
  <si>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</si>
  <si>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</si>
  <si>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</si>
  <si>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1,998</t>
  </si>
  <si>
    <t>2,214</t>
  </si>
  <si>
    <t>3,504</t>
  </si>
  <si>
    <t>3,341</t>
  </si>
  <si>
    <t>3,988</t>
  </si>
  <si>
    <t>5,362</t>
  </si>
  <si>
    <t>-</t>
  </si>
  <si>
    <t>Change</t>
  </si>
  <si>
    <t>10.8%</t>
  </si>
  <si>
    <t>58.29%</t>
  </si>
  <si>
    <t>-4.65%</t>
  </si>
  <si>
    <t>19.35%</t>
  </si>
  <si>
    <t>34.45%</t>
  </si>
  <si>
    <t>0%</t>
  </si>
  <si>
    <t>Enterprise Value (EV)
                                    1</t>
  </si>
  <si>
    <t>2,712</t>
  </si>
  <si>
    <t>3,002</t>
  </si>
  <si>
    <t>4,619</t>
  </si>
  <si>
    <t>4,771</t>
  </si>
  <si>
    <t>5,619</t>
  </si>
  <si>
    <t>7,473</t>
  </si>
  <si>
    <t>7,808</t>
  </si>
  <si>
    <t>8,167</t>
  </si>
  <si>
    <t>10.7%</t>
  </si>
  <si>
    <t>53.85%</t>
  </si>
  <si>
    <t>3.31%</t>
  </si>
  <si>
    <t>17.76%</t>
  </si>
  <si>
    <t>33%</t>
  </si>
  <si>
    <t>4.48%</t>
  </si>
  <si>
    <t>4.6%</t>
  </si>
  <si>
    <t>P/E ratio</t>
  </si>
  <si>
    <t>39.4x</t>
  </si>
  <si>
    <t>48.2x</t>
  </si>
  <si>
    <t>35.2x</t>
  </si>
  <si>
    <t>23.7x</t>
  </si>
  <si>
    <t>20.6x</t>
  </si>
  <si>
    <t>26.5x</t>
  </si>
  <si>
    <t>24.2x</t>
  </si>
  <si>
    <t>23x</t>
  </si>
  <si>
    <t>PBR</t>
  </si>
  <si>
    <t>1.33x</t>
  </si>
  <si>
    <t>1.44x</t>
  </si>
  <si>
    <t>1.76x</t>
  </si>
  <si>
    <t>1.34x</t>
  </si>
  <si>
    <t>1.59x</t>
  </si>
  <si>
    <t>1.53x</t>
  </si>
  <si>
    <t>1.48x</t>
  </si>
  <si>
    <t>PEG</t>
  </si>
  <si>
    <t>-1.6x</t>
  </si>
  <si>
    <t>0.4x</t>
  </si>
  <si>
    <t>1.1x</t>
  </si>
  <si>
    <t>0.8x</t>
  </si>
  <si>
    <t>-3.73x</t>
  </si>
  <si>
    <t>2.44x</t>
  </si>
  <si>
    <t>4.38x</t>
  </si>
  <si>
    <t>Capitalization / Revenue</t>
  </si>
  <si>
    <t>14.3x</t>
  </si>
  <si>
    <t>13.5x</t>
  </si>
  <si>
    <t>15.2x</t>
  </si>
  <si>
    <t>11.7x</t>
  </si>
  <si>
    <t>11.1x</t>
  </si>
  <si>
    <t>11.9x</t>
  </si>
  <si>
    <t>9.88x</t>
  </si>
  <si>
    <t>8.41x</t>
  </si>
  <si>
    <t>EV / Revenue</t>
  </si>
  <si>
    <t>19.5x</t>
  </si>
  <si>
    <t>18.3x</t>
  </si>
  <si>
    <t>20.1x</t>
  </si>
  <si>
    <t>16.7x</t>
  </si>
  <si>
    <t>15.6x</t>
  </si>
  <si>
    <t>16.6x</t>
  </si>
  <si>
    <t>14.4x</t>
  </si>
  <si>
    <t>12.8x</t>
  </si>
  <si>
    <t>EV / EBITDA</t>
  </si>
  <si>
    <t>24.8x</t>
  </si>
  <si>
    <t>22.4x</t>
  </si>
  <si>
    <t>23.6x</t>
  </si>
  <si>
    <t>19x</t>
  </si>
  <si>
    <t>17.3x</t>
  </si>
  <si>
    <t>15.7x</t>
  </si>
  <si>
    <t>14x</t>
  </si>
  <si>
    <t>EV / EBIT</t>
  </si>
  <si>
    <t>39.7x</t>
  </si>
  <si>
    <t>40.3x</t>
  </si>
  <si>
    <t>36.4x</t>
  </si>
  <si>
    <t>29.3x</t>
  </si>
  <si>
    <t>33.4x</t>
  </si>
  <si>
    <t>28x</t>
  </si>
  <si>
    <t>24x</t>
  </si>
  <si>
    <t>21.2x</t>
  </si>
  <si>
    <t>EV / FCF</t>
  </si>
  <si>
    <t>FCF Yield</t>
  </si>
  <si>
    <t>Dividend per Share
                                    2</t>
  </si>
  <si>
    <t>1</t>
  </si>
  <si>
    <t>1.075</t>
  </si>
  <si>
    <t>1.16</t>
  </si>
  <si>
    <t>1.207</t>
  </si>
  <si>
    <t>1.247</t>
  </si>
  <si>
    <t>Rate of return</t>
  </si>
  <si>
    <t>3.55%</t>
  </si>
  <si>
    <t>4.39%</t>
  </si>
  <si>
    <t>3.47%</t>
  </si>
  <si>
    <t>4.58%</t>
  </si>
  <si>
    <t>4.38%</t>
  </si>
  <si>
    <t>3.79%</t>
  </si>
  <si>
    <t>3.95%</t>
  </si>
  <si>
    <t>4.08%</t>
  </si>
  <si>
    <t>EPS
                                    2</t>
  </si>
  <si>
    <t>1.152</t>
  </si>
  <si>
    <t>1.266</t>
  </si>
  <si>
    <t>1.332</t>
  </si>
  <si>
    <t>Distribution rate</t>
  </si>
  <si>
    <t>140%</t>
  </si>
  <si>
    <t>211%</t>
  </si>
  <si>
    <t>122%</t>
  </si>
  <si>
    <t>109%</t>
  </si>
  <si>
    <t>90.3%</t>
  </si>
  <si>
    <t>101%</t>
  </si>
  <si>
    <t>95.3%</t>
  </si>
  <si>
    <t>93.6%</t>
  </si>
  <si>
    <t>Net sales
                                    1</t>
  </si>
  <si>
    <t>139.4</t>
  </si>
  <si>
    <t>164</t>
  </si>
  <si>
    <t>230.2</t>
  </si>
  <si>
    <t>286.5</t>
  </si>
  <si>
    <t>359.6</t>
  </si>
  <si>
    <t>449.2</t>
  </si>
  <si>
    <t>542.6</t>
  </si>
  <si>
    <t>637.8</t>
  </si>
  <si>
    <t>EBITDA
                                    1</t>
  </si>
  <si>
    <t>109.3</t>
  </si>
  <si>
    <t>133.9</t>
  </si>
  <si>
    <t>195.9</t>
  </si>
  <si>
    <t>251.4</t>
  </si>
  <si>
    <t>324.2</t>
  </si>
  <si>
    <t>407.6</t>
  </si>
  <si>
    <t>497.1</t>
  </si>
  <si>
    <t>585</t>
  </si>
  <si>
    <t>EBIT
                                    1</t>
  </si>
  <si>
    <t>68.26</t>
  </si>
  <si>
    <t>74.48</t>
  </si>
  <si>
    <t>126.7</t>
  </si>
  <si>
    <t>162.8</t>
  </si>
  <si>
    <t>168</t>
  </si>
  <si>
    <t>267</t>
  </si>
  <si>
    <t>326</t>
  </si>
  <si>
    <t>384.7</t>
  </si>
  <si>
    <t>Net income
                                    1</t>
  </si>
  <si>
    <t>41.84</t>
  </si>
  <si>
    <t>42.27</t>
  </si>
  <si>
    <t>95.72</t>
  </si>
  <si>
    <t>134.1</t>
  </si>
  <si>
    <t>190.7</t>
  </si>
  <si>
    <t>204.4</t>
  </si>
  <si>
    <t>246.9</t>
  </si>
  <si>
    <t>281.7</t>
  </si>
  <si>
    <t>Net Debt
                                    1</t>
  </si>
  <si>
    <t>713.8</t>
  </si>
  <si>
    <t>788.2</t>
  </si>
  <si>
    <t>1,114</t>
  </si>
  <si>
    <t>1,430</t>
  </si>
  <si>
    <t>1,631</t>
  </si>
  <si>
    <t>2,112</t>
  </si>
  <si>
    <t>2,446</t>
  </si>
  <si>
    <t>2,806</t>
  </si>
  <si>
    <t>Reference price
                                    2</t>
  </si>
  <si>
    <t>24.81</t>
  </si>
  <si>
    <t>21.20</t>
  </si>
  <si>
    <t>28.83</t>
  </si>
  <si>
    <t>23.47</t>
  </si>
  <si>
    <t>Nbr of stocks (in thousands)</t>
  </si>
  <si>
    <t>80,540</t>
  </si>
  <si>
    <t>104,431</t>
  </si>
  <si>
    <t>121,555</t>
  </si>
  <si>
    <t>142,368</t>
  </si>
  <si>
    <t>156,024</t>
  </si>
  <si>
    <t>175,332</t>
  </si>
  <si>
    <t>Announcement Date</t>
  </si>
  <si>
    <t>3/2/20</t>
  </si>
  <si>
    <t>2/23/21</t>
  </si>
  <si>
    <t>2/16/22</t>
  </si>
  <si>
    <t>2/15/23</t>
  </si>
  <si>
    <t>2/14/24</t>
  </si>
  <si>
    <t>address1</t>
  </si>
  <si>
    <t>902 Carnegie Center Boulevard</t>
  </si>
  <si>
    <t>address2</t>
  </si>
  <si>
    <t>Suite 520</t>
  </si>
  <si>
    <t>city</t>
  </si>
  <si>
    <t>Princeton</t>
  </si>
  <si>
    <t>state</t>
  </si>
  <si>
    <t>NJ</t>
  </si>
  <si>
    <t>zip</t>
  </si>
  <si>
    <t>08540</t>
  </si>
  <si>
    <t>country</t>
  </si>
  <si>
    <t>phone</t>
  </si>
  <si>
    <t>609 436 0619</t>
  </si>
  <si>
    <t>website</t>
  </si>
  <si>
    <t>https://essentialproperties.com</t>
  </si>
  <si>
    <t>industry</t>
  </si>
  <si>
    <t>REIT - Diversified</t>
  </si>
  <si>
    <t>industryKey</t>
  </si>
  <si>
    <t>reit-diversified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</si>
  <si>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</si>
  <si>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</si>
  <si>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</si>
  <si>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</si>
  <si>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</si>
  <si>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</si>
  <si>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</si>
  <si>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Essential Properties Realty Trust, Inc., a real estate company, acquires, owns, and manages single-tenant properties in the United States. The company leases its properties to middle-market companies, such as restaurants, car washes, automotive services, medical and dental services, convenience stores, equipment rental, entertainment, early childhood education, grocery, and health and fitness on a long-term basis. As of December 31, 2021, it had a portfolio of 1, 451 properties. The company qualifies as a real estate investment trust for federal income tax purposes. It generally would not be subject to federal corporate income taxes if it distributes at least 90% of its taxable income to its stockholders. The company was founded in 2016 and is headquartered in Princeton, New Jersey.</t>
  </si>
  <si>
    <t>fullTimeEmployees</t>
  </si>
  <si>
    <t>companyOfficers</t>
  </si>
  <si>
    <t>[{'maxAge': 1, 'name': 'Mr. Peter M. Mavoides', 'age': 57, 'title': 'President, CEO &amp; Director', 'yearBorn': 1967, 'fiscalYear': 2023, 'totalPay': 2444000, 'exercisedValue': 0, 'unexercisedValue': 0}, {'maxAge': 1, 'name': 'Mr. Mark E. Patten', 'age': 60, 'title': 'Executive VP, CFO, Treasurer &amp; Secretary', 'yearBorn': 1964, 'fiscalYear': 2023, 'totalPay': 1315000, 'exercisedValue': 0, 'unexercisedValue': 0}, {'maxAge': 1, 'name': 'Mr. Max  Jenkins', 'title': 'Executive VP &amp; Head of Investments', 'fiscalYear': 2023, 'exercisedValue': 0, 'unexercisedValue': 0}, {'maxAge': 1, 'name': 'Mr. Timothy J. Earnshaw', 'age': 38, 'title': 'Senior VP &amp; Chief Accounting Officer', 'yearBorn': 1986, 'fiscalYear': 2023, 'exercisedValue': 0, 'unexercisedValue': 0}, {'maxAge': 1, 'name': 'Mr. A. J. Peil', 'title': 'Executive VP &amp; Head of Asset Management', 'fiscalYear': 2023, 'exercisedValue': 0, 'unexercisedValue': 0}, {'maxAge': 1, 'name': 'Ms. Kristin M. Walker J.D.', 'title': 'Senior Vice President of Real Estate Counsel', 'fiscalYear': 2023, 'exercisedValue': 0, 'unexercisedValue': 0}, {'maxAge': 1, 'name': 'Mr. Robert W. Salisbury C.F.A.', 'title': 'Senior VP &amp; Head of Capital Markets',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</si>
  <si>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</si>
  <si>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</si>
  <si>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</si>
  <si>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</si>
  <si>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</si>
  <si>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</si>
  <si>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</si>
  <si>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</si>
  <si>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</si>
  <si>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</si>
  <si>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</si>
  <si>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</si>
  <si>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</si>
  <si>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</si>
  <si>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</si>
  <si>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</si>
  <si>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</si>
  <si>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</si>
  <si>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</si>
  <si>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</si>
  <si>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</si>
  <si>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</si>
  <si>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</si>
  <si>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</si>
  <si>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</si>
  <si>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</si>
  <si>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</si>
  <si>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</si>
  <si>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</si>
  <si>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</si>
  <si>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</si>
  <si>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</si>
  <si>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</si>
  <si>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</si>
  <si>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</si>
  <si>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</si>
  <si>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</si>
  <si>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</si>
  <si>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</si>
  <si>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</si>
  <si>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</si>
  <si>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</si>
  <si>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</si>
  <si>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</si>
  <si>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</si>
  <si>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</si>
  <si>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</si>
  <si>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</si>
  <si>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</si>
  <si>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</si>
  <si>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</si>
  <si>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</si>
  <si>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</si>
  <si>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</si>
  <si>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</si>
  <si>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</si>
  <si>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</si>
  <si>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</si>
  <si>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</si>
  <si>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</si>
  <si>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</si>
  <si>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</si>
  <si>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</si>
  <si>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</si>
  <si>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</si>
  <si>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</si>
  <si>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</si>
  <si>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</si>
  <si>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</si>
  <si>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</si>
  <si>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</si>
  <si>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</si>
  <si>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</si>
  <si>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</si>
  <si>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</si>
  <si>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</si>
  <si>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</si>
  <si>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</si>
  <si>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</si>
  <si>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</si>
  <si>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Essential Properties Realty Tru</t>
  </si>
  <si>
    <t>longName</t>
  </si>
  <si>
    <t>Essential Properties Realty Trust, Inc.</t>
  </si>
  <si>
    <t>firstTradeDateEpochUtc</t>
  </si>
  <si>
    <t>timeZoneFullName</t>
  </si>
  <si>
    <t>America/New_York</t>
  </si>
  <si>
    <t>timeZoneShortName</t>
  </si>
  <si>
    <t>EST</t>
  </si>
  <si>
    <t>uuid</t>
  </si>
  <si>
    <t>a525fa61-d720-347d-a1dd-ca135dc17c94</t>
  </si>
  <si>
    <t>messageBoardId</t>
  </si>
  <si>
    <t>finmb_567714077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</si>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</sst>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essentialproperti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31.07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51.74927318833151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5.378593792E9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18.213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23.873465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1.18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5.0</v>
      </c>
      <c r="C2" s="1">
        <v>6.0</v>
      </c>
      <c r="D2" s="1">
        <v>15.0</v>
      </c>
      <c r="E2" s="1">
        <v>41.0</v>
      </c>
      <c r="F2" s="1">
        <v>42.0</v>
      </c>
      <c r="G2" s="1">
        <v>95.0</v>
      </c>
      <c r="H2" s="1">
        <v>134.0</v>
      </c>
      <c r="I2" s="1">
        <v>191.0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4.0</v>
      </c>
      <c r="C3" s="1">
        <v>14.0</v>
      </c>
      <c r="D3" s="1">
        <v>24.0</v>
      </c>
      <c r="E3" s="1">
        <v>36.0</v>
      </c>
      <c r="F3" s="1">
        <v>52.0</v>
      </c>
      <c r="G3" s="1">
        <v>62.0</v>
      </c>
      <c r="H3" s="1">
        <v>80.0</v>
      </c>
      <c r="I3" s="1">
        <v>95.0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3.0</v>
      </c>
      <c r="C4" s="1">
        <v>5.0</v>
      </c>
      <c r="D4" s="1">
        <v>6.0</v>
      </c>
      <c r="E4" s="1">
        <v>6.0</v>
      </c>
      <c r="F4" s="1">
        <v>6.0</v>
      </c>
      <c r="G4" s="1">
        <v>7.0</v>
      </c>
      <c r="H4" s="1">
        <v>7.0</v>
      </c>
      <c r="I4" s="1">
        <v>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7.0</v>
      </c>
      <c r="C5" s="1">
        <v>20.0</v>
      </c>
      <c r="D5" s="1">
        <v>31.0</v>
      </c>
      <c r="E5" s="1">
        <v>43.0</v>
      </c>
      <c r="F5" s="1">
        <v>59.0</v>
      </c>
      <c r="G5" s="1">
        <v>69.0</v>
      </c>
      <c r="H5" s="1">
        <v>88.0</v>
      </c>
      <c r="I5" s="1">
        <v>102.0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14.0</v>
      </c>
      <c r="C6" s="1">
        <v>2.0</v>
      </c>
      <c r="D6" s="1">
        <v>2.0</v>
      </c>
      <c r="E6" s="1">
        <v>3.0</v>
      </c>
      <c r="F6" s="1">
        <v>6.0</v>
      </c>
      <c r="G6" s="1">
        <v>5.0</v>
      </c>
      <c r="H6" s="1">
        <v>6.0</v>
      </c>
      <c r="I6" s="1">
        <v>5.0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-1.0</v>
      </c>
      <c r="C7" s="1">
        <v>0.0</v>
      </c>
      <c r="D7" s="1">
        <v>0.0</v>
      </c>
      <c r="E7" s="1">
        <v>-10.0</v>
      </c>
      <c r="F7" s="1">
        <v>-5.0</v>
      </c>
      <c r="G7" s="1">
        <v>-9.0</v>
      </c>
      <c r="H7" s="1">
        <v>-30.0</v>
      </c>
      <c r="I7" s="1">
        <v>-24.0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-6.0</v>
      </c>
      <c r="D8" s="1">
        <v>-5.0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1.0</v>
      </c>
      <c r="C9" s="1">
        <v>2.0</v>
      </c>
      <c r="D9" s="1">
        <v>4.0</v>
      </c>
      <c r="E9" s="1">
        <v>2.0</v>
      </c>
      <c r="F9" s="1">
        <v>8.0</v>
      </c>
      <c r="G9" s="1">
        <v>6.0</v>
      </c>
      <c r="H9" s="1">
        <v>20.0</v>
      </c>
      <c r="I9" s="1">
        <v>3.0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0.0</v>
      </c>
      <c r="F10" s="1">
        <v>83.0</v>
      </c>
      <c r="G10" s="1">
        <v>-20.0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84.0</v>
      </c>
      <c r="D11" s="1">
        <v>2.0</v>
      </c>
      <c r="E11" s="1">
        <v>6.0</v>
      </c>
      <c r="F11" s="1">
        <v>6.0</v>
      </c>
      <c r="G11" s="1">
        <v>5.0</v>
      </c>
      <c r="H11" s="1">
        <v>9.0</v>
      </c>
      <c r="I11" s="1">
        <v>9.0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14.0</v>
      </c>
      <c r="D12" s="1">
        <v>38.0</v>
      </c>
      <c r="E12" s="1">
        <v>59.0</v>
      </c>
      <c r="F12" s="1">
        <v>3.0</v>
      </c>
      <c r="G12" s="1">
        <v>-2.0</v>
      </c>
      <c r="H12" s="1">
        <v>45.0</v>
      </c>
      <c r="I12" s="1">
        <v>54.0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0.0</v>
      </c>
      <c r="E13" s="1">
        <v>0.0</v>
      </c>
      <c r="F13" s="1">
        <v>-12.0</v>
      </c>
      <c r="G13" s="1">
        <v>2.0</v>
      </c>
      <c r="H13" s="1">
        <v>4.0</v>
      </c>
      <c r="I13" s="1">
        <v>-5.0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2.0</v>
      </c>
      <c r="C14" s="1">
        <v>1.0</v>
      </c>
      <c r="D14" s="1">
        <v>-2.0</v>
      </c>
      <c r="E14" s="1">
        <v>2.0</v>
      </c>
      <c r="F14" s="1">
        <v>4.0</v>
      </c>
      <c r="G14" s="1">
        <v>14.0</v>
      </c>
      <c r="H14" s="1">
        <v>-3.0</v>
      </c>
      <c r="I14" s="1">
        <v>76.0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-1.0</v>
      </c>
      <c r="C15" s="1">
        <v>-4.0</v>
      </c>
      <c r="D15" s="1">
        <v>-3.0</v>
      </c>
      <c r="E15" s="1">
        <v>-90.0</v>
      </c>
      <c r="F15" s="1">
        <v>-13.0</v>
      </c>
      <c r="G15" s="1">
        <v>-20.0</v>
      </c>
      <c r="H15" s="1">
        <v>-17.0</v>
      </c>
      <c r="I15" s="1">
        <v>-27.0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14.0</v>
      </c>
      <c r="C16" s="1">
        <v>22.0</v>
      </c>
      <c r="D16" s="1">
        <v>45.0</v>
      </c>
      <c r="E16" s="1">
        <v>88.0</v>
      </c>
      <c r="F16" s="1">
        <v>99.0</v>
      </c>
      <c r="G16" s="1">
        <v>167.0</v>
      </c>
      <c r="H16" s="1">
        <v>211.0</v>
      </c>
      <c r="I16" s="1">
        <v>255.0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-389.0</v>
      </c>
      <c r="C17" s="1">
        <v>-518.0</v>
      </c>
      <c r="D17" s="1">
        <v>-507.0</v>
      </c>
      <c r="E17" s="1">
        <v>-588.0</v>
      </c>
      <c r="F17" s="1">
        <v>-556.0</v>
      </c>
      <c r="G17" s="1">
        <v>-850.0</v>
      </c>
      <c r="H17" s="1">
        <v>-781.0</v>
      </c>
      <c r="I17" s="1">
        <v>-1000.0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21.0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-367.0</v>
      </c>
      <c r="C19" s="1">
        <v>-518.0</v>
      </c>
      <c r="D19" s="1">
        <v>-507.0</v>
      </c>
      <c r="E19" s="1">
        <v>-588.0</v>
      </c>
      <c r="F19" s="1">
        <v>-556.0</v>
      </c>
      <c r="G19" s="1">
        <v>-850.0</v>
      </c>
      <c r="H19" s="1">
        <v>-781.0</v>
      </c>
      <c r="I19" s="1">
        <v>-1000.0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53.0</v>
      </c>
      <c r="D20" s="1">
        <v>60.0</v>
      </c>
      <c r="E20" s="1">
        <v>66.0</v>
      </c>
      <c r="F20" s="1">
        <v>82.0</v>
      </c>
      <c r="G20" s="1">
        <v>58.0</v>
      </c>
      <c r="H20" s="1">
        <v>127.0</v>
      </c>
      <c r="I20" s="1">
        <v>129.0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-4.0</v>
      </c>
      <c r="C21" s="1">
        <v>7.0</v>
      </c>
      <c r="D21" s="1">
        <v>-14.0</v>
      </c>
      <c r="E21" s="1">
        <v>-85.0</v>
      </c>
      <c r="F21" s="1">
        <v>-60.0</v>
      </c>
      <c r="G21" s="1">
        <v>-35.0</v>
      </c>
      <c r="H21" s="1">
        <v>-44.0</v>
      </c>
      <c r="I21" s="1">
        <v>14.0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-27.0</v>
      </c>
      <c r="D22" s="1">
        <v>-51.0</v>
      </c>
      <c r="E22" s="1">
        <v>-1.0</v>
      </c>
      <c r="F22" s="1">
        <v>-12.0</v>
      </c>
      <c r="G22" s="1">
        <v>-2.0</v>
      </c>
      <c r="H22" s="1">
        <v>-7.0</v>
      </c>
      <c r="I22" s="1">
        <v>-91.0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-372.0</v>
      </c>
      <c r="C23" s="1">
        <v>-464.0</v>
      </c>
      <c r="D23" s="1">
        <v>-462.0</v>
      </c>
      <c r="E23" s="1">
        <v>-608.0</v>
      </c>
      <c r="F23" s="1">
        <v>-546.0</v>
      </c>
      <c r="G23" s="1">
        <v>-830.0</v>
      </c>
      <c r="H23" s="1">
        <v>-706.0</v>
      </c>
      <c r="I23" s="1">
        <v>-857.0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543.0</v>
      </c>
      <c r="D24" s="1">
        <v>154.0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7.0</v>
      </c>
      <c r="C25" s="1">
        <v>248.0</v>
      </c>
      <c r="D25" s="1">
        <v>34.0</v>
      </c>
      <c r="E25" s="1">
        <v>911.0</v>
      </c>
      <c r="F25" s="1">
        <v>267.0</v>
      </c>
      <c r="G25" s="1">
        <v>790.0</v>
      </c>
      <c r="H25" s="1">
        <v>697.0</v>
      </c>
      <c r="I25" s="1">
        <v>318.0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9.0</v>
      </c>
      <c r="C26" s="1">
        <v>791.0</v>
      </c>
      <c r="D26" s="1">
        <v>188.0</v>
      </c>
      <c r="E26" s="1">
        <v>911.0</v>
      </c>
      <c r="F26" s="1">
        <v>267.0</v>
      </c>
      <c r="G26" s="1">
        <v>790.0</v>
      </c>
      <c r="H26" s="1">
        <v>697.0</v>
      </c>
      <c r="I26" s="1">
        <v>318.0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-313.0</v>
      </c>
      <c r="D27" s="1">
        <v>-384.0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-31.0</v>
      </c>
      <c r="C28" s="1">
        <v>-5.0</v>
      </c>
      <c r="D28" s="1">
        <v>-7.0</v>
      </c>
      <c r="E28" s="1">
        <v>-726.0</v>
      </c>
      <c r="F28" s="1">
        <v>-181.0</v>
      </c>
      <c r="G28" s="1">
        <v>-443.0</v>
      </c>
      <c r="H28" s="1">
        <v>-443.0</v>
      </c>
      <c r="I28" s="1">
        <v>-70.0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-42.0</v>
      </c>
      <c r="C29" s="1">
        <v>-319.0</v>
      </c>
      <c r="D29" s="1">
        <v>-392.0</v>
      </c>
      <c r="E29" s="1">
        <v>-726.0</v>
      </c>
      <c r="F29" s="1">
        <v>-181.0</v>
      </c>
      <c r="G29" s="1">
        <v>-443.0</v>
      </c>
      <c r="H29" s="1">
        <v>-443.0</v>
      </c>
      <c r="I29" s="1">
        <v>-70.0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385.0</v>
      </c>
      <c r="C30" s="1">
        <v>83.0</v>
      </c>
      <c r="D30" s="1">
        <v>623.0</v>
      </c>
      <c r="E30" s="1">
        <v>412.0</v>
      </c>
      <c r="F30" s="1">
        <v>461.0</v>
      </c>
      <c r="G30" s="1">
        <v>458.0</v>
      </c>
      <c r="H30" s="1">
        <v>404.0</v>
      </c>
      <c r="I30" s="1">
        <v>507.0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-35.0</v>
      </c>
      <c r="H31" s="1">
        <v>-2.0</v>
      </c>
      <c r="I31" s="1">
        <v>-3.0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-10.0</v>
      </c>
      <c r="C32" s="1">
        <v>-101.0</v>
      </c>
      <c r="D32" s="1">
        <v>-14.0</v>
      </c>
      <c r="E32" s="1">
        <v>-63.0</v>
      </c>
      <c r="F32" s="1">
        <v>-86.0</v>
      </c>
      <c r="G32" s="1">
        <v>-112.0</v>
      </c>
      <c r="H32" s="1">
        <v>-142.0</v>
      </c>
      <c r="I32" s="1">
        <v>-168.0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-10.0</v>
      </c>
      <c r="C33" s="1">
        <v>-101.0</v>
      </c>
      <c r="D33" s="1">
        <v>-14.0</v>
      </c>
      <c r="E33" s="1">
        <v>-63.0</v>
      </c>
      <c r="F33" s="1">
        <v>-86.0</v>
      </c>
      <c r="G33" s="1">
        <v>-112.0</v>
      </c>
      <c r="H33" s="1">
        <v>-142.0</v>
      </c>
      <c r="I33" s="1">
        <v>-168.0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-10.0</v>
      </c>
      <c r="C34" s="1">
        <v>-5.0</v>
      </c>
      <c r="D34" s="1">
        <v>7.0</v>
      </c>
      <c r="E34" s="1">
        <v>-7.0</v>
      </c>
      <c r="F34" s="1">
        <v>-2.0</v>
      </c>
      <c r="G34" s="1">
        <v>-3.0</v>
      </c>
      <c r="H34" s="1">
        <v>-6.0</v>
      </c>
      <c r="I34" s="1">
        <v>-3.0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374.0</v>
      </c>
      <c r="C35" s="1">
        <v>449.0</v>
      </c>
      <c r="D35" s="1">
        <v>413.0</v>
      </c>
      <c r="E35" s="1">
        <v>524.0</v>
      </c>
      <c r="F35" s="1">
        <v>458.0</v>
      </c>
      <c r="G35" s="1">
        <v>689.0</v>
      </c>
      <c r="H35" s="1">
        <v>507.0</v>
      </c>
      <c r="I35" s="1">
        <v>580.0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15.0</v>
      </c>
      <c r="C36" s="1">
        <v>7.0</v>
      </c>
      <c r="D36" s="1">
        <v>-3.0</v>
      </c>
      <c r="E36" s="1">
        <v>5.0</v>
      </c>
      <c r="F36" s="1">
        <v>11.0</v>
      </c>
      <c r="G36" s="1">
        <v>26.0</v>
      </c>
      <c r="H36" s="1">
        <v>11.0</v>
      </c>
      <c r="I36" s="1">
        <v>-22.0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84.0</v>
      </c>
      <c r="C38" s="1">
        <v>20.0</v>
      </c>
      <c r="D38" s="1">
        <v>27.0</v>
      </c>
      <c r="E38" s="1">
        <v>29.0</v>
      </c>
      <c r="F38" s="1">
        <v>27.0</v>
      </c>
      <c r="G38" s="1">
        <v>24.0</v>
      </c>
      <c r="H38" s="1">
        <v>36.0</v>
      </c>
      <c r="I38" s="1">
        <v>49.0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0.0</v>
      </c>
      <c r="C39" s="1">
        <v>0.0</v>
      </c>
      <c r="D39" s="1">
        <v>5.0</v>
      </c>
      <c r="E39" s="1">
        <v>6.0</v>
      </c>
      <c r="F39" s="1">
        <v>54.0</v>
      </c>
      <c r="G39" s="1">
        <v>63.0</v>
      </c>
      <c r="H39" s="1">
        <v>1.0</v>
      </c>
      <c r="I39" s="1">
        <v>1.0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9.0</v>
      </c>
      <c r="C40" s="1">
        <v>473.0</v>
      </c>
      <c r="D40" s="1">
        <v>-204.0</v>
      </c>
      <c r="E40" s="1">
        <v>185.0</v>
      </c>
      <c r="F40" s="1">
        <v>86.0</v>
      </c>
      <c r="G40" s="1">
        <v>347.0</v>
      </c>
      <c r="H40" s="1">
        <v>254.0</v>
      </c>
      <c r="I40" s="1">
        <v>248.0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0.0</v>
      </c>
      <c r="C41" s="1">
        <v>16.0</v>
      </c>
      <c r="D41" s="1">
        <v>52.0</v>
      </c>
      <c r="E41" s="1">
        <v>68.0</v>
      </c>
      <c r="F41" s="1">
        <v>76.0</v>
      </c>
      <c r="G41" s="1">
        <v>152.0</v>
      </c>
      <c r="H41" s="1">
        <v>173.0</v>
      </c>
      <c r="I41" s="1">
        <v>201.0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0.0</v>
      </c>
      <c r="C42" s="1">
        <v>28.0</v>
      </c>
      <c r="D42" s="1">
        <v>69.0</v>
      </c>
      <c r="E42" s="1">
        <v>82.0</v>
      </c>
      <c r="F42" s="1">
        <v>92.0</v>
      </c>
      <c r="G42" s="1">
        <v>171.0</v>
      </c>
      <c r="H42" s="1">
        <v>195.0</v>
      </c>
      <c r="I42" s="1">
        <v>230.0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0.0</v>
      </c>
      <c r="C43" s="1">
        <v>7.0</v>
      </c>
      <c r="D43" s="1">
        <v>-4.0</v>
      </c>
      <c r="E43" s="1">
        <v>13.0</v>
      </c>
      <c r="F43" s="1">
        <v>23.0</v>
      </c>
      <c r="G43" s="1">
        <v>-9.0</v>
      </c>
      <c r="H43" s="1">
        <v>9.0</v>
      </c>
      <c r="I43" s="1">
        <v>21.0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399.0</v>
      </c>
      <c r="C3" s="1">
        <v>870.0</v>
      </c>
      <c r="D3" s="1">
        <v>1310.0</v>
      </c>
      <c r="E3" s="1">
        <v>1830.0</v>
      </c>
      <c r="F3" s="1">
        <v>2280.0</v>
      </c>
      <c r="G3" s="1">
        <v>3070.0</v>
      </c>
      <c r="H3" s="1">
        <v>3730.0</v>
      </c>
      <c r="I3" s="1">
        <v>4600.0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-2.0</v>
      </c>
      <c r="C4" s="1">
        <v>-15.0</v>
      </c>
      <c r="D4" s="1">
        <v>-38.0</v>
      </c>
      <c r="E4" s="1">
        <v>-71.0</v>
      </c>
      <c r="F4" s="1">
        <v>-113.0</v>
      </c>
      <c r="G4" s="1">
        <v>-171.0</v>
      </c>
      <c r="H4" s="1">
        <v>-241.0</v>
      </c>
      <c r="I4" s="1">
        <v>-326.0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396.0</v>
      </c>
      <c r="C5" s="1">
        <v>854.0</v>
      </c>
      <c r="D5" s="1">
        <v>1270.0</v>
      </c>
      <c r="E5" s="1">
        <v>1760.0</v>
      </c>
      <c r="F5" s="1">
        <v>2170.0</v>
      </c>
      <c r="G5" s="1">
        <v>2900.0</v>
      </c>
      <c r="H5" s="1">
        <v>3490.0</v>
      </c>
      <c r="I5" s="1">
        <v>4280.0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396.0</v>
      </c>
      <c r="C6" s="1">
        <v>854.0</v>
      </c>
      <c r="D6" s="1">
        <v>1270.0</v>
      </c>
      <c r="E6" s="1">
        <v>1760.0</v>
      </c>
      <c r="F6" s="1">
        <v>2170.0</v>
      </c>
      <c r="G6" s="1">
        <v>2900.0</v>
      </c>
      <c r="H6" s="1">
        <v>3490.0</v>
      </c>
      <c r="I6" s="1">
        <v>4280.0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1.0</v>
      </c>
      <c r="C7" s="1">
        <v>7.0</v>
      </c>
      <c r="D7" s="1">
        <v>4.0</v>
      </c>
      <c r="E7" s="1">
        <v>8.0</v>
      </c>
      <c r="F7" s="1">
        <v>26.0</v>
      </c>
      <c r="G7" s="1">
        <v>59.0</v>
      </c>
      <c r="H7" s="1">
        <v>62.0</v>
      </c>
      <c r="I7" s="1">
        <v>39.0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1.0</v>
      </c>
      <c r="C8" s="1">
        <v>5.0</v>
      </c>
      <c r="D8" s="1">
        <v>14.0</v>
      </c>
      <c r="E8" s="1">
        <v>25.0</v>
      </c>
      <c r="F8" s="1">
        <v>60.0</v>
      </c>
      <c r="G8" s="1">
        <v>74.0</v>
      </c>
      <c r="H8" s="1">
        <v>90.0</v>
      </c>
      <c r="I8" s="1">
        <v>108.0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0.0</v>
      </c>
      <c r="D9" s="1">
        <v>0.0</v>
      </c>
      <c r="E9" s="1">
        <v>2.0</v>
      </c>
      <c r="F9" s="1">
        <v>4.0</v>
      </c>
      <c r="G9" s="1">
        <v>5.0</v>
      </c>
      <c r="H9" s="1">
        <v>51.0</v>
      </c>
      <c r="I9" s="1">
        <v>33.0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52.0</v>
      </c>
      <c r="C10" s="1">
        <v>53.0</v>
      </c>
      <c r="D10" s="1">
        <v>52.0</v>
      </c>
      <c r="E10" s="1">
        <v>60.0</v>
      </c>
      <c r="F10" s="1">
        <v>57.0</v>
      </c>
      <c r="G10" s="1">
        <v>59.0</v>
      </c>
      <c r="H10" s="1">
        <v>53.0</v>
      </c>
      <c r="I10" s="1">
        <v>47.0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0.0</v>
      </c>
      <c r="C11" s="1">
        <v>0.0</v>
      </c>
      <c r="D11" s="1">
        <v>14.0</v>
      </c>
      <c r="E11" s="1">
        <v>87.0</v>
      </c>
      <c r="F11" s="1">
        <v>145.0</v>
      </c>
      <c r="G11" s="1">
        <v>181.0</v>
      </c>
      <c r="H11" s="1">
        <v>234.0</v>
      </c>
      <c r="I11" s="1">
        <v>220.0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10.0</v>
      </c>
      <c r="C12" s="1">
        <v>12.0</v>
      </c>
      <c r="D12" s="1">
        <v>12.0</v>
      </c>
      <c r="E12" s="1">
        <v>13.0</v>
      </c>
      <c r="F12" s="1">
        <v>6.0</v>
      </c>
      <c r="G12" s="1">
        <v>0.0</v>
      </c>
      <c r="H12" s="1">
        <v>9.0</v>
      </c>
      <c r="I12" s="1">
        <v>9.0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57.0</v>
      </c>
      <c r="C13" s="1">
        <v>5.0</v>
      </c>
      <c r="D13" s="1">
        <v>4.0</v>
      </c>
      <c r="E13" s="1">
        <v>12.0</v>
      </c>
      <c r="F13" s="1">
        <v>17.0</v>
      </c>
      <c r="G13" s="1">
        <v>15.0</v>
      </c>
      <c r="H13" s="1">
        <v>4.0</v>
      </c>
      <c r="I13" s="1">
        <v>7.0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0.0</v>
      </c>
      <c r="C14" s="1">
        <v>0.0</v>
      </c>
      <c r="D14" s="1">
        <v>0.0</v>
      </c>
      <c r="E14" s="1">
        <v>1.0</v>
      </c>
      <c r="F14" s="1">
        <v>0.0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1.0</v>
      </c>
      <c r="D15" s="1">
        <v>3.0</v>
      </c>
      <c r="E15" s="1">
        <v>3.0</v>
      </c>
      <c r="F15" s="1">
        <v>2.0</v>
      </c>
      <c r="G15" s="1">
        <v>1.0</v>
      </c>
      <c r="H15" s="1">
        <v>3.0</v>
      </c>
      <c r="I15" s="1">
        <v>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3.0</v>
      </c>
      <c r="C16" s="1">
        <v>2.0</v>
      </c>
      <c r="D16" s="1">
        <v>2.0</v>
      </c>
      <c r="E16" s="1">
        <v>2.0</v>
      </c>
      <c r="F16" s="1">
        <v>2.0</v>
      </c>
      <c r="G16" s="1">
        <v>2.0</v>
      </c>
      <c r="H16" s="1">
        <v>2.0</v>
      </c>
      <c r="I16" s="1">
        <v>22.0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466.0</v>
      </c>
      <c r="C17" s="1">
        <v>942.0</v>
      </c>
      <c r="D17" s="1">
        <v>1380.0</v>
      </c>
      <c r="E17" s="1">
        <v>1980.0</v>
      </c>
      <c r="F17" s="1">
        <v>2490.0</v>
      </c>
      <c r="G17" s="1">
        <v>3300.0</v>
      </c>
      <c r="H17" s="1">
        <v>4000.0</v>
      </c>
      <c r="I17" s="1">
        <v>4770.0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0.0</v>
      </c>
      <c r="C19" s="1">
        <v>0.0</v>
      </c>
      <c r="D19" s="1">
        <v>0.0</v>
      </c>
      <c r="E19" s="1">
        <v>1.0</v>
      </c>
      <c r="F19" s="1">
        <v>1.0</v>
      </c>
      <c r="G19" s="1">
        <v>1.0</v>
      </c>
      <c r="H19" s="1">
        <v>1.0</v>
      </c>
      <c r="I19" s="1">
        <v>1.0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0.0</v>
      </c>
      <c r="C20" s="1">
        <v>230.0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273.0</v>
      </c>
      <c r="C21" s="1">
        <v>512.0</v>
      </c>
      <c r="D21" s="1">
        <v>540.0</v>
      </c>
      <c r="E21" s="1">
        <v>731.0</v>
      </c>
      <c r="F21" s="1">
        <v>854.0</v>
      </c>
      <c r="G21" s="1">
        <v>1180.0</v>
      </c>
      <c r="H21" s="1">
        <v>1420.0</v>
      </c>
      <c r="I21" s="1">
        <v>1690.0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0.0</v>
      </c>
      <c r="C22" s="1">
        <v>0.0</v>
      </c>
      <c r="D22" s="1">
        <v>0.0</v>
      </c>
      <c r="E22" s="1">
        <v>6.0</v>
      </c>
      <c r="F22" s="1">
        <v>7.0</v>
      </c>
      <c r="G22" s="1">
        <v>7.0</v>
      </c>
      <c r="H22" s="1">
        <v>7.0</v>
      </c>
      <c r="I22" s="1">
        <v>8.0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2.0</v>
      </c>
      <c r="C23" s="1">
        <v>6.0</v>
      </c>
      <c r="D23" s="1">
        <v>4.0</v>
      </c>
      <c r="E23" s="1">
        <v>5.0</v>
      </c>
      <c r="F23" s="1">
        <v>7.0</v>
      </c>
      <c r="G23" s="1">
        <v>22.0</v>
      </c>
      <c r="H23" s="1">
        <v>20.0</v>
      </c>
      <c r="I23" s="1">
        <v>21.0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12.0</v>
      </c>
      <c r="D24" s="1">
        <v>13.0</v>
      </c>
      <c r="E24" s="1">
        <v>19.0</v>
      </c>
      <c r="F24" s="1">
        <v>26.0</v>
      </c>
      <c r="G24" s="1">
        <v>33.0</v>
      </c>
      <c r="H24" s="1">
        <v>40.0</v>
      </c>
      <c r="I24" s="1">
        <v>47.0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16.0</v>
      </c>
      <c r="C25" s="1">
        <v>12.0</v>
      </c>
      <c r="D25" s="1">
        <v>11.0</v>
      </c>
      <c r="E25" s="1">
        <v>9.0</v>
      </c>
      <c r="F25" s="1">
        <v>9.0</v>
      </c>
      <c r="G25" s="1">
        <v>11.0</v>
      </c>
      <c r="H25" s="1">
        <v>10.0</v>
      </c>
      <c r="I25" s="1">
        <v>10.0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292.0</v>
      </c>
      <c r="C26" s="1">
        <v>761.0</v>
      </c>
      <c r="D26" s="1">
        <v>570.0</v>
      </c>
      <c r="E26" s="1">
        <v>773.0</v>
      </c>
      <c r="F26" s="1">
        <v>907.0</v>
      </c>
      <c r="G26" s="1">
        <v>1250.0</v>
      </c>
      <c r="H26" s="1">
        <v>1500.0</v>
      </c>
      <c r="I26" s="1">
        <v>1780.0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452.0</v>
      </c>
      <c r="C27" s="1">
        <v>181.0</v>
      </c>
      <c r="D27" s="1">
        <v>43.0</v>
      </c>
      <c r="E27" s="1">
        <v>83.0</v>
      </c>
      <c r="F27" s="1">
        <v>1.0</v>
      </c>
      <c r="G27" s="1">
        <v>1.0</v>
      </c>
      <c r="H27" s="1">
        <v>1.0</v>
      </c>
      <c r="I27" s="1">
        <v>1.0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0.0</v>
      </c>
      <c r="D28" s="1">
        <v>569.0</v>
      </c>
      <c r="E28" s="1">
        <v>1220.0</v>
      </c>
      <c r="F28" s="1">
        <v>1690.0</v>
      </c>
      <c r="G28" s="1">
        <v>2150.0</v>
      </c>
      <c r="H28" s="1">
        <v>2560.0</v>
      </c>
      <c r="I28" s="1">
        <v>3080.0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3.0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0.0</v>
      </c>
      <c r="C30" s="1">
        <v>0.0</v>
      </c>
      <c r="D30" s="1">
        <v>-7.0</v>
      </c>
      <c r="E30" s="1">
        <v>-27.0</v>
      </c>
      <c r="F30" s="1">
        <v>-77.0</v>
      </c>
      <c r="G30" s="1">
        <v>-101.0</v>
      </c>
      <c r="H30" s="1">
        <v>-117.0</v>
      </c>
      <c r="I30" s="1">
        <v>-106.0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-281.0</v>
      </c>
      <c r="C31" s="1">
        <v>0.0</v>
      </c>
      <c r="D31" s="1">
        <v>0.0</v>
      </c>
      <c r="E31" s="1">
        <v>-1.0</v>
      </c>
      <c r="F31" s="1">
        <v>-37.0</v>
      </c>
      <c r="G31" s="1">
        <v>-14.0</v>
      </c>
      <c r="H31" s="1">
        <v>40.0</v>
      </c>
      <c r="I31" s="1">
        <v>4.0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175.0</v>
      </c>
      <c r="C32" s="1">
        <v>181.0</v>
      </c>
      <c r="D32" s="1">
        <v>562.0</v>
      </c>
      <c r="E32" s="1">
        <v>1190.0</v>
      </c>
      <c r="F32" s="1">
        <v>1570.0</v>
      </c>
      <c r="G32" s="1">
        <v>2040.0</v>
      </c>
      <c r="H32" s="1">
        <v>2490.0</v>
      </c>
      <c r="I32" s="1">
        <v>2980.0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0.0</v>
      </c>
      <c r="C33" s="1">
        <v>0.0</v>
      </c>
      <c r="D33" s="1">
        <v>249.0</v>
      </c>
      <c r="E33" s="1">
        <v>7.0</v>
      </c>
      <c r="F33" s="1">
        <v>7.0</v>
      </c>
      <c r="G33" s="1">
        <v>7.0</v>
      </c>
      <c r="H33" s="1">
        <v>8.0</v>
      </c>
      <c r="I33" s="1">
        <v>8.0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175.0</v>
      </c>
      <c r="C34" s="1">
        <v>181.0</v>
      </c>
      <c r="D34" s="1">
        <v>811.0</v>
      </c>
      <c r="E34" s="1">
        <v>1200.0</v>
      </c>
      <c r="F34" s="1">
        <v>1580.0</v>
      </c>
      <c r="G34" s="1">
        <v>2040.0</v>
      </c>
      <c r="H34" s="1">
        <v>2500.0</v>
      </c>
      <c r="I34" s="1">
        <v>2990.0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466.0</v>
      </c>
      <c r="C35" s="1">
        <v>942.0</v>
      </c>
      <c r="D35" s="1">
        <v>1380.0</v>
      </c>
      <c r="E35" s="1">
        <v>1980.0</v>
      </c>
      <c r="F35" s="1">
        <v>2490.0</v>
      </c>
      <c r="G35" s="1">
        <v>3300.0</v>
      </c>
      <c r="H35" s="1">
        <v>4000.0</v>
      </c>
      <c r="I35" s="1">
        <v>4770.0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0.0</v>
      </c>
      <c r="C37" s="1">
        <v>17.0</v>
      </c>
      <c r="D37" s="1">
        <v>43.0</v>
      </c>
      <c r="E37" s="1">
        <v>91.0</v>
      </c>
      <c r="F37" s="1">
        <v>107.0</v>
      </c>
      <c r="G37" s="1">
        <v>126.0</v>
      </c>
      <c r="H37" s="1">
        <v>144.0</v>
      </c>
      <c r="I37" s="1">
        <v>166.0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0.0</v>
      </c>
      <c r="C38" s="1">
        <v>17.0</v>
      </c>
      <c r="D38" s="1">
        <v>43.0</v>
      </c>
      <c r="E38" s="1">
        <v>83.0</v>
      </c>
      <c r="F38" s="1">
        <v>106.0</v>
      </c>
      <c r="G38" s="1">
        <v>125.0</v>
      </c>
      <c r="H38" s="1">
        <v>142.0</v>
      </c>
      <c r="I38" s="1">
        <v>165.0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0.0</v>
      </c>
      <c r="C39" s="1">
        <v>0.0</v>
      </c>
      <c r="D39" s="1" t="s">
        <v>96</v>
      </c>
      <c r="E39" s="1" t="s">
        <v>97</v>
      </c>
      <c r="F39" s="1" t="s">
        <v>98</v>
      </c>
      <c r="G39" s="1" t="s">
        <v>99</v>
      </c>
      <c r="H39" s="1" t="s">
        <v>100</v>
      </c>
      <c r="I39" s="1" t="s">
        <v>101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122.0</v>
      </c>
      <c r="C40" s="1">
        <v>128.0</v>
      </c>
      <c r="D40" s="1">
        <v>509.0</v>
      </c>
      <c r="E40" s="1">
        <v>1130.0</v>
      </c>
      <c r="F40" s="1">
        <v>1520.0</v>
      </c>
      <c r="G40" s="1">
        <v>1980.0</v>
      </c>
      <c r="H40" s="1">
        <v>2440.0</v>
      </c>
      <c r="I40" s="1">
        <v>2930.0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0.0</v>
      </c>
      <c r="C41" s="1" t="s">
        <v>104</v>
      </c>
      <c r="D41" s="1" t="s">
        <v>105</v>
      </c>
      <c r="E41" s="1" t="s">
        <v>106</v>
      </c>
      <c r="F41" s="1" t="s">
        <v>107</v>
      </c>
      <c r="G41" s="1" t="s">
        <v>108</v>
      </c>
      <c r="H41" s="1" t="s">
        <v>109</v>
      </c>
      <c r="I41" s="1" t="s">
        <v>110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>
        <v>273.0</v>
      </c>
      <c r="C42" s="1">
        <v>742.0</v>
      </c>
      <c r="D42" s="1">
        <v>540.0</v>
      </c>
      <c r="E42" s="1">
        <v>738.0</v>
      </c>
      <c r="F42" s="1">
        <v>863.0</v>
      </c>
      <c r="G42" s="1">
        <v>1190.0</v>
      </c>
      <c r="H42" s="1">
        <v>1430.0</v>
      </c>
      <c r="I42" s="1">
        <v>1700.0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>
        <v>271.0</v>
      </c>
      <c r="C43" s="1">
        <v>734.0</v>
      </c>
      <c r="D43" s="1">
        <v>536.0</v>
      </c>
      <c r="E43" s="1">
        <v>729.0</v>
      </c>
      <c r="F43" s="1">
        <v>836.0</v>
      </c>
      <c r="G43" s="1">
        <v>1130.0</v>
      </c>
      <c r="H43" s="1">
        <v>1370.0</v>
      </c>
      <c r="I43" s="1">
        <v>1660.0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0.0</v>
      </c>
      <c r="C44" s="1">
        <v>1.0</v>
      </c>
      <c r="D44" s="1">
        <v>1.0</v>
      </c>
      <c r="E44" s="1">
        <v>11.0</v>
      </c>
      <c r="F44" s="1">
        <v>11.0</v>
      </c>
      <c r="G44" s="1">
        <v>11.0</v>
      </c>
      <c r="H44" s="1">
        <v>11.0</v>
      </c>
      <c r="I44" s="1">
        <v>12.0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0.0</v>
      </c>
      <c r="C45" s="1">
        <v>0.0</v>
      </c>
      <c r="D45" s="1">
        <v>249.0</v>
      </c>
      <c r="E45" s="1">
        <v>7.0</v>
      </c>
      <c r="F45" s="1">
        <v>7.0</v>
      </c>
      <c r="G45" s="1">
        <v>7.0</v>
      </c>
      <c r="H45" s="1">
        <v>8.0</v>
      </c>
      <c r="I45" s="1">
        <v>8.0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3.0</v>
      </c>
      <c r="C46" s="1">
        <v>3.0</v>
      </c>
      <c r="D46" s="1">
        <v>3.0</v>
      </c>
      <c r="E46" s="1">
        <v>3.0</v>
      </c>
      <c r="F46" s="1">
        <v>3.0</v>
      </c>
      <c r="G46" s="1">
        <v>3.0</v>
      </c>
      <c r="H46" s="1">
        <v>0.0</v>
      </c>
      <c r="I46" s="1">
        <v>3.0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142.0</v>
      </c>
      <c r="C47" s="1">
        <v>279.0</v>
      </c>
      <c r="D47" s="1">
        <v>421.0</v>
      </c>
      <c r="E47" s="1">
        <v>588.0</v>
      </c>
      <c r="F47" s="1">
        <v>741.0</v>
      </c>
      <c r="G47" s="1">
        <v>1000.0</v>
      </c>
      <c r="H47" s="1">
        <v>1230.0</v>
      </c>
      <c r="I47" s="1">
        <v>1540.0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254.0</v>
      </c>
      <c r="C48" s="1">
        <v>584.0</v>
      </c>
      <c r="D48" s="1">
        <v>886.0</v>
      </c>
      <c r="E48" s="1">
        <v>1220.0</v>
      </c>
      <c r="F48" s="1">
        <v>1520.0</v>
      </c>
      <c r="G48" s="1">
        <v>2040.0</v>
      </c>
      <c r="H48" s="1">
        <v>2440.0</v>
      </c>
      <c r="I48" s="1">
        <v>2940.0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>
        <v>0.0</v>
      </c>
      <c r="C49" s="1">
        <v>19.0</v>
      </c>
      <c r="D49" s="1">
        <v>18.0</v>
      </c>
      <c r="E49" s="1">
        <v>27.0</v>
      </c>
      <c r="F49" s="1">
        <v>33.0</v>
      </c>
      <c r="G49" s="1">
        <v>37.0</v>
      </c>
      <c r="H49" s="1">
        <v>37.0</v>
      </c>
      <c r="I49" s="1">
        <v>40.0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0.0</v>
      </c>
      <c r="C50" s="1">
        <v>10.0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20.0</v>
      </c>
      <c r="C2" s="1">
        <v>53.0</v>
      </c>
      <c r="D2" s="1">
        <v>94.0</v>
      </c>
      <c r="E2" s="1">
        <v>136.0</v>
      </c>
      <c r="F2" s="1">
        <v>156.0</v>
      </c>
      <c r="G2" s="1">
        <v>213.0</v>
      </c>
      <c r="H2" s="1">
        <v>270.0</v>
      </c>
      <c r="I2" s="1">
        <v>340.0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21.0</v>
      </c>
      <c r="C3" s="1">
        <v>29.0</v>
      </c>
      <c r="D3" s="1">
        <v>65.0</v>
      </c>
      <c r="E3" s="1">
        <v>3.0</v>
      </c>
      <c r="F3" s="1">
        <v>8.0</v>
      </c>
      <c r="G3" s="1">
        <v>15.0</v>
      </c>
      <c r="H3" s="1">
        <v>15.0</v>
      </c>
      <c r="I3" s="1">
        <v>18.0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12.0</v>
      </c>
      <c r="C4" s="1">
        <v>13.0</v>
      </c>
      <c r="D4" s="1">
        <v>62.0</v>
      </c>
      <c r="E4" s="1">
        <v>66.0</v>
      </c>
      <c r="F4" s="1">
        <v>8.0</v>
      </c>
      <c r="G4" s="1">
        <v>0.0</v>
      </c>
      <c r="H4" s="1">
        <v>1.0</v>
      </c>
      <c r="I4" s="1">
        <v>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20.0</v>
      </c>
      <c r="C5" s="1">
        <v>53.0</v>
      </c>
      <c r="D5" s="1">
        <v>96.0</v>
      </c>
      <c r="E5" s="1">
        <v>139.0</v>
      </c>
      <c r="F5" s="1">
        <v>164.0</v>
      </c>
      <c r="G5" s="1">
        <v>229.0</v>
      </c>
      <c r="H5" s="1">
        <v>287.0</v>
      </c>
      <c r="I5" s="1">
        <v>360.0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71.0</v>
      </c>
      <c r="C6" s="1">
        <v>1.0</v>
      </c>
      <c r="D6" s="1">
        <v>1.0</v>
      </c>
      <c r="E6" s="1">
        <v>3.0</v>
      </c>
      <c r="F6" s="1">
        <v>3.0</v>
      </c>
      <c r="G6" s="1">
        <v>5.0</v>
      </c>
      <c r="H6" s="1">
        <v>3.0</v>
      </c>
      <c r="I6" s="1">
        <v>4.0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5.0</v>
      </c>
      <c r="C7" s="1">
        <v>8.0</v>
      </c>
      <c r="D7" s="1">
        <v>13.0</v>
      </c>
      <c r="E7" s="1">
        <v>19.0</v>
      </c>
      <c r="F7" s="1">
        <v>24.0</v>
      </c>
      <c r="G7" s="1">
        <v>24.0</v>
      </c>
      <c r="H7" s="1">
        <v>29.0</v>
      </c>
      <c r="I7" s="1">
        <v>30.0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7.0</v>
      </c>
      <c r="C8" s="1">
        <v>19.0</v>
      </c>
      <c r="D8" s="1">
        <v>31.0</v>
      </c>
      <c r="E8" s="1">
        <v>42.0</v>
      </c>
      <c r="F8" s="1">
        <v>59.0</v>
      </c>
      <c r="G8" s="1">
        <v>69.0</v>
      </c>
      <c r="H8" s="1">
        <v>88.0</v>
      </c>
      <c r="I8" s="1">
        <v>102.0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0.0</v>
      </c>
      <c r="C9" s="1">
        <v>0.0</v>
      </c>
      <c r="D9" s="1">
        <v>0.0</v>
      </c>
      <c r="E9" s="1">
        <v>0.0</v>
      </c>
      <c r="F9" s="1">
        <v>-83.0</v>
      </c>
      <c r="G9" s="1">
        <v>20.0</v>
      </c>
      <c r="H9" s="1">
        <v>-8.0</v>
      </c>
      <c r="I9" s="1">
        <v>9.0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0.0</v>
      </c>
      <c r="C10" s="1">
        <v>-70.0</v>
      </c>
      <c r="D10" s="1">
        <v>0.0</v>
      </c>
      <c r="E10" s="1">
        <v>0.0</v>
      </c>
      <c r="F10" s="1">
        <v>0.0</v>
      </c>
      <c r="G10" s="1">
        <v>-1.0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13.0</v>
      </c>
      <c r="C11" s="1">
        <v>29.0</v>
      </c>
      <c r="D11" s="1">
        <v>47.0</v>
      </c>
      <c r="E11" s="1">
        <v>65.0</v>
      </c>
      <c r="F11" s="1">
        <v>88.0</v>
      </c>
      <c r="G11" s="1">
        <v>97.0</v>
      </c>
      <c r="H11" s="1">
        <v>122.0</v>
      </c>
      <c r="I11" s="1">
        <v>137.0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6.0</v>
      </c>
      <c r="C12" s="1">
        <v>24.0</v>
      </c>
      <c r="D12" s="1">
        <v>49.0</v>
      </c>
      <c r="E12" s="1">
        <v>74.0</v>
      </c>
      <c r="F12" s="1">
        <v>75.0</v>
      </c>
      <c r="G12" s="1">
        <v>131.0</v>
      </c>
      <c r="H12" s="1">
        <v>165.0</v>
      </c>
      <c r="I12" s="1">
        <v>222.0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-1.0</v>
      </c>
      <c r="C13" s="1">
        <v>-22.0</v>
      </c>
      <c r="D13" s="1">
        <v>-30.0</v>
      </c>
      <c r="E13" s="1">
        <v>-27.0</v>
      </c>
      <c r="F13" s="1">
        <v>-29.0</v>
      </c>
      <c r="G13" s="1">
        <v>-33.0</v>
      </c>
      <c r="H13" s="1">
        <v>-40.0</v>
      </c>
      <c r="I13" s="1">
        <v>-52.0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0.0</v>
      </c>
      <c r="C14" s="1">
        <v>0.0</v>
      </c>
      <c r="D14" s="1">
        <v>93.0</v>
      </c>
      <c r="E14" s="1">
        <v>79.0</v>
      </c>
      <c r="F14" s="1">
        <v>48.0</v>
      </c>
      <c r="G14" s="1">
        <v>9.0</v>
      </c>
      <c r="H14" s="1">
        <v>2.0</v>
      </c>
      <c r="I14" s="1">
        <v>2.0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-1.0</v>
      </c>
      <c r="C15" s="1">
        <v>-22.0</v>
      </c>
      <c r="D15" s="1">
        <v>-29.0</v>
      </c>
      <c r="E15" s="1">
        <v>-26.0</v>
      </c>
      <c r="F15" s="1">
        <v>-29.0</v>
      </c>
      <c r="G15" s="1">
        <v>-33.0</v>
      </c>
      <c r="H15" s="1">
        <v>-37.0</v>
      </c>
      <c r="I15" s="1">
        <v>-50.0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5.0</v>
      </c>
      <c r="C16" s="1">
        <v>1.0</v>
      </c>
      <c r="D16" s="1">
        <v>19.0</v>
      </c>
      <c r="E16" s="1">
        <v>48.0</v>
      </c>
      <c r="F16" s="1">
        <v>46.0</v>
      </c>
      <c r="G16" s="1">
        <v>97.0</v>
      </c>
      <c r="H16" s="1">
        <v>127.0</v>
      </c>
      <c r="I16" s="1">
        <v>172.0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1.0</v>
      </c>
      <c r="C17" s="1">
        <v>6.0</v>
      </c>
      <c r="D17" s="1">
        <v>5.0</v>
      </c>
      <c r="E17" s="1">
        <v>10.0</v>
      </c>
      <c r="F17" s="1">
        <v>5.0</v>
      </c>
      <c r="G17" s="1">
        <v>9.0</v>
      </c>
      <c r="H17" s="1">
        <v>30.0</v>
      </c>
      <c r="I17" s="1">
        <v>24.0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-1.0</v>
      </c>
      <c r="C18" s="1">
        <v>-2.0</v>
      </c>
      <c r="D18" s="1">
        <v>-4.0</v>
      </c>
      <c r="E18" s="1">
        <v>-2.0</v>
      </c>
      <c r="F18" s="1">
        <v>-8.0</v>
      </c>
      <c r="G18" s="1">
        <v>-6.0</v>
      </c>
      <c r="H18" s="1">
        <v>-20.0</v>
      </c>
      <c r="I18" s="1">
        <v>-3.0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0.0</v>
      </c>
      <c r="C19" s="1">
        <v>0.0</v>
      </c>
      <c r="D19" s="1">
        <v>0.0</v>
      </c>
      <c r="E19" s="1">
        <v>-7.0</v>
      </c>
      <c r="F19" s="1">
        <v>-92.0</v>
      </c>
      <c r="G19" s="1">
        <v>-4.0</v>
      </c>
      <c r="H19" s="1">
        <v>-2.0</v>
      </c>
      <c r="I19" s="1">
        <v>-11.0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5.0</v>
      </c>
      <c r="C20" s="1">
        <v>6.0</v>
      </c>
      <c r="D20" s="1">
        <v>20.0</v>
      </c>
      <c r="E20" s="1">
        <v>48.0</v>
      </c>
      <c r="F20" s="1">
        <v>42.0</v>
      </c>
      <c r="G20" s="1">
        <v>96.0</v>
      </c>
      <c r="H20" s="1">
        <v>136.0</v>
      </c>
      <c r="I20" s="1">
        <v>192.0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0.0</v>
      </c>
      <c r="C21" s="1">
        <v>0.0</v>
      </c>
      <c r="D21" s="1">
        <v>19.0</v>
      </c>
      <c r="E21" s="1">
        <v>30.0</v>
      </c>
      <c r="F21" s="1">
        <v>21.0</v>
      </c>
      <c r="G21" s="1">
        <v>22.0</v>
      </c>
      <c r="H21" s="1">
        <v>99.0</v>
      </c>
      <c r="I21" s="1">
        <v>63.0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5.0</v>
      </c>
      <c r="C22" s="1">
        <v>6.0</v>
      </c>
      <c r="D22" s="1">
        <v>20.0</v>
      </c>
      <c r="E22" s="1">
        <v>48.0</v>
      </c>
      <c r="F22" s="1">
        <v>42.0</v>
      </c>
      <c r="G22" s="1">
        <v>96.0</v>
      </c>
      <c r="H22" s="1">
        <v>135.0</v>
      </c>
      <c r="I22" s="1">
        <v>191.0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5.0</v>
      </c>
      <c r="C23" s="1">
        <v>6.0</v>
      </c>
      <c r="D23" s="1">
        <v>20.0</v>
      </c>
      <c r="E23" s="1">
        <v>48.0</v>
      </c>
      <c r="F23" s="1">
        <v>42.0</v>
      </c>
      <c r="G23" s="1">
        <v>96.0</v>
      </c>
      <c r="H23" s="1">
        <v>135.0</v>
      </c>
      <c r="I23" s="1">
        <v>191.0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0.0</v>
      </c>
      <c r="C24" s="1">
        <v>0.0</v>
      </c>
      <c r="D24" s="1">
        <v>-5.0</v>
      </c>
      <c r="E24" s="1">
        <v>-6.0</v>
      </c>
      <c r="F24" s="1">
        <v>-25.0</v>
      </c>
      <c r="G24" s="1">
        <v>-48.0</v>
      </c>
      <c r="H24" s="1">
        <v>-61.0</v>
      </c>
      <c r="I24" s="1">
        <v>-70.0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5.0</v>
      </c>
      <c r="C25" s="1">
        <v>6.0</v>
      </c>
      <c r="D25" s="1">
        <v>15.0</v>
      </c>
      <c r="E25" s="1">
        <v>41.0</v>
      </c>
      <c r="F25" s="1">
        <v>42.0</v>
      </c>
      <c r="G25" s="1">
        <v>95.0</v>
      </c>
      <c r="H25" s="1">
        <v>134.0</v>
      </c>
      <c r="I25" s="1">
        <v>191.0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>
        <v>0.0</v>
      </c>
      <c r="C26" s="1">
        <v>0.0</v>
      </c>
      <c r="D26" s="1">
        <v>4.0</v>
      </c>
      <c r="E26" s="1">
        <v>49.0</v>
      </c>
      <c r="F26" s="1">
        <v>40.0</v>
      </c>
      <c r="G26" s="1">
        <v>31.0</v>
      </c>
      <c r="H26" s="1">
        <v>37.0</v>
      </c>
      <c r="I26" s="1">
        <v>40.0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>
        <v>5.0</v>
      </c>
      <c r="C27" s="1">
        <v>6.0</v>
      </c>
      <c r="D27" s="1">
        <v>11.0</v>
      </c>
      <c r="E27" s="1">
        <v>41.0</v>
      </c>
      <c r="F27" s="1">
        <v>41.0</v>
      </c>
      <c r="G27" s="1">
        <v>95.0</v>
      </c>
      <c r="H27" s="1">
        <v>134.0</v>
      </c>
      <c r="I27" s="1">
        <v>190.0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>
        <v>5.0</v>
      </c>
      <c r="C28" s="1">
        <v>6.0</v>
      </c>
      <c r="D28" s="1">
        <v>11.0</v>
      </c>
      <c r="E28" s="1">
        <v>41.0</v>
      </c>
      <c r="F28" s="1">
        <v>41.0</v>
      </c>
      <c r="G28" s="1">
        <v>95.0</v>
      </c>
      <c r="H28" s="1">
        <v>134.0</v>
      </c>
      <c r="I28" s="1">
        <v>190.0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>
        <v>0.0</v>
      </c>
      <c r="C30" s="1" t="s">
        <v>148</v>
      </c>
      <c r="D30" s="1" t="s">
        <v>149</v>
      </c>
      <c r="E30" s="1" t="s">
        <v>150</v>
      </c>
      <c r="F30" s="1" t="s">
        <v>151</v>
      </c>
      <c r="G30" s="1" t="s">
        <v>152</v>
      </c>
      <c r="H30" s="1" t="s">
        <v>153</v>
      </c>
      <c r="I30" s="1" t="s">
        <v>154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155</v>
      </c>
      <c r="B31" s="1">
        <v>0.0</v>
      </c>
      <c r="C31" s="1" t="s">
        <v>148</v>
      </c>
      <c r="D31" s="1" t="s">
        <v>149</v>
      </c>
      <c r="E31" s="1" t="s">
        <v>150</v>
      </c>
      <c r="F31" s="1" t="s">
        <v>151</v>
      </c>
      <c r="G31" s="1" t="s">
        <v>152</v>
      </c>
      <c r="H31" s="1" t="s">
        <v>153</v>
      </c>
      <c r="I31" s="1" t="s">
        <v>154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156</v>
      </c>
      <c r="B32" s="1">
        <v>0.0</v>
      </c>
      <c r="C32" s="1">
        <v>17.0</v>
      </c>
      <c r="D32" s="1">
        <v>42.0</v>
      </c>
      <c r="E32" s="1">
        <v>64.0</v>
      </c>
      <c r="F32" s="1">
        <v>95.0</v>
      </c>
      <c r="G32" s="1">
        <v>116.0</v>
      </c>
      <c r="H32" s="1">
        <v>135.0</v>
      </c>
      <c r="I32" s="1">
        <v>152.0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>
        <v>0.0</v>
      </c>
      <c r="C33" s="1" t="s">
        <v>148</v>
      </c>
      <c r="D33" s="1" t="s">
        <v>149</v>
      </c>
      <c r="E33" s="1" t="s">
        <v>158</v>
      </c>
      <c r="F33" s="1" t="s">
        <v>151</v>
      </c>
      <c r="G33" s="1" t="s">
        <v>152</v>
      </c>
      <c r="H33" s="1" t="s">
        <v>153</v>
      </c>
      <c r="I33" s="1" t="s">
        <v>159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>
        <v>0.0</v>
      </c>
      <c r="C34" s="1" t="s">
        <v>148</v>
      </c>
      <c r="D34" s="1" t="s">
        <v>149</v>
      </c>
      <c r="E34" s="1" t="s">
        <v>158</v>
      </c>
      <c r="F34" s="1" t="s">
        <v>151</v>
      </c>
      <c r="G34" s="1" t="s">
        <v>152</v>
      </c>
      <c r="H34" s="1" t="s">
        <v>153</v>
      </c>
      <c r="I34" s="1" t="s">
        <v>159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161</v>
      </c>
      <c r="B35" s="1">
        <v>0.0</v>
      </c>
      <c r="C35" s="1">
        <v>17.0</v>
      </c>
      <c r="D35" s="1">
        <v>61.0</v>
      </c>
      <c r="E35" s="1">
        <v>75.0</v>
      </c>
      <c r="F35" s="1">
        <v>96.0</v>
      </c>
      <c r="G35" s="1">
        <v>117.0</v>
      </c>
      <c r="H35" s="1">
        <v>136.0</v>
      </c>
      <c r="I35" s="1">
        <v>154.0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162</v>
      </c>
      <c r="B36" s="1">
        <v>0.0</v>
      </c>
      <c r="C36" s="1" t="s">
        <v>163</v>
      </c>
      <c r="D36" s="1" t="s">
        <v>164</v>
      </c>
      <c r="E36" s="1" t="s">
        <v>165</v>
      </c>
      <c r="F36" s="1" t="s">
        <v>166</v>
      </c>
      <c r="G36" s="1" t="s">
        <v>167</v>
      </c>
      <c r="H36" s="1" t="s">
        <v>168</v>
      </c>
      <c r="I36" s="1" t="s">
        <v>169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170</v>
      </c>
      <c r="B37" s="1">
        <v>0.0</v>
      </c>
      <c r="C37" s="1" t="s">
        <v>163</v>
      </c>
      <c r="D37" s="1" t="s">
        <v>171</v>
      </c>
      <c r="E37" s="1" t="s">
        <v>172</v>
      </c>
      <c r="F37" s="1" t="s">
        <v>166</v>
      </c>
      <c r="G37" s="1" t="s">
        <v>167</v>
      </c>
      <c r="H37" s="1" t="s">
        <v>173</v>
      </c>
      <c r="I37" s="1" t="s">
        <v>174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>
        <v>0.0</v>
      </c>
      <c r="C38" s="1">
        <v>0.0</v>
      </c>
      <c r="D38" s="1" t="s">
        <v>176</v>
      </c>
      <c r="E38" s="1" t="s">
        <v>177</v>
      </c>
      <c r="F38" s="1" t="s">
        <v>178</v>
      </c>
      <c r="G38" s="1">
        <v>1.0</v>
      </c>
      <c r="H38" s="1" t="s">
        <v>179</v>
      </c>
      <c r="I38" s="1" t="s">
        <v>180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181</v>
      </c>
      <c r="B39" s="1" t="s">
        <v>182</v>
      </c>
      <c r="C39" s="1">
        <v>0.0</v>
      </c>
      <c r="D39" s="1" t="s">
        <v>183</v>
      </c>
      <c r="E39" s="1" t="s">
        <v>184</v>
      </c>
      <c r="F39" s="1" t="s">
        <v>185</v>
      </c>
      <c r="G39" s="1" t="s">
        <v>186</v>
      </c>
      <c r="H39" s="1" t="s">
        <v>187</v>
      </c>
      <c r="I39" s="1" t="s">
        <v>188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189</v>
      </c>
      <c r="B41" s="1">
        <v>14.0</v>
      </c>
      <c r="C41" s="1">
        <v>44.0</v>
      </c>
      <c r="D41" s="1">
        <v>80.0</v>
      </c>
      <c r="E41" s="1">
        <v>118.0</v>
      </c>
      <c r="F41" s="1">
        <v>134.0</v>
      </c>
      <c r="G41" s="1">
        <v>200.0</v>
      </c>
      <c r="H41" s="1">
        <v>253.0</v>
      </c>
      <c r="I41" s="1">
        <v>324.0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190</v>
      </c>
      <c r="B42" s="1">
        <v>10.0</v>
      </c>
      <c r="C42" s="1">
        <v>30.0</v>
      </c>
      <c r="D42" s="1">
        <v>55.0</v>
      </c>
      <c r="E42" s="1">
        <v>81.0</v>
      </c>
      <c r="F42" s="1">
        <v>82.0</v>
      </c>
      <c r="G42" s="1">
        <v>138.0</v>
      </c>
      <c r="H42" s="1">
        <v>172.0</v>
      </c>
      <c r="I42" s="1">
        <v>228.0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191</v>
      </c>
      <c r="B43" s="1">
        <v>6.0</v>
      </c>
      <c r="C43" s="1">
        <v>24.0</v>
      </c>
      <c r="D43" s="1">
        <v>49.0</v>
      </c>
      <c r="E43" s="1">
        <v>74.0</v>
      </c>
      <c r="F43" s="1">
        <v>75.0</v>
      </c>
      <c r="G43" s="1">
        <v>131.0</v>
      </c>
      <c r="H43" s="1">
        <v>165.0</v>
      </c>
      <c r="I43" s="1">
        <v>222.0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192</v>
      </c>
      <c r="B44" s="1">
        <v>10.0</v>
      </c>
      <c r="C44" s="1">
        <v>44.0</v>
      </c>
      <c r="D44" s="1">
        <v>81.0</v>
      </c>
      <c r="E44" s="1">
        <v>119.0</v>
      </c>
      <c r="F44" s="1">
        <v>136.0</v>
      </c>
      <c r="G44" s="1">
        <v>201.0</v>
      </c>
      <c r="H44" s="1">
        <v>254.0</v>
      </c>
      <c r="I44" s="1">
        <v>326.0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193</v>
      </c>
      <c r="B45" s="1">
        <v>20.0</v>
      </c>
      <c r="C45" s="1">
        <v>54.0</v>
      </c>
      <c r="D45" s="1">
        <v>96.0</v>
      </c>
      <c r="E45" s="1">
        <v>139.0</v>
      </c>
      <c r="F45" s="1">
        <v>164.0</v>
      </c>
      <c r="G45" s="1">
        <v>230.0</v>
      </c>
      <c r="H45" s="1">
        <v>287.0</v>
      </c>
      <c r="I45" s="1">
        <v>360.0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194</v>
      </c>
      <c r="B46" s="1">
        <v>0.0</v>
      </c>
      <c r="C46" s="1">
        <v>0.0</v>
      </c>
      <c r="D46" s="1" t="s">
        <v>195</v>
      </c>
      <c r="E46" s="1" t="s">
        <v>158</v>
      </c>
      <c r="F46" s="1" t="s">
        <v>196</v>
      </c>
      <c r="G46" s="1" t="s">
        <v>197</v>
      </c>
      <c r="H46" s="1" t="s">
        <v>198</v>
      </c>
      <c r="I46" s="1" t="s">
        <v>199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200</v>
      </c>
      <c r="B47" s="1">
        <v>3.0</v>
      </c>
      <c r="C47" s="1">
        <v>1.0</v>
      </c>
      <c r="D47" s="1">
        <v>7.0</v>
      </c>
      <c r="E47" s="1">
        <v>23.0</v>
      </c>
      <c r="F47" s="1">
        <v>28.0</v>
      </c>
      <c r="G47" s="1">
        <v>60.0</v>
      </c>
      <c r="H47" s="1">
        <v>79.0</v>
      </c>
      <c r="I47" s="1">
        <v>107.0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201</v>
      </c>
      <c r="B48" s="1">
        <v>0.0</v>
      </c>
      <c r="C48" s="1">
        <v>24.0</v>
      </c>
      <c r="D48" s="1">
        <v>22.0</v>
      </c>
      <c r="E48" s="1">
        <v>29.0</v>
      </c>
      <c r="F48" s="1">
        <v>22.0</v>
      </c>
      <c r="G48" s="1">
        <v>8.0</v>
      </c>
      <c r="H48" s="1">
        <v>75.0</v>
      </c>
      <c r="I48" s="1">
        <v>2.0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202</v>
      </c>
      <c r="B49" s="1">
        <v>81.0</v>
      </c>
      <c r="C49" s="1">
        <v>17.0</v>
      </c>
      <c r="D49" s="1">
        <v>23.0</v>
      </c>
      <c r="E49" s="1">
        <v>27.0</v>
      </c>
      <c r="F49" s="1">
        <v>29.0</v>
      </c>
      <c r="G49" s="1">
        <v>33.0</v>
      </c>
      <c r="H49" s="1">
        <v>41.0</v>
      </c>
      <c r="I49" s="1">
        <v>85.0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203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204</v>
      </c>
      <c r="B51" s="1">
        <v>5.0</v>
      </c>
      <c r="C51" s="1">
        <v>8.0</v>
      </c>
      <c r="D51" s="1">
        <v>13.0</v>
      </c>
      <c r="E51" s="1">
        <v>19.0</v>
      </c>
      <c r="F51" s="1">
        <v>23.0</v>
      </c>
      <c r="G51" s="1">
        <v>23.0</v>
      </c>
      <c r="H51" s="1">
        <v>28.0</v>
      </c>
      <c r="I51" s="1">
        <v>30.0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205</v>
      </c>
      <c r="B52" s="1">
        <v>10.0</v>
      </c>
      <c r="C52" s="1">
        <v>20.0</v>
      </c>
      <c r="D52" s="1">
        <v>20.0</v>
      </c>
      <c r="E52" s="1">
        <v>1.0</v>
      </c>
      <c r="F52" s="1">
        <v>1.0</v>
      </c>
      <c r="G52" s="1">
        <v>1.0</v>
      </c>
      <c r="H52" s="1">
        <v>1.0</v>
      </c>
      <c r="I52" s="1">
        <v>1.0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206</v>
      </c>
      <c r="B53" s="1">
        <v>0.0</v>
      </c>
      <c r="C53" s="1">
        <v>7.0</v>
      </c>
      <c r="D53" s="1">
        <v>7.0</v>
      </c>
      <c r="E53" s="1">
        <v>48.0</v>
      </c>
      <c r="F53" s="1">
        <v>42.0</v>
      </c>
      <c r="G53" s="1">
        <v>38.0</v>
      </c>
      <c r="H53" s="1">
        <v>37.0</v>
      </c>
      <c r="I53" s="1">
        <v>44.0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207</v>
      </c>
      <c r="B54" s="1">
        <v>0.0</v>
      </c>
      <c r="C54" s="1">
        <v>12.0</v>
      </c>
      <c r="D54" s="1">
        <v>12.0</v>
      </c>
      <c r="E54" s="1">
        <v>93.0</v>
      </c>
      <c r="F54" s="1">
        <v>99.0</v>
      </c>
      <c r="G54" s="1">
        <v>1.0</v>
      </c>
      <c r="H54" s="1">
        <v>1.0</v>
      </c>
      <c r="I54" s="1">
        <v>1.0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208</v>
      </c>
      <c r="B55" s="1">
        <v>0.0</v>
      </c>
      <c r="C55" s="1">
        <v>84.0</v>
      </c>
      <c r="D55" s="1">
        <v>2.0</v>
      </c>
      <c r="E55" s="1">
        <v>6.0</v>
      </c>
      <c r="F55" s="1">
        <v>6.0</v>
      </c>
      <c r="G55" s="1">
        <v>5.0</v>
      </c>
      <c r="H55" s="1">
        <v>9.0</v>
      </c>
      <c r="I55" s="1">
        <v>9.0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209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210</v>
      </c>
      <c r="B57" s="1">
        <v>0.0</v>
      </c>
      <c r="C57" s="1">
        <v>84.0</v>
      </c>
      <c r="D57" s="1">
        <v>2.0</v>
      </c>
      <c r="E57" s="1">
        <v>6.0</v>
      </c>
      <c r="F57" s="1">
        <v>6.0</v>
      </c>
      <c r="G57" s="1">
        <v>5.0</v>
      </c>
      <c r="H57" s="1">
        <v>9.0</v>
      </c>
      <c r="I57" s="1">
        <v>9.0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212</v>
      </c>
      <c r="B3" s="1">
        <v>0.0</v>
      </c>
      <c r="C3" s="1" t="s">
        <v>213</v>
      </c>
      <c r="D3" s="1" t="s">
        <v>214</v>
      </c>
      <c r="E3" s="1" t="s">
        <v>215</v>
      </c>
      <c r="F3" s="1" t="s">
        <v>216</v>
      </c>
      <c r="G3" s="1" t="s">
        <v>217</v>
      </c>
      <c r="H3" s="1" t="s">
        <v>218</v>
      </c>
      <c r="I3" s="1" t="s">
        <v>219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220</v>
      </c>
      <c r="B4" s="1">
        <v>0.0</v>
      </c>
      <c r="C4" s="1" t="s">
        <v>221</v>
      </c>
      <c r="D4" s="1" t="s">
        <v>222</v>
      </c>
      <c r="E4" s="1" t="s">
        <v>218</v>
      </c>
      <c r="F4" s="1" t="s">
        <v>223</v>
      </c>
      <c r="G4" s="1" t="s">
        <v>224</v>
      </c>
      <c r="H4" s="1" t="s">
        <v>225</v>
      </c>
      <c r="I4" s="1" t="s">
        <v>226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227</v>
      </c>
      <c r="B5" s="1">
        <v>0.0</v>
      </c>
      <c r="C5" s="1" t="s">
        <v>228</v>
      </c>
      <c r="D5" s="1" t="s">
        <v>229</v>
      </c>
      <c r="E5" s="1" t="s">
        <v>230</v>
      </c>
      <c r="F5" s="1" t="s">
        <v>231</v>
      </c>
      <c r="G5" s="1" t="s">
        <v>232</v>
      </c>
      <c r="H5" s="1" t="s">
        <v>233</v>
      </c>
      <c r="I5" s="1" t="s">
        <v>234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235</v>
      </c>
      <c r="B6" s="1">
        <v>0.0</v>
      </c>
      <c r="C6" s="1" t="s">
        <v>228</v>
      </c>
      <c r="D6" s="1" t="s">
        <v>236</v>
      </c>
      <c r="E6" s="1" t="s">
        <v>237</v>
      </c>
      <c r="F6" s="1" t="s">
        <v>238</v>
      </c>
      <c r="G6" s="1" t="s">
        <v>239</v>
      </c>
      <c r="H6" s="1" t="s">
        <v>240</v>
      </c>
      <c r="I6" s="1" t="s">
        <v>241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243</v>
      </c>
      <c r="B8" s="1" t="s">
        <v>244</v>
      </c>
      <c r="C8" s="1" t="s">
        <v>245</v>
      </c>
      <c r="D8" s="1" t="s">
        <v>246</v>
      </c>
      <c r="E8" s="1" t="s">
        <v>247</v>
      </c>
      <c r="F8" s="1" t="s">
        <v>248</v>
      </c>
      <c r="G8" s="1" t="s">
        <v>249</v>
      </c>
      <c r="H8" s="1" t="s">
        <v>250</v>
      </c>
      <c r="I8" s="1" t="s">
        <v>251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252</v>
      </c>
      <c r="B9" s="1" t="s">
        <v>253</v>
      </c>
      <c r="C9" s="1" t="s">
        <v>254</v>
      </c>
      <c r="D9" s="1" t="s">
        <v>107</v>
      </c>
      <c r="E9" s="1" t="s">
        <v>255</v>
      </c>
      <c r="F9" s="1" t="s">
        <v>256</v>
      </c>
      <c r="G9" s="1" t="s">
        <v>257</v>
      </c>
      <c r="H9" s="1" t="s">
        <v>258</v>
      </c>
      <c r="I9" s="1" t="s">
        <v>259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260</v>
      </c>
      <c r="B10" s="1" t="s">
        <v>261</v>
      </c>
      <c r="C10" s="1" t="s">
        <v>262</v>
      </c>
      <c r="D10" s="1" t="s">
        <v>263</v>
      </c>
      <c r="E10" s="1" t="s">
        <v>264</v>
      </c>
      <c r="F10" s="1" t="s">
        <v>265</v>
      </c>
      <c r="G10" s="1" t="s">
        <v>266</v>
      </c>
      <c r="H10" s="1" t="s">
        <v>267</v>
      </c>
      <c r="I10" s="1" t="s">
        <v>268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269</v>
      </c>
      <c r="B11" s="1" t="s">
        <v>270</v>
      </c>
      <c r="C11" s="1" t="s">
        <v>271</v>
      </c>
      <c r="D11" s="1" t="s">
        <v>272</v>
      </c>
      <c r="E11" s="1" t="s">
        <v>273</v>
      </c>
      <c r="F11" s="1" t="s">
        <v>274</v>
      </c>
      <c r="G11" s="1" t="s">
        <v>275</v>
      </c>
      <c r="H11" s="1" t="s">
        <v>276</v>
      </c>
      <c r="I11" s="1" t="s">
        <v>277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278</v>
      </c>
      <c r="B12" s="1" t="s">
        <v>279</v>
      </c>
      <c r="C12" s="1" t="s">
        <v>280</v>
      </c>
      <c r="D12" s="1" t="s">
        <v>281</v>
      </c>
      <c r="E12" s="1" t="s">
        <v>282</v>
      </c>
      <c r="F12" s="1" t="s">
        <v>283</v>
      </c>
      <c r="G12" s="1" t="s">
        <v>284</v>
      </c>
      <c r="H12" s="1" t="s">
        <v>285</v>
      </c>
      <c r="I12" s="1" t="s">
        <v>286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287</v>
      </c>
      <c r="B13" s="1" t="s">
        <v>288</v>
      </c>
      <c r="C13" s="1" t="s">
        <v>289</v>
      </c>
      <c r="D13" s="1" t="s">
        <v>290</v>
      </c>
      <c r="E13" s="1" t="s">
        <v>291</v>
      </c>
      <c r="F13" s="1" t="s">
        <v>292</v>
      </c>
      <c r="G13" s="1" t="s">
        <v>293</v>
      </c>
      <c r="H13" s="1" t="s">
        <v>294</v>
      </c>
      <c r="I13" s="1" t="s">
        <v>295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296</v>
      </c>
      <c r="B14" s="1" t="s">
        <v>288</v>
      </c>
      <c r="C14" s="1" t="s">
        <v>289</v>
      </c>
      <c r="D14" s="1" t="s">
        <v>297</v>
      </c>
      <c r="E14" s="1" t="s">
        <v>298</v>
      </c>
      <c r="F14" s="1" t="s">
        <v>299</v>
      </c>
      <c r="G14" s="1" t="s">
        <v>300</v>
      </c>
      <c r="H14" s="1" t="s">
        <v>301</v>
      </c>
      <c r="I14" s="1" t="s">
        <v>302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303</v>
      </c>
      <c r="B15" s="1" t="s">
        <v>288</v>
      </c>
      <c r="C15" s="1" t="s">
        <v>289</v>
      </c>
      <c r="D15" s="1" t="s">
        <v>304</v>
      </c>
      <c r="E15" s="1" t="s">
        <v>305</v>
      </c>
      <c r="F15" s="1" t="s">
        <v>306</v>
      </c>
      <c r="G15" s="1" t="s">
        <v>307</v>
      </c>
      <c r="H15" s="1" t="s">
        <v>308</v>
      </c>
      <c r="I15" s="1" t="s">
        <v>309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310</v>
      </c>
      <c r="B16" s="1" t="s">
        <v>311</v>
      </c>
      <c r="C16" s="1" t="s">
        <v>312</v>
      </c>
      <c r="D16" s="1" t="s">
        <v>313</v>
      </c>
      <c r="E16" s="1" t="s">
        <v>314</v>
      </c>
      <c r="F16" s="1" t="s">
        <v>315</v>
      </c>
      <c r="G16" s="1" t="s">
        <v>316</v>
      </c>
      <c r="H16" s="1" t="s">
        <v>317</v>
      </c>
      <c r="I16" s="1" t="s">
        <v>318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319</v>
      </c>
      <c r="B17" s="1">
        <v>0.0</v>
      </c>
      <c r="C17" s="1" t="s">
        <v>320</v>
      </c>
      <c r="D17" s="1" t="s">
        <v>321</v>
      </c>
      <c r="E17" s="1" t="s">
        <v>322</v>
      </c>
      <c r="F17" s="1" t="s">
        <v>323</v>
      </c>
      <c r="G17" s="1" t="s">
        <v>324</v>
      </c>
      <c r="H17" s="1" t="s">
        <v>325</v>
      </c>
      <c r="I17" s="1" t="s">
        <v>326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327</v>
      </c>
      <c r="B18" s="1">
        <v>0.0</v>
      </c>
      <c r="C18" s="1" t="s">
        <v>328</v>
      </c>
      <c r="D18" s="1" t="s">
        <v>329</v>
      </c>
      <c r="E18" s="1" t="s">
        <v>330</v>
      </c>
      <c r="F18" s="1" t="s">
        <v>331</v>
      </c>
      <c r="G18" s="1" t="s">
        <v>332</v>
      </c>
      <c r="H18" s="1">
        <v>68.0</v>
      </c>
      <c r="I18" s="1" t="s">
        <v>333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334</v>
      </c>
      <c r="B20" s="1">
        <v>0.0</v>
      </c>
      <c r="C20" s="1" t="s">
        <v>335</v>
      </c>
      <c r="D20" s="1" t="s">
        <v>335</v>
      </c>
      <c r="E20" s="1" t="s">
        <v>335</v>
      </c>
      <c r="F20" s="1" t="s">
        <v>336</v>
      </c>
      <c r="G20" s="1" t="s">
        <v>335</v>
      </c>
      <c r="H20" s="1" t="s">
        <v>335</v>
      </c>
      <c r="I20" s="1" t="s">
        <v>335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337</v>
      </c>
      <c r="B21" s="1">
        <v>0.0</v>
      </c>
      <c r="C21" s="1" t="s">
        <v>338</v>
      </c>
      <c r="D21" s="1" t="s">
        <v>338</v>
      </c>
      <c r="E21" s="1" t="s">
        <v>338</v>
      </c>
      <c r="F21" s="1" t="s">
        <v>335</v>
      </c>
      <c r="G21" s="1" t="s">
        <v>338</v>
      </c>
      <c r="H21" s="1" t="s">
        <v>338</v>
      </c>
      <c r="I21" s="1" t="s">
        <v>338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339</v>
      </c>
      <c r="B22" s="1">
        <v>0.0</v>
      </c>
      <c r="C22" s="1" t="s">
        <v>340</v>
      </c>
      <c r="D22" s="1" t="s">
        <v>341</v>
      </c>
      <c r="E22" s="1" t="s">
        <v>342</v>
      </c>
      <c r="F22" s="1" t="s">
        <v>343</v>
      </c>
      <c r="G22" s="1" t="s">
        <v>344</v>
      </c>
      <c r="H22" s="1" t="s">
        <v>345</v>
      </c>
      <c r="I22" s="1" t="s">
        <v>346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348</v>
      </c>
      <c r="B24" s="1" t="s">
        <v>349</v>
      </c>
      <c r="C24" s="1" t="s">
        <v>350</v>
      </c>
      <c r="D24" s="1" t="s">
        <v>351</v>
      </c>
      <c r="E24" s="1" t="s">
        <v>352</v>
      </c>
      <c r="F24" s="1" t="s">
        <v>353</v>
      </c>
      <c r="G24" s="1" t="s">
        <v>354</v>
      </c>
      <c r="H24" s="1" t="s">
        <v>222</v>
      </c>
      <c r="I24" s="1" t="s">
        <v>355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356</v>
      </c>
      <c r="B25" s="1" t="s">
        <v>357</v>
      </c>
      <c r="C25" s="1" t="s">
        <v>358</v>
      </c>
      <c r="D25" s="1" t="s">
        <v>359</v>
      </c>
      <c r="E25" s="1" t="s">
        <v>360</v>
      </c>
      <c r="F25" s="1" t="s">
        <v>361</v>
      </c>
      <c r="G25" s="1" t="s">
        <v>362</v>
      </c>
      <c r="H25" s="1" t="s">
        <v>363</v>
      </c>
      <c r="I25" s="1" t="s">
        <v>364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365</v>
      </c>
      <c r="B26" s="1" t="s">
        <v>366</v>
      </c>
      <c r="C26" s="1" t="s">
        <v>338</v>
      </c>
      <c r="D26" s="1" t="s">
        <v>367</v>
      </c>
      <c r="E26" s="1" t="s">
        <v>368</v>
      </c>
      <c r="F26" s="1" t="s">
        <v>369</v>
      </c>
      <c r="G26" s="1" t="s">
        <v>370</v>
      </c>
      <c r="H26" s="1" t="s">
        <v>371</v>
      </c>
      <c r="I26" s="1" t="s">
        <v>372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373</v>
      </c>
      <c r="B27" s="1">
        <v>0.0</v>
      </c>
      <c r="C27" s="1" t="s">
        <v>374</v>
      </c>
      <c r="D27" s="1" t="s">
        <v>375</v>
      </c>
      <c r="E27" s="1" t="s">
        <v>376</v>
      </c>
      <c r="F27" s="1" t="s">
        <v>377</v>
      </c>
      <c r="G27" s="1" t="s">
        <v>378</v>
      </c>
      <c r="H27" s="1" t="s">
        <v>379</v>
      </c>
      <c r="I27" s="1" t="s">
        <v>380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382</v>
      </c>
      <c r="B29" s="1" t="s">
        <v>383</v>
      </c>
      <c r="C29" s="1" t="s">
        <v>384</v>
      </c>
      <c r="D29" s="1" t="s">
        <v>385</v>
      </c>
      <c r="E29" s="1" t="s">
        <v>386</v>
      </c>
      <c r="F29" s="1" t="s">
        <v>387</v>
      </c>
      <c r="G29" s="1" t="s">
        <v>388</v>
      </c>
      <c r="H29" s="1" t="s">
        <v>389</v>
      </c>
      <c r="I29" s="1" t="s">
        <v>390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391</v>
      </c>
      <c r="B30" s="1" t="s">
        <v>392</v>
      </c>
      <c r="C30" s="1" t="s">
        <v>393</v>
      </c>
      <c r="D30" s="1" t="s">
        <v>394</v>
      </c>
      <c r="E30" s="1" t="s">
        <v>395</v>
      </c>
      <c r="F30" s="1" t="s">
        <v>396</v>
      </c>
      <c r="G30" s="1" t="s">
        <v>397</v>
      </c>
      <c r="H30" s="1" t="s">
        <v>398</v>
      </c>
      <c r="I30" s="1" t="s">
        <v>399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400</v>
      </c>
      <c r="B31" s="1" t="s">
        <v>383</v>
      </c>
      <c r="C31" s="1" t="s">
        <v>401</v>
      </c>
      <c r="D31" s="1" t="s">
        <v>385</v>
      </c>
      <c r="E31" s="1" t="s">
        <v>402</v>
      </c>
      <c r="F31" s="1" t="s">
        <v>403</v>
      </c>
      <c r="G31" s="1">
        <v>58.0</v>
      </c>
      <c r="H31" s="1" t="s">
        <v>404</v>
      </c>
      <c r="I31" s="1" t="s">
        <v>405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406</v>
      </c>
      <c r="B32" s="1" t="s">
        <v>392</v>
      </c>
      <c r="C32" s="1" t="s">
        <v>407</v>
      </c>
      <c r="D32" s="1" t="s">
        <v>394</v>
      </c>
      <c r="E32" s="1" t="s">
        <v>408</v>
      </c>
      <c r="F32" s="1" t="s">
        <v>409</v>
      </c>
      <c r="G32" s="1" t="s">
        <v>410</v>
      </c>
      <c r="H32" s="1" t="s">
        <v>411</v>
      </c>
      <c r="I32" s="1" t="s">
        <v>412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413</v>
      </c>
      <c r="B33" s="1" t="s">
        <v>414</v>
      </c>
      <c r="C33" s="1" t="s">
        <v>415</v>
      </c>
      <c r="D33" s="1" t="s">
        <v>416</v>
      </c>
      <c r="E33" s="1" t="s">
        <v>417</v>
      </c>
      <c r="F33" s="1" t="s">
        <v>418</v>
      </c>
      <c r="G33" s="1" t="s">
        <v>419</v>
      </c>
      <c r="H33" s="1" t="s">
        <v>420</v>
      </c>
      <c r="I33" s="1" t="s">
        <v>421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422</v>
      </c>
      <c r="B34" s="1" t="s">
        <v>423</v>
      </c>
      <c r="C34" s="1" t="s">
        <v>424</v>
      </c>
      <c r="D34" s="1" t="s">
        <v>425</v>
      </c>
      <c r="E34" s="1" t="s">
        <v>426</v>
      </c>
      <c r="F34" s="1" t="s">
        <v>367</v>
      </c>
      <c r="G34" s="1" t="s">
        <v>427</v>
      </c>
      <c r="H34" s="1" t="s">
        <v>428</v>
      </c>
      <c r="I34" s="1" t="s">
        <v>429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430</v>
      </c>
      <c r="B35" s="1" t="s">
        <v>431</v>
      </c>
      <c r="C35" s="1" t="s">
        <v>432</v>
      </c>
      <c r="D35" s="1" t="s">
        <v>433</v>
      </c>
      <c r="E35" s="1" t="s">
        <v>434</v>
      </c>
      <c r="F35" s="1" t="s">
        <v>435</v>
      </c>
      <c r="G35" s="1" t="s">
        <v>436</v>
      </c>
      <c r="H35" s="1" t="s">
        <v>437</v>
      </c>
      <c r="I35" s="1" t="s">
        <v>438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439</v>
      </c>
      <c r="B36" s="1" t="s">
        <v>440</v>
      </c>
      <c r="C36" s="1" t="s">
        <v>432</v>
      </c>
      <c r="D36" s="1" t="s">
        <v>433</v>
      </c>
      <c r="E36" s="1" t="s">
        <v>434</v>
      </c>
      <c r="F36" s="1" t="s">
        <v>435</v>
      </c>
      <c r="G36" s="1" t="s">
        <v>436</v>
      </c>
      <c r="H36" s="1" t="s">
        <v>437</v>
      </c>
      <c r="I36" s="1" t="s">
        <v>438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441</v>
      </c>
      <c r="B37" s="1" t="s">
        <v>442</v>
      </c>
      <c r="C37" s="1" t="s">
        <v>443</v>
      </c>
      <c r="D37" s="1" t="s">
        <v>444</v>
      </c>
      <c r="E37" s="1" t="s">
        <v>445</v>
      </c>
      <c r="F37" s="1" t="s">
        <v>446</v>
      </c>
      <c r="G37" s="1" t="s">
        <v>447</v>
      </c>
      <c r="H37" s="1" t="s">
        <v>448</v>
      </c>
      <c r="I37" s="1" t="s">
        <v>449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450</v>
      </c>
      <c r="B38" s="1" t="s">
        <v>451</v>
      </c>
      <c r="C38" s="1" t="s">
        <v>452</v>
      </c>
      <c r="D38" s="1" t="s">
        <v>453</v>
      </c>
      <c r="E38" s="1" t="s">
        <v>454</v>
      </c>
      <c r="F38" s="1" t="s">
        <v>455</v>
      </c>
      <c r="G38" s="1" t="s">
        <v>456</v>
      </c>
      <c r="H38" s="1" t="s">
        <v>457</v>
      </c>
      <c r="I38" s="1" t="s">
        <v>458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459</v>
      </c>
      <c r="B39" s="1" t="s">
        <v>460</v>
      </c>
      <c r="C39" s="1" t="s">
        <v>461</v>
      </c>
      <c r="D39" s="1" t="s">
        <v>444</v>
      </c>
      <c r="E39" s="1" t="s">
        <v>445</v>
      </c>
      <c r="F39" s="1" t="s">
        <v>446</v>
      </c>
      <c r="G39" s="1" t="s">
        <v>447</v>
      </c>
      <c r="H39" s="1" t="s">
        <v>448</v>
      </c>
      <c r="I39" s="1" t="s">
        <v>449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462</v>
      </c>
      <c r="B40" s="1" t="s">
        <v>463</v>
      </c>
      <c r="C40" s="1" t="s">
        <v>464</v>
      </c>
      <c r="D40" s="1" t="s">
        <v>453</v>
      </c>
      <c r="E40" s="1" t="s">
        <v>454</v>
      </c>
      <c r="F40" s="1" t="s">
        <v>455</v>
      </c>
      <c r="G40" s="1" t="s">
        <v>456</v>
      </c>
      <c r="H40" s="1" t="s">
        <v>457</v>
      </c>
      <c r="I40" s="1" t="s">
        <v>458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466</v>
      </c>
      <c r="B42" s="1">
        <v>0.0</v>
      </c>
      <c r="C42" s="1" t="s">
        <v>467</v>
      </c>
      <c r="D42" s="1" t="s">
        <v>468</v>
      </c>
      <c r="E42" s="1" t="s">
        <v>469</v>
      </c>
      <c r="F42" s="1" t="s">
        <v>470</v>
      </c>
      <c r="G42" s="1" t="s">
        <v>471</v>
      </c>
      <c r="H42" s="1" t="s">
        <v>472</v>
      </c>
      <c r="I42" s="1" t="s">
        <v>473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474</v>
      </c>
      <c r="B43" s="1">
        <v>0.0</v>
      </c>
      <c r="C43" s="1" t="s">
        <v>475</v>
      </c>
      <c r="D43" s="1" t="s">
        <v>476</v>
      </c>
      <c r="E43" s="1" t="s">
        <v>477</v>
      </c>
      <c r="F43" s="1" t="s">
        <v>478</v>
      </c>
      <c r="G43" s="1" t="s">
        <v>479</v>
      </c>
      <c r="H43" s="1" t="s">
        <v>480</v>
      </c>
      <c r="I43" s="1" t="s">
        <v>481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482</v>
      </c>
      <c r="B44" s="1">
        <v>0.0</v>
      </c>
      <c r="C44" s="1" t="s">
        <v>483</v>
      </c>
      <c r="D44" s="1" t="s">
        <v>484</v>
      </c>
      <c r="E44" s="1" t="s">
        <v>485</v>
      </c>
      <c r="F44" s="1" t="s">
        <v>311</v>
      </c>
      <c r="G44" s="1" t="s">
        <v>486</v>
      </c>
      <c r="H44" s="1" t="s">
        <v>487</v>
      </c>
      <c r="I44" s="1" t="s">
        <v>488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489</v>
      </c>
      <c r="B45" s="1">
        <v>0.0</v>
      </c>
      <c r="C45" s="1" t="s">
        <v>490</v>
      </c>
      <c r="D45" s="1" t="s">
        <v>491</v>
      </c>
      <c r="E45" s="1" t="s">
        <v>492</v>
      </c>
      <c r="F45" s="1" t="s">
        <v>493</v>
      </c>
      <c r="G45" s="1" t="s">
        <v>494</v>
      </c>
      <c r="H45" s="1" t="s">
        <v>495</v>
      </c>
      <c r="I45" s="1" t="s">
        <v>496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497</v>
      </c>
      <c r="B46" s="1">
        <v>0.0</v>
      </c>
      <c r="C46" s="1" t="s">
        <v>498</v>
      </c>
      <c r="D46" s="1" t="s">
        <v>499</v>
      </c>
      <c r="E46" s="1" t="s">
        <v>500</v>
      </c>
      <c r="F46" s="1" t="s">
        <v>501</v>
      </c>
      <c r="G46" s="1" t="s">
        <v>502</v>
      </c>
      <c r="H46" s="1" t="s">
        <v>503</v>
      </c>
      <c r="I46" s="1" t="s">
        <v>504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505</v>
      </c>
      <c r="B47" s="1">
        <v>0.0</v>
      </c>
      <c r="C47" s="1" t="s">
        <v>506</v>
      </c>
      <c r="D47" s="1" t="s">
        <v>507</v>
      </c>
      <c r="E47" s="1" t="s">
        <v>508</v>
      </c>
      <c r="F47" s="1" t="s">
        <v>509</v>
      </c>
      <c r="G47" s="1" t="s">
        <v>510</v>
      </c>
      <c r="H47" s="1" t="s">
        <v>511</v>
      </c>
      <c r="I47" s="1" t="s">
        <v>512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513</v>
      </c>
      <c r="B48" s="1">
        <v>0.0</v>
      </c>
      <c r="C48" s="1" t="s">
        <v>506</v>
      </c>
      <c r="D48" s="1" t="s">
        <v>514</v>
      </c>
      <c r="E48" s="1" t="s">
        <v>515</v>
      </c>
      <c r="F48" s="1" t="s">
        <v>516</v>
      </c>
      <c r="G48" s="1" t="s">
        <v>517</v>
      </c>
      <c r="H48" s="1" t="s">
        <v>518</v>
      </c>
      <c r="I48" s="1" t="s">
        <v>519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520</v>
      </c>
      <c r="B49" s="1">
        <v>0.0</v>
      </c>
      <c r="C49" s="1">
        <v>0.0</v>
      </c>
      <c r="D49" s="1" t="s">
        <v>521</v>
      </c>
      <c r="E49" s="1" t="s">
        <v>522</v>
      </c>
      <c r="F49" s="1" t="s">
        <v>523</v>
      </c>
      <c r="G49" s="1" t="s">
        <v>524</v>
      </c>
      <c r="H49" s="1" t="s">
        <v>525</v>
      </c>
      <c r="I49" s="1" t="s">
        <v>526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527</v>
      </c>
      <c r="B50" s="1">
        <v>0.0</v>
      </c>
      <c r="C50" s="1" t="s">
        <v>528</v>
      </c>
      <c r="D50" s="1" t="s">
        <v>529</v>
      </c>
      <c r="E50" s="1" t="s">
        <v>530</v>
      </c>
      <c r="F50" s="1" t="s">
        <v>531</v>
      </c>
      <c r="G50" s="1" t="s">
        <v>532</v>
      </c>
      <c r="H50" s="1" t="s">
        <v>533</v>
      </c>
      <c r="I50" s="1" t="s">
        <v>534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535</v>
      </c>
      <c r="B51" s="1">
        <v>0.0</v>
      </c>
      <c r="C51" s="1" t="s">
        <v>536</v>
      </c>
      <c r="D51" s="1" t="s">
        <v>537</v>
      </c>
      <c r="E51" s="1" t="s">
        <v>538</v>
      </c>
      <c r="F51" s="1" t="s">
        <v>539</v>
      </c>
      <c r="G51" s="1" t="s">
        <v>540</v>
      </c>
      <c r="H51" s="1" t="s">
        <v>541</v>
      </c>
      <c r="I51" s="1" t="s">
        <v>542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543</v>
      </c>
      <c r="B52" s="1">
        <v>0.0</v>
      </c>
      <c r="C52" s="1" t="s">
        <v>544</v>
      </c>
      <c r="D52" s="1" t="s">
        <v>545</v>
      </c>
      <c r="E52" s="1" t="s">
        <v>546</v>
      </c>
      <c r="F52" s="1" t="s">
        <v>547</v>
      </c>
      <c r="G52" s="1" t="s">
        <v>548</v>
      </c>
      <c r="H52" s="1" t="s">
        <v>549</v>
      </c>
      <c r="I52" s="1" t="s">
        <v>550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551</v>
      </c>
      <c r="B53" s="1">
        <v>0.0</v>
      </c>
      <c r="C53" s="1" t="s">
        <v>552</v>
      </c>
      <c r="D53" s="1" t="s">
        <v>553</v>
      </c>
      <c r="E53" s="1" t="s">
        <v>554</v>
      </c>
      <c r="F53" s="1" t="s">
        <v>555</v>
      </c>
      <c r="G53" s="1" t="s">
        <v>556</v>
      </c>
      <c r="H53" s="1" t="s">
        <v>557</v>
      </c>
      <c r="I53" s="1" t="s">
        <v>558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559</v>
      </c>
      <c r="B54" s="1">
        <v>0.0</v>
      </c>
      <c r="C54" s="1" t="s">
        <v>560</v>
      </c>
      <c r="D54" s="1" t="s">
        <v>561</v>
      </c>
      <c r="E54" s="1" t="s">
        <v>562</v>
      </c>
      <c r="F54" s="1" t="s">
        <v>563</v>
      </c>
      <c r="G54" s="1" t="s">
        <v>564</v>
      </c>
      <c r="H54" s="1" t="s">
        <v>565</v>
      </c>
      <c r="I54" s="1" t="s">
        <v>566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567</v>
      </c>
      <c r="B55" s="1">
        <v>0.0</v>
      </c>
      <c r="C55" s="1" t="s">
        <v>423</v>
      </c>
      <c r="D55" s="1" t="s">
        <v>568</v>
      </c>
      <c r="E55" s="1" t="s">
        <v>569</v>
      </c>
      <c r="F55" s="1" t="s">
        <v>570</v>
      </c>
      <c r="G55" s="1" t="s">
        <v>571</v>
      </c>
      <c r="H55" s="1" t="s">
        <v>572</v>
      </c>
      <c r="I55" s="1" t="s">
        <v>573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574</v>
      </c>
      <c r="B56" s="1">
        <v>0.0</v>
      </c>
      <c r="C56" s="1" t="s">
        <v>575</v>
      </c>
      <c r="D56" s="1" t="s">
        <v>576</v>
      </c>
      <c r="E56" s="1" t="s">
        <v>577</v>
      </c>
      <c r="F56" s="1" t="s">
        <v>578</v>
      </c>
      <c r="G56" s="1" t="s">
        <v>579</v>
      </c>
      <c r="H56" s="1" t="s">
        <v>580</v>
      </c>
      <c r="I56" s="1" t="s">
        <v>581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582</v>
      </c>
      <c r="B57" s="1">
        <v>0.0</v>
      </c>
      <c r="C57" s="1">
        <v>0.0</v>
      </c>
      <c r="D57" s="1" t="s">
        <v>583</v>
      </c>
      <c r="E57" s="1" t="s">
        <v>584</v>
      </c>
      <c r="F57" s="1" t="s">
        <v>585</v>
      </c>
      <c r="G57" s="1" t="s">
        <v>586</v>
      </c>
      <c r="H57" s="1" t="s">
        <v>587</v>
      </c>
      <c r="I57" s="1" t="s">
        <v>588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589</v>
      </c>
      <c r="B58" s="1">
        <v>0.0</v>
      </c>
      <c r="C58" s="1">
        <v>0.0</v>
      </c>
      <c r="D58" s="1" t="s">
        <v>590</v>
      </c>
      <c r="E58" s="1" t="s">
        <v>591</v>
      </c>
      <c r="F58" s="1" t="s">
        <v>592</v>
      </c>
      <c r="G58" s="1" t="s">
        <v>593</v>
      </c>
      <c r="H58" s="1" t="s">
        <v>594</v>
      </c>
      <c r="I58" s="1" t="s">
        <v>595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596</v>
      </c>
      <c r="B59" s="1">
        <v>0.0</v>
      </c>
      <c r="C59" s="1">
        <v>0.0</v>
      </c>
      <c r="D59" s="1">
        <v>0.0</v>
      </c>
      <c r="E59" s="1" t="s">
        <v>597</v>
      </c>
      <c r="F59" s="1" t="s">
        <v>598</v>
      </c>
      <c r="G59" s="1" t="s">
        <v>599</v>
      </c>
      <c r="H59" s="1" t="s">
        <v>600</v>
      </c>
      <c r="I59" s="1" t="s">
        <v>601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602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603</v>
      </c>
      <c r="B61" s="1">
        <v>0.0</v>
      </c>
      <c r="C61" s="1">
        <v>0.0</v>
      </c>
      <c r="D61" s="1" t="s">
        <v>604</v>
      </c>
      <c r="E61" s="1" t="s">
        <v>605</v>
      </c>
      <c r="F61" s="1" t="s">
        <v>606</v>
      </c>
      <c r="G61" s="1" t="s">
        <v>607</v>
      </c>
      <c r="H61" s="1" t="s">
        <v>608</v>
      </c>
      <c r="I61" s="1" t="s">
        <v>609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610</v>
      </c>
      <c r="B62" s="1">
        <v>0.0</v>
      </c>
      <c r="C62" s="1">
        <v>0.0</v>
      </c>
      <c r="D62" s="1" t="s">
        <v>611</v>
      </c>
      <c r="E62" s="1" t="s">
        <v>612</v>
      </c>
      <c r="F62" s="1" t="s">
        <v>613</v>
      </c>
      <c r="G62" s="1" t="s">
        <v>614</v>
      </c>
      <c r="H62" s="1" t="s">
        <v>615</v>
      </c>
      <c r="I62" s="1" t="s">
        <v>616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617</v>
      </c>
      <c r="B63" s="1">
        <v>0.0</v>
      </c>
      <c r="C63" s="1">
        <v>0.0</v>
      </c>
      <c r="D63" s="1" t="s">
        <v>618</v>
      </c>
      <c r="E63" s="1" t="s">
        <v>619</v>
      </c>
      <c r="F63" s="1" t="s">
        <v>620</v>
      </c>
      <c r="G63" s="1" t="s">
        <v>621</v>
      </c>
      <c r="H63" s="1" t="s">
        <v>622</v>
      </c>
      <c r="I63" s="1" t="s">
        <v>623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624</v>
      </c>
      <c r="B64" s="1">
        <v>0.0</v>
      </c>
      <c r="C64" s="1">
        <v>0.0</v>
      </c>
      <c r="D64" s="1" t="s">
        <v>625</v>
      </c>
      <c r="E64" s="1" t="s">
        <v>626</v>
      </c>
      <c r="F64" s="1" t="s">
        <v>525</v>
      </c>
      <c r="G64" s="1" t="s">
        <v>627</v>
      </c>
      <c r="H64" s="1" t="s">
        <v>628</v>
      </c>
      <c r="I64" s="1" t="s">
        <v>629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630</v>
      </c>
      <c r="B65" s="1">
        <v>0.0</v>
      </c>
      <c r="C65" s="1">
        <v>0.0</v>
      </c>
      <c r="D65" s="1" t="s">
        <v>631</v>
      </c>
      <c r="E65" s="1" t="s">
        <v>632</v>
      </c>
      <c r="F65" s="1" t="s">
        <v>633</v>
      </c>
      <c r="G65" s="1" t="s">
        <v>634</v>
      </c>
      <c r="H65" s="1" t="s">
        <v>635</v>
      </c>
      <c r="I65" s="1" t="s">
        <v>636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637</v>
      </c>
      <c r="B66" s="1">
        <v>0.0</v>
      </c>
      <c r="C66" s="1">
        <v>0.0</v>
      </c>
      <c r="D66" s="1" t="s">
        <v>638</v>
      </c>
      <c r="E66" s="1" t="s">
        <v>639</v>
      </c>
      <c r="F66" s="1" t="s">
        <v>640</v>
      </c>
      <c r="G66" s="1" t="s">
        <v>641</v>
      </c>
      <c r="H66" s="1">
        <v>78.0</v>
      </c>
      <c r="I66" s="1" t="s">
        <v>642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643</v>
      </c>
      <c r="B67" s="1">
        <v>0.0</v>
      </c>
      <c r="C67" s="1">
        <v>0.0</v>
      </c>
      <c r="D67" s="1" t="s">
        <v>644</v>
      </c>
      <c r="E67" s="1" t="s">
        <v>645</v>
      </c>
      <c r="F67" s="1" t="s">
        <v>646</v>
      </c>
      <c r="G67" s="1" t="s">
        <v>647</v>
      </c>
      <c r="H67" s="1" t="s">
        <v>648</v>
      </c>
      <c r="I67" s="1" t="s">
        <v>649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650</v>
      </c>
      <c r="B68" s="1">
        <v>0.0</v>
      </c>
      <c r="C68" s="1">
        <v>0.0</v>
      </c>
      <c r="D68" s="1">
        <v>0.0</v>
      </c>
      <c r="E68" s="1" t="s">
        <v>651</v>
      </c>
      <c r="F68" s="1" t="s">
        <v>652</v>
      </c>
      <c r="G68" s="1" t="s">
        <v>653</v>
      </c>
      <c r="H68" s="1" t="s">
        <v>654</v>
      </c>
      <c r="I68" s="1" t="s">
        <v>655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656</v>
      </c>
      <c r="B69" s="1">
        <v>0.0</v>
      </c>
      <c r="C69" s="1">
        <v>0.0</v>
      </c>
      <c r="D69" s="1" t="s">
        <v>657</v>
      </c>
      <c r="E69" s="1" t="s">
        <v>658</v>
      </c>
      <c r="F69" s="1" t="s">
        <v>659</v>
      </c>
      <c r="G69" s="1" t="s">
        <v>660</v>
      </c>
      <c r="H69" s="1" t="s">
        <v>661</v>
      </c>
      <c r="I69" s="1" t="s">
        <v>662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663</v>
      </c>
      <c r="B70" s="1">
        <v>0.0</v>
      </c>
      <c r="C70" s="1">
        <v>0.0</v>
      </c>
      <c r="D70" s="1" t="s">
        <v>664</v>
      </c>
      <c r="E70" s="1" t="s">
        <v>665</v>
      </c>
      <c r="F70" s="1" t="s">
        <v>666</v>
      </c>
      <c r="G70" s="1" t="s">
        <v>667</v>
      </c>
      <c r="H70" s="1" t="s">
        <v>668</v>
      </c>
      <c r="I70" s="1" t="s">
        <v>669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670</v>
      </c>
      <c r="B71" s="1">
        <v>0.0</v>
      </c>
      <c r="C71" s="1">
        <v>0.0</v>
      </c>
      <c r="D71" s="1" t="s">
        <v>671</v>
      </c>
      <c r="E71" s="1" t="s">
        <v>672</v>
      </c>
      <c r="F71" s="1" t="s">
        <v>673</v>
      </c>
      <c r="G71" s="1" t="s">
        <v>307</v>
      </c>
      <c r="H71" s="1" t="s">
        <v>674</v>
      </c>
      <c r="I71" s="1" t="s">
        <v>675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676</v>
      </c>
      <c r="B72" s="1">
        <v>0.0</v>
      </c>
      <c r="C72" s="1">
        <v>0.0</v>
      </c>
      <c r="D72" s="1" t="s">
        <v>677</v>
      </c>
      <c r="E72" s="1" t="s">
        <v>678</v>
      </c>
      <c r="F72" s="1" t="s">
        <v>679</v>
      </c>
      <c r="G72" s="1" t="s">
        <v>680</v>
      </c>
      <c r="H72" s="1" t="s">
        <v>681</v>
      </c>
      <c r="I72" s="1" t="s">
        <v>682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683</v>
      </c>
      <c r="B73" s="1">
        <v>0.0</v>
      </c>
      <c r="C73" s="1">
        <v>0.0</v>
      </c>
      <c r="D73" s="1" t="s">
        <v>684</v>
      </c>
      <c r="E73" s="1" t="s">
        <v>685</v>
      </c>
      <c r="F73" s="1" t="s">
        <v>686</v>
      </c>
      <c r="G73" s="1" t="s">
        <v>687</v>
      </c>
      <c r="H73" s="1" t="s">
        <v>688</v>
      </c>
      <c r="I73" s="1" t="s">
        <v>689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690</v>
      </c>
      <c r="B74" s="1">
        <v>0.0</v>
      </c>
      <c r="C74" s="1">
        <v>0.0</v>
      </c>
      <c r="D74" s="1" t="s">
        <v>691</v>
      </c>
      <c r="E74" s="1" t="s">
        <v>692</v>
      </c>
      <c r="F74" s="1" t="s">
        <v>693</v>
      </c>
      <c r="G74" s="1" t="s">
        <v>694</v>
      </c>
      <c r="H74" s="1" t="s">
        <v>695</v>
      </c>
      <c r="I74" s="1" t="s">
        <v>696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697</v>
      </c>
      <c r="B75" s="1">
        <v>0.0</v>
      </c>
      <c r="C75" s="1">
        <v>0.0</v>
      </c>
      <c r="D75" s="1" t="s">
        <v>698</v>
      </c>
      <c r="E75" s="1" t="s">
        <v>699</v>
      </c>
      <c r="F75" s="1" t="s">
        <v>700</v>
      </c>
      <c r="G75" s="1" t="s">
        <v>701</v>
      </c>
      <c r="H75" s="1" t="s">
        <v>702</v>
      </c>
      <c r="I75" s="1" t="s">
        <v>703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704</v>
      </c>
      <c r="B76" s="1">
        <v>0.0</v>
      </c>
      <c r="C76" s="1">
        <v>0.0</v>
      </c>
      <c r="D76" s="1">
        <v>0.0</v>
      </c>
      <c r="E76" s="1" t="s">
        <v>705</v>
      </c>
      <c r="F76" s="1" t="s">
        <v>706</v>
      </c>
      <c r="G76" s="1" t="s">
        <v>707</v>
      </c>
      <c r="H76" s="1" t="s">
        <v>708</v>
      </c>
      <c r="I76" s="1" t="s">
        <v>709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710</v>
      </c>
      <c r="B77" s="1">
        <v>0.0</v>
      </c>
      <c r="C77" s="1">
        <v>0.0</v>
      </c>
      <c r="D77" s="1">
        <v>0.0</v>
      </c>
      <c r="E77" s="1" t="s">
        <v>711</v>
      </c>
      <c r="F77" s="1" t="s">
        <v>712</v>
      </c>
      <c r="G77" s="1" t="s">
        <v>713</v>
      </c>
      <c r="H77" s="1" t="s">
        <v>714</v>
      </c>
      <c r="I77" s="1" t="s">
        <v>715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716</v>
      </c>
      <c r="B78" s="1">
        <v>0.0</v>
      </c>
      <c r="C78" s="1">
        <v>0.0</v>
      </c>
      <c r="D78" s="1">
        <v>0.0</v>
      </c>
      <c r="E78" s="1">
        <v>0.0</v>
      </c>
      <c r="F78" s="1" t="s">
        <v>717</v>
      </c>
      <c r="G78" s="1" t="s">
        <v>718</v>
      </c>
      <c r="H78" s="1" t="s">
        <v>719</v>
      </c>
      <c r="I78" s="1" t="s">
        <v>720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721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722</v>
      </c>
      <c r="B80" s="1">
        <v>0.0</v>
      </c>
      <c r="C80" s="1">
        <v>0.0</v>
      </c>
      <c r="D80" s="1">
        <v>0.0</v>
      </c>
      <c r="E80" s="1" t="s">
        <v>723</v>
      </c>
      <c r="F80" s="1" t="s">
        <v>724</v>
      </c>
      <c r="G80" s="1" t="s">
        <v>725</v>
      </c>
      <c r="H80" s="1" t="s">
        <v>726</v>
      </c>
      <c r="I80" s="1" t="s">
        <v>727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728</v>
      </c>
      <c r="B81" s="1">
        <v>0.0</v>
      </c>
      <c r="C81" s="1">
        <v>0.0</v>
      </c>
      <c r="D81" s="1">
        <v>0.0</v>
      </c>
      <c r="E81" s="1" t="s">
        <v>729</v>
      </c>
      <c r="F81" s="1" t="s">
        <v>730</v>
      </c>
      <c r="G81" s="1" t="s">
        <v>731</v>
      </c>
      <c r="H81" s="1" t="s">
        <v>732</v>
      </c>
      <c r="I81" s="1" t="s">
        <v>733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734</v>
      </c>
      <c r="B82" s="1">
        <v>0.0</v>
      </c>
      <c r="C82" s="1">
        <v>0.0</v>
      </c>
      <c r="D82" s="1">
        <v>0.0</v>
      </c>
      <c r="E82" s="1" t="s">
        <v>735</v>
      </c>
      <c r="F82" s="1" t="s">
        <v>736</v>
      </c>
      <c r="G82" s="1" t="s">
        <v>737</v>
      </c>
      <c r="H82" s="1" t="s">
        <v>738</v>
      </c>
      <c r="I82" s="1" t="s">
        <v>739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740</v>
      </c>
      <c r="B83" s="1">
        <v>0.0</v>
      </c>
      <c r="C83" s="1">
        <v>0.0</v>
      </c>
      <c r="D83" s="1">
        <v>0.0</v>
      </c>
      <c r="E83" s="1" t="s">
        <v>741</v>
      </c>
      <c r="F83" s="1" t="s">
        <v>742</v>
      </c>
      <c r="G83" s="1" t="s">
        <v>409</v>
      </c>
      <c r="H83" s="1" t="s">
        <v>743</v>
      </c>
      <c r="I83" s="1" t="s">
        <v>744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745</v>
      </c>
      <c r="B84" s="1">
        <v>0.0</v>
      </c>
      <c r="C84" s="1">
        <v>0.0</v>
      </c>
      <c r="D84" s="1">
        <v>0.0</v>
      </c>
      <c r="E84" s="1" t="s">
        <v>746</v>
      </c>
      <c r="F84" s="1" t="s">
        <v>747</v>
      </c>
      <c r="G84" s="1" t="s">
        <v>748</v>
      </c>
      <c r="H84" s="1" t="s">
        <v>749</v>
      </c>
      <c r="I84" s="1" t="s">
        <v>750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751</v>
      </c>
      <c r="B85" s="1">
        <v>0.0</v>
      </c>
      <c r="C85" s="1">
        <v>0.0</v>
      </c>
      <c r="D85" s="1">
        <v>0.0</v>
      </c>
      <c r="E85" s="1" t="s">
        <v>752</v>
      </c>
      <c r="F85" s="1" t="s">
        <v>753</v>
      </c>
      <c r="G85" s="1" t="s">
        <v>754</v>
      </c>
      <c r="H85" s="1" t="s">
        <v>755</v>
      </c>
      <c r="I85" s="1" t="s">
        <v>756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757</v>
      </c>
      <c r="B86" s="1">
        <v>0.0</v>
      </c>
      <c r="C86" s="1">
        <v>0.0</v>
      </c>
      <c r="D86" s="1">
        <v>0.0</v>
      </c>
      <c r="E86" s="1" t="s">
        <v>758</v>
      </c>
      <c r="F86" s="1" t="s">
        <v>759</v>
      </c>
      <c r="G86" s="1" t="s">
        <v>760</v>
      </c>
      <c r="H86" s="1" t="s">
        <v>761</v>
      </c>
      <c r="I86" s="1" t="s">
        <v>762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763</v>
      </c>
      <c r="B87" s="1">
        <v>0.0</v>
      </c>
      <c r="C87" s="1">
        <v>0.0</v>
      </c>
      <c r="D87" s="1">
        <v>0.0</v>
      </c>
      <c r="E87" s="1">
        <v>0.0</v>
      </c>
      <c r="F87" s="1" t="s">
        <v>764</v>
      </c>
      <c r="G87" s="1" t="s">
        <v>308</v>
      </c>
      <c r="H87" s="1" t="s">
        <v>765</v>
      </c>
      <c r="I87" s="1" t="s">
        <v>766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767</v>
      </c>
      <c r="B88" s="1">
        <v>0.0</v>
      </c>
      <c r="C88" s="1">
        <v>0.0</v>
      </c>
      <c r="D88" s="1">
        <v>0.0</v>
      </c>
      <c r="E88" s="1" t="s">
        <v>768</v>
      </c>
      <c r="F88" s="1" t="s">
        <v>769</v>
      </c>
      <c r="G88" s="1" t="s">
        <v>770</v>
      </c>
      <c r="H88" s="1" t="s">
        <v>771</v>
      </c>
      <c r="I88" s="1" t="s">
        <v>772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773</v>
      </c>
      <c r="B89" s="1">
        <v>0.0</v>
      </c>
      <c r="C89" s="1">
        <v>0.0</v>
      </c>
      <c r="D89" s="1">
        <v>0.0</v>
      </c>
      <c r="E89" s="1" t="s">
        <v>774</v>
      </c>
      <c r="F89" s="1" t="s">
        <v>775</v>
      </c>
      <c r="G89" s="1" t="s">
        <v>776</v>
      </c>
      <c r="H89" s="1" t="s">
        <v>777</v>
      </c>
      <c r="I89" s="1" t="s">
        <v>778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779</v>
      </c>
      <c r="B90" s="1">
        <v>0.0</v>
      </c>
      <c r="C90" s="1">
        <v>0.0</v>
      </c>
      <c r="D90" s="1">
        <v>0.0</v>
      </c>
      <c r="E90" s="1" t="s">
        <v>780</v>
      </c>
      <c r="F90" s="1" t="s">
        <v>781</v>
      </c>
      <c r="G90" s="1" t="s">
        <v>782</v>
      </c>
      <c r="H90" s="1" t="s">
        <v>783</v>
      </c>
      <c r="I90" s="1" t="s">
        <v>784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785</v>
      </c>
      <c r="B91" s="1">
        <v>0.0</v>
      </c>
      <c r="C91" s="1">
        <v>0.0</v>
      </c>
      <c r="D91" s="1">
        <v>0.0</v>
      </c>
      <c r="E91" s="1" t="s">
        <v>786</v>
      </c>
      <c r="F91" s="1" t="s">
        <v>787</v>
      </c>
      <c r="G91" s="1" t="s">
        <v>788</v>
      </c>
      <c r="H91" s="1" t="s">
        <v>789</v>
      </c>
      <c r="I91" s="1" t="s">
        <v>790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791</v>
      </c>
      <c r="B92" s="1">
        <v>0.0</v>
      </c>
      <c r="C92" s="1">
        <v>0.0</v>
      </c>
      <c r="D92" s="1">
        <v>0.0</v>
      </c>
      <c r="E92" s="1" t="s">
        <v>792</v>
      </c>
      <c r="F92" s="1" t="s">
        <v>793</v>
      </c>
      <c r="G92" s="1" t="s">
        <v>794</v>
      </c>
      <c r="H92" s="1" t="s">
        <v>795</v>
      </c>
      <c r="I92" s="1" t="s">
        <v>796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797</v>
      </c>
      <c r="B93" s="1">
        <v>0.0</v>
      </c>
      <c r="C93" s="1">
        <v>0.0</v>
      </c>
      <c r="D93" s="1">
        <v>0.0</v>
      </c>
      <c r="E93" s="1" t="s">
        <v>798</v>
      </c>
      <c r="F93" s="1" t="s">
        <v>799</v>
      </c>
      <c r="G93" s="1" t="s">
        <v>800</v>
      </c>
      <c r="H93" s="1" t="s">
        <v>801</v>
      </c>
      <c r="I93" s="1" t="s">
        <v>802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803</v>
      </c>
      <c r="B94" s="1">
        <v>0.0</v>
      </c>
      <c r="C94" s="1">
        <v>0.0</v>
      </c>
      <c r="D94" s="1">
        <v>0.0</v>
      </c>
      <c r="E94" s="1" t="s">
        <v>804</v>
      </c>
      <c r="F94" s="1" t="s">
        <v>805</v>
      </c>
      <c r="G94" s="1" t="s">
        <v>806</v>
      </c>
      <c r="H94" s="1" t="s">
        <v>807</v>
      </c>
      <c r="I94" s="1" t="s">
        <v>808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809</v>
      </c>
      <c r="B95" s="1">
        <v>0.0</v>
      </c>
      <c r="C95" s="1">
        <v>0.0</v>
      </c>
      <c r="D95" s="1">
        <v>0.0</v>
      </c>
      <c r="E95" s="1">
        <v>0.0</v>
      </c>
      <c r="F95" s="1" t="s">
        <v>810</v>
      </c>
      <c r="G95" s="1" t="s">
        <v>811</v>
      </c>
      <c r="H95" s="1" t="s">
        <v>812</v>
      </c>
      <c r="I95" s="1" t="s">
        <v>813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814</v>
      </c>
      <c r="B96" s="1">
        <v>0.0</v>
      </c>
      <c r="C96" s="1">
        <v>0.0</v>
      </c>
      <c r="D96" s="1">
        <v>0.0</v>
      </c>
      <c r="E96" s="1">
        <v>0.0</v>
      </c>
      <c r="F96" s="1" t="s">
        <v>815</v>
      </c>
      <c r="G96" s="1" t="s">
        <v>816</v>
      </c>
      <c r="H96" s="1" t="s">
        <v>817</v>
      </c>
      <c r="I96" s="1" t="s">
        <v>818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819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820</v>
      </c>
      <c r="H97" s="1" t="s">
        <v>821</v>
      </c>
      <c r="I97" s="1" t="s">
        <v>822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823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824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825</v>
      </c>
      <c r="H99" s="1" t="s">
        <v>826</v>
      </c>
      <c r="I99" s="1" t="s">
        <v>827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828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829</v>
      </c>
      <c r="H100" s="1" t="s">
        <v>830</v>
      </c>
      <c r="I100" s="1" t="s">
        <v>831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832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833</v>
      </c>
      <c r="H101" s="1" t="s">
        <v>834</v>
      </c>
      <c r="I101" s="1" t="s">
        <v>835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836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837</v>
      </c>
      <c r="H102" s="1" t="s">
        <v>838</v>
      </c>
      <c r="I102" s="1" t="s">
        <v>839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840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841</v>
      </c>
      <c r="H103" s="1" t="s">
        <v>842</v>
      </c>
      <c r="I103" s="1" t="s">
        <v>843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844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845</v>
      </c>
      <c r="H104" s="1" t="s">
        <v>846</v>
      </c>
      <c r="I104" s="1" t="s">
        <v>847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848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849</v>
      </c>
      <c r="H105" s="1" t="s">
        <v>850</v>
      </c>
      <c r="I105" s="1" t="s">
        <v>851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852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 t="s">
        <v>853</v>
      </c>
      <c r="I106" s="1" t="s">
        <v>854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855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856</v>
      </c>
      <c r="H107" s="1" t="s">
        <v>857</v>
      </c>
      <c r="I107" s="1" t="s">
        <v>858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859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860</v>
      </c>
      <c r="H108" s="1" t="s">
        <v>861</v>
      </c>
      <c r="I108" s="1" t="s">
        <v>862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863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864</v>
      </c>
      <c r="H109" s="1" t="s">
        <v>865</v>
      </c>
      <c r="I109" s="1" t="s">
        <v>866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867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868</v>
      </c>
      <c r="H110" s="1" t="s">
        <v>869</v>
      </c>
      <c r="I110" s="1" t="s">
        <v>488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870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871</v>
      </c>
      <c r="H111" s="1" t="s">
        <v>872</v>
      </c>
      <c r="I111" s="1" t="s">
        <v>873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874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875</v>
      </c>
      <c r="H112" s="1" t="s">
        <v>876</v>
      </c>
      <c r="I112" s="1" t="s">
        <v>877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878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879</v>
      </c>
      <c r="H113" s="1" t="s">
        <v>880</v>
      </c>
      <c r="I113" s="1" t="s">
        <v>881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882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 t="s">
        <v>883</v>
      </c>
      <c r="I114" s="1" t="s">
        <v>884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885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886</v>
      </c>
      <c r="I115" s="1" t="s">
        <v>887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888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889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890</v>
      </c>
      <c r="C1" s="1" t="s">
        <v>891</v>
      </c>
      <c r="D1" s="1" t="s">
        <v>892</v>
      </c>
      <c r="E1" s="1" t="s">
        <v>893</v>
      </c>
      <c r="F1" s="1" t="s">
        <v>894</v>
      </c>
      <c r="G1" s="1" t="s">
        <v>895</v>
      </c>
      <c r="H1" s="1" t="s">
        <v>896</v>
      </c>
      <c r="I1" s="1" t="s">
        <v>897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898</v>
      </c>
      <c r="B2" s="1" t="s">
        <v>899</v>
      </c>
      <c r="C2" s="1" t="s">
        <v>900</v>
      </c>
      <c r="D2" s="1" t="s">
        <v>901</v>
      </c>
      <c r="E2" s="1" t="s">
        <v>902</v>
      </c>
      <c r="F2" s="1" t="s">
        <v>903</v>
      </c>
      <c r="G2" s="1" t="s">
        <v>904</v>
      </c>
      <c r="H2" s="1" t="s">
        <v>904</v>
      </c>
      <c r="I2" s="1" t="s">
        <v>905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906</v>
      </c>
      <c r="B3" s="1" t="s">
        <v>905</v>
      </c>
      <c r="C3" s="1" t="s">
        <v>907</v>
      </c>
      <c r="D3" s="1" t="s">
        <v>908</v>
      </c>
      <c r="E3" s="1" t="s">
        <v>909</v>
      </c>
      <c r="F3" s="1" t="s">
        <v>910</v>
      </c>
      <c r="G3" s="1" t="s">
        <v>911</v>
      </c>
      <c r="H3" s="1" t="s">
        <v>912</v>
      </c>
      <c r="I3" s="1" t="s">
        <v>905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913</v>
      </c>
      <c r="B4" s="1" t="s">
        <v>914</v>
      </c>
      <c r="C4" s="1" t="s">
        <v>915</v>
      </c>
      <c r="D4" s="1" t="s">
        <v>916</v>
      </c>
      <c r="E4" s="1" t="s">
        <v>917</v>
      </c>
      <c r="F4" s="1" t="s">
        <v>918</v>
      </c>
      <c r="G4" s="1" t="s">
        <v>919</v>
      </c>
      <c r="H4" s="1" t="s">
        <v>920</v>
      </c>
      <c r="I4" s="1" t="s">
        <v>921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906</v>
      </c>
      <c r="B5" s="1" t="s">
        <v>905</v>
      </c>
      <c r="C5" s="1" t="s">
        <v>922</v>
      </c>
      <c r="D5" s="1" t="s">
        <v>923</v>
      </c>
      <c r="E5" s="1" t="s">
        <v>924</v>
      </c>
      <c r="F5" s="1" t="s">
        <v>925</v>
      </c>
      <c r="G5" s="1" t="s">
        <v>926</v>
      </c>
      <c r="H5" s="1" t="s">
        <v>927</v>
      </c>
      <c r="I5" s="1" t="s">
        <v>928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929</v>
      </c>
      <c r="B6" s="1" t="s">
        <v>930</v>
      </c>
      <c r="C6" s="1" t="s">
        <v>931</v>
      </c>
      <c r="D6" s="1" t="s">
        <v>932</v>
      </c>
      <c r="E6" s="1" t="s">
        <v>933</v>
      </c>
      <c r="F6" s="1" t="s">
        <v>934</v>
      </c>
      <c r="G6" s="1" t="s">
        <v>935</v>
      </c>
      <c r="H6" s="1" t="s">
        <v>936</v>
      </c>
      <c r="I6" s="1" t="s">
        <v>937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938</v>
      </c>
      <c r="B7" s="1" t="s">
        <v>939</v>
      </c>
      <c r="C7" s="1" t="s">
        <v>940</v>
      </c>
      <c r="D7" s="1" t="s">
        <v>941</v>
      </c>
      <c r="E7" s="1" t="s">
        <v>942</v>
      </c>
      <c r="F7" s="1" t="s">
        <v>905</v>
      </c>
      <c r="G7" s="1" t="s">
        <v>943</v>
      </c>
      <c r="H7" s="1" t="s">
        <v>944</v>
      </c>
      <c r="I7" s="1" t="s">
        <v>945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946</v>
      </c>
      <c r="B8" s="1" t="s">
        <v>905</v>
      </c>
      <c r="C8" s="1" t="s">
        <v>947</v>
      </c>
      <c r="D8" s="1" t="s">
        <v>948</v>
      </c>
      <c r="E8" s="1" t="s">
        <v>949</v>
      </c>
      <c r="F8" s="1" t="s">
        <v>950</v>
      </c>
      <c r="G8" s="1" t="s">
        <v>951</v>
      </c>
      <c r="H8" s="1" t="s">
        <v>952</v>
      </c>
      <c r="I8" s="1" t="s">
        <v>953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954</v>
      </c>
      <c r="B9" s="1" t="s">
        <v>955</v>
      </c>
      <c r="C9" s="1" t="s">
        <v>956</v>
      </c>
      <c r="D9" s="1" t="s">
        <v>957</v>
      </c>
      <c r="E9" s="1" t="s">
        <v>958</v>
      </c>
      <c r="F9" s="1" t="s">
        <v>959</v>
      </c>
      <c r="G9" s="1" t="s">
        <v>960</v>
      </c>
      <c r="H9" s="1" t="s">
        <v>961</v>
      </c>
      <c r="I9" s="1" t="s">
        <v>962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963</v>
      </c>
      <c r="B10" s="1" t="s">
        <v>964</v>
      </c>
      <c r="C10" s="1" t="s">
        <v>965</v>
      </c>
      <c r="D10" s="1" t="s">
        <v>966</v>
      </c>
      <c r="E10" s="1" t="s">
        <v>967</v>
      </c>
      <c r="F10" s="1" t="s">
        <v>968</v>
      </c>
      <c r="G10" s="1" t="s">
        <v>969</v>
      </c>
      <c r="H10" s="1" t="s">
        <v>970</v>
      </c>
      <c r="I10" s="1" t="s">
        <v>971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972</v>
      </c>
      <c r="B11" s="1" t="s">
        <v>973</v>
      </c>
      <c r="C11" s="1" t="s">
        <v>974</v>
      </c>
      <c r="D11" s="1" t="s">
        <v>975</v>
      </c>
      <c r="E11" s="1" t="s">
        <v>976</v>
      </c>
      <c r="F11" s="1" t="s">
        <v>977</v>
      </c>
      <c r="G11" s="1" t="s">
        <v>965</v>
      </c>
      <c r="H11" s="1" t="s">
        <v>978</v>
      </c>
      <c r="I11" s="1" t="s">
        <v>979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980</v>
      </c>
      <c r="B12" s="1" t="s">
        <v>981</v>
      </c>
      <c r="C12" s="1" t="s">
        <v>982</v>
      </c>
      <c r="D12" s="1" t="s">
        <v>983</v>
      </c>
      <c r="E12" s="1" t="s">
        <v>984</v>
      </c>
      <c r="F12" s="1" t="s">
        <v>985</v>
      </c>
      <c r="G12" s="1" t="s">
        <v>986</v>
      </c>
      <c r="H12" s="1" t="s">
        <v>987</v>
      </c>
      <c r="I12" s="1" t="s">
        <v>988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989</v>
      </c>
      <c r="B13" s="1" t="s">
        <v>905</v>
      </c>
      <c r="C13" s="1" t="s">
        <v>905</v>
      </c>
      <c r="D13" s="1" t="s">
        <v>905</v>
      </c>
      <c r="E13" s="1" t="s">
        <v>905</v>
      </c>
      <c r="F13" s="1" t="s">
        <v>905</v>
      </c>
      <c r="G13" s="1" t="s">
        <v>905</v>
      </c>
      <c r="H13" s="1" t="s">
        <v>905</v>
      </c>
      <c r="I13" s="1" t="s">
        <v>905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990</v>
      </c>
      <c r="B14" s="1" t="s">
        <v>905</v>
      </c>
      <c r="C14" s="1" t="s">
        <v>905</v>
      </c>
      <c r="D14" s="1" t="s">
        <v>905</v>
      </c>
      <c r="E14" s="1" t="s">
        <v>905</v>
      </c>
      <c r="F14" s="1" t="s">
        <v>905</v>
      </c>
      <c r="G14" s="1" t="s">
        <v>905</v>
      </c>
      <c r="H14" s="1" t="s">
        <v>905</v>
      </c>
      <c r="I14" s="1" t="s">
        <v>905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991</v>
      </c>
      <c r="B15" s="1" t="s">
        <v>177</v>
      </c>
      <c r="C15" s="1" t="s">
        <v>178</v>
      </c>
      <c r="D15" s="1" t="s">
        <v>992</v>
      </c>
      <c r="E15" s="1" t="s">
        <v>993</v>
      </c>
      <c r="F15" s="1" t="s">
        <v>180</v>
      </c>
      <c r="G15" s="1" t="s">
        <v>994</v>
      </c>
      <c r="H15" s="1" t="s">
        <v>995</v>
      </c>
      <c r="I15" s="1" t="s">
        <v>996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997</v>
      </c>
      <c r="B16" s="1" t="s">
        <v>998</v>
      </c>
      <c r="C16" s="1" t="s">
        <v>999</v>
      </c>
      <c r="D16" s="1" t="s">
        <v>1000</v>
      </c>
      <c r="E16" s="1" t="s">
        <v>1001</v>
      </c>
      <c r="F16" s="1" t="s">
        <v>1002</v>
      </c>
      <c r="G16" s="1" t="s">
        <v>1003</v>
      </c>
      <c r="H16" s="1" t="s">
        <v>1004</v>
      </c>
      <c r="I16" s="1" t="s">
        <v>1005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1006</v>
      </c>
      <c r="B17" s="1" t="s">
        <v>158</v>
      </c>
      <c r="C17" s="1" t="s">
        <v>151</v>
      </c>
      <c r="D17" s="1" t="s">
        <v>152</v>
      </c>
      <c r="E17" s="1" t="s">
        <v>153</v>
      </c>
      <c r="F17" s="1" t="s">
        <v>159</v>
      </c>
      <c r="G17" s="1" t="s">
        <v>1007</v>
      </c>
      <c r="H17" s="1" t="s">
        <v>1008</v>
      </c>
      <c r="I17" s="1" t="s">
        <v>1009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1010</v>
      </c>
      <c r="B18" s="1" t="s">
        <v>1011</v>
      </c>
      <c r="C18" s="1" t="s">
        <v>1012</v>
      </c>
      <c r="D18" s="1" t="s">
        <v>1013</v>
      </c>
      <c r="E18" s="1" t="s">
        <v>1014</v>
      </c>
      <c r="F18" s="1" t="s">
        <v>1015</v>
      </c>
      <c r="G18" s="1" t="s">
        <v>1016</v>
      </c>
      <c r="H18" s="1" t="s">
        <v>1017</v>
      </c>
      <c r="I18" s="1" t="s">
        <v>1018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1019</v>
      </c>
      <c r="B19" s="1" t="s">
        <v>1020</v>
      </c>
      <c r="C19" s="1" t="s">
        <v>1021</v>
      </c>
      <c r="D19" s="1" t="s">
        <v>1022</v>
      </c>
      <c r="E19" s="1" t="s">
        <v>1023</v>
      </c>
      <c r="F19" s="1" t="s">
        <v>1024</v>
      </c>
      <c r="G19" s="1" t="s">
        <v>1025</v>
      </c>
      <c r="H19" s="1" t="s">
        <v>1026</v>
      </c>
      <c r="I19" s="1" t="s">
        <v>1027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1028</v>
      </c>
      <c r="B20" s="1" t="s">
        <v>1029</v>
      </c>
      <c r="C20" s="1" t="s">
        <v>1030</v>
      </c>
      <c r="D20" s="1" t="s">
        <v>1031</v>
      </c>
      <c r="E20" s="1" t="s">
        <v>1032</v>
      </c>
      <c r="F20" s="1" t="s">
        <v>1033</v>
      </c>
      <c r="G20" s="1" t="s">
        <v>1034</v>
      </c>
      <c r="H20" s="1" t="s">
        <v>1035</v>
      </c>
      <c r="I20" s="1" t="s">
        <v>1036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1037</v>
      </c>
      <c r="B21" s="1" t="s">
        <v>1038</v>
      </c>
      <c r="C21" s="1" t="s">
        <v>1039</v>
      </c>
      <c r="D21" s="1" t="s">
        <v>1040</v>
      </c>
      <c r="E21" s="1" t="s">
        <v>1041</v>
      </c>
      <c r="F21" s="1" t="s">
        <v>1042</v>
      </c>
      <c r="G21" s="1" t="s">
        <v>1043</v>
      </c>
      <c r="H21" s="1" t="s">
        <v>1044</v>
      </c>
      <c r="I21" s="1" t="s">
        <v>1045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1046</v>
      </c>
      <c r="B22" s="1" t="s">
        <v>1047</v>
      </c>
      <c r="C22" s="1" t="s">
        <v>1048</v>
      </c>
      <c r="D22" s="1" t="s">
        <v>1049</v>
      </c>
      <c r="E22" s="1" t="s">
        <v>1050</v>
      </c>
      <c r="F22" s="1" t="s">
        <v>1051</v>
      </c>
      <c r="G22" s="1" t="s">
        <v>1052</v>
      </c>
      <c r="H22" s="1" t="s">
        <v>1053</v>
      </c>
      <c r="I22" s="1" t="s">
        <v>1054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1055</v>
      </c>
      <c r="B23" s="1" t="s">
        <v>1056</v>
      </c>
      <c r="C23" s="1" t="s">
        <v>1057</v>
      </c>
      <c r="D23" s="1" t="s">
        <v>1058</v>
      </c>
      <c r="E23" s="1" t="s">
        <v>1059</v>
      </c>
      <c r="F23" s="1" t="s">
        <v>1060</v>
      </c>
      <c r="G23" s="1" t="s">
        <v>1061</v>
      </c>
      <c r="H23" s="1" t="s">
        <v>1062</v>
      </c>
      <c r="I23" s="1" t="s">
        <v>1063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1064</v>
      </c>
      <c r="B24" s="1" t="s">
        <v>1065</v>
      </c>
      <c r="C24" s="1" t="s">
        <v>1066</v>
      </c>
      <c r="D24" s="1" t="s">
        <v>1067</v>
      </c>
      <c r="E24" s="1" t="s">
        <v>1068</v>
      </c>
      <c r="F24" s="1" t="s">
        <v>784</v>
      </c>
      <c r="G24" s="1" t="s">
        <v>687</v>
      </c>
      <c r="H24" s="1" t="s">
        <v>687</v>
      </c>
      <c r="I24" s="1" t="s">
        <v>687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1069</v>
      </c>
      <c r="B25" s="1" t="s">
        <v>1070</v>
      </c>
      <c r="C25" s="1" t="s">
        <v>1071</v>
      </c>
      <c r="D25" s="1" t="s">
        <v>1072</v>
      </c>
      <c r="E25" s="1" t="s">
        <v>1073</v>
      </c>
      <c r="F25" s="1" t="s">
        <v>1074</v>
      </c>
      <c r="G25" s="1" t="s">
        <v>1075</v>
      </c>
      <c r="H25" s="1" t="s">
        <v>1075</v>
      </c>
      <c r="I25" s="1" t="s">
        <v>905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1076</v>
      </c>
      <c r="B26" s="1" t="s">
        <v>1077</v>
      </c>
      <c r="C26" s="1" t="s">
        <v>1078</v>
      </c>
      <c r="D26" s="1" t="s">
        <v>1079</v>
      </c>
      <c r="E26" s="1" t="s">
        <v>1080</v>
      </c>
      <c r="F26" s="1" t="s">
        <v>1081</v>
      </c>
      <c r="G26" s="1" t="s">
        <v>905</v>
      </c>
      <c r="H26" s="1" t="s">
        <v>905</v>
      </c>
      <c r="I26" s="1" t="s">
        <v>905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1082</v>
      </c>
      <c r="B2" s="1" t="s">
        <v>1083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1084</v>
      </c>
      <c r="B3" s="1" t="s">
        <v>1085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1086</v>
      </c>
      <c r="B4" s="1" t="s">
        <v>1087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1088</v>
      </c>
      <c r="B5" s="1" t="s">
        <v>1089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1090</v>
      </c>
      <c r="B6" s="1" t="s">
        <v>1091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1092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1093</v>
      </c>
      <c r="B8" s="1" t="s">
        <v>1094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1095</v>
      </c>
      <c r="B9" s="4" t="s">
        <v>1096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1097</v>
      </c>
      <c r="B10" s="1" t="s">
        <v>1098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1099</v>
      </c>
      <c r="B11" s="1" t="s">
        <v>1100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1101</v>
      </c>
      <c r="B12" s="1" t="s">
        <v>1098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1102</v>
      </c>
      <c r="B13" s="1" t="s">
        <v>1103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1104</v>
      </c>
      <c r="B14" s="1" t="s">
        <v>1105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1106</v>
      </c>
      <c r="B15" s="1" t="s">
        <v>1103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1107</v>
      </c>
      <c r="B16" s="1" t="s">
        <v>1108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1109</v>
      </c>
      <c r="B17" s="1">
        <v>40.0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1110</v>
      </c>
      <c r="B18" s="1" t="s">
        <v>1111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1112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1113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1114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1115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1116</v>
      </c>
      <c r="B23" s="1">
        <v>2.0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1117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1118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1119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1120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1121</v>
      </c>
      <c r="B28" s="1">
        <v>31.61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1122</v>
      </c>
      <c r="B29" s="1">
        <v>31.07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1123</v>
      </c>
      <c r="B30" s="1">
        <v>30.46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1124</v>
      </c>
      <c r="B31" s="1">
        <v>31.2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1125</v>
      </c>
      <c r="B32" s="1">
        <v>31.61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1126</v>
      </c>
      <c r="B33" s="1">
        <v>31.07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1127</v>
      </c>
      <c r="B34" s="1">
        <v>30.46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1128</v>
      </c>
      <c r="B35" s="1">
        <v>31.2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1129</v>
      </c>
      <c r="B36" s="1">
        <v>1.18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1130</v>
      </c>
      <c r="B37" s="1">
        <v>0.038599998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1131</v>
      </c>
      <c r="B38" s="1">
        <v>1.7356032E9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1132</v>
      </c>
      <c r="B39" s="1">
        <v>1.0088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1133</v>
      </c>
      <c r="B40" s="1">
        <v>4.38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1134</v>
      </c>
      <c r="B41" s="1">
        <v>1.397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1135</v>
      </c>
      <c r="B42" s="1">
        <v>26.824562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1136</v>
      </c>
      <c r="B43" s="1">
        <v>23.873465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1137</v>
      </c>
      <c r="B44" s="1">
        <v>755712.0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1138</v>
      </c>
      <c r="B45" s="1">
        <v>755712.0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1139</v>
      </c>
      <c r="B46" s="1">
        <v>1201560.0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1140</v>
      </c>
      <c r="B47" s="1">
        <v>1374760.0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1141</v>
      </c>
      <c r="B48" s="1">
        <v>1374760.0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1142</v>
      </c>
      <c r="B49" s="1">
        <v>30.13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1143</v>
      </c>
      <c r="B50" s="1">
        <v>30.95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1144</v>
      </c>
      <c r="B51" s="1">
        <v>900.0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1145</v>
      </c>
      <c r="B52" s="1">
        <v>900.0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1146</v>
      </c>
      <c r="B53" s="1">
        <v>5.378593792E9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1147</v>
      </c>
      <c r="B54" s="1">
        <v>23.58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1148</v>
      </c>
      <c r="B55" s="1">
        <v>34.879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1149</v>
      </c>
      <c r="B56" s="1">
        <v>12.551119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1150</v>
      </c>
      <c r="B57" s="1">
        <v>32.4554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1151</v>
      </c>
      <c r="B58" s="1">
        <v>30.1122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1152</v>
      </c>
      <c r="B59" s="1">
        <v>1.15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1153</v>
      </c>
      <c r="B60" s="1">
        <v>0.03638089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1154</v>
      </c>
      <c r="B61" s="1" t="s">
        <v>1155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1156</v>
      </c>
      <c r="B62" s="1">
        <v>7.583742464E9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1157</v>
      </c>
      <c r="B63" s="1">
        <v>0.45905998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1158</v>
      </c>
      <c r="B64" s="1">
        <v>1.74583169E8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1159</v>
      </c>
      <c r="B65" s="1">
        <v>1.75332E8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1160</v>
      </c>
      <c r="B66" s="1">
        <v>1.9348879E7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1161</v>
      </c>
      <c r="B67" s="1">
        <v>2.0064098E7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1162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1163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1164</v>
      </c>
      <c r="B70" s="1">
        <v>0.1104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1165</v>
      </c>
      <c r="B71" s="1">
        <v>0.0063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1166</v>
      </c>
      <c r="B72" s="1">
        <v>1.1741999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1167</v>
      </c>
      <c r="B73" s="1">
        <v>20.1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1168</v>
      </c>
      <c r="B74" s="1">
        <v>0.16219999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1169</v>
      </c>
      <c r="B75" s="1">
        <v>1.75886E8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1170</v>
      </c>
      <c r="B76" s="1">
        <v>18.213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1171</v>
      </c>
      <c r="B77" s="1">
        <v>1.6790205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1172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1173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1174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1175</v>
      </c>
      <c r="B81" s="1">
        <v>0.07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1176</v>
      </c>
      <c r="B82" s="1">
        <v>1.96268992E8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1177</v>
      </c>
      <c r="B83" s="1">
        <v>1.14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1178</v>
      </c>
      <c r="B84" s="1">
        <v>1.27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1179</v>
      </c>
      <c r="B85" s="1">
        <v>17.697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1180</v>
      </c>
      <c r="B86" s="1">
        <v>19.494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1181</v>
      </c>
      <c r="B87" s="1">
        <v>0.20062816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1182</v>
      </c>
      <c r="B88" s="1">
        <v>0.22263205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1183</v>
      </c>
      <c r="B89" s="1">
        <v>0.295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1184</v>
      </c>
      <c r="B90" s="1">
        <v>1.7356032E9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1185</v>
      </c>
      <c r="B91" s="1" t="s">
        <v>1186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1187</v>
      </c>
      <c r="B92" s="1" t="s">
        <v>1188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1189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1190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1191</v>
      </c>
      <c r="B95" s="1" t="s">
        <v>1192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1193</v>
      </c>
      <c r="B96" s="1" t="s">
        <v>1194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1195</v>
      </c>
      <c r="B97" s="1">
        <v>1.5295878E9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1196</v>
      </c>
      <c r="B98" s="1" t="s">
        <v>1197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1198</v>
      </c>
      <c r="B99" s="1" t="s">
        <v>1199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1200</v>
      </c>
      <c r="B100" s="1" t="s">
        <v>1201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1202</v>
      </c>
      <c r="B101" s="1" t="s">
        <v>1203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1204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1205</v>
      </c>
      <c r="B103" s="1">
        <v>30.58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1206</v>
      </c>
      <c r="B104" s="1">
        <v>40.0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1207</v>
      </c>
      <c r="B105" s="1">
        <v>29.5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1208</v>
      </c>
      <c r="B106" s="1">
        <v>35.80556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1209</v>
      </c>
      <c r="B107" s="1">
        <v>36.0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1210</v>
      </c>
      <c r="B108" s="1">
        <v>1.5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1211</v>
      </c>
      <c r="B109" s="1" t="s">
        <v>1212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1213</v>
      </c>
      <c r="B110" s="1">
        <v>18.0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1214</v>
      </c>
      <c r="B111" s="1">
        <v>3.2656E7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1215</v>
      </c>
      <c r="B112" s="1">
        <v>0.186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1216</v>
      </c>
      <c r="B113" s="1">
        <v>3.8902E8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1217</v>
      </c>
      <c r="B114" s="1">
        <v>2.246445056E9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1218</v>
      </c>
      <c r="B115" s="1">
        <v>2.316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1219</v>
      </c>
      <c r="B116" s="1">
        <v>2.492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1220</v>
      </c>
      <c r="B117" s="1">
        <v>4.28535008E8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1221</v>
      </c>
      <c r="B118" s="1">
        <v>70.165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1222</v>
      </c>
      <c r="B119" s="1">
        <v>2.537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1223</v>
      </c>
      <c r="B120" s="1">
        <v>0.03391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1224</v>
      </c>
      <c r="B121" s="1">
        <v>0.065359995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1225</v>
      </c>
      <c r="B122" s="1">
        <v>2.43097248E8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1226</v>
      </c>
      <c r="B123" s="1">
        <v>2.94007008E8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1227</v>
      </c>
      <c r="B124" s="1">
        <v>-0.064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1228</v>
      </c>
      <c r="B125" s="1">
        <v>0.278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1229</v>
      </c>
      <c r="B126" s="1">
        <v>0.98778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1230</v>
      </c>
      <c r="B127" s="1">
        <v>0.90779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1231</v>
      </c>
      <c r="B128" s="1">
        <v>0.64754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1232</v>
      </c>
      <c r="B129" s="1" t="s">
        <v>1155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1233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28.0</v>
      </c>
      <c r="D3" s="1">
        <v>69.0</v>
      </c>
      <c r="E3" s="1">
        <v>82.0</v>
      </c>
      <c r="F3" s="1">
        <v>92.0</v>
      </c>
      <c r="G3" s="1">
        <v>171.0</v>
      </c>
      <c r="H3" s="1">
        <v>195.0</v>
      </c>
      <c r="I3" s="1">
        <v>230.0</v>
      </c>
      <c r="J3" s="1">
        <f>IF(I3*FORECAST(J2,B3:I3,B2:I2)&gt;0,FORECAST(J2,B3:I3,B2:I2),I3)*$X$1</f>
        <v>256.2857143</v>
      </c>
      <c r="K3" s="1">
        <f>IF(J3*FORECAST(K2,B3:J3,B2:J2)&gt;0,FORECAST(K2,B3:J3,B2:J2),J3)*$X$1</f>
        <v>289.1547619</v>
      </c>
      <c r="L3" s="1">
        <f>IF(K3*FORECAST(L2,B3:K3,B2:K2)&gt;0,FORECAST(L2,B3:K3,B2:K2),K3)*$X$1</f>
        <v>322.0238095</v>
      </c>
      <c r="M3" s="1">
        <f>IF(L3*FORECAST(M2,B3:L3,B2:L2)&gt;0,FORECAST(M2,B3:L3,B2:L2),L3)*$X$1</f>
        <v>354.8928571</v>
      </c>
      <c r="N3" s="1">
        <f>IF(M3*FORECAST(N2,B3:M3,B2:M2)&gt;0,FORECAST(N2,B3:M3,B2:M2),M3)*$X$1</f>
        <v>387.7619048</v>
      </c>
      <c r="O3" s="1">
        <f>IF(N3*FORECAST(O2,B3:N3,B2:N2)&gt;0,FORECAST(O2,B3:N3,B2:N2),N3)*$X$1</f>
        <v>420.6309524</v>
      </c>
      <c r="P3" s="1">
        <f>IF(O3*FORECAST(P2,B3:O3,B2:O2)&gt;0,FORECAST(P2,B3:O3,B2:O2),O3)*$X$1</f>
        <v>453.5</v>
      </c>
      <c r="Q3" s="5">
        <f>IF(P3*FORECAST(Q2,B3:P3,B2:P2)&gt;0,FORECAST(Q2,B3:P3,B2:P2),P3)*$X$1</f>
        <v>486.3690476</v>
      </c>
      <c r="R3" s="5">
        <f>IF(Q3*FORECAST(R2,B3:Q3,B2:Q2)&gt;0,FORECAST(R2,B3:Q3,B2:Q2),Q3)*$X$1</f>
        <v>519.2380952</v>
      </c>
      <c r="S3" s="5">
        <f>IF(R3*FORECAST(S2,B3:R3,B2:R2)&gt;0,FORECAST(S2,B3:R3,B2:R2),R3)*$X$1</f>
        <v>552.1071429</v>
      </c>
      <c r="T3" s="5">
        <f>IF(S3*FORECAST(T2,B3:S3,B2:S2)&gt;0,FORECAST(T2,B3:S3,B2:S2),S3)*$X$1</f>
        <v>584.9761905</v>
      </c>
      <c r="U3" s="5">
        <f>IF(T3*FORECAST(U2,B3:T3,B2:T2)&gt;0,FORECAST(U2,B3:T3,B2:T2),T3)*$X$1</f>
        <v>617.8452381</v>
      </c>
      <c r="V3" s="2"/>
      <c r="W3" s="2"/>
      <c r="X3" s="2"/>
      <c r="Y3" s="2"/>
      <c r="Z3" s="2"/>
    </row>
    <row r="4">
      <c r="A4" s="3" t="s">
        <v>111</v>
      </c>
      <c r="B4" s="1">
        <v>271.0</v>
      </c>
      <c r="C4" s="1">
        <v>734.0</v>
      </c>
      <c r="D4" s="1">
        <v>536.0</v>
      </c>
      <c r="E4" s="1">
        <v>729.0</v>
      </c>
      <c r="F4" s="1">
        <v>836.0</v>
      </c>
      <c r="G4" s="1">
        <v>1130.0</v>
      </c>
      <c r="H4" s="1">
        <v>1370.0</v>
      </c>
      <c r="I4" s="1">
        <v>1660.0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1234</v>
      </c>
      <c r="B5" s="1">
        <v>0.0</v>
      </c>
      <c r="C5" s="1">
        <v>17.0</v>
      </c>
      <c r="D5" s="1">
        <v>61.0</v>
      </c>
      <c r="E5" s="1">
        <v>75.0</v>
      </c>
      <c r="F5" s="1">
        <v>96.0</v>
      </c>
      <c r="G5" s="1">
        <v>117.0</v>
      </c>
      <c r="H5" s="1">
        <v>136.0</v>
      </c>
      <c r="I5" s="1">
        <v>154.0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1235</v>
      </c>
      <c r="L7" s="1">
        <f>IF(U3*FORECAST(U2,B3:U3,B2:U2)&gt;0,FORECAST(U2,B3:U3,B2:U2),T3)*$X$1 * (1+0.02)/(0.0765-0.02)</f>
        <v>11154.02023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1236</v>
      </c>
      <c r="L8" s="6">
        <f t="array" ref="L8">NPV(0.0765,K3:U3)</f>
        <v>3119.18582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1237</v>
      </c>
      <c r="L9" s="6">
        <f t="array" ref="L9">NPV(0.0765,K16:U16)</f>
        <v>4957.66357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1238</v>
      </c>
      <c r="L10" s="6">
        <f>L8 + L9</f>
        <v>8076.849391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1660.0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1239</v>
      </c>
      <c r="L12" s="6">
        <f>L10 - L11</f>
        <v>6416.849391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1240</v>
      </c>
      <c r="L13" s="1">
        <v>154.0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41.66785319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(1+0.02)/(0.0765-0.02)</f>
        <v>11154.02023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17</v>
      </c>
      <c r="B3" s="1">
        <v>5.0</v>
      </c>
      <c r="C3" s="1">
        <v>6.0</v>
      </c>
      <c r="D3" s="1">
        <v>20.0</v>
      </c>
      <c r="E3" s="1">
        <v>48.0</v>
      </c>
      <c r="F3" s="1">
        <v>42.0</v>
      </c>
      <c r="G3" s="1">
        <v>96.0</v>
      </c>
      <c r="H3" s="1">
        <v>135.0</v>
      </c>
      <c r="I3" s="1">
        <v>191.0</v>
      </c>
      <c r="J3" s="1">
        <f>IF(I3*FORECAST(J2,B3:I3,B2:I2)&gt;0,FORECAST(J2,B3:I3,B2:I2),I3)*$X$1</f>
        <v>184.0714286</v>
      </c>
      <c r="K3" s="1">
        <f>IF(J3*FORECAST(K2,B3:J3,B2:J2)&gt;0,FORECAST(K2,B3:J3,B2:J2),J3)*$X$1</f>
        <v>209.8928571</v>
      </c>
      <c r="L3" s="1">
        <f>IF(K3*FORECAST(L2,B3:K3,B2:K2)&gt;0,FORECAST(L2,B3:K3,B2:K2),K3)*$X$1</f>
        <v>235.7142857</v>
      </c>
      <c r="M3" s="1">
        <f>IF(L3*FORECAST(M2,B3:L3,B2:L2)&gt;0,FORECAST(M2,B3:L3,B2:L2),L3)*$X$1</f>
        <v>261.5357143</v>
      </c>
      <c r="N3" s="1">
        <f>IF(M3*FORECAST(N2,B3:M3,B2:M2)&gt;0,FORECAST(N2,B3:M3,B2:M2),M3)*$X$1</f>
        <v>287.3571429</v>
      </c>
      <c r="O3" s="1">
        <f>IF(N3*FORECAST(O2,B3:N3,B2:N2)&gt;0,FORECAST(O2,B3:N3,B2:N2),N3)*$X$1</f>
        <v>313.1785714</v>
      </c>
      <c r="P3" s="1">
        <f>IF(O3*FORECAST(P2,B3:O3,B2:O2)&gt;0,FORECAST(P2,B3:O3,B2:O2),O3)*$X$1</f>
        <v>339</v>
      </c>
      <c r="Q3" s="5">
        <f>IF(P3*FORECAST(Q2,B3:P3,B2:P2)&gt;0,FORECAST(Q2,B3:P3,B2:P2),P3)*$X$1</f>
        <v>364.8214286</v>
      </c>
      <c r="R3" s="5">
        <f>IF(Q3*FORECAST(R2,B3:Q3,B2:Q2)&gt;0,FORECAST(R2,B3:Q3,B2:Q2),Q3)*$X$1</f>
        <v>390.6428571</v>
      </c>
      <c r="S3" s="5">
        <f>IF(R3*FORECAST(S2,B3:R3,B2:R2)&gt;0,FORECAST(S2,B3:R3,B2:R2),R3)*$X$1</f>
        <v>416.4642857</v>
      </c>
      <c r="T3" s="5">
        <f>IF(S3*FORECAST(T2,B3:S3,B2:S2)&gt;0,FORECAST(T2,B3:S3,B2:S2),S3)*$X$1</f>
        <v>442.2857143</v>
      </c>
      <c r="U3" s="5">
        <f>IF(T3*FORECAST(U2,B3:T3,B2:T2)&gt;0,FORECAST(U2,B3:T3,B2:T2),T3)*$X$1</f>
        <v>468.1071429</v>
      </c>
      <c r="V3" s="2"/>
      <c r="W3" s="2"/>
      <c r="X3" s="2"/>
      <c r="Y3" s="2"/>
      <c r="Z3" s="2"/>
    </row>
    <row r="4">
      <c r="A4" s="3" t="s">
        <v>111</v>
      </c>
      <c r="B4" s="1">
        <v>271.0</v>
      </c>
      <c r="C4" s="1">
        <v>734.0</v>
      </c>
      <c r="D4" s="1">
        <v>536.0</v>
      </c>
      <c r="E4" s="1">
        <v>729.0</v>
      </c>
      <c r="F4" s="1">
        <v>836.0</v>
      </c>
      <c r="G4" s="1">
        <v>1130.0</v>
      </c>
      <c r="H4" s="1">
        <v>1370.0</v>
      </c>
      <c r="I4" s="1">
        <v>1660.0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1234</v>
      </c>
      <c r="B5" s="1">
        <v>0.0</v>
      </c>
      <c r="C5" s="1">
        <v>17.0</v>
      </c>
      <c r="D5" s="1">
        <v>61.0</v>
      </c>
      <c r="E5" s="1">
        <v>75.0</v>
      </c>
      <c r="F5" s="1">
        <v>96.0</v>
      </c>
      <c r="G5" s="1">
        <v>117.0</v>
      </c>
      <c r="H5" s="1">
        <v>136.0</v>
      </c>
      <c r="I5" s="1">
        <v>154.0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1235</v>
      </c>
      <c r="L7" s="1">
        <f>IF(U3*FORECAST(U2,B3:U3,B2:U2)&gt;0,FORECAST(U2,B3:U3,B2:U2),T3)*$X$1 * (1+0.02)/(0.0765-0.02)</f>
        <v>8450.783818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1236</v>
      </c>
      <c r="L8" s="6">
        <f t="array" ref="L8">NPV(0.0765,K3:U3)</f>
        <v>2325.026835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1237</v>
      </c>
      <c r="L9" s="6">
        <f t="array" ref="L9">NPV(0.0765,K16:U16)</f>
        <v>3756.14731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1238</v>
      </c>
      <c r="L10" s="6">
        <f>L8 + L9</f>
        <v>6081.174145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1660.0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1239</v>
      </c>
      <c r="L12" s="6">
        <f>L10 - L11</f>
        <v>4421.174145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1240</v>
      </c>
      <c r="L13" s="1">
        <v>154.0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28.70892302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(1+0.02)/(0.0765-0.02)</f>
        <v>8450.783818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