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<sst xmlns="http://schemas.openxmlformats.org/spreadsheetml/2006/main" count="1995" uniqueCount="1690">
  <si>
    <t>ticker</t>
  </si>
  <si>
    <t>EPD</t>
  </si>
  <si>
    <t>nombre</t>
  </si>
  <si>
    <t>ENTERPRISE PRODUCTS PARTN</t>
  </si>
  <si>
    <t>empresa</t>
  </si>
  <si>
    <t>Oil &amp; Gas Transportation Services</t>
  </si>
  <si>
    <t>Open</t>
  </si>
  <si>
    <t>Target Price</t>
  </si>
  <si>
    <t>Upside</t>
  </si>
  <si>
    <t>75.73%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</si>
  <si>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</si>
  <si>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</si>
  <si>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</si>
  <si>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</si>
  <si>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</si>
  <si>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</si>
  <si>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</si>
  <si>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</si>
  <si>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</si>
  <si>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</si>
  <si>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</si>
  <si>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</si>
  <si>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</si>
  <si>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</si>
  <si>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</si>
  <si>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</si>
  <si>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</si>
  <si>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</si>
  <si>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</si>
  <si>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</si>
  <si>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</si>
  <si>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</si>
  <si>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</si>
  <si>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</si>
  <si>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</si>
  <si>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</si>
  <si>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</si>
  <si>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</si>
  <si>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</si>
  <si>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</si>
  <si>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</si>
  <si>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</si>
  <si>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</si>
  <si>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</si>
  <si>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</si>
  <si>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</si>
  <si>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</si>
  <si>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</si>
  <si>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</si>
  <si>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</si>
  <si>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</si>
  <si>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Maintenance CAPEX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</si>
  <si>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</si>
  <si>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</si>
  <si>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</si>
  <si>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</si>
  <si>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</si>
  <si>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</si>
  <si>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</si>
  <si>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</si>
  <si>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</si>
  <si>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</si>
  <si>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</si>
  <si>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</si>
  <si>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</si>
  <si>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</si>
  <si>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</si>
  <si>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</si>
  <si>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</si>
  <si>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</si>
  <si>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</si>
  <si>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</si>
  <si>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</si>
  <si>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</si>
  <si>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</si>
  <si>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</si>
  <si>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</si>
  <si>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</si>
  <si>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</si>
  <si>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</si>
  <si>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</si>
  <si>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</si>
  <si>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</si>
  <si>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</si>
  <si>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</si>
  <si>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</si>
  <si>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</si>
  <si>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</si>
  <si>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</si>
  <si>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</si>
  <si>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</si>
  <si>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</si>
  <si>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</si>
  <si>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</si>
  <si>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</si>
  <si>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</si>
  <si>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</si>
  <si>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</si>
  <si>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</si>
  <si>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</si>
  <si>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</si>
  <si>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</si>
  <si>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</si>
  <si>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</si>
  <si>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9.34</t>
  </si>
  <si>
    <t>10.09</t>
  </si>
  <si>
    <t>10.41</t>
  </si>
  <si>
    <t>10.43</t>
  </si>
  <si>
    <t>10.92</t>
  </si>
  <si>
    <t>11.31</t>
  </si>
  <si>
    <t>11.14</t>
  </si>
  <si>
    <t>11.64</t>
  </si>
  <si>
    <t>12.26</t>
  </si>
  <si>
    <t>12.76</t>
  </si>
  <si>
    <t>Tangible Book Value</t>
  </si>
  <si>
    <t>Tangible Book Value Per Share</t>
  </si>
  <si>
    <t>4.95</t>
  </si>
  <si>
    <t>5.23</t>
  </si>
  <si>
    <t>5.88</t>
  </si>
  <si>
    <t>6.07</t>
  </si>
  <si>
    <t>6.64</t>
  </si>
  <si>
    <t>7.11</t>
  </si>
  <si>
    <t>7.12</t>
  </si>
  <si>
    <t>7.69</t>
  </si>
  <si>
    <t>7.85</t>
  </si>
  <si>
    <t>8.44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</si>
  <si>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</si>
  <si>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</si>
  <si>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</si>
  <si>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</si>
  <si>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</si>
  <si>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</si>
  <si>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</si>
  <si>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Land - (BS)</t>
  </si>
  <si>
    <t>Machinery, Total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</si>
  <si>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</si>
  <si>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</si>
  <si>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</si>
  <si>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</si>
  <si>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</si>
  <si>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</si>
  <si>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</si>
  <si>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</si>
  <si>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</si>
  <si>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</si>
  <si>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</si>
  <si>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</si>
  <si>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</si>
  <si>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</si>
  <si>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</si>
  <si>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</si>
  <si>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</si>
  <si>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</si>
  <si>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</si>
  <si>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</si>
  <si>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</si>
  <si>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</si>
  <si>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</si>
  <si>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</si>
  <si>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</si>
  <si>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</si>
  <si>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</si>
  <si>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</si>
  <si>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</si>
  <si>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</si>
  <si>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1.5</t>
  </si>
  <si>
    <t>1.28</t>
  </si>
  <si>
    <t>1.2</t>
  </si>
  <si>
    <t>1.3</t>
  </si>
  <si>
    <t>1.91</t>
  </si>
  <si>
    <t>2.09</t>
  </si>
  <si>
    <t>1.71</t>
  </si>
  <si>
    <t>2.11</t>
  </si>
  <si>
    <t>2.5</t>
  </si>
  <si>
    <t>2.52</t>
  </si>
  <si>
    <t>Basic EPS - Continuing Operations</t>
  </si>
  <si>
    <t>Basic Weighted Average Shares Outstanding</t>
  </si>
  <si>
    <t>Net EPS - Diluted</t>
  </si>
  <si>
    <t>1.47</t>
  </si>
  <si>
    <t>1.26</t>
  </si>
  <si>
    <t>2.1</t>
  </si>
  <si>
    <t>Diluted EPS - Continuing Operations</t>
  </si>
  <si>
    <t>Diluted Weighted Average Shares Outstanding</t>
  </si>
  <si>
    <t>Normalized Basic EPS</t>
  </si>
  <si>
    <t>0.92</t>
  </si>
  <si>
    <t>0.85</t>
  </si>
  <si>
    <t>0.78</t>
  </si>
  <si>
    <t>0.84</t>
  </si>
  <si>
    <t>1.21</t>
  </si>
  <si>
    <t>1.32</t>
  </si>
  <si>
    <t>1.39</t>
  </si>
  <si>
    <t>1.59</t>
  </si>
  <si>
    <t>Normalized Diluted EPS</t>
  </si>
  <si>
    <t>0.9</t>
  </si>
  <si>
    <t>0.77</t>
  </si>
  <si>
    <t>0.83</t>
  </si>
  <si>
    <t>1.31</t>
  </si>
  <si>
    <t>1.27</t>
  </si>
  <si>
    <t>1.38</t>
  </si>
  <si>
    <t>1.57</t>
  </si>
  <si>
    <t>Dividend Per Share</t>
  </si>
  <si>
    <t>1.45</t>
  </si>
  <si>
    <t>1.53</t>
  </si>
  <si>
    <t>1.61</t>
  </si>
  <si>
    <t>1.68</t>
  </si>
  <si>
    <t>1.72</t>
  </si>
  <si>
    <t>1.76</t>
  </si>
  <si>
    <t>1.78</t>
  </si>
  <si>
    <t>1.82</t>
  </si>
  <si>
    <t>1.9</t>
  </si>
  <si>
    <t>Payout Ratio</t>
  </si>
  <si>
    <t>94.64</t>
  </si>
  <si>
    <t>116.76</t>
  </si>
  <si>
    <t>131.33</t>
  </si>
  <si>
    <t>127.53</t>
  </si>
  <si>
    <t>89.32</t>
  </si>
  <si>
    <t>83.63</t>
  </si>
  <si>
    <t>103.06</t>
  </si>
  <si>
    <t>84.75</t>
  </si>
  <si>
    <t>74.59</t>
  </si>
  <si>
    <t>77.75</t>
  </si>
  <si>
    <t>EBITDA</t>
  </si>
  <si>
    <t>EBITA</t>
  </si>
  <si>
    <t>EBIT</t>
  </si>
  <si>
    <t>EBITDAR</t>
  </si>
  <si>
    <t>Total Revenues (As Reported)</t>
  </si>
  <si>
    <t>Effective Tax Rate - (Ratio)</t>
  </si>
  <si>
    <t>0.81</t>
  </si>
  <si>
    <t>-0.1</t>
  </si>
  <si>
    <t>0.91</t>
  </si>
  <si>
    <t>0.89</t>
  </si>
  <si>
    <t>1.4</t>
  </si>
  <si>
    <t>0.96</t>
  </si>
  <si>
    <t>-3.3</t>
  </si>
  <si>
    <t>1.44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</si>
  <si>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</si>
  <si>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</si>
  <si>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</si>
  <si>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</si>
  <si>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</si>
  <si>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</si>
  <si>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</si>
  <si>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Distributable Cash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</si>
  <si>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</si>
  <si>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</si>
  <si>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</si>
  <si>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</si>
  <si>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</si>
  <si>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</si>
  <si>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</si>
  <si>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</si>
  <si>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</si>
  <si>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</si>
  <si>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</si>
  <si>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4.96</t>
  </si>
  <si>
    <t>4.33</t>
  </si>
  <si>
    <t>4.05</t>
  </si>
  <si>
    <t>4.13</t>
  </si>
  <si>
    <t>5.58</t>
  </si>
  <si>
    <t>5.86</t>
  </si>
  <si>
    <t>5.46</t>
  </si>
  <si>
    <t>5.45</t>
  </si>
  <si>
    <t>5.98</t>
  </si>
  <si>
    <t>5.83</t>
  </si>
  <si>
    <t>Return on Total Capital</t>
  </si>
  <si>
    <t>4.94</t>
  </si>
  <si>
    <t>4.59</t>
  </si>
  <si>
    <t>4.72</t>
  </si>
  <si>
    <t>6.36</t>
  </si>
  <si>
    <t>6.68</t>
  </si>
  <si>
    <t>6.28</t>
  </si>
  <si>
    <t>6.4</t>
  </si>
  <si>
    <t>7.18</t>
  </si>
  <si>
    <t>7.09</t>
  </si>
  <si>
    <t>Return On Equity %</t>
  </si>
  <si>
    <t>16.13</t>
  </si>
  <si>
    <t>12.73</t>
  </si>
  <si>
    <t>11.94</t>
  </si>
  <si>
    <t>12.68</t>
  </si>
  <si>
    <t>18.01</t>
  </si>
  <si>
    <t>18.7</t>
  </si>
  <si>
    <t>15.16</t>
  </si>
  <si>
    <t>18.32</t>
  </si>
  <si>
    <t>20.7</t>
  </si>
  <si>
    <t>Return on Common Equity</t>
  </si>
  <si>
    <t>16.72</t>
  </si>
  <si>
    <t>13.1</t>
  </si>
  <si>
    <t>11.81</t>
  </si>
  <si>
    <t>12.48</t>
  </si>
  <si>
    <t>17.89</t>
  </si>
  <si>
    <t>18.77</t>
  </si>
  <si>
    <t>15.26</t>
  </si>
  <si>
    <t>18.52</t>
  </si>
  <si>
    <t>20.95</t>
  </si>
  <si>
    <t>20.18</t>
  </si>
  <si>
    <t>Margin Analysis</t>
  </si>
  <si>
    <t>Gross Profit Margin %</t>
  </si>
  <si>
    <t>7.65</t>
  </si>
  <si>
    <t>13.03</t>
  </si>
  <si>
    <t>14.9</t>
  </si>
  <si>
    <t>12.67</t>
  </si>
  <si>
    <t>14.19</t>
  </si>
  <si>
    <t>17.62</t>
  </si>
  <si>
    <t>21.01</t>
  </si>
  <si>
    <t>14.57</t>
  </si>
  <si>
    <t>11.56</t>
  </si>
  <si>
    <t>13.51</t>
  </si>
  <si>
    <t>SG&amp;A Margin</t>
  </si>
  <si>
    <t>0.43</t>
  </si>
  <si>
    <t>0.71</t>
  </si>
  <si>
    <t>0.69</t>
  </si>
  <si>
    <t>0.62</t>
  </si>
  <si>
    <t>0.57</t>
  </si>
  <si>
    <t>0.65</t>
  </si>
  <si>
    <t>0.51</t>
  </si>
  <si>
    <t>0.41</t>
  </si>
  <si>
    <t>0.46</t>
  </si>
  <si>
    <t>EBITDA Margin %</t>
  </si>
  <si>
    <t>10.06</t>
  </si>
  <si>
    <t>17.93</t>
  </si>
  <si>
    <t>17.67</t>
  </si>
  <si>
    <t>22.92</t>
  </si>
  <si>
    <t>27.82</t>
  </si>
  <si>
    <t>19.31</t>
  </si>
  <si>
    <t>17.76</t>
  </si>
  <si>
    <t>EBITA Margin %</t>
  </si>
  <si>
    <t>7.47</t>
  </si>
  <si>
    <t>12.98</t>
  </si>
  <si>
    <t>14.97</t>
  </si>
  <si>
    <t>12.64</t>
  </si>
  <si>
    <t>14.1</t>
  </si>
  <si>
    <t>17.53</t>
  </si>
  <si>
    <t>20.76</t>
  </si>
  <si>
    <t>14.48</t>
  </si>
  <si>
    <t>11.48</t>
  </si>
  <si>
    <t>13.47</t>
  </si>
  <si>
    <t>EBIT Margin %</t>
  </si>
  <si>
    <t>7.22</t>
  </si>
  <si>
    <t>12.32</t>
  </si>
  <si>
    <t>14.21</t>
  </si>
  <si>
    <t>12.05</t>
  </si>
  <si>
    <t>13.62</t>
  </si>
  <si>
    <t>16.98</t>
  </si>
  <si>
    <t>20.2</t>
  </si>
  <si>
    <t>14.06</t>
  </si>
  <si>
    <t>13.04</t>
  </si>
  <si>
    <t>Income From Continuing Operations Margin %</t>
  </si>
  <si>
    <t>5.91</t>
  </si>
  <si>
    <t>9.47</t>
  </si>
  <si>
    <t>11.09</t>
  </si>
  <si>
    <t>9.77</t>
  </si>
  <si>
    <t>11.6</t>
  </si>
  <si>
    <t>14.29</t>
  </si>
  <si>
    <t>11.65</t>
  </si>
  <si>
    <t>9.65</t>
  </si>
  <si>
    <t>11.38</t>
  </si>
  <si>
    <t>Net Income Margin %</t>
  </si>
  <si>
    <t>5.81</t>
  </si>
  <si>
    <t>9.33</t>
  </si>
  <si>
    <t>9.57</t>
  </si>
  <si>
    <t>11.42</t>
  </si>
  <si>
    <t>13.88</t>
  </si>
  <si>
    <t>11.36</t>
  </si>
  <si>
    <t>9.44</t>
  </si>
  <si>
    <t>11.13</t>
  </si>
  <si>
    <t>Net Avail. For Common Margin %</t>
  </si>
  <si>
    <t>5.8</t>
  </si>
  <si>
    <t>9.3</t>
  </si>
  <si>
    <t>10.86</t>
  </si>
  <si>
    <t>9.52</t>
  </si>
  <si>
    <t>13.92</t>
  </si>
  <si>
    <t>13.76</t>
  </si>
  <si>
    <t>11.27</t>
  </si>
  <si>
    <t>9.35</t>
  </si>
  <si>
    <t>11.02</t>
  </si>
  <si>
    <t>Normalized Net Income Margin</t>
  </si>
  <si>
    <t>3.56</t>
  </si>
  <si>
    <t>6.2</t>
  </si>
  <si>
    <t>7.03</t>
  </si>
  <si>
    <t>6.15</t>
  </si>
  <si>
    <t>7.19</t>
  </si>
  <si>
    <t>8.82</t>
  </si>
  <si>
    <t>10.27</t>
  </si>
  <si>
    <t>7.44</t>
  </si>
  <si>
    <t>5.95</t>
  </si>
  <si>
    <t>6.94</t>
  </si>
  <si>
    <t>Levered Free Cash Flow Margin</t>
  </si>
  <si>
    <t>0.49</t>
  </si>
  <si>
    <t>0.07</t>
  </si>
  <si>
    <t>-7.69</t>
  </si>
  <si>
    <t>3.12</t>
  </si>
  <si>
    <t>0.31</t>
  </si>
  <si>
    <t>-0.22</t>
  </si>
  <si>
    <t>2.48</t>
  </si>
  <si>
    <t>9.63</t>
  </si>
  <si>
    <t>6.81</t>
  </si>
  <si>
    <t>4.45</t>
  </si>
  <si>
    <t>Unlevered Free Cash Flow Margin</t>
  </si>
  <si>
    <t>1.69</t>
  </si>
  <si>
    <t>2.29</t>
  </si>
  <si>
    <t>-5.03</t>
  </si>
  <si>
    <t>5.22</t>
  </si>
  <si>
    <t>2.19</t>
  </si>
  <si>
    <t>2.15</t>
  </si>
  <si>
    <t>5.44</t>
  </si>
  <si>
    <t>11.59</t>
  </si>
  <si>
    <t>8.15</t>
  </si>
  <si>
    <t>6.05</t>
  </si>
  <si>
    <t>Asset Turnover</t>
  </si>
  <si>
    <t>1.1</t>
  </si>
  <si>
    <t>0.56</t>
  </si>
  <si>
    <t>0.55</t>
  </si>
  <si>
    <t>0.66</t>
  </si>
  <si>
    <t>0.86</t>
  </si>
  <si>
    <t>Fixed Assets Turnover</t>
  </si>
  <si>
    <t>0.87</t>
  </si>
  <si>
    <t>0.7</t>
  </si>
  <si>
    <t>0.98</t>
  </si>
  <si>
    <t>0.97</t>
  </si>
  <si>
    <t>1.34</t>
  </si>
  <si>
    <t>Receivables Turnover (Average Receivables)</t>
  </si>
  <si>
    <t>10.3</t>
  </si>
  <si>
    <t>8.45</t>
  </si>
  <si>
    <t>7.8</t>
  </si>
  <si>
    <t>7.6</t>
  </si>
  <si>
    <t>9.09</t>
  </si>
  <si>
    <t>5.6</t>
  </si>
  <si>
    <t>6.9</t>
  </si>
  <si>
    <t>8.32</t>
  </si>
  <si>
    <t>6.73</t>
  </si>
  <si>
    <t>Inventory Turnover (Average Inventory)</t>
  </si>
  <si>
    <t>42.03</t>
  </si>
  <si>
    <t>22.91</t>
  </si>
  <si>
    <t>13.95</t>
  </si>
  <si>
    <t>15.11</t>
  </si>
  <si>
    <t>20.02</t>
  </si>
  <si>
    <t>14.95</t>
  </si>
  <si>
    <t>7.96</t>
  </si>
  <si>
    <t>19.66</t>
  </si>
  <si>
    <t>14.56</t>
  </si>
  <si>
    <t>Short Term Liquidity</t>
  </si>
  <si>
    <t>Current Ratio</t>
  </si>
  <si>
    <t>0.6</t>
  </si>
  <si>
    <t>0.79</t>
  </si>
  <si>
    <t>1.14</t>
  </si>
  <si>
    <t>0.93</t>
  </si>
  <si>
    <t>Quick Ratio</t>
  </si>
  <si>
    <t>0.5</t>
  </si>
  <si>
    <t>0.36</t>
  </si>
  <si>
    <t>0.47</t>
  </si>
  <si>
    <t>0.58</t>
  </si>
  <si>
    <t>0.61</t>
  </si>
  <si>
    <t>Operating Cash Flow to Current Liabilities</t>
  </si>
  <si>
    <t>0.53</t>
  </si>
  <si>
    <t>0.73</t>
  </si>
  <si>
    <t>Days Sales Outstanding (Average Receivables)</t>
  </si>
  <si>
    <t>35.43</t>
  </si>
  <si>
    <t>43.19</t>
  </si>
  <si>
    <t>46.91</t>
  </si>
  <si>
    <t>40.14</t>
  </si>
  <si>
    <t>47.7</t>
  </si>
  <si>
    <t>65.4</t>
  </si>
  <si>
    <t>52.91</t>
  </si>
  <si>
    <t>43.86</t>
  </si>
  <si>
    <t>54.2</t>
  </si>
  <si>
    <t>Days Outstanding Inventory (Average Inventory)</t>
  </si>
  <si>
    <t>8.68</t>
  </si>
  <si>
    <t>15.93</t>
  </si>
  <si>
    <t>26.23</t>
  </si>
  <si>
    <t>24.16</t>
  </si>
  <si>
    <t>18.23</t>
  </si>
  <si>
    <t>24.41</t>
  </si>
  <si>
    <t>45.95</t>
  </si>
  <si>
    <t>31.33</t>
  </si>
  <si>
    <t>18.56</t>
  </si>
  <si>
    <t>25.07</t>
  </si>
  <si>
    <t>Average Days Payable Outstanding</t>
  </si>
  <si>
    <t>6.18</t>
  </si>
  <si>
    <t>11.33</t>
  </si>
  <si>
    <t>8.63</t>
  </si>
  <si>
    <t>11.12</t>
  </si>
  <si>
    <t>13.94</t>
  </si>
  <si>
    <t>13.78</t>
  </si>
  <si>
    <t>4.89</t>
  </si>
  <si>
    <t>8.08</t>
  </si>
  <si>
    <t>Cash Conversion Cycle (Average Days)</t>
  </si>
  <si>
    <t>37.93</t>
  </si>
  <si>
    <t>46.45</t>
  </si>
  <si>
    <t>61.82</t>
  </si>
  <si>
    <t>63.53</t>
  </si>
  <si>
    <t>47.26</t>
  </si>
  <si>
    <t>58.17</t>
  </si>
  <si>
    <t>97.57</t>
  </si>
  <si>
    <t>77.11</t>
  </si>
  <si>
    <t>57.54</t>
  </si>
  <si>
    <t>71.19</t>
  </si>
  <si>
    <t>Long Term Solvency</t>
  </si>
  <si>
    <t>Total Debt/Equity</t>
  </si>
  <si>
    <t>108.49</t>
  </si>
  <si>
    <t>110.7</t>
  </si>
  <si>
    <t>106.43</t>
  </si>
  <si>
    <t>107.9</t>
  </si>
  <si>
    <t>107.76</t>
  </si>
  <si>
    <t>107.83</t>
  </si>
  <si>
    <t>119.3</t>
  </si>
  <si>
    <t>112.92</t>
  </si>
  <si>
    <t>103.41</t>
  </si>
  <si>
    <t>101.28</t>
  </si>
  <si>
    <t>Total Debt / Total Capital</t>
  </si>
  <si>
    <t>52.04</t>
  </si>
  <si>
    <t>52.54</t>
  </si>
  <si>
    <t>51.56</t>
  </si>
  <si>
    <t>51.9</t>
  </si>
  <si>
    <t>51.87</t>
  </si>
  <si>
    <t>51.88</t>
  </si>
  <si>
    <t>54.4</t>
  </si>
  <si>
    <t>53.03</t>
  </si>
  <si>
    <t>50.84</t>
  </si>
  <si>
    <t>50.32</t>
  </si>
  <si>
    <t>LT Debt/Equity</t>
  </si>
  <si>
    <t>97.28</t>
  </si>
  <si>
    <t>101.61</t>
  </si>
  <si>
    <t>94.86</t>
  </si>
  <si>
    <t>95.35</t>
  </si>
  <si>
    <t>101.59</t>
  </si>
  <si>
    <t>99.98</t>
  </si>
  <si>
    <t>113.55</t>
  </si>
  <si>
    <t>107.5</t>
  </si>
  <si>
    <t>96.9</t>
  </si>
  <si>
    <t>96.4</t>
  </si>
  <si>
    <t>Long-Term Debt / Total Capital</t>
  </si>
  <si>
    <t>46.66</t>
  </si>
  <si>
    <t>48.22</t>
  </si>
  <si>
    <t>45.87</t>
  </si>
  <si>
    <t>48.9</t>
  </si>
  <si>
    <t>48.1</t>
  </si>
  <si>
    <t>51.78</t>
  </si>
  <si>
    <t>50.49</t>
  </si>
  <si>
    <t>47.64</t>
  </si>
  <si>
    <t>47.89</t>
  </si>
  <si>
    <t>Total Liabilities / Total Assets</t>
  </si>
  <si>
    <t>58.19</t>
  </si>
  <si>
    <t>58.12</t>
  </si>
  <si>
    <t>57.34</t>
  </si>
  <si>
    <t>58.15</t>
  </si>
  <si>
    <t>57.36</t>
  </si>
  <si>
    <t>58.16</t>
  </si>
  <si>
    <t>60.34</t>
  </si>
  <si>
    <t>60.77</t>
  </si>
  <si>
    <t>59.25</t>
  </si>
  <si>
    <t>59.42</t>
  </si>
  <si>
    <t>EBIT / Interest Expense</t>
  </si>
  <si>
    <t>3.76</t>
  </si>
  <si>
    <t>3.46</t>
  </si>
  <si>
    <t>3.33</t>
  </si>
  <si>
    <t>3.58</t>
  </si>
  <si>
    <t>4.54</t>
  </si>
  <si>
    <t>4.48</t>
  </si>
  <si>
    <t>4.27</t>
  </si>
  <si>
    <t>4.47</t>
  </si>
  <si>
    <t>5.21</t>
  </si>
  <si>
    <t>5.11</t>
  </si>
  <si>
    <t>EBITDA / Interest Expense</t>
  </si>
  <si>
    <t>5.24</t>
  </si>
  <si>
    <t>5.04</t>
  </si>
  <si>
    <t>4.91</t>
  </si>
  <si>
    <t>5.25</t>
  </si>
  <si>
    <t>6.17</t>
  </si>
  <si>
    <t>6.13</t>
  </si>
  <si>
    <t>5.96</t>
  </si>
  <si>
    <t>6.22</t>
  </si>
  <si>
    <t>7.15</t>
  </si>
  <si>
    <t>(EBITDA - Capex) / Interest Expense</t>
  </si>
  <si>
    <t>1.05</t>
  </si>
  <si>
    <t>1.83</t>
  </si>
  <si>
    <t>2.05</t>
  </si>
  <si>
    <t>2.32</t>
  </si>
  <si>
    <t>2.49</t>
  </si>
  <si>
    <t>3.4</t>
  </si>
  <si>
    <t>4.49</t>
  </si>
  <si>
    <t>5.57</t>
  </si>
  <si>
    <t>4.55</t>
  </si>
  <si>
    <t>Total Debt / EBITDA</t>
  </si>
  <si>
    <t>4.43</t>
  </si>
  <si>
    <t>4.68</t>
  </si>
  <si>
    <t>4.75</t>
  </si>
  <si>
    <t>3.87</t>
  </si>
  <si>
    <t>3.65</t>
  </si>
  <si>
    <t>3.96</t>
  </si>
  <si>
    <t>3.75</t>
  </si>
  <si>
    <t>3.23</t>
  </si>
  <si>
    <t>Net Debt / EBITDA</t>
  </si>
  <si>
    <t>4.41</t>
  </si>
  <si>
    <t>4.9</t>
  </si>
  <si>
    <t>3.82</t>
  </si>
  <si>
    <t>3.61</t>
  </si>
  <si>
    <t>3.39</t>
  </si>
  <si>
    <t>3.21</t>
  </si>
  <si>
    <t>Total Debt / (EBITDA - Capex)</t>
  </si>
  <si>
    <t>11.06</t>
  </si>
  <si>
    <t>22.37</t>
  </si>
  <si>
    <t>13.18</t>
  </si>
  <si>
    <t>12.17</t>
  </si>
  <si>
    <t>10.29</t>
  </si>
  <si>
    <t>9.01</t>
  </si>
  <si>
    <t>6.92</t>
  </si>
  <si>
    <t>5.19</t>
  </si>
  <si>
    <t>4.14</t>
  </si>
  <si>
    <t>5.05</t>
  </si>
  <si>
    <t>Net Debt / (EBITDA - Capex)</t>
  </si>
  <si>
    <t>22.35</t>
  </si>
  <si>
    <t>13.15</t>
  </si>
  <si>
    <t>12.16</t>
  </si>
  <si>
    <t>10.16</t>
  </si>
  <si>
    <t>8.9</t>
  </si>
  <si>
    <t>4.7</t>
  </si>
  <si>
    <t>4.12</t>
  </si>
  <si>
    <t>5.02</t>
  </si>
  <si>
    <t>Growth Over Prior Year</t>
  </si>
  <si>
    <t>Total Revenues, 1 Yr. Growth %</t>
  </si>
  <si>
    <t>-43.63</t>
  </si>
  <si>
    <t>-14.82</t>
  </si>
  <si>
    <t>27.01</t>
  </si>
  <si>
    <t>24.94</t>
  </si>
  <si>
    <t>-10.25</t>
  </si>
  <si>
    <t>-17.05</t>
  </si>
  <si>
    <t>50.03</t>
  </si>
  <si>
    <t>42.59</t>
  </si>
  <si>
    <t>-14.56</t>
  </si>
  <si>
    <t>Gross Profit, 1 Yr. Growth %</t>
  </si>
  <si>
    <t>2.91</t>
  </si>
  <si>
    <t>-4.03</t>
  </si>
  <si>
    <t>-2.6</t>
  </si>
  <si>
    <t>7.99</t>
  </si>
  <si>
    <t>39.28</t>
  </si>
  <si>
    <t>11.47</t>
  </si>
  <si>
    <t>-1.1</t>
  </si>
  <si>
    <t>4.07</t>
  </si>
  <si>
    <t>13.08</t>
  </si>
  <si>
    <t>-0.13</t>
  </si>
  <si>
    <t>EBITDA, 1 Yr. Growth %</t>
  </si>
  <si>
    <t>4.98</t>
  </si>
  <si>
    <t>0.44</t>
  </si>
  <si>
    <t>-0.46</t>
  </si>
  <si>
    <t>7.14</t>
  </si>
  <si>
    <t>30.52</t>
  </si>
  <si>
    <t>11.07</t>
  </si>
  <si>
    <t>0.68</t>
  </si>
  <si>
    <t>4.11</t>
  </si>
  <si>
    <t>10.8</t>
  </si>
  <si>
    <t>1.13</t>
  </si>
  <si>
    <t>EBITA, 1 Yr. Growth %</t>
  </si>
  <si>
    <t>2.61</t>
  </si>
  <si>
    <t>-2.01</t>
  </si>
  <si>
    <t>-1.78</t>
  </si>
  <si>
    <t>7.24</t>
  </si>
  <si>
    <t>38.75</t>
  </si>
  <si>
    <t>-1.79</t>
  </si>
  <si>
    <t>13.07</t>
  </si>
  <si>
    <t>0.27</t>
  </si>
  <si>
    <t>EBIT, 1 Yr. Growth %</t>
  </si>
  <si>
    <t>2.55</t>
  </si>
  <si>
    <t>-3.88</t>
  </si>
  <si>
    <t>-1.75</t>
  </si>
  <si>
    <t>7.71</t>
  </si>
  <si>
    <t>40.52</t>
  </si>
  <si>
    <t>11.89</t>
  </si>
  <si>
    <t>-1.29</t>
  </si>
  <si>
    <t>4.42</t>
  </si>
  <si>
    <t>0.02</t>
  </si>
  <si>
    <t>Earnings From Cont. Operations, 1 Yr. Growth %</t>
  </si>
  <si>
    <t>-9.71</t>
  </si>
  <si>
    <t>-0.21</t>
  </si>
  <si>
    <t>11.85</t>
  </si>
  <si>
    <t>48.43</t>
  </si>
  <si>
    <t>10.58</t>
  </si>
  <si>
    <t>-17.1</t>
  </si>
  <si>
    <t>22.38</t>
  </si>
  <si>
    <t>18.09</t>
  </si>
  <si>
    <t>0.75</t>
  </si>
  <si>
    <t>Net Income, 1 Yr. Growth %</t>
  </si>
  <si>
    <t>7.34</t>
  </si>
  <si>
    <t>-9.55</t>
  </si>
  <si>
    <t>-0.32</t>
  </si>
  <si>
    <t>11.39</t>
  </si>
  <si>
    <t>49.05</t>
  </si>
  <si>
    <t>10.04</t>
  </si>
  <si>
    <t>-17.77</t>
  </si>
  <si>
    <t>22.83</t>
  </si>
  <si>
    <t>18.37</t>
  </si>
  <si>
    <t>0.76</t>
  </si>
  <si>
    <t>Normalized Net Income, 1 Yr. Growth %</t>
  </si>
  <si>
    <t>0.16</t>
  </si>
  <si>
    <t>-1.74</t>
  </si>
  <si>
    <t>-3.48</t>
  </si>
  <si>
    <t>48.48</t>
  </si>
  <si>
    <t>10.2</t>
  </si>
  <si>
    <t>-3.41</t>
  </si>
  <si>
    <t>8.58</t>
  </si>
  <si>
    <t>14.05</t>
  </si>
  <si>
    <t>-0.34</t>
  </si>
  <si>
    <t>Diluted EPS Before Extra, 1 Yr. Growth %</t>
  </si>
  <si>
    <t>4.31</t>
  </si>
  <si>
    <t>-14.23</t>
  </si>
  <si>
    <t>-4.78</t>
  </si>
  <si>
    <t>8.03</t>
  </si>
  <si>
    <t>46.97</t>
  </si>
  <si>
    <t>-17.88</t>
  </si>
  <si>
    <t>22.93</t>
  </si>
  <si>
    <t>18.6</t>
  </si>
  <si>
    <t>0.99</t>
  </si>
  <si>
    <t>Accounts Receivable, 1 Yr. Growth %</t>
  </si>
  <si>
    <t>-30.22</t>
  </si>
  <si>
    <t>-32.8</t>
  </si>
  <si>
    <t>29.54</t>
  </si>
  <si>
    <t>30.91</t>
  </si>
  <si>
    <t>-15.69</t>
  </si>
  <si>
    <t>33.13</t>
  </si>
  <si>
    <t>-1.36</t>
  </si>
  <si>
    <t>45.08</t>
  </si>
  <si>
    <t>-0.31</t>
  </si>
  <si>
    <t>11.49</t>
  </si>
  <si>
    <t>Inventory, 1 Yr. Growth %</t>
  </si>
  <si>
    <t>-7.22</t>
  </si>
  <si>
    <t>2.36</t>
  </si>
  <si>
    <t>70.55</t>
  </si>
  <si>
    <t>-9.08</t>
  </si>
  <si>
    <t>-5.45</t>
  </si>
  <si>
    <t>37.4</t>
  </si>
  <si>
    <t>57.96</t>
  </si>
  <si>
    <t>-18.84</t>
  </si>
  <si>
    <t>-4.74</t>
  </si>
  <si>
    <t>31.25</t>
  </si>
  <si>
    <t>Net Property, Plant and Equip., 1 Yr. Growth %</t>
  </si>
  <si>
    <t>10.89</t>
  </si>
  <si>
    <t>7.21</t>
  </si>
  <si>
    <t>3.93</t>
  </si>
  <si>
    <t>6.99</t>
  </si>
  <si>
    <t>8.75</t>
  </si>
  <si>
    <t>7.94</t>
  </si>
  <si>
    <t>1.54</t>
  </si>
  <si>
    <t>1.24</t>
  </si>
  <si>
    <t>3.98</t>
  </si>
  <si>
    <t>Total Assets, 1 Yr. Growth %</t>
  </si>
  <si>
    <t>17.34</t>
  </si>
  <si>
    <t>3.71</t>
  </si>
  <si>
    <t>6.95</t>
  </si>
  <si>
    <t>4.26</t>
  </si>
  <si>
    <t>4.69</t>
  </si>
  <si>
    <t>8.36</t>
  </si>
  <si>
    <t>3.84</t>
  </si>
  <si>
    <t>5.33</t>
  </si>
  <si>
    <t>4.22</t>
  </si>
  <si>
    <t>Tangible Book Value, 1 Yr. Growth %</t>
  </si>
  <si>
    <t>-18.09</t>
  </si>
  <si>
    <t>18.31</t>
  </si>
  <si>
    <t>5.42</t>
  </si>
  <si>
    <t>10.59</t>
  </si>
  <si>
    <t>7.38</t>
  </si>
  <si>
    <t>-0.15</t>
  </si>
  <si>
    <t>7.61</t>
  </si>
  <si>
    <t>1.92</t>
  </si>
  <si>
    <t>7.3</t>
  </si>
  <si>
    <t>Common Equity, 1 Yr. Growth %</t>
  </si>
  <si>
    <t>18.72</t>
  </si>
  <si>
    <t>12.36</t>
  </si>
  <si>
    <t>2.27</t>
  </si>
  <si>
    <t>5.79</t>
  </si>
  <si>
    <t>-1.86</t>
  </si>
  <si>
    <t>3.94</t>
  </si>
  <si>
    <t>Cash From Operations, 1 Yr. Growth %</t>
  </si>
  <si>
    <t>7.68</t>
  </si>
  <si>
    <t>-3.84</t>
  </si>
  <si>
    <t>14.74</t>
  </si>
  <si>
    <t>31.29</t>
  </si>
  <si>
    <t>6.43</t>
  </si>
  <si>
    <t>-9.65</t>
  </si>
  <si>
    <t>44.49</t>
  </si>
  <si>
    <t>-5.57</t>
  </si>
  <si>
    <t>-5.85</t>
  </si>
  <si>
    <t>Capital Expenditures, 1 Yr. Growth %</t>
  </si>
  <si>
    <t>-15.12</t>
  </si>
  <si>
    <t>32.42</t>
  </si>
  <si>
    <t>-21.03</t>
  </si>
  <si>
    <t>4.06</t>
  </si>
  <si>
    <t>36.15</t>
  </si>
  <si>
    <t>-27.45</t>
  </si>
  <si>
    <t>-32.38</t>
  </si>
  <si>
    <t>-11.65</t>
  </si>
  <si>
    <t>66.29</t>
  </si>
  <si>
    <t>Levered Free Cash Flow, 1 Yr. Growth %</t>
  </si>
  <si>
    <t>-141.87</t>
  </si>
  <si>
    <t>-91.93</t>
  </si>
  <si>
    <t>-151.43</t>
  </si>
  <si>
    <t>-88.34</t>
  </si>
  <si>
    <t>-164.07</t>
  </si>
  <si>
    <t>458.42</t>
  </si>
  <si>
    <t>-0.08</t>
  </si>
  <si>
    <t>-44.98</t>
  </si>
  <si>
    <t>Unlevered Free Cash Flow, 1 Yr. Growth %</t>
  </si>
  <si>
    <t>-23.56</t>
  </si>
  <si>
    <t>-282.31</t>
  </si>
  <si>
    <t>-231.88</t>
  </si>
  <si>
    <t>-49.58</t>
  </si>
  <si>
    <t>-11.75</t>
  </si>
  <si>
    <t>98.7</t>
  </si>
  <si>
    <t>213.64</t>
  </si>
  <si>
    <t>-0.57</t>
  </si>
  <si>
    <t>-37.37</t>
  </si>
  <si>
    <t>Dividend Per Share, 1 Yr. Growth %</t>
  </si>
  <si>
    <t>5.84</t>
  </si>
  <si>
    <t>5.52</t>
  </si>
  <si>
    <t>4.5</t>
  </si>
  <si>
    <t>2.53</t>
  </si>
  <si>
    <t>Compound Annual Growth Rate Over Two Years</t>
  </si>
  <si>
    <t>Total Revenues, 2 Yr. CAGR %</t>
  </si>
  <si>
    <t>6.12</t>
  </si>
  <si>
    <t>-24.75</t>
  </si>
  <si>
    <t>-30.71</t>
  </si>
  <si>
    <t>4.01</t>
  </si>
  <si>
    <t>25.97</t>
  </si>
  <si>
    <t>5.89</t>
  </si>
  <si>
    <t>-13.72</t>
  </si>
  <si>
    <t>46.26</t>
  </si>
  <si>
    <t>10.38</t>
  </si>
  <si>
    <t>Gross Profit, 2 Yr. CAGR %</t>
  </si>
  <si>
    <t>-0.62</t>
  </si>
  <si>
    <t>-3.32</t>
  </si>
  <si>
    <t>2.56</t>
  </si>
  <si>
    <t>24.6</t>
  </si>
  <si>
    <t>8.48</t>
  </si>
  <si>
    <t>6.27</t>
  </si>
  <si>
    <t>EBITDA, 2 Yr. CAGR %</t>
  </si>
  <si>
    <t>7.39</t>
  </si>
  <si>
    <t>2.68</t>
  </si>
  <si>
    <t>-0.01</t>
  </si>
  <si>
    <t>3.27</t>
  </si>
  <si>
    <t>18.45</t>
  </si>
  <si>
    <t>20.4</t>
  </si>
  <si>
    <t>5.75</t>
  </si>
  <si>
    <t>2.38</t>
  </si>
  <si>
    <t>7.4</t>
  </si>
  <si>
    <t>EBITA, 2 Yr. CAGR %</t>
  </si>
  <si>
    <t>5.62</t>
  </si>
  <si>
    <t>-1.89</t>
  </si>
  <si>
    <t>2.63</t>
  </si>
  <si>
    <t>22.27</t>
  </si>
  <si>
    <t>24.44</t>
  </si>
  <si>
    <t>1.37</t>
  </si>
  <si>
    <t>8.7</t>
  </si>
  <si>
    <t>6.48</t>
  </si>
  <si>
    <t>EBIT, 2 Yr. CAGR %</t>
  </si>
  <si>
    <t>6.08</t>
  </si>
  <si>
    <t>-0.72</t>
  </si>
  <si>
    <t>-2.82</t>
  </si>
  <si>
    <t>2.87</t>
  </si>
  <si>
    <t>23.33</t>
  </si>
  <si>
    <t>25.39</t>
  </si>
  <si>
    <t>5.09</t>
  </si>
  <si>
    <t>6.31</t>
  </si>
  <si>
    <t>Earnings From Cont. Operations, 2 Yr. CAGR %</t>
  </si>
  <si>
    <t>-0.94</t>
  </si>
  <si>
    <t>-5.08</t>
  </si>
  <si>
    <t>5.65</t>
  </si>
  <si>
    <t>28.85</t>
  </si>
  <si>
    <t>28.12</t>
  </si>
  <si>
    <t>-4.25</t>
  </si>
  <si>
    <t>0.72</t>
  </si>
  <si>
    <t>20.21</t>
  </si>
  <si>
    <t>9.07</t>
  </si>
  <si>
    <t>Net Income, 2 Yr. CAGR %</t>
  </si>
  <si>
    <t>7.32</t>
  </si>
  <si>
    <t>-1.47</t>
  </si>
  <si>
    <t>-5.05</t>
  </si>
  <si>
    <t>5.37</t>
  </si>
  <si>
    <t>28.07</t>
  </si>
  <si>
    <t>-4.87</t>
  </si>
  <si>
    <t>20.58</t>
  </si>
  <si>
    <t>9.21</t>
  </si>
  <si>
    <t>Normalized Net Income, 2 Yr. CAGR %</t>
  </si>
  <si>
    <t>7.5</t>
  </si>
  <si>
    <t>-0.79</t>
  </si>
  <si>
    <t>-2.62</t>
  </si>
  <si>
    <t>3.51</t>
  </si>
  <si>
    <t>27.97</t>
  </si>
  <si>
    <t>27.92</t>
  </si>
  <si>
    <t>3.17</t>
  </si>
  <si>
    <t>2.4</t>
  </si>
  <si>
    <t>11.28</t>
  </si>
  <si>
    <t>6.61</t>
  </si>
  <si>
    <t>Diluted EPS Before Extra, 2 Yr. CAGR %</t>
  </si>
  <si>
    <t>4.38</t>
  </si>
  <si>
    <t>-5.41</t>
  </si>
  <si>
    <t>-9.63</t>
  </si>
  <si>
    <t>1.42</t>
  </si>
  <si>
    <t>26.76</t>
  </si>
  <si>
    <t>-5.25</t>
  </si>
  <si>
    <t>20.75</t>
  </si>
  <si>
    <t>Accounts Receivable, 2 Yr. CAGR %</t>
  </si>
  <si>
    <t>-6.26</t>
  </si>
  <si>
    <t>-31.52</t>
  </si>
  <si>
    <t>-6.7</t>
  </si>
  <si>
    <t>30.22</t>
  </si>
  <si>
    <t>5.06</t>
  </si>
  <si>
    <t>5.94</t>
  </si>
  <si>
    <t>14.59</t>
  </si>
  <si>
    <t>19.62</t>
  </si>
  <si>
    <t>20.26</t>
  </si>
  <si>
    <t>Inventory, 2 Yr. CAGR %</t>
  </si>
  <si>
    <t>-3.47</t>
  </si>
  <si>
    <t>-2.55</t>
  </si>
  <si>
    <t>32.13</t>
  </si>
  <si>
    <t>24.53</t>
  </si>
  <si>
    <t>-7.28</t>
  </si>
  <si>
    <t>13.98</t>
  </si>
  <si>
    <t>47.32</t>
  </si>
  <si>
    <t>13.22</t>
  </si>
  <si>
    <t>-12.07</t>
  </si>
  <si>
    <t>11.82</t>
  </si>
  <si>
    <t>Net Property, Plant and Equip., 2 Yr. CAGR %</t>
  </si>
  <si>
    <t>9.67</t>
  </si>
  <si>
    <t>9.03</t>
  </si>
  <si>
    <t>5.55</t>
  </si>
  <si>
    <t>7.87</t>
  </si>
  <si>
    <t>8.35</t>
  </si>
  <si>
    <t>3.35</t>
  </si>
  <si>
    <t>4.73</t>
  </si>
  <si>
    <t>Total Assets, 2 Yr. CAGR %</t>
  </si>
  <si>
    <t>14.49</t>
  </si>
  <si>
    <t>5.16</t>
  </si>
  <si>
    <t>6.51</t>
  </si>
  <si>
    <t>3.07</t>
  </si>
  <si>
    <t>Tangible Book Value, 2 Yr. CAGR %</t>
  </si>
  <si>
    <t>0.14</t>
  </si>
  <si>
    <t>-5.1</t>
  </si>
  <si>
    <t>14.66</t>
  </si>
  <si>
    <t>11.68</t>
  </si>
  <si>
    <t>7.97</t>
  </si>
  <si>
    <t>8.97</t>
  </si>
  <si>
    <t>3.54</t>
  </si>
  <si>
    <t>3.66</t>
  </si>
  <si>
    <t>4.58</t>
  </si>
  <si>
    <t>Common Equity, 2 Yr. CAGR %</t>
  </si>
  <si>
    <t>17.03</t>
  </si>
  <si>
    <t>15.49</t>
  </si>
  <si>
    <t>10.48</t>
  </si>
  <si>
    <t>5.4</t>
  </si>
  <si>
    <t>4.02</t>
  </si>
  <si>
    <t>4.8</t>
  </si>
  <si>
    <t>0.94</t>
  </si>
  <si>
    <t>4.66</t>
  </si>
  <si>
    <t>4.52</t>
  </si>
  <si>
    <t>Cash From Operations, 2 Yr. CAGR %</t>
  </si>
  <si>
    <t>19.99</t>
  </si>
  <si>
    <t>-1.15</t>
  </si>
  <si>
    <t>7.98</t>
  </si>
  <si>
    <t>22.74</t>
  </si>
  <si>
    <t>18.21</t>
  </si>
  <si>
    <t>-1.94</t>
  </si>
  <si>
    <t>14.26</t>
  </si>
  <si>
    <t>16.82</t>
  </si>
  <si>
    <t>-5.71</t>
  </si>
  <si>
    <t>Capital Expenditures, 2 Yr. CAGR %</t>
  </si>
  <si>
    <t>-10.63</t>
  </si>
  <si>
    <t>6.02</t>
  </si>
  <si>
    <t>2.26</t>
  </si>
  <si>
    <t>-9.35</t>
  </si>
  <si>
    <t>18.96</t>
  </si>
  <si>
    <t>20.87</t>
  </si>
  <si>
    <t>-11.77</t>
  </si>
  <si>
    <t>-29.96</t>
  </si>
  <si>
    <t>-22.71</t>
  </si>
  <si>
    <t>21.21</t>
  </si>
  <si>
    <t>Levered Free Cash Flow, 2 Yr. CAGR %</t>
  </si>
  <si>
    <t>-61.07</t>
  </si>
  <si>
    <t>-81.62</t>
  </si>
  <si>
    <t>174.16</t>
  </si>
  <si>
    <t>419.76</t>
  </si>
  <si>
    <t>-74.46</t>
  </si>
  <si>
    <t>-72.67</t>
  </si>
  <si>
    <t>144.64</t>
  </si>
  <si>
    <t>137.32</t>
  </si>
  <si>
    <t>-25.29</t>
  </si>
  <si>
    <t>Unlevered Free Cash Flow, 2 Yr. CAGR %</t>
  </si>
  <si>
    <t>-13.02</t>
  </si>
  <si>
    <t>218.07</t>
  </si>
  <si>
    <t>19.44</t>
  </si>
  <si>
    <t>55.06</t>
  </si>
  <si>
    <t>-15.44</t>
  </si>
  <si>
    <t>-33.3</t>
  </si>
  <si>
    <t>36.17</t>
  </si>
  <si>
    <t>151.98</t>
  </si>
  <si>
    <t>77.29</t>
  </si>
  <si>
    <t>-20.59</t>
  </si>
  <si>
    <t>Dividend Per Share, 2 Yr. CAGR %</t>
  </si>
  <si>
    <t>5.68</t>
  </si>
  <si>
    <t>4.87</t>
  </si>
  <si>
    <t>2.42</t>
  </si>
  <si>
    <t>1.41</t>
  </si>
  <si>
    <t>3.31</t>
  </si>
  <si>
    <t>5.1</t>
  </si>
  <si>
    <t>Compound Annual Growth Rate Over Three Years</t>
  </si>
  <si>
    <t>Total Revenues, 3 Yr. CAGR %</t>
  </si>
  <si>
    <t>2.67</t>
  </si>
  <si>
    <t>-14.06</t>
  </si>
  <si>
    <t>-21.57</t>
  </si>
  <si>
    <t>-15.2</t>
  </si>
  <si>
    <t>10.57</t>
  </si>
  <si>
    <t>12.51</t>
  </si>
  <si>
    <t>-2.38</t>
  </si>
  <si>
    <t>21.07</t>
  </si>
  <si>
    <t>Gross Profit, 3 Yr. CAGR %</t>
  </si>
  <si>
    <t>2.73</t>
  </si>
  <si>
    <t>-1.28</t>
  </si>
  <si>
    <t>13.75</t>
  </si>
  <si>
    <t>18.98</t>
  </si>
  <si>
    <t>15.37</t>
  </si>
  <si>
    <t>5.53</t>
  </si>
  <si>
    <t>EBITDA, 3 Yr. CAGR %</t>
  </si>
  <si>
    <t>7.72</t>
  </si>
  <si>
    <t>1.63</t>
  </si>
  <si>
    <t>11.78</t>
  </si>
  <si>
    <t>15.94</t>
  </si>
  <si>
    <t>13.43</t>
  </si>
  <si>
    <t>5.2</t>
  </si>
  <si>
    <t>5.27</t>
  </si>
  <si>
    <t>EBITA, 3 Yr. CAGR %</t>
  </si>
  <si>
    <t>3.01</t>
  </si>
  <si>
    <t>-0.41</t>
  </si>
  <si>
    <t>1.06</t>
  </si>
  <si>
    <t>13.66</t>
  </si>
  <si>
    <t>4.67</t>
  </si>
  <si>
    <t>5.13</t>
  </si>
  <si>
    <t>EBIT, 3 Yr. CAGR %</t>
  </si>
  <si>
    <t>6.69</t>
  </si>
  <si>
    <t>2.65</t>
  </si>
  <si>
    <t>-1.06</t>
  </si>
  <si>
    <t>14.33</t>
  </si>
  <si>
    <t>19.39</t>
  </si>
  <si>
    <t>15.78</t>
  </si>
  <si>
    <t>Earnings From Cont. Operations, 3 Yr. CAGR %</t>
  </si>
  <si>
    <t>10.71</t>
  </si>
  <si>
    <t>-0.7</t>
  </si>
  <si>
    <t>0.26</t>
  </si>
  <si>
    <t>18.33</t>
  </si>
  <si>
    <t>22.45</t>
  </si>
  <si>
    <t>10.81</t>
  </si>
  <si>
    <t>3.91</t>
  </si>
  <si>
    <t>6.21</t>
  </si>
  <si>
    <t>13.33</t>
  </si>
  <si>
    <t>Net Income, 3 Yr. CAGR %</t>
  </si>
  <si>
    <t>10.84</t>
  </si>
  <si>
    <t>-1.09</t>
  </si>
  <si>
    <t>18.28</t>
  </si>
  <si>
    <t>22.25</t>
  </si>
  <si>
    <t>10.49</t>
  </si>
  <si>
    <t>3.59</t>
  </si>
  <si>
    <t>6.14</t>
  </si>
  <si>
    <t>13.58</t>
  </si>
  <si>
    <t>Normalized Net Income, 3 Yr. CAGR %</t>
  </si>
  <si>
    <t>-1.7</t>
  </si>
  <si>
    <t>1.75</t>
  </si>
  <si>
    <t>16.1</t>
  </si>
  <si>
    <t>21.75</t>
  </si>
  <si>
    <t>16.48</t>
  </si>
  <si>
    <t>7.26</t>
  </si>
  <si>
    <t>Diluted EPS Before Extra, 3 Yr. CAGR %</t>
  </si>
  <si>
    <t>-2.24</t>
  </si>
  <si>
    <t>-5.2</t>
  </si>
  <si>
    <t>-4.09</t>
  </si>
  <si>
    <t>14.77</t>
  </si>
  <si>
    <t>9.68</t>
  </si>
  <si>
    <t>3.34</t>
  </si>
  <si>
    <t>6.19</t>
  </si>
  <si>
    <t>13.77</t>
  </si>
  <si>
    <t>Accounts Receivable, 3 Yr. CAGR %</t>
  </si>
  <si>
    <t>-5.58</t>
  </si>
  <si>
    <t>-16.1</t>
  </si>
  <si>
    <t>-15.31</t>
  </si>
  <si>
    <t>12.65</t>
  </si>
  <si>
    <t>13.69</t>
  </si>
  <si>
    <t>3.45</t>
  </si>
  <si>
    <t>23.97</t>
  </si>
  <si>
    <t>12.57</t>
  </si>
  <si>
    <t>17.26</t>
  </si>
  <si>
    <t>Inventory, 3 Yr. CAGR %</t>
  </si>
  <si>
    <t>-3.01</t>
  </si>
  <si>
    <t>-1.56</t>
  </si>
  <si>
    <t>17.44</t>
  </si>
  <si>
    <t>16.65</t>
  </si>
  <si>
    <t>13.61</t>
  </si>
  <si>
    <t>5.71</t>
  </si>
  <si>
    <t>27.08</t>
  </si>
  <si>
    <t>20.77</t>
  </si>
  <si>
    <t>6.89</t>
  </si>
  <si>
    <t>Net Property, Plant and Equip., 3 Yr. CAGR %</t>
  </si>
  <si>
    <t>8.84</t>
  </si>
  <si>
    <t>6.03</t>
  </si>
  <si>
    <t>6.54</t>
  </si>
  <si>
    <t>7.89</t>
  </si>
  <si>
    <t>5.85</t>
  </si>
  <si>
    <t>3.08</t>
  </si>
  <si>
    <t>2.47</t>
  </si>
  <si>
    <t>3.28</t>
  </si>
  <si>
    <t>Total Assets, 3 Yr. CAGR %</t>
  </si>
  <si>
    <t>11.34</t>
  </si>
  <si>
    <t>10.85</t>
  </si>
  <si>
    <t>9.15</t>
  </si>
  <si>
    <t>4.86</t>
  </si>
  <si>
    <t>5.29</t>
  </si>
  <si>
    <t>5.61</t>
  </si>
  <si>
    <t>Tangible Book Value, 3 Yr. CAGR %</t>
  </si>
  <si>
    <t>4.56</t>
  </si>
  <si>
    <t>2.14</t>
  </si>
  <si>
    <t>7.77</t>
  </si>
  <si>
    <t>4.88</t>
  </si>
  <si>
    <t>Common Equity, 3 Yr. CAGR %</t>
  </si>
  <si>
    <t>14.25</t>
  </si>
  <si>
    <t>15.45</t>
  </si>
  <si>
    <t>13.16</t>
  </si>
  <si>
    <t>7.67</t>
  </si>
  <si>
    <t>3.95</t>
  </si>
  <si>
    <t>2.02</t>
  </si>
  <si>
    <t>2.44</t>
  </si>
  <si>
    <t>Cash From Operations, 3 Yr. CAGR %</t>
  </si>
  <si>
    <t>11.45</t>
  </si>
  <si>
    <t>3.88</t>
  </si>
  <si>
    <t>15.25</t>
  </si>
  <si>
    <t>17.04</t>
  </si>
  <si>
    <t>7.23</t>
  </si>
  <si>
    <t>8.71</t>
  </si>
  <si>
    <t>Capital Expenditures, 3 Yr. CAGR %</t>
  </si>
  <si>
    <t>-9.22</t>
  </si>
  <si>
    <t>1.89</t>
  </si>
  <si>
    <t>-3.9</t>
  </si>
  <si>
    <t>2.86</t>
  </si>
  <si>
    <t>3.3</t>
  </si>
  <si>
    <t>14.94</t>
  </si>
  <si>
    <t>1.96</t>
  </si>
  <si>
    <t>-19.26</t>
  </si>
  <si>
    <t>-24.32</t>
  </si>
  <si>
    <t>Levered Free Cash Flow, 3 Yr. CAGR %</t>
  </si>
  <si>
    <t>-35.99</t>
  </si>
  <si>
    <t>-76.96</t>
  </si>
  <si>
    <t>46.55</t>
  </si>
  <si>
    <t>56.94</t>
  </si>
  <si>
    <t>49.59</t>
  </si>
  <si>
    <t>-65.3</t>
  </si>
  <si>
    <t>-11.3</t>
  </si>
  <si>
    <t>226.47</t>
  </si>
  <si>
    <t>398.8</t>
  </si>
  <si>
    <t>46.52</t>
  </si>
  <si>
    <t>Unlevered Free Cash Flow, 3 Yr. CAGR %</t>
  </si>
  <si>
    <t>23.25</t>
  </si>
  <si>
    <t>-16.69</t>
  </si>
  <si>
    <t>166.28</t>
  </si>
  <si>
    <t>23.45</t>
  </si>
  <si>
    <t>-14.22</t>
  </si>
  <si>
    <t>-2.22</t>
  </si>
  <si>
    <t>80.95</t>
  </si>
  <si>
    <t>85.3</t>
  </si>
  <si>
    <t>25.86</t>
  </si>
  <si>
    <t>Dividend Per Share, 3 Yr. CAGR %</t>
  </si>
  <si>
    <t>5.08</t>
  </si>
  <si>
    <t>4.08</t>
  </si>
  <si>
    <t>3.11</t>
  </si>
  <si>
    <t>1.99</t>
  </si>
  <si>
    <t>2.58</t>
  </si>
  <si>
    <t>Compound Annual Growth Rate Over Five Years</t>
  </si>
  <si>
    <t>Total Revenues, 5 Yr. CAGR %</t>
  </si>
  <si>
    <t>13.45</t>
  </si>
  <si>
    <t>-4.34</t>
  </si>
  <si>
    <t>-12.28</t>
  </si>
  <si>
    <t>-7.24</t>
  </si>
  <si>
    <t>-7.32</t>
  </si>
  <si>
    <t>0.13</t>
  </si>
  <si>
    <t>12.13</t>
  </si>
  <si>
    <t>14.75</t>
  </si>
  <si>
    <t>6.35</t>
  </si>
  <si>
    <t>Gross Profit, 5 Yr. CAGR %</t>
  </si>
  <si>
    <t>8.91</t>
  </si>
  <si>
    <t>2.57</t>
  </si>
  <si>
    <t>2.66</t>
  </si>
  <si>
    <t>9.51</t>
  </si>
  <si>
    <t>10.17</t>
  </si>
  <si>
    <t>11.63</t>
  </si>
  <si>
    <t>12.56</t>
  </si>
  <si>
    <t>5.32</t>
  </si>
  <si>
    <t>EBITDA, 5 Yr. CAGR %</t>
  </si>
  <si>
    <t>12.61</t>
  </si>
  <si>
    <t>9.32</t>
  </si>
  <si>
    <t>4.32</t>
  </si>
  <si>
    <t>8.05</t>
  </si>
  <si>
    <t>9.27</t>
  </si>
  <si>
    <t>10.31</t>
  </si>
  <si>
    <t>10.98</t>
  </si>
  <si>
    <t>EBITA, 5 Yr. CAGR %</t>
  </si>
  <si>
    <t>12.96</t>
  </si>
  <si>
    <t>9.24</t>
  </si>
  <si>
    <t>2.77</t>
  </si>
  <si>
    <t>8.1</t>
  </si>
  <si>
    <t>9.94</t>
  </si>
  <si>
    <t>9.98</t>
  </si>
  <si>
    <t>12.46</t>
  </si>
  <si>
    <t>5.39</t>
  </si>
  <si>
    <t>EBIT, 5 Yr. CAGR %</t>
  </si>
  <si>
    <t>13.65</t>
  </si>
  <si>
    <t>2.78</t>
  </si>
  <si>
    <t>2.74</t>
  </si>
  <si>
    <t>9.95</t>
  </si>
  <si>
    <t>10.54</t>
  </si>
  <si>
    <t>11.9</t>
  </si>
  <si>
    <t>12.86</t>
  </si>
  <si>
    <t>Earnings From Cont. Operations, 5 Yr. CAGR %</t>
  </si>
  <si>
    <t>19.97</t>
  </si>
  <si>
    <t>4.1</t>
  </si>
  <si>
    <t>10.21</t>
  </si>
  <si>
    <t>8.72</t>
  </si>
  <si>
    <t>13.25</t>
  </si>
  <si>
    <t>Net Income, 5 Yr. CAGR %</t>
  </si>
  <si>
    <t>68.68</t>
  </si>
  <si>
    <t>51.03</t>
  </si>
  <si>
    <t>4.19</t>
  </si>
  <si>
    <t>2.96</t>
  </si>
  <si>
    <t>10.5</t>
  </si>
  <si>
    <t>8.41</t>
  </si>
  <si>
    <t>14.42</t>
  </si>
  <si>
    <t>Normalized Net Income, 5 Yr. CAGR %</t>
  </si>
  <si>
    <t>59.1</t>
  </si>
  <si>
    <t>59.74</t>
  </si>
  <si>
    <t>4.39</t>
  </si>
  <si>
    <t>10.74</t>
  </si>
  <si>
    <t>14.38</t>
  </si>
  <si>
    <t>Diluted EPS Before Extra, 5 Yr. CAGR %</t>
  </si>
  <si>
    <t>24.4</t>
  </si>
  <si>
    <t>17.02</t>
  </si>
  <si>
    <t>0.19</t>
  </si>
  <si>
    <t>6.23</t>
  </si>
  <si>
    <t>6.3</t>
  </si>
  <si>
    <t>11.87</t>
  </si>
  <si>
    <t>5.74</t>
  </si>
  <si>
    <t>Accounts Receivable, 5 Yr. CAGR %</t>
  </si>
  <si>
    <t>-6.03</t>
  </si>
  <si>
    <t>0.03</t>
  </si>
  <si>
    <t>-7.68</t>
  </si>
  <si>
    <t>16.02</t>
  </si>
  <si>
    <t>9.87</t>
  </si>
  <si>
    <t>16.19</t>
  </si>
  <si>
    <t>Inventory, 5 Yr. CAGR %</t>
  </si>
  <si>
    <t>7.33</t>
  </si>
  <si>
    <t>9.75</t>
  </si>
  <si>
    <t>8.14</t>
  </si>
  <si>
    <t>6.85</t>
  </si>
  <si>
    <t>15.57</t>
  </si>
  <si>
    <t>26.05</t>
  </si>
  <si>
    <t>8.65</t>
  </si>
  <si>
    <t>17.1</t>
  </si>
  <si>
    <t>Net Property, Plant and Equip., 5 Yr. CAGR %</t>
  </si>
  <si>
    <t>10.63</t>
  </si>
  <si>
    <t>7.53</t>
  </si>
  <si>
    <t>5.69</t>
  </si>
  <si>
    <t>4.97</t>
  </si>
  <si>
    <t>3.57</t>
  </si>
  <si>
    <t>Total Assets, 5 Yr. CAGR %</t>
  </si>
  <si>
    <t>11.21</t>
  </si>
  <si>
    <t>9.31</t>
  </si>
  <si>
    <t>8.87</t>
  </si>
  <si>
    <t>7.25</t>
  </si>
  <si>
    <t>5.51</t>
  </si>
  <si>
    <t>Tangible Book Value, 5 Yr. CAGR %</t>
  </si>
  <si>
    <t>52.9</t>
  </si>
  <si>
    <t>7.2</t>
  </si>
  <si>
    <t>8.26</t>
  </si>
  <si>
    <t>6.58</t>
  </si>
  <si>
    <t>6.11</t>
  </si>
  <si>
    <t>4.76</t>
  </si>
  <si>
    <t>Common Equity, 5 Yr. CAGR %</t>
  </si>
  <si>
    <t>56.26</t>
  </si>
  <si>
    <t>12.28</t>
  </si>
  <si>
    <t>12.72</t>
  </si>
  <si>
    <t>11.32</t>
  </si>
  <si>
    <t>9.41</t>
  </si>
  <si>
    <t>3.67</t>
  </si>
  <si>
    <t>2.81</t>
  </si>
  <si>
    <t>3.38</t>
  </si>
  <si>
    <t>3.02</t>
  </si>
  <si>
    <t>Cash From Operations, 5 Yr. CAGR %</t>
  </si>
  <si>
    <t>11.55</t>
  </si>
  <si>
    <t>11.72</t>
  </si>
  <si>
    <t>10.05</t>
  </si>
  <si>
    <t>9.39</t>
  </si>
  <si>
    <t>8.04</t>
  </si>
  <si>
    <t>15.92</t>
  </si>
  <si>
    <t>Capital Expenditures, 5 Yr. CAGR %</t>
  </si>
  <si>
    <t>12.8</t>
  </si>
  <si>
    <t>13.42</t>
  </si>
  <si>
    <t>-4.79</t>
  </si>
  <si>
    <t>-2.77</t>
  </si>
  <si>
    <t>-5.72</t>
  </si>
  <si>
    <t>-8.73</t>
  </si>
  <si>
    <t>-5.01</t>
  </si>
  <si>
    <t>Levered Free Cash Flow, 5 Yr. CAGR %</t>
  </si>
  <si>
    <t>-43.78</t>
  </si>
  <si>
    <t>14.54</t>
  </si>
  <si>
    <t>-10.14</t>
  </si>
  <si>
    <t>-27.48</t>
  </si>
  <si>
    <t>-21.04</t>
  </si>
  <si>
    <t>82.12</t>
  </si>
  <si>
    <t>17.81</t>
  </si>
  <si>
    <t>32.56</t>
  </si>
  <si>
    <t>81.33</t>
  </si>
  <si>
    <t>Unlevered Free Cash Flow, 5 Yr. CAGR %</t>
  </si>
  <si>
    <t>37.78</t>
  </si>
  <si>
    <t>21.71</t>
  </si>
  <si>
    <t>67.09</t>
  </si>
  <si>
    <t>-2.78</t>
  </si>
  <si>
    <t>33.48</t>
  </si>
  <si>
    <t>24.52</t>
  </si>
  <si>
    <t>30.37</t>
  </si>
  <si>
    <t>Dividend Per Share, 5 Yr. CAGR %</t>
  </si>
  <si>
    <t>5.73</t>
  </si>
  <si>
    <t>3.13</t>
  </si>
  <si>
    <t>2.43</t>
  </si>
  <si>
    <t>3.05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</si>
  <si>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</si>
  <si>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</si>
  <si>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</si>
  <si>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</si>
  <si>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</si>
  <si>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</si>
  <si>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</si>
  <si>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</si>
  <si>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</si>
  <si>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61,647</t>
  </si>
  <si>
    <t>42,763</t>
  </si>
  <si>
    <t>47,920</t>
  </si>
  <si>
    <t>52,475</t>
  </si>
  <si>
    <t>57,229</t>
  </si>
  <si>
    <t>69,211</t>
  </si>
  <si>
    <t>-</t>
  </si>
  <si>
    <t>Change</t>
  </si>
  <si>
    <t>-30.63%</t>
  </si>
  <si>
    <t>12.06%</t>
  </si>
  <si>
    <t>9.51%</t>
  </si>
  <si>
    <t>9.06%</t>
  </si>
  <si>
    <t>20.94%</t>
  </si>
  <si>
    <t>0%</t>
  </si>
  <si>
    <t>Enterprise Value (EV)
                                    1</t>
  </si>
  <si>
    <t>88,937</t>
  </si>
  <si>
    <t>71,470</t>
  </si>
  <si>
    <t>74,635</t>
  </si>
  <si>
    <t>80,564</t>
  </si>
  <si>
    <t>85,657</t>
  </si>
  <si>
    <t>99,522</t>
  </si>
  <si>
    <t>100,127</t>
  </si>
  <si>
    <t>99,153</t>
  </si>
  <si>
    <t>-19.64%</t>
  </si>
  <si>
    <t>4.43%</t>
  </si>
  <si>
    <t>7.94%</t>
  </si>
  <si>
    <t>6.32%</t>
  </si>
  <si>
    <t>16.19%</t>
  </si>
  <si>
    <t>0.61%</t>
  </si>
  <si>
    <t>-0.97%</t>
  </si>
  <si>
    <t>P/E ratio</t>
  </si>
  <si>
    <t>13.5x</t>
  </si>
  <si>
    <t>11.5x</t>
  </si>
  <si>
    <t>10.5x</t>
  </si>
  <si>
    <t>9.65x</t>
  </si>
  <si>
    <t>12x</t>
  </si>
  <si>
    <t>11.1x</t>
  </si>
  <si>
    <t>10.7x</t>
  </si>
  <si>
    <t>PBR</t>
  </si>
  <si>
    <t>2.49x</t>
  </si>
  <si>
    <t>1.76x</t>
  </si>
  <si>
    <t>1.89x</t>
  </si>
  <si>
    <t>1.97x</t>
  </si>
  <si>
    <t>2.06x</t>
  </si>
  <si>
    <t>2.43x</t>
  </si>
  <si>
    <t>2.29x</t>
  </si>
  <si>
    <t>2.18x</t>
  </si>
  <si>
    <t>PEG</t>
  </si>
  <si>
    <t>-0.6x</t>
  </si>
  <si>
    <t>0.5x</t>
  </si>
  <si>
    <t>13.13x</t>
  </si>
  <si>
    <t>2.19x</t>
  </si>
  <si>
    <t>1.38x</t>
  </si>
  <si>
    <t>3.04x</t>
  </si>
  <si>
    <t>Capitalization / Revenue</t>
  </si>
  <si>
    <t>1.88x</t>
  </si>
  <si>
    <t>1.57x</t>
  </si>
  <si>
    <t>1.17x</t>
  </si>
  <si>
    <t>0.9x</t>
  </si>
  <si>
    <t>1.15x</t>
  </si>
  <si>
    <t>1.23x</t>
  </si>
  <si>
    <t>1.16x</t>
  </si>
  <si>
    <t>1.11x</t>
  </si>
  <si>
    <t>EV / Revenue</t>
  </si>
  <si>
    <t>2.71x</t>
  </si>
  <si>
    <t>2.63x</t>
  </si>
  <si>
    <t>1.83x</t>
  </si>
  <si>
    <t>1.72x</t>
  </si>
  <si>
    <t>1.77x</t>
  </si>
  <si>
    <t>1.68x</t>
  </si>
  <si>
    <t>1.59x</t>
  </si>
  <si>
    <t>EV / EBITDA</t>
  </si>
  <si>
    <t>11x</t>
  </si>
  <si>
    <t>8.87x</t>
  </si>
  <si>
    <t>8.9x</t>
  </si>
  <si>
    <t>8.65x</t>
  </si>
  <si>
    <t>9.19x</t>
  </si>
  <si>
    <t>10.1x</t>
  </si>
  <si>
    <t>9.7x</t>
  </si>
  <si>
    <t>9.23x</t>
  </si>
  <si>
    <t>EV / EBIT</t>
  </si>
  <si>
    <t>14.6x</t>
  </si>
  <si>
    <t>14.2x</t>
  </si>
  <si>
    <t>12.2x</t>
  </si>
  <si>
    <t>11.7x</t>
  </si>
  <si>
    <t>12.4x</t>
  </si>
  <si>
    <t>12.8x</t>
  </si>
  <si>
    <t>12.3x</t>
  </si>
  <si>
    <t>EV / FCF</t>
  </si>
  <si>
    <t>36x</t>
  </si>
  <si>
    <t>26.8x</t>
  </si>
  <si>
    <t>11.9x</t>
  </si>
  <si>
    <t>13.1x</t>
  </si>
  <si>
    <t>20.1x</t>
  </si>
  <si>
    <t>26.6x</t>
  </si>
  <si>
    <t>21.6x</t>
  </si>
  <si>
    <t>15.3x</t>
  </si>
  <si>
    <t>FCF Yield</t>
  </si>
  <si>
    <t>2.78%</t>
  </si>
  <si>
    <t>3.74%</t>
  </si>
  <si>
    <t>8.44%</t>
  </si>
  <si>
    <t>7.64%</t>
  </si>
  <si>
    <t>4.97%</t>
  </si>
  <si>
    <t>3.75%</t>
  </si>
  <si>
    <t>4.63%</t>
  </si>
  <si>
    <t>6.56%</t>
  </si>
  <si>
    <t>Dividend per Share
                                    2</t>
  </si>
  <si>
    <t>1.765</t>
  </si>
  <si>
    <t>1.785</t>
  </si>
  <si>
    <t>1.815</t>
  </si>
  <si>
    <t>1.905</t>
  </si>
  <si>
    <t>2.005</t>
  </si>
  <si>
    <t>2.103</t>
  </si>
  <si>
    <t>2.204</t>
  </si>
  <si>
    <t>2.316</t>
  </si>
  <si>
    <t>Rate of return</t>
  </si>
  <si>
    <t>6.27%</t>
  </si>
  <si>
    <t>9.11%</t>
  </si>
  <si>
    <t>8.27%</t>
  </si>
  <si>
    <t>7.9%</t>
  </si>
  <si>
    <t>7.61%</t>
  </si>
  <si>
    <t>6.59%</t>
  </si>
  <si>
    <t>6.9%</t>
  </si>
  <si>
    <t>7.25%</t>
  </si>
  <si>
    <t>EPS
                                    2</t>
  </si>
  <si>
    <t>2.658</t>
  </si>
  <si>
    <t>2.871</t>
  </si>
  <si>
    <t>2.972</t>
  </si>
  <si>
    <t>Distribution rate</t>
  </si>
  <si>
    <t>84.4%</t>
  </si>
  <si>
    <t>104%</t>
  </si>
  <si>
    <t>86.4%</t>
  </si>
  <si>
    <t>76.2%</t>
  </si>
  <si>
    <t>79.6%</t>
  </si>
  <si>
    <t>79.1%</t>
  </si>
  <si>
    <t>76.8%</t>
  </si>
  <si>
    <t>77.9%</t>
  </si>
  <si>
    <t>Net sales
                                    1</t>
  </si>
  <si>
    <t>32,789</t>
  </si>
  <si>
    <t>27,200</t>
  </si>
  <si>
    <t>40,807</t>
  </si>
  <si>
    <t>58,186</t>
  </si>
  <si>
    <t>49,715</t>
  </si>
  <si>
    <t>56,166</t>
  </si>
  <si>
    <t>59,532</t>
  </si>
  <si>
    <t>62,214</t>
  </si>
  <si>
    <t>EBITDA
                                    1</t>
  </si>
  <si>
    <t>8,117</t>
  </si>
  <si>
    <t>8,056</t>
  </si>
  <si>
    <t>8,381</t>
  </si>
  <si>
    <t>9,309</t>
  </si>
  <si>
    <t>9,318</t>
  </si>
  <si>
    <t>9,860</t>
  </si>
  <si>
    <t>10,321</t>
  </si>
  <si>
    <t>10,737</t>
  </si>
  <si>
    <t>EBIT
                                    1</t>
  </si>
  <si>
    <t>6,079</t>
  </si>
  <si>
    <t>5,035</t>
  </si>
  <si>
    <t>6,104</t>
  </si>
  <si>
    <t>6,907</t>
  </si>
  <si>
    <t>6,929</t>
  </si>
  <si>
    <t>7,367</t>
  </si>
  <si>
    <t>7,822</t>
  </si>
  <si>
    <t>8,067</t>
  </si>
  <si>
    <t>Net income
                                    1</t>
  </si>
  <si>
    <t>4,591</t>
  </si>
  <si>
    <t>3,775</t>
  </si>
  <si>
    <t>4,634</t>
  </si>
  <si>
    <t>5,487</t>
  </si>
  <si>
    <t>5,529</t>
  </si>
  <si>
    <t>5,834</t>
  </si>
  <si>
    <t>6,250</t>
  </si>
  <si>
    <t>6,495</t>
  </si>
  <si>
    <t>Net Debt
                                    1</t>
  </si>
  <si>
    <t>27,290</t>
  </si>
  <si>
    <t>28,708</t>
  </si>
  <si>
    <t>26,716</t>
  </si>
  <si>
    <t>28,089</t>
  </si>
  <si>
    <t>28,428</t>
  </si>
  <si>
    <t>30,311</t>
  </si>
  <si>
    <t>30,916</t>
  </si>
  <si>
    <t>29,942</t>
  </si>
  <si>
    <t>Reference price
                                    2</t>
  </si>
  <si>
    <t>28.16</t>
  </si>
  <si>
    <t>19.59</t>
  </si>
  <si>
    <t>21.96</t>
  </si>
  <si>
    <t>24.12</t>
  </si>
  <si>
    <t>26.35</t>
  </si>
  <si>
    <t>31.93</t>
  </si>
  <si>
    <t>Nbr of stocks (in thousands)</t>
  </si>
  <si>
    <t>2,189,170</t>
  </si>
  <si>
    <t>2,182,881</t>
  </si>
  <si>
    <t>2,182,130</t>
  </si>
  <si>
    <t>2,175,570</t>
  </si>
  <si>
    <t>2,171,879</t>
  </si>
  <si>
    <t>2,167,575</t>
  </si>
  <si>
    <t>Announcement Date</t>
  </si>
  <si>
    <t>1/30/20</t>
  </si>
  <si>
    <t>2/3/21</t>
  </si>
  <si>
    <t>2/1/22</t>
  </si>
  <si>
    <t>2/1/23</t>
  </si>
  <si>
    <t>2/1/24</t>
  </si>
  <si>
    <t>address1</t>
  </si>
  <si>
    <t>1100 Louisiana Street</t>
  </si>
  <si>
    <t>address2</t>
  </si>
  <si>
    <t>10th Floor</t>
  </si>
  <si>
    <t>city</t>
  </si>
  <si>
    <t>Houston</t>
  </si>
  <si>
    <t>state</t>
  </si>
  <si>
    <t>TX</t>
  </si>
  <si>
    <t>zip</t>
  </si>
  <si>
    <t>77002</t>
  </si>
  <si>
    <t>country</t>
  </si>
  <si>
    <t>phone</t>
  </si>
  <si>
    <t>713 381 6500</t>
  </si>
  <si>
    <t>website</t>
  </si>
  <si>
    <t>https://www.enterpriseproducts.com</t>
  </si>
  <si>
    <t>industry</t>
  </si>
  <si>
    <t>Oil &amp; Gas Midstream</t>
  </si>
  <si>
    <t>industryKey</t>
  </si>
  <si>
    <t>oil-gas-midstream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</si>
  <si>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</si>
  <si>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</si>
  <si>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</si>
  <si>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</si>
  <si>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</si>
  <si>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</si>
  <si>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</si>
  <si>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Enterprise Products Partners L.P. provides midstream energy services to producers and consumers of natural gas, natural gas liquids (NGLs), crude oil, petrochemicals, and refined products. It operates in four segments: NGL Pipelines &amp; Services, Crude Oil Pipelines &amp; Services, Natural Gas Pipelines &amp; Services, and Petrochemical &amp; Refined Products Services. The NGL Pipelines &amp; Services segment offers natural gas processing and related NGL marketing services. It operates natural gas processing facilities located in Colorado, Louisiana, Mississippi, New Mexico, Texas, and Wyoming; NGL pipelines; NGL fractionation facilities; NGL and related product storage facilities; and NGL marine terminals. The Crude Oil Pipelines &amp; Services segment operates crude oil pipelines; and crude oil storage and marine terminals, which include a fleet of approximately 250 tractor-trailer tank trucks that are used to transport crude oil. It also engages in crude oil marketing activities. The Natural Gas Pipelines &amp; Services segment operates natural gas pipeline systems to gather, treat, and transport natural gas. It leases underground salt dome natural gas storage facilities in Napoleonville, Louisiana; owns an underground salt dome storage cavern in Wharton County, Texas; and markets natural gas. The Petrochemical &amp; Refined Products Services segment operates propylene fractionation facilities, including propylene fractionation units and propane dehydrogenation facilities, and related marketing activities; butane isomerization complex and related deisobutanizer operations; and octane enhancement, isobutane dehydrogenation, and high purity isobutylene production facilities. It also operates refined products pipelines and terminals; and ethylene export terminals; and provides refined products marketing and marine transportation services. Enterprise Products Partners L.P. was founded in 1968 and is headquartered in Houston, Texas.</t>
  </si>
  <si>
    <t>companyOfficers</t>
  </si>
  <si>
    <t>[{'maxAge': 1, 'name': 'Mr. A. James Teague', 'age': 79, 'title': 'Co-CEO &amp; Director of Enterprise Products Holdings LLC', 'yearBorn': 1945, 'fiscalYear': 2023, 'totalPay': 6226539, 'exercisedValue': 0, 'unexercisedValue': 0}, {'maxAge': 1, 'name': 'Mr. W. Randall Fowler', 'age': 67, 'title': 'Co-CEO &amp; Director of Enterprise Products Holdings LLC', 'yearBorn': 1957, 'fiscalYear': 2023, 'totalPay': 8410988, 'exercisedValue': 0, 'unexercisedValue': 0}, {'maxAge': 1, 'name': 'Mr. Richard Daniel Boss', 'age': 49, 'title': 'Executive VP &amp; CFO', 'yearBorn': 1975, 'fiscalYear': 2023, 'totalPay': 2391126, 'exercisedValue': 0, 'unexercisedValue': 0}, {'maxAge': 1, 'name': 'Mr. Graham W. Bacon', 'age': 60, 'title': 'Executive VP &amp; COO of Enterprise Products Holdings LLC', 'yearBorn': 1964, 'fiscalYear': 2023, 'totalPay': 3036689, 'exercisedValue': 0, 'unexercisedValue': 0}, {'maxAge': 1, 'name': 'Mr. Brent B. Secrest', 'age': 51, 'title': 'Executive VP &amp; Chief Commercial Officer of Enterprise Products Holdings LLC', 'yearBorn': 1973, 'fiscalYear': 2023, 'totalPay': 2852544, 'exercisedValue': 0, 'unexercisedValue': 0}, {'maxAge': 1, 'name': 'Mr. John R. Burkhalter', 'title': 'Vice President of Investor Relations', 'fiscalYear': 2023, 'exercisedValue': 0, 'unexercisedValue': 0}, {'maxAge': 1, 'name': 'Mr. Harry Paul Weitzel J.D.', 'age': 60, 'title': 'Executive VP, General Counsel, Secretary &amp; Director of Enterprise Products Holdings LLC', 'yearBorn': 1964, 'fiscalYear': 2023, 'totalPay': 799084, 'exercisedValue': 0, 'unexercisedValue': 0}, {'maxAge': 1, 'name': 'Ms. Karen D. Taylor', 'title': 'Senior Vice President of Human Resources - Enterprise Products Holdings LLC', 'fiscalYear': 2023, 'exercisedValue': 0, 'unexercisedValue': 0}, {'maxAge': 1, 'name': 'Mr. Anthony C. Chovanec', 'title': 'Executive Vice President of Fundamentals &amp; Commodity Risk Assessment', 'fiscalYear': 2023, 'exercisedValue': 0, 'unexercisedValue': 0}, {'maxAge': 1, 'name': 'Mr. Robert D. Sanders', 'age': 71, 'title': 'Executive Vice President of Asset Optimization', 'yearBorn': 1953, 'fiscalYear': 2023, 'exercisedValue': 0, 'unexercisedValue': 0}]</t>
  </si>
  <si>
    <t>compensationAsOfEpochDate</t>
  </si>
  <si>
    <t>irWebsite</t>
  </si>
  <si>
    <t>http://phx.corporate-ir.net/phoenix.zhtml?c=80547&amp;p=irol-IRHome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</si>
  <si>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</si>
  <si>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</si>
  <si>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</si>
  <si>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</si>
  <si>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</si>
  <si>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</si>
  <si>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</si>
  <si>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</si>
  <si>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</si>
  <si>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</si>
  <si>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</si>
  <si>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</si>
  <si>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</si>
  <si>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</si>
  <si>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</si>
  <si>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</si>
  <si>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</si>
  <si>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</si>
  <si>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</si>
  <si>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</si>
  <si>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</si>
  <si>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</si>
  <si>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</si>
  <si>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</si>
  <si>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</si>
  <si>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</si>
  <si>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</si>
  <si>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</si>
  <si>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</si>
  <si>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</si>
  <si>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</si>
  <si>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</si>
  <si>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</si>
  <si>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</si>
  <si>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</si>
  <si>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</si>
  <si>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</si>
  <si>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</si>
  <si>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</si>
  <si>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</si>
  <si>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</si>
  <si>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</si>
  <si>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</si>
  <si>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</si>
  <si>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</si>
  <si>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</si>
  <si>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</si>
  <si>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</si>
  <si>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</si>
  <si>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</si>
  <si>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</si>
  <si>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</si>
  <si>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</si>
  <si>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</si>
  <si>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</si>
  <si>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</si>
  <si>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</si>
  <si>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</si>
  <si>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</si>
  <si>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</si>
  <si>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</si>
  <si>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</si>
  <si>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</si>
  <si>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</si>
  <si>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</si>
  <si>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</si>
  <si>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</si>
  <si>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</si>
  <si>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</si>
  <si>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</si>
  <si>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</si>
  <si>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</si>
  <si>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</si>
  <si>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</si>
  <si>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Enterprise Products Partners L.</t>
  </si>
  <si>
    <t>longName</t>
  </si>
  <si>
    <t>Enterprise Products Partners L.P.</t>
  </si>
  <si>
    <t>firstTradeDateEpochUtc</t>
  </si>
  <si>
    <t>timeZoneFullName</t>
  </si>
  <si>
    <t>America/New_York</t>
  </si>
  <si>
    <t>timeZoneShortName</t>
  </si>
  <si>
    <t>EST</t>
  </si>
  <si>
    <t>uuid</t>
  </si>
  <si>
    <t>49c5f237-0102-343f-89f3-952b807d2f2e</t>
  </si>
  <si>
    <t>messageBoardId</t>
  </si>
  <si>
    <t>finmb_388763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</si>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</sst>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nterpriseproducts.com/" TargetMode="External"/><Relationship Id="rId2" Type="http://schemas.openxmlformats.org/officeDocument/2006/relationships/hyperlink" Target="http://phx.corporate-ir.net/phoenix.zhtml?c=80547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32.14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56.4800490007442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6.9210824704E10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13.078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11.081958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2790.0</v>
      </c>
      <c r="C2" s="1">
        <v>2520.0</v>
      </c>
      <c r="D2" s="1">
        <v>2510.0</v>
      </c>
      <c r="E2" s="1">
        <v>2800.0</v>
      </c>
      <c r="F2" s="1">
        <v>4170.0</v>
      </c>
      <c r="G2" s="1">
        <v>4590.0</v>
      </c>
      <c r="H2" s="1">
        <v>3780.0</v>
      </c>
      <c r="I2" s="1">
        <v>4640.0</v>
      </c>
      <c r="J2" s="1">
        <v>5490.0</v>
      </c>
      <c r="K2" s="1">
        <v>5530.0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1240.0</v>
      </c>
      <c r="C3" s="1">
        <v>1340.0</v>
      </c>
      <c r="D3" s="1">
        <v>1380.0</v>
      </c>
      <c r="E3" s="1">
        <v>1470.0</v>
      </c>
      <c r="F3" s="1">
        <v>1620.0</v>
      </c>
      <c r="G3" s="1">
        <v>1810.0</v>
      </c>
      <c r="H3" s="1">
        <v>1960.0</v>
      </c>
      <c r="I3" s="1">
        <v>2009.0</v>
      </c>
      <c r="J3" s="1">
        <v>2110.0</v>
      </c>
      <c r="K3" s="1">
        <v>2200.0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117.0</v>
      </c>
      <c r="C4" s="1">
        <v>179.0</v>
      </c>
      <c r="D4" s="1">
        <v>175.0</v>
      </c>
      <c r="E4" s="1">
        <v>172.0</v>
      </c>
      <c r="F4" s="1">
        <v>176.0</v>
      </c>
      <c r="G4" s="1">
        <v>183.0</v>
      </c>
      <c r="H4" s="1">
        <v>151.0</v>
      </c>
      <c r="I4" s="1">
        <v>169.0</v>
      </c>
      <c r="J4" s="1">
        <v>195.0</v>
      </c>
      <c r="K4" s="1">
        <v>212.0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1360.0</v>
      </c>
      <c r="C5" s="1">
        <v>1520.0</v>
      </c>
      <c r="D5" s="1">
        <v>1550.0</v>
      </c>
      <c r="E5" s="1">
        <v>1640.0</v>
      </c>
      <c r="F5" s="1">
        <v>1790.0</v>
      </c>
      <c r="G5" s="1">
        <v>1990.0</v>
      </c>
      <c r="H5" s="1">
        <v>2110.0</v>
      </c>
      <c r="I5" s="1">
        <v>2180.0</v>
      </c>
      <c r="J5" s="1">
        <v>2300.0</v>
      </c>
      <c r="K5" s="1">
        <v>2420.0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-7.0</v>
      </c>
      <c r="C6" s="1">
        <v>15.0</v>
      </c>
      <c r="D6" s="1">
        <v>-2.0</v>
      </c>
      <c r="E6" s="1">
        <v>-10.0</v>
      </c>
      <c r="F6" s="1">
        <v>-28.0</v>
      </c>
      <c r="G6" s="1">
        <v>-5.0</v>
      </c>
      <c r="H6" s="1">
        <v>-4.0</v>
      </c>
      <c r="I6" s="1">
        <v>5.0</v>
      </c>
      <c r="J6" s="1">
        <v>1.0</v>
      </c>
      <c r="K6" s="1">
        <v>-10.0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-39.0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34.0</v>
      </c>
      <c r="C8" s="1">
        <v>163.0</v>
      </c>
      <c r="D8" s="1">
        <v>45.0</v>
      </c>
      <c r="E8" s="1">
        <v>37.0</v>
      </c>
      <c r="F8" s="1">
        <v>46.0</v>
      </c>
      <c r="G8" s="1">
        <v>133.0</v>
      </c>
      <c r="H8" s="1">
        <v>891.0</v>
      </c>
      <c r="I8" s="1">
        <v>233.0</v>
      </c>
      <c r="J8" s="1">
        <v>53.0</v>
      </c>
      <c r="K8" s="1">
        <v>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116.0</v>
      </c>
      <c r="C9" s="1">
        <v>88.0</v>
      </c>
      <c r="D9" s="1">
        <v>18.0</v>
      </c>
      <c r="E9" s="1">
        <v>7.0</v>
      </c>
      <c r="F9" s="1">
        <v>-60.0</v>
      </c>
      <c r="G9" s="1">
        <v>5.0</v>
      </c>
      <c r="H9" s="1">
        <v>50.0</v>
      </c>
      <c r="I9" s="1">
        <v>-39.0</v>
      </c>
      <c r="J9" s="1">
        <v>-18.0</v>
      </c>
      <c r="K9" s="1">
        <v>-16.0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-20.0</v>
      </c>
      <c r="C10" s="1">
        <v>21.0</v>
      </c>
      <c r="D10" s="1">
        <v>121.0</v>
      </c>
      <c r="E10" s="1">
        <v>156.0</v>
      </c>
      <c r="F10" s="1">
        <v>168.0</v>
      </c>
      <c r="G10" s="1">
        <v>262.0</v>
      </c>
      <c r="H10" s="1">
        <v>-114.0</v>
      </c>
      <c r="I10" s="1">
        <v>129.0</v>
      </c>
      <c r="J10" s="1">
        <v>263.0</v>
      </c>
      <c r="K10" s="1">
        <v>171.0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1690.0</v>
      </c>
      <c r="C11" s="1">
        <v>1280.0</v>
      </c>
      <c r="D11" s="1">
        <v>-679.0</v>
      </c>
      <c r="E11" s="1">
        <v>-1080.0</v>
      </c>
      <c r="F11" s="1">
        <v>728.0</v>
      </c>
      <c r="G11" s="1">
        <v>-1250.0</v>
      </c>
      <c r="H11" s="1">
        <v>299.0</v>
      </c>
      <c r="I11" s="1">
        <v>-2420.0</v>
      </c>
      <c r="J11" s="1">
        <v>118.0</v>
      </c>
      <c r="K11" s="1">
        <v>-806.0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-106.0</v>
      </c>
      <c r="C12" s="1">
        <v>-72.0</v>
      </c>
      <c r="D12" s="1">
        <v>-872.0</v>
      </c>
      <c r="E12" s="1">
        <v>195.0</v>
      </c>
      <c r="F12" s="1">
        <v>121.0</v>
      </c>
      <c r="G12" s="1">
        <v>-558.0</v>
      </c>
      <c r="H12" s="1">
        <v>-1420.0</v>
      </c>
      <c r="I12" s="1">
        <v>867.0</v>
      </c>
      <c r="J12" s="1">
        <v>131.0</v>
      </c>
      <c r="K12" s="1">
        <v>-714.0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-173.0</v>
      </c>
      <c r="C13" s="1">
        <v>-87.0</v>
      </c>
      <c r="D13" s="1">
        <v>-50.0</v>
      </c>
      <c r="E13" s="1">
        <v>123.0</v>
      </c>
      <c r="F13" s="1">
        <v>69.0</v>
      </c>
      <c r="G13" s="1">
        <v>23.0</v>
      </c>
      <c r="H13" s="1">
        <v>-1.0</v>
      </c>
      <c r="I13" s="1">
        <v>-3.0</v>
      </c>
      <c r="J13" s="1">
        <v>-109.0</v>
      </c>
      <c r="K13" s="1">
        <v>276.0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-1520.0</v>
      </c>
      <c r="C14" s="1">
        <v>-1440.0</v>
      </c>
      <c r="D14" s="1">
        <v>1370.0</v>
      </c>
      <c r="E14" s="1">
        <v>792.0</v>
      </c>
      <c r="F14" s="1">
        <v>-903.0</v>
      </c>
      <c r="G14" s="1">
        <v>1320.0</v>
      </c>
      <c r="H14" s="1">
        <v>355.0</v>
      </c>
      <c r="I14" s="1">
        <v>2930.0</v>
      </c>
      <c r="J14" s="1">
        <v>-194.0</v>
      </c>
      <c r="K14" s="1">
        <v>689.0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4160.0</v>
      </c>
      <c r="C15" s="1">
        <v>4000.0</v>
      </c>
      <c r="D15" s="1">
        <v>4070.0</v>
      </c>
      <c r="E15" s="1">
        <v>4670.0</v>
      </c>
      <c r="F15" s="1">
        <v>6130.0</v>
      </c>
      <c r="G15" s="1">
        <v>6520.0</v>
      </c>
      <c r="H15" s="1">
        <v>5890.0</v>
      </c>
      <c r="I15" s="1">
        <v>8510.0</v>
      </c>
      <c r="J15" s="1">
        <v>8039.0</v>
      </c>
      <c r="K15" s="1">
        <v>7570.0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-2890.0</v>
      </c>
      <c r="C16" s="1">
        <v>-3830.0</v>
      </c>
      <c r="D16" s="1">
        <v>-3030.0</v>
      </c>
      <c r="E16" s="1">
        <v>-3150.0</v>
      </c>
      <c r="F16" s="1">
        <v>-4220.0</v>
      </c>
      <c r="G16" s="1">
        <v>-4530.0</v>
      </c>
      <c r="H16" s="1">
        <v>-3290.0</v>
      </c>
      <c r="I16" s="1">
        <v>-2220.0</v>
      </c>
      <c r="J16" s="1">
        <v>-1960.0</v>
      </c>
      <c r="K16" s="1">
        <v>-3270.0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50.0</v>
      </c>
      <c r="C17" s="1">
        <v>80.0</v>
      </c>
      <c r="D17" s="1">
        <v>46.0</v>
      </c>
      <c r="E17" s="1">
        <v>40.0</v>
      </c>
      <c r="F17" s="1">
        <v>161.0</v>
      </c>
      <c r="G17" s="1">
        <v>20.0</v>
      </c>
      <c r="H17" s="1">
        <v>12.0</v>
      </c>
      <c r="I17" s="1">
        <v>64.0</v>
      </c>
      <c r="J17" s="1">
        <v>122.0</v>
      </c>
      <c r="K17" s="1">
        <v>42.0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-2420.0</v>
      </c>
      <c r="C18" s="1">
        <v>-1060.0</v>
      </c>
      <c r="D18" s="1">
        <v>-1000.0</v>
      </c>
      <c r="E18" s="1">
        <v>-199.0</v>
      </c>
      <c r="F18" s="1">
        <v>-151.0</v>
      </c>
      <c r="G18" s="1">
        <v>0.0</v>
      </c>
      <c r="H18" s="1">
        <v>0.0</v>
      </c>
      <c r="I18" s="1">
        <v>0.0</v>
      </c>
      <c r="J18" s="1">
        <v>-3200.0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1530.0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-722.0</v>
      </c>
      <c r="C20" s="1">
        <v>-163.0</v>
      </c>
      <c r="D20" s="1">
        <v>-67.0</v>
      </c>
      <c r="E20" s="1">
        <v>-1.0</v>
      </c>
      <c r="F20" s="1">
        <v>-63.0</v>
      </c>
      <c r="G20" s="1">
        <v>-48.0</v>
      </c>
      <c r="H20" s="1">
        <v>172.0</v>
      </c>
      <c r="I20" s="1">
        <v>44.0</v>
      </c>
      <c r="J20" s="1">
        <v>97.0</v>
      </c>
      <c r="K20" s="1">
        <v>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184.0</v>
      </c>
      <c r="C21" s="1">
        <v>-60.0</v>
      </c>
      <c r="D21" s="1">
        <v>-298.0</v>
      </c>
      <c r="E21" s="1">
        <v>21.0</v>
      </c>
      <c r="F21" s="1">
        <v>-5.0</v>
      </c>
      <c r="G21" s="1">
        <v>-16.0</v>
      </c>
      <c r="H21" s="1">
        <v>-17.0</v>
      </c>
      <c r="I21" s="1">
        <v>-19.0</v>
      </c>
      <c r="J21" s="1">
        <v>-5.0</v>
      </c>
      <c r="K21" s="1">
        <v>-13.0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-5800.0</v>
      </c>
      <c r="C22" s="1">
        <v>-3440.0</v>
      </c>
      <c r="D22" s="1">
        <v>-4340.0</v>
      </c>
      <c r="E22" s="1">
        <v>-3290.0</v>
      </c>
      <c r="F22" s="1">
        <v>-4280.0</v>
      </c>
      <c r="G22" s="1">
        <v>-4580.0</v>
      </c>
      <c r="H22" s="1">
        <v>-3120.0</v>
      </c>
      <c r="I22" s="1">
        <v>-2130.0</v>
      </c>
      <c r="J22" s="1">
        <v>-4950.0</v>
      </c>
      <c r="K22" s="1">
        <v>-3200.0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18360.0</v>
      </c>
      <c r="C23" s="1">
        <v>21080.0</v>
      </c>
      <c r="D23" s="1">
        <v>62810.0</v>
      </c>
      <c r="E23" s="1">
        <v>69320.0</v>
      </c>
      <c r="F23" s="1">
        <v>79590.0</v>
      </c>
      <c r="G23" s="1">
        <v>58170.0</v>
      </c>
      <c r="H23" s="1">
        <v>6670.0</v>
      </c>
      <c r="I23" s="1">
        <v>11160.0</v>
      </c>
      <c r="J23" s="1">
        <v>96140.0</v>
      </c>
      <c r="K23" s="1">
        <v>89900.0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18360.0</v>
      </c>
      <c r="C24" s="1">
        <v>21080.0</v>
      </c>
      <c r="D24" s="1">
        <v>62810.0</v>
      </c>
      <c r="E24" s="1">
        <v>69320.0</v>
      </c>
      <c r="F24" s="1">
        <v>79590.0</v>
      </c>
      <c r="G24" s="1">
        <v>58170.0</v>
      </c>
      <c r="H24" s="1">
        <v>6670.0</v>
      </c>
      <c r="I24" s="1">
        <v>11160.0</v>
      </c>
      <c r="J24" s="1">
        <v>96140.0</v>
      </c>
      <c r="K24" s="1">
        <v>89900.0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-14340.0</v>
      </c>
      <c r="C25" s="1">
        <v>-19870.0</v>
      </c>
      <c r="D25" s="1">
        <v>-61670.0</v>
      </c>
      <c r="E25" s="1">
        <v>-68460.0</v>
      </c>
      <c r="F25" s="1">
        <v>-77960.0</v>
      </c>
      <c r="G25" s="1">
        <v>-56720.0</v>
      </c>
      <c r="H25" s="1">
        <v>-4410.0</v>
      </c>
      <c r="I25" s="1">
        <v>-11490.0</v>
      </c>
      <c r="J25" s="1">
        <v>-97400.0</v>
      </c>
      <c r="K25" s="1">
        <v>-89450.0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-14340.0</v>
      </c>
      <c r="C26" s="1">
        <v>-19870.0</v>
      </c>
      <c r="D26" s="1">
        <v>-61670.0</v>
      </c>
      <c r="E26" s="1">
        <v>-68460.0</v>
      </c>
      <c r="F26" s="1">
        <v>-77960.0</v>
      </c>
      <c r="G26" s="1">
        <v>-56720.0</v>
      </c>
      <c r="H26" s="1">
        <v>-4410.0</v>
      </c>
      <c r="I26" s="1">
        <v>-11490.0</v>
      </c>
      <c r="J26" s="1">
        <v>-97400.0</v>
      </c>
      <c r="K26" s="1">
        <v>-89450.0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389.0</v>
      </c>
      <c r="C27" s="1">
        <v>1190.0</v>
      </c>
      <c r="D27" s="1">
        <v>2540.0</v>
      </c>
      <c r="E27" s="1">
        <v>1070.0</v>
      </c>
      <c r="F27" s="1">
        <v>538.0</v>
      </c>
      <c r="G27" s="1">
        <v>82.0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-30.0</v>
      </c>
      <c r="G28" s="1">
        <v>-81.0</v>
      </c>
      <c r="H28" s="1">
        <v>-186.0</v>
      </c>
      <c r="I28" s="1">
        <v>-214.0</v>
      </c>
      <c r="J28" s="1">
        <v>-250.0</v>
      </c>
      <c r="K28" s="1">
        <v>-188.0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31.0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-2640.0</v>
      </c>
      <c r="C30" s="1">
        <v>-2940.0</v>
      </c>
      <c r="D30" s="1">
        <v>-3300.0</v>
      </c>
      <c r="E30" s="1">
        <v>-3570.0</v>
      </c>
      <c r="F30" s="1">
        <v>-3730.0</v>
      </c>
      <c r="G30" s="1">
        <v>-3840.0</v>
      </c>
      <c r="H30" s="1">
        <v>-3890.0</v>
      </c>
      <c r="I30" s="1">
        <v>-3930.0</v>
      </c>
      <c r="J30" s="1">
        <v>-4100.0</v>
      </c>
      <c r="K30" s="1">
        <v>-4300.0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-2640.0</v>
      </c>
      <c r="C31" s="1">
        <v>-2940.0</v>
      </c>
      <c r="D31" s="1">
        <v>-3300.0</v>
      </c>
      <c r="E31" s="1">
        <v>-3570.0</v>
      </c>
      <c r="F31" s="1">
        <v>-3730.0</v>
      </c>
      <c r="G31" s="1">
        <v>-3840.0</v>
      </c>
      <c r="H31" s="1">
        <v>-3890.0</v>
      </c>
      <c r="I31" s="1">
        <v>-3930.0</v>
      </c>
      <c r="J31" s="1">
        <v>-4100.0</v>
      </c>
      <c r="K31" s="1">
        <v>-4300.0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-118.0</v>
      </c>
      <c r="C32" s="1">
        <v>-74.0</v>
      </c>
      <c r="D32" s="1">
        <v>-61.0</v>
      </c>
      <c r="E32" s="1">
        <v>-86.0</v>
      </c>
      <c r="F32" s="1">
        <v>82.0</v>
      </c>
      <c r="G32" s="1">
        <v>438.0</v>
      </c>
      <c r="H32" s="1">
        <v>-242.0</v>
      </c>
      <c r="I32" s="1">
        <v>-93.0</v>
      </c>
      <c r="J32" s="1">
        <v>-244.0</v>
      </c>
      <c r="K32" s="1">
        <v>-221.0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1650.0</v>
      </c>
      <c r="C33" s="1">
        <v>-616.0</v>
      </c>
      <c r="D33" s="1">
        <v>322.0</v>
      </c>
      <c r="E33" s="1">
        <v>-1730.0</v>
      </c>
      <c r="F33" s="1">
        <v>-1500.0</v>
      </c>
      <c r="G33" s="1">
        <v>-1950.0</v>
      </c>
      <c r="H33" s="1">
        <v>-2020.0</v>
      </c>
      <c r="I33" s="1">
        <v>-4570.0</v>
      </c>
      <c r="J33" s="1">
        <v>-5840.0</v>
      </c>
      <c r="K33" s="1">
        <v>-4260.0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17.0</v>
      </c>
      <c r="C34" s="1">
        <v>-55.0</v>
      </c>
      <c r="D34" s="1">
        <v>44.0</v>
      </c>
      <c r="E34" s="1">
        <v>-347.0</v>
      </c>
      <c r="F34" s="1">
        <v>340.0</v>
      </c>
      <c r="G34" s="1">
        <v>-10.0</v>
      </c>
      <c r="H34" s="1">
        <v>748.0</v>
      </c>
      <c r="I34" s="1">
        <v>1810.0</v>
      </c>
      <c r="J34" s="1">
        <v>-2760.0</v>
      </c>
      <c r="K34" s="1">
        <v>114.0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369.0</v>
      </c>
      <c r="C36" s="1">
        <v>273.0</v>
      </c>
      <c r="D36" s="1">
        <v>252.0</v>
      </c>
      <c r="E36" s="1">
        <v>244.0</v>
      </c>
      <c r="F36" s="1">
        <v>321.0</v>
      </c>
      <c r="G36" s="1">
        <v>325.0</v>
      </c>
      <c r="H36" s="1">
        <v>294.0</v>
      </c>
      <c r="I36" s="1">
        <v>430.0</v>
      </c>
      <c r="J36" s="1">
        <v>372.0</v>
      </c>
      <c r="K36" s="1">
        <v>413.0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832.0</v>
      </c>
      <c r="C37" s="1">
        <v>912.0</v>
      </c>
      <c r="D37" s="1">
        <v>948.0</v>
      </c>
      <c r="E37" s="1">
        <v>912.0</v>
      </c>
      <c r="F37" s="1">
        <v>1020.0</v>
      </c>
      <c r="G37" s="1">
        <v>1080.0</v>
      </c>
      <c r="H37" s="1">
        <v>1200.0</v>
      </c>
      <c r="I37" s="1">
        <v>1230.0</v>
      </c>
      <c r="J37" s="1">
        <v>1230.0</v>
      </c>
      <c r="K37" s="1">
        <v>1230.0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16.0</v>
      </c>
      <c r="C38" s="1">
        <v>17.0</v>
      </c>
      <c r="D38" s="1">
        <v>18.0</v>
      </c>
      <c r="E38" s="1">
        <v>20.0</v>
      </c>
      <c r="F38" s="1">
        <v>15.0</v>
      </c>
      <c r="G38" s="1">
        <v>23.0</v>
      </c>
      <c r="H38" s="1">
        <v>25.0</v>
      </c>
      <c r="I38" s="1">
        <v>18.0</v>
      </c>
      <c r="J38" s="1">
        <v>0.0</v>
      </c>
      <c r="K38" s="1">
        <v>24.0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236.0</v>
      </c>
      <c r="C39" s="1">
        <v>19.0</v>
      </c>
      <c r="D39" s="1">
        <v>-1770.0</v>
      </c>
      <c r="E39" s="1">
        <v>911.0</v>
      </c>
      <c r="F39" s="1">
        <v>113.0</v>
      </c>
      <c r="G39" s="1">
        <v>-72.0</v>
      </c>
      <c r="H39" s="1">
        <v>676.0</v>
      </c>
      <c r="I39" s="1">
        <v>3930.0</v>
      </c>
      <c r="J39" s="1">
        <v>3960.0</v>
      </c>
      <c r="K39" s="1">
        <v>2210.0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811.0</v>
      </c>
      <c r="C40" s="1">
        <v>620.0</v>
      </c>
      <c r="D40" s="1">
        <v>-1160.0</v>
      </c>
      <c r="E40" s="1">
        <v>1530.0</v>
      </c>
      <c r="F40" s="1">
        <v>798.0</v>
      </c>
      <c r="G40" s="1">
        <v>705.0</v>
      </c>
      <c r="H40" s="1">
        <v>1480.0</v>
      </c>
      <c r="I40" s="1">
        <v>4730.0</v>
      </c>
      <c r="J40" s="1">
        <v>4740.0</v>
      </c>
      <c r="K40" s="1">
        <v>3010.0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-91.0</v>
      </c>
      <c r="C41" s="1">
        <v>-761.0</v>
      </c>
      <c r="D41" s="1">
        <v>1820.0</v>
      </c>
      <c r="E41" s="1">
        <v>-729.0</v>
      </c>
      <c r="F41" s="1">
        <v>-14.0</v>
      </c>
      <c r="G41" s="1">
        <v>379.0</v>
      </c>
      <c r="H41" s="1">
        <v>936.0</v>
      </c>
      <c r="I41" s="1">
        <v>-1030.0</v>
      </c>
      <c r="J41" s="1">
        <v>-190.0</v>
      </c>
      <c r="K41" s="1">
        <v>368.0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4019.0</v>
      </c>
      <c r="C42" s="1">
        <v>1210.0</v>
      </c>
      <c r="D42" s="1">
        <v>1140.0</v>
      </c>
      <c r="E42" s="1">
        <v>856.0</v>
      </c>
      <c r="F42" s="1">
        <v>1630.0</v>
      </c>
      <c r="G42" s="1">
        <v>1460.0</v>
      </c>
      <c r="H42" s="1">
        <v>2270.0</v>
      </c>
      <c r="I42" s="1">
        <v>-333.0</v>
      </c>
      <c r="J42" s="1">
        <v>-1260.0</v>
      </c>
      <c r="K42" s="1">
        <v>452.0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74.0</v>
      </c>
      <c r="C3" s="1">
        <v>19.0</v>
      </c>
      <c r="D3" s="1">
        <v>63.0</v>
      </c>
      <c r="E3" s="1">
        <v>5.0</v>
      </c>
      <c r="F3" s="1">
        <v>345.0</v>
      </c>
      <c r="G3" s="1">
        <v>335.0</v>
      </c>
      <c r="H3" s="1">
        <v>1060.0</v>
      </c>
      <c r="I3" s="1">
        <v>2820.0</v>
      </c>
      <c r="J3" s="1">
        <v>76.0</v>
      </c>
      <c r="K3" s="1">
        <v>180.0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3.0</v>
      </c>
      <c r="D4" s="1">
        <v>30.0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26.0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74.0</v>
      </c>
      <c r="C5" s="1">
        <v>22.0</v>
      </c>
      <c r="D5" s="1">
        <v>63.0</v>
      </c>
      <c r="E5" s="1">
        <v>5.0</v>
      </c>
      <c r="F5" s="1">
        <v>345.0</v>
      </c>
      <c r="G5" s="1">
        <v>335.0</v>
      </c>
      <c r="H5" s="1">
        <v>1060.0</v>
      </c>
      <c r="I5" s="1">
        <v>2820.0</v>
      </c>
      <c r="J5" s="1">
        <v>102.0</v>
      </c>
      <c r="K5" s="1">
        <v>180.0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3830.0</v>
      </c>
      <c r="C6" s="1">
        <v>2570.0</v>
      </c>
      <c r="D6" s="1">
        <v>3330.0</v>
      </c>
      <c r="E6" s="1">
        <v>4360.0</v>
      </c>
      <c r="F6" s="1">
        <v>3680.0</v>
      </c>
      <c r="G6" s="1">
        <v>4890.0</v>
      </c>
      <c r="H6" s="1">
        <v>4830.0</v>
      </c>
      <c r="I6" s="1">
        <v>7000.0</v>
      </c>
      <c r="J6" s="1">
        <v>6980.0</v>
      </c>
      <c r="K6" s="1">
        <v>7780.0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3830.0</v>
      </c>
      <c r="C7" s="1">
        <v>2570.0</v>
      </c>
      <c r="D7" s="1">
        <v>3330.0</v>
      </c>
      <c r="E7" s="1">
        <v>4360.0</v>
      </c>
      <c r="F7" s="1">
        <v>3680.0</v>
      </c>
      <c r="G7" s="1">
        <v>4890.0</v>
      </c>
      <c r="H7" s="1">
        <v>4830.0</v>
      </c>
      <c r="I7" s="1">
        <v>7000.0</v>
      </c>
      <c r="J7" s="1">
        <v>6980.0</v>
      </c>
      <c r="K7" s="1">
        <v>7780.0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1010.0</v>
      </c>
      <c r="C8" s="1">
        <v>1040.0</v>
      </c>
      <c r="D8" s="1">
        <v>1770.0</v>
      </c>
      <c r="E8" s="1">
        <v>1610.0</v>
      </c>
      <c r="F8" s="1">
        <v>1520.0</v>
      </c>
      <c r="G8" s="1">
        <v>2090.0</v>
      </c>
      <c r="H8" s="1">
        <v>3300.0</v>
      </c>
      <c r="I8" s="1">
        <v>2680.0</v>
      </c>
      <c r="J8" s="1">
        <v>2550.0</v>
      </c>
      <c r="K8" s="1">
        <v>3350.0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350.0</v>
      </c>
      <c r="C9" s="1">
        <v>410.0</v>
      </c>
      <c r="D9" s="1">
        <v>468.0</v>
      </c>
      <c r="E9" s="1">
        <v>313.0</v>
      </c>
      <c r="F9" s="1">
        <v>298.0</v>
      </c>
      <c r="G9" s="1">
        <v>341.0</v>
      </c>
      <c r="H9" s="1">
        <v>392.0</v>
      </c>
      <c r="I9" s="1">
        <v>384.0</v>
      </c>
      <c r="J9" s="1">
        <v>388.0</v>
      </c>
      <c r="K9" s="1">
        <v>446.0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15.0</v>
      </c>
      <c r="D10" s="1">
        <v>354.0</v>
      </c>
      <c r="E10" s="1">
        <v>65.0</v>
      </c>
      <c r="F10" s="1">
        <v>65.0</v>
      </c>
      <c r="G10" s="1">
        <v>75.0</v>
      </c>
      <c r="H10" s="1">
        <v>98.0</v>
      </c>
      <c r="I10" s="1">
        <v>145.0</v>
      </c>
      <c r="J10" s="1">
        <v>130.0</v>
      </c>
      <c r="K10" s="1">
        <v>140.0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226.0</v>
      </c>
      <c r="C11" s="1">
        <v>255.0</v>
      </c>
      <c r="D11" s="1">
        <v>541.0</v>
      </c>
      <c r="E11" s="1">
        <v>153.0</v>
      </c>
      <c r="F11" s="1">
        <v>154.0</v>
      </c>
      <c r="G11" s="1">
        <v>127.0</v>
      </c>
      <c r="H11" s="1">
        <v>229.0</v>
      </c>
      <c r="I11" s="1">
        <v>236.0</v>
      </c>
      <c r="J11" s="1">
        <v>443.0</v>
      </c>
      <c r="K11" s="1">
        <v>347.0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5490.0</v>
      </c>
      <c r="C12" s="1">
        <v>4310.0</v>
      </c>
      <c r="D12" s="1">
        <v>6530.0</v>
      </c>
      <c r="E12" s="1">
        <v>6510.0</v>
      </c>
      <c r="F12" s="1">
        <v>6060.0</v>
      </c>
      <c r="G12" s="1">
        <v>7860.0</v>
      </c>
      <c r="H12" s="1">
        <v>9910.0</v>
      </c>
      <c r="I12" s="1">
        <v>13270.0</v>
      </c>
      <c r="J12" s="1">
        <v>10600.0</v>
      </c>
      <c r="K12" s="1">
        <v>12250.0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38050.0</v>
      </c>
      <c r="C13" s="1">
        <v>40610.0</v>
      </c>
      <c r="D13" s="1">
        <v>43000.0</v>
      </c>
      <c r="E13" s="1">
        <v>46550.0</v>
      </c>
      <c r="F13" s="1">
        <v>50900.0</v>
      </c>
      <c r="G13" s="1">
        <v>55540.0</v>
      </c>
      <c r="H13" s="1">
        <v>57830.0</v>
      </c>
      <c r="I13" s="1">
        <v>59520.0</v>
      </c>
      <c r="J13" s="1">
        <v>63570.0</v>
      </c>
      <c r="K13" s="1">
        <v>66630.0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-8170.0</v>
      </c>
      <c r="C14" s="1">
        <v>-8580.0</v>
      </c>
      <c r="D14" s="1">
        <v>-9710.0</v>
      </c>
      <c r="E14" s="1">
        <v>-10920.0</v>
      </c>
      <c r="F14" s="1">
        <v>-12160.0</v>
      </c>
      <c r="G14" s="1">
        <v>-13720.0</v>
      </c>
      <c r="H14" s="1">
        <v>-15580.0</v>
      </c>
      <c r="I14" s="1">
        <v>-17080.0</v>
      </c>
      <c r="J14" s="1">
        <v>-18800.0</v>
      </c>
      <c r="K14" s="1">
        <v>-20460.0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29880.0</v>
      </c>
      <c r="C15" s="1">
        <v>32030.0</v>
      </c>
      <c r="D15" s="1">
        <v>33290.0</v>
      </c>
      <c r="E15" s="1">
        <v>35620.0</v>
      </c>
      <c r="F15" s="1">
        <v>38740.0</v>
      </c>
      <c r="G15" s="1">
        <v>41810.0</v>
      </c>
      <c r="H15" s="1">
        <v>42240.0</v>
      </c>
      <c r="I15" s="1">
        <v>42430.0</v>
      </c>
      <c r="J15" s="1">
        <v>44770.0</v>
      </c>
      <c r="K15" s="1">
        <v>46170.0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3040.0</v>
      </c>
      <c r="C16" s="1">
        <v>2630.0</v>
      </c>
      <c r="D16" s="1">
        <v>2710.0</v>
      </c>
      <c r="E16" s="1">
        <v>2660.0</v>
      </c>
      <c r="F16" s="1">
        <v>2620.0</v>
      </c>
      <c r="G16" s="1">
        <v>2600.0</v>
      </c>
      <c r="H16" s="1">
        <v>2440.0</v>
      </c>
      <c r="I16" s="1">
        <v>2430.0</v>
      </c>
      <c r="J16" s="1">
        <v>2350.0</v>
      </c>
      <c r="K16" s="1">
        <v>2330.0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4200.0</v>
      </c>
      <c r="C17" s="1">
        <v>5750.0</v>
      </c>
      <c r="D17" s="1">
        <v>5750.0</v>
      </c>
      <c r="E17" s="1">
        <v>5750.0</v>
      </c>
      <c r="F17" s="1">
        <v>5750.0</v>
      </c>
      <c r="G17" s="1">
        <v>5750.0</v>
      </c>
      <c r="H17" s="1">
        <v>5450.0</v>
      </c>
      <c r="I17" s="1">
        <v>5450.0</v>
      </c>
      <c r="J17" s="1">
        <v>5610.0</v>
      </c>
      <c r="K17" s="1">
        <v>5610.0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4300.0</v>
      </c>
      <c r="C18" s="1">
        <v>4040.0</v>
      </c>
      <c r="D18" s="1">
        <v>3860.0</v>
      </c>
      <c r="E18" s="1">
        <v>3690.0</v>
      </c>
      <c r="F18" s="1">
        <v>3610.0</v>
      </c>
      <c r="G18" s="1">
        <v>3450.0</v>
      </c>
      <c r="H18" s="1">
        <v>3310.0</v>
      </c>
      <c r="I18" s="1">
        <v>3150.0</v>
      </c>
      <c r="J18" s="1">
        <v>3960.0</v>
      </c>
      <c r="K18" s="1">
        <v>3770.0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184.0</v>
      </c>
      <c r="C19" s="1">
        <v>193.0</v>
      </c>
      <c r="D19" s="1">
        <v>50.0</v>
      </c>
      <c r="E19" s="1">
        <v>196.0</v>
      </c>
      <c r="F19" s="1">
        <v>203.0</v>
      </c>
      <c r="G19" s="1">
        <v>262.0</v>
      </c>
      <c r="H19" s="1">
        <v>753.0</v>
      </c>
      <c r="I19" s="1">
        <v>795.0</v>
      </c>
      <c r="J19" s="1">
        <v>819.0</v>
      </c>
      <c r="K19" s="1">
        <v>858.0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47100.0</v>
      </c>
      <c r="C20" s="1">
        <v>48950.0</v>
      </c>
      <c r="D20" s="1">
        <v>52190.0</v>
      </c>
      <c r="E20" s="1">
        <v>54420.0</v>
      </c>
      <c r="F20" s="1">
        <v>56970.0</v>
      </c>
      <c r="G20" s="1">
        <v>61730.0</v>
      </c>
      <c r="H20" s="1">
        <v>64110.0</v>
      </c>
      <c r="I20" s="1">
        <v>67530.0</v>
      </c>
      <c r="J20" s="1">
        <v>68110.0</v>
      </c>
      <c r="K20" s="1">
        <v>70980.0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774.0</v>
      </c>
      <c r="C22" s="1">
        <v>860.0</v>
      </c>
      <c r="D22" s="1">
        <v>398.0</v>
      </c>
      <c r="E22" s="1">
        <v>802.0</v>
      </c>
      <c r="F22" s="1">
        <v>1100.0</v>
      </c>
      <c r="G22" s="1">
        <v>1000.0</v>
      </c>
      <c r="H22" s="1">
        <v>705.0</v>
      </c>
      <c r="I22" s="1">
        <v>632.0</v>
      </c>
      <c r="J22" s="1">
        <v>743.0</v>
      </c>
      <c r="K22" s="1">
        <v>1200.0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4190.0</v>
      </c>
      <c r="C23" s="1">
        <v>3830.0</v>
      </c>
      <c r="D23" s="1">
        <v>3950.0</v>
      </c>
      <c r="E23" s="1">
        <v>4920.0</v>
      </c>
      <c r="F23" s="1">
        <v>3870.0</v>
      </c>
      <c r="G23" s="1">
        <v>5350.0</v>
      </c>
      <c r="H23" s="1">
        <v>5850.0</v>
      </c>
      <c r="I23" s="1">
        <v>8550.0</v>
      </c>
      <c r="J23" s="1">
        <v>8410.0</v>
      </c>
      <c r="K23" s="1">
        <v>9370.0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481.0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2210.0</v>
      </c>
      <c r="C25" s="1">
        <v>1860.0</v>
      </c>
      <c r="D25" s="1">
        <v>2580.0</v>
      </c>
      <c r="E25" s="1">
        <v>2860.0</v>
      </c>
      <c r="F25" s="1">
        <v>1500.0</v>
      </c>
      <c r="G25" s="1">
        <v>1990.0</v>
      </c>
      <c r="H25" s="1">
        <v>1430.0</v>
      </c>
      <c r="I25" s="1">
        <v>1400.0</v>
      </c>
      <c r="J25" s="1">
        <v>1740.0</v>
      </c>
      <c r="K25" s="1">
        <v>850.0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40.0</v>
      </c>
      <c r="H26" s="1">
        <v>27.0</v>
      </c>
      <c r="I26" s="1">
        <v>36.0</v>
      </c>
      <c r="J26" s="1">
        <v>60.0</v>
      </c>
      <c r="K26" s="1">
        <v>75.0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80.0</v>
      </c>
      <c r="G27" s="1">
        <v>118.0</v>
      </c>
      <c r="H27" s="1">
        <v>145.0</v>
      </c>
      <c r="I27" s="1">
        <v>196.0</v>
      </c>
      <c r="J27" s="1">
        <v>181.0</v>
      </c>
      <c r="K27" s="1">
        <v>193.0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705.0</v>
      </c>
      <c r="C28" s="1">
        <v>613.0</v>
      </c>
      <c r="D28" s="1">
        <v>1320.0</v>
      </c>
      <c r="E28" s="1">
        <v>713.0</v>
      </c>
      <c r="F28" s="1">
        <v>612.0</v>
      </c>
      <c r="G28" s="1">
        <v>631.0</v>
      </c>
      <c r="H28" s="1">
        <v>825.0</v>
      </c>
      <c r="I28" s="1">
        <v>814.0</v>
      </c>
      <c r="J28" s="1">
        <v>1120.0</v>
      </c>
      <c r="K28" s="1">
        <v>971.0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7870.0</v>
      </c>
      <c r="C29" s="1">
        <v>7170.0</v>
      </c>
      <c r="D29" s="1">
        <v>8250.0</v>
      </c>
      <c r="E29" s="1">
        <v>9300.0</v>
      </c>
      <c r="F29" s="1">
        <v>7170.0</v>
      </c>
      <c r="G29" s="1">
        <v>9130.0</v>
      </c>
      <c r="H29" s="1">
        <v>8990.0</v>
      </c>
      <c r="I29" s="1">
        <v>11620.0</v>
      </c>
      <c r="J29" s="1">
        <v>12260.0</v>
      </c>
      <c r="K29" s="1">
        <v>13130.0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19160.0</v>
      </c>
      <c r="C30" s="1">
        <v>20830.0</v>
      </c>
      <c r="D30" s="1">
        <v>21120.0</v>
      </c>
      <c r="E30" s="1">
        <v>21710.0</v>
      </c>
      <c r="F30" s="1">
        <v>24680.0</v>
      </c>
      <c r="G30" s="1">
        <v>25650.0</v>
      </c>
      <c r="H30" s="1">
        <v>28550.0</v>
      </c>
      <c r="I30" s="1">
        <v>28140.0</v>
      </c>
      <c r="J30" s="1">
        <v>26550.0</v>
      </c>
      <c r="K30" s="1">
        <v>27450.0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172.0</v>
      </c>
      <c r="H31" s="1">
        <v>321.0</v>
      </c>
      <c r="I31" s="1">
        <v>339.0</v>
      </c>
      <c r="J31" s="1">
        <v>341.0</v>
      </c>
      <c r="K31" s="1">
        <v>323.0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73.0</v>
      </c>
      <c r="C32" s="1">
        <v>78.0</v>
      </c>
      <c r="D32" s="1">
        <v>137.0</v>
      </c>
      <c r="E32" s="1">
        <v>136.0</v>
      </c>
      <c r="F32" s="1">
        <v>210.0</v>
      </c>
      <c r="G32" s="1">
        <v>197.0</v>
      </c>
      <c r="H32" s="1">
        <v>198.0</v>
      </c>
      <c r="I32" s="1">
        <v>250.0</v>
      </c>
      <c r="J32" s="1">
        <v>320.0</v>
      </c>
      <c r="K32" s="1">
        <v>326.0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66.0</v>
      </c>
      <c r="C33" s="1">
        <v>46.0</v>
      </c>
      <c r="D33" s="1">
        <v>52.0</v>
      </c>
      <c r="E33" s="1">
        <v>58.0</v>
      </c>
      <c r="F33" s="1">
        <v>80.0</v>
      </c>
      <c r="G33" s="1">
        <v>100.0</v>
      </c>
      <c r="H33" s="1">
        <v>465.0</v>
      </c>
      <c r="I33" s="1">
        <v>518.0</v>
      </c>
      <c r="J33" s="1">
        <v>600.0</v>
      </c>
      <c r="K33" s="1">
        <v>611.0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238.0</v>
      </c>
      <c r="C34" s="1">
        <v>330.0</v>
      </c>
      <c r="D34" s="1">
        <v>366.0</v>
      </c>
      <c r="E34" s="1">
        <v>443.0</v>
      </c>
      <c r="F34" s="1">
        <v>541.0</v>
      </c>
      <c r="G34" s="1">
        <v>657.0</v>
      </c>
      <c r="H34" s="1">
        <v>157.0</v>
      </c>
      <c r="I34" s="1">
        <v>172.0</v>
      </c>
      <c r="J34" s="1">
        <v>280.0</v>
      </c>
      <c r="K34" s="1">
        <v>335.0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27410.0</v>
      </c>
      <c r="C35" s="1">
        <v>28450.0</v>
      </c>
      <c r="D35" s="1">
        <v>29930.0</v>
      </c>
      <c r="E35" s="1">
        <v>31650.0</v>
      </c>
      <c r="F35" s="1">
        <v>32680.0</v>
      </c>
      <c r="G35" s="1">
        <v>35910.0</v>
      </c>
      <c r="H35" s="1">
        <v>38680.0</v>
      </c>
      <c r="I35" s="1">
        <v>41040.0</v>
      </c>
      <c r="J35" s="1">
        <v>40360.0</v>
      </c>
      <c r="K35" s="1">
        <v>42170.0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49.0</v>
      </c>
      <c r="I36" s="1">
        <v>49.0</v>
      </c>
      <c r="J36" s="1">
        <v>49.0</v>
      </c>
      <c r="K36" s="1">
        <v>49.0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49.0</v>
      </c>
      <c r="I37" s="1">
        <v>49.0</v>
      </c>
      <c r="J37" s="1">
        <v>49.0</v>
      </c>
      <c r="K37" s="1">
        <v>49.0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18300.0</v>
      </c>
      <c r="C38" s="1">
        <v>20510.0</v>
      </c>
      <c r="D38" s="1">
        <v>22330.0</v>
      </c>
      <c r="E38" s="1">
        <v>22720.0</v>
      </c>
      <c r="F38" s="1">
        <v>23800.0</v>
      </c>
      <c r="G38" s="1">
        <v>24690.0</v>
      </c>
      <c r="H38" s="1">
        <v>25770.0</v>
      </c>
      <c r="I38" s="1">
        <v>26340.0</v>
      </c>
      <c r="J38" s="1">
        <v>27560.0</v>
      </c>
      <c r="K38" s="1">
        <v>28660.0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-1300.0</v>
      </c>
      <c r="I39" s="1">
        <v>-1300.0</v>
      </c>
      <c r="J39" s="1">
        <v>-1300.0</v>
      </c>
      <c r="K39" s="1">
        <v>-1300.0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-242.0</v>
      </c>
      <c r="C40" s="1">
        <v>-219.0</v>
      </c>
      <c r="D40" s="1">
        <v>-280.0</v>
      </c>
      <c r="E40" s="1">
        <v>-172.0</v>
      </c>
      <c r="F40" s="1">
        <v>50.0</v>
      </c>
      <c r="G40" s="1">
        <v>71.0</v>
      </c>
      <c r="H40" s="1">
        <v>-165.0</v>
      </c>
      <c r="I40" s="1">
        <v>286.0</v>
      </c>
      <c r="J40" s="1">
        <v>365.0</v>
      </c>
      <c r="K40" s="1">
        <v>307.0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18060.0</v>
      </c>
      <c r="C41" s="1">
        <v>20300.0</v>
      </c>
      <c r="D41" s="1">
        <v>22050.0</v>
      </c>
      <c r="E41" s="1">
        <v>22550.0</v>
      </c>
      <c r="F41" s="1">
        <v>23850.0</v>
      </c>
      <c r="G41" s="1">
        <v>24760.0</v>
      </c>
      <c r="H41" s="1">
        <v>24300.0</v>
      </c>
      <c r="I41" s="1">
        <v>25330.0</v>
      </c>
      <c r="J41" s="1">
        <v>26620.0</v>
      </c>
      <c r="K41" s="1">
        <v>27670.0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1630.0</v>
      </c>
      <c r="C42" s="1">
        <v>206.0</v>
      </c>
      <c r="D42" s="1">
        <v>219.0</v>
      </c>
      <c r="E42" s="1">
        <v>225.0</v>
      </c>
      <c r="F42" s="1">
        <v>439.0</v>
      </c>
      <c r="G42" s="1">
        <v>1060.0</v>
      </c>
      <c r="H42" s="1">
        <v>1070.0</v>
      </c>
      <c r="I42" s="1">
        <v>1110.0</v>
      </c>
      <c r="J42" s="1">
        <v>1080.0</v>
      </c>
      <c r="K42" s="1">
        <v>1090.0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19690.0</v>
      </c>
      <c r="C43" s="1">
        <v>20500.0</v>
      </c>
      <c r="D43" s="1">
        <v>22270.0</v>
      </c>
      <c r="E43" s="1">
        <v>22770.0</v>
      </c>
      <c r="F43" s="1">
        <v>24290.0</v>
      </c>
      <c r="G43" s="1">
        <v>25830.0</v>
      </c>
      <c r="H43" s="1">
        <v>25430.0</v>
      </c>
      <c r="I43" s="1">
        <v>26490.0</v>
      </c>
      <c r="J43" s="1">
        <v>27750.0</v>
      </c>
      <c r="K43" s="1">
        <v>28810.0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47100.0</v>
      </c>
      <c r="C44" s="1">
        <v>48950.0</v>
      </c>
      <c r="D44" s="1">
        <v>52190.0</v>
      </c>
      <c r="E44" s="1">
        <v>54420.0</v>
      </c>
      <c r="F44" s="1">
        <v>56970.0</v>
      </c>
      <c r="G44" s="1">
        <v>61730.0</v>
      </c>
      <c r="H44" s="1">
        <v>64110.0</v>
      </c>
      <c r="I44" s="1">
        <v>67530.0</v>
      </c>
      <c r="J44" s="1">
        <v>68110.0</v>
      </c>
      <c r="K44" s="1">
        <v>70980.0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1930.0</v>
      </c>
      <c r="C46" s="1">
        <v>2020.0</v>
      </c>
      <c r="D46" s="1">
        <v>2120.0</v>
      </c>
      <c r="E46" s="1">
        <v>2160.0</v>
      </c>
      <c r="F46" s="1">
        <v>2180.0</v>
      </c>
      <c r="G46" s="1">
        <v>2190.0</v>
      </c>
      <c r="H46" s="1">
        <v>2180.0</v>
      </c>
      <c r="I46" s="1">
        <v>2180.0</v>
      </c>
      <c r="J46" s="1">
        <v>2170.0</v>
      </c>
      <c r="K46" s="1">
        <v>2170.0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1930.0</v>
      </c>
      <c r="C47" s="1">
        <v>2009.0</v>
      </c>
      <c r="D47" s="1">
        <v>2120.0</v>
      </c>
      <c r="E47" s="1">
        <v>2160.0</v>
      </c>
      <c r="F47" s="1">
        <v>2180.0</v>
      </c>
      <c r="G47" s="1">
        <v>2190.0</v>
      </c>
      <c r="H47" s="1">
        <v>2180.0</v>
      </c>
      <c r="I47" s="1">
        <v>2180.0</v>
      </c>
      <c r="J47" s="1">
        <v>2170.0</v>
      </c>
      <c r="K47" s="1">
        <v>2170.0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 t="s">
        <v>104</v>
      </c>
      <c r="C48" s="1" t="s">
        <v>105</v>
      </c>
      <c r="D48" s="1" t="s">
        <v>106</v>
      </c>
      <c r="E48" s="1" t="s">
        <v>107</v>
      </c>
      <c r="F48" s="1" t="s">
        <v>108</v>
      </c>
      <c r="G48" s="1" t="s">
        <v>109</v>
      </c>
      <c r="H48" s="1" t="s">
        <v>110</v>
      </c>
      <c r="I48" s="1" t="s">
        <v>111</v>
      </c>
      <c r="J48" s="1" t="s">
        <v>112</v>
      </c>
      <c r="K48" s="1" t="s">
        <v>113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9560.0</v>
      </c>
      <c r="C49" s="1">
        <v>10510.0</v>
      </c>
      <c r="D49" s="1">
        <v>12440.0</v>
      </c>
      <c r="E49" s="1">
        <v>13110.0</v>
      </c>
      <c r="F49" s="1">
        <v>14500.0</v>
      </c>
      <c r="G49" s="1">
        <v>15570.0</v>
      </c>
      <c r="H49" s="1">
        <v>15550.0</v>
      </c>
      <c r="I49" s="1">
        <v>16730.0</v>
      </c>
      <c r="J49" s="1">
        <v>17050.0</v>
      </c>
      <c r="K49" s="1">
        <v>18300.0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 t="s">
        <v>116</v>
      </c>
      <c r="C50" s="1" t="s">
        <v>117</v>
      </c>
      <c r="D50" s="1" t="s">
        <v>118</v>
      </c>
      <c r="E50" s="1" t="s">
        <v>119</v>
      </c>
      <c r="F50" s="1" t="s">
        <v>120</v>
      </c>
      <c r="G50" s="1" t="s">
        <v>121</v>
      </c>
      <c r="H50" s="1" t="s">
        <v>122</v>
      </c>
      <c r="I50" s="1" t="s">
        <v>123</v>
      </c>
      <c r="J50" s="1" t="s">
        <v>124</v>
      </c>
      <c r="K50" s="1" t="s">
        <v>125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21360.0</v>
      </c>
      <c r="C51" s="1">
        <v>22690.0</v>
      </c>
      <c r="D51" s="1">
        <v>23700.0</v>
      </c>
      <c r="E51" s="1">
        <v>24570.0</v>
      </c>
      <c r="F51" s="1">
        <v>26180.0</v>
      </c>
      <c r="G51" s="1">
        <v>27850.0</v>
      </c>
      <c r="H51" s="1">
        <v>30330.0</v>
      </c>
      <c r="I51" s="1">
        <v>29910.0</v>
      </c>
      <c r="J51" s="1">
        <v>28700.0</v>
      </c>
      <c r="K51" s="1">
        <v>29180.0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21290.0</v>
      </c>
      <c r="C52" s="1">
        <v>22670.0</v>
      </c>
      <c r="D52" s="1">
        <v>23640.0</v>
      </c>
      <c r="E52" s="1">
        <v>24570.0</v>
      </c>
      <c r="F52" s="1">
        <v>25830.0</v>
      </c>
      <c r="G52" s="1">
        <v>27520.0</v>
      </c>
      <c r="H52" s="1">
        <v>29270.0</v>
      </c>
      <c r="I52" s="1">
        <v>27090.0</v>
      </c>
      <c r="J52" s="1">
        <v>28590.0</v>
      </c>
      <c r="K52" s="1">
        <v>29000.0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754.0</v>
      </c>
      <c r="C53" s="1">
        <v>834.0</v>
      </c>
      <c r="D53" s="1">
        <v>881.0</v>
      </c>
      <c r="E53" s="1">
        <v>829.0</v>
      </c>
      <c r="F53" s="1">
        <v>691.0</v>
      </c>
      <c r="G53" s="1">
        <v>853.0</v>
      </c>
      <c r="H53" s="1">
        <v>816.0</v>
      </c>
      <c r="I53" s="1">
        <v>867.0</v>
      </c>
      <c r="J53" s="1">
        <v>1340.0</v>
      </c>
      <c r="K53" s="1">
        <v>1680.0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1630.0</v>
      </c>
      <c r="C54" s="1">
        <v>206.0</v>
      </c>
      <c r="D54" s="1">
        <v>219.0</v>
      </c>
      <c r="E54" s="1">
        <v>225.0</v>
      </c>
      <c r="F54" s="1">
        <v>439.0</v>
      </c>
      <c r="G54" s="1">
        <v>1060.0</v>
      </c>
      <c r="H54" s="1">
        <v>1070.0</v>
      </c>
      <c r="I54" s="1">
        <v>1110.0</v>
      </c>
      <c r="J54" s="1">
        <v>1080.0</v>
      </c>
      <c r="K54" s="1">
        <v>1090.0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3040.0</v>
      </c>
      <c r="C55" s="1">
        <v>2630.0</v>
      </c>
      <c r="D55" s="1">
        <v>2680.0</v>
      </c>
      <c r="E55" s="1">
        <v>2660.0</v>
      </c>
      <c r="F55" s="1">
        <v>2620.0</v>
      </c>
      <c r="G55" s="1">
        <v>2600.0</v>
      </c>
      <c r="H55" s="1">
        <v>2430.0</v>
      </c>
      <c r="I55" s="1">
        <v>2430.0</v>
      </c>
      <c r="J55" s="1">
        <v>2350.0</v>
      </c>
      <c r="K55" s="1">
        <v>2330.0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6.0</v>
      </c>
      <c r="C56" s="1">
        <v>6.0</v>
      </c>
      <c r="D56" s="1">
        <v>6.0</v>
      </c>
      <c r="E56" s="1">
        <v>3.0</v>
      </c>
      <c r="F56" s="1">
        <v>3.0</v>
      </c>
      <c r="G56" s="1">
        <v>3.0</v>
      </c>
      <c r="H56" s="1">
        <v>3.0</v>
      </c>
      <c r="I56" s="1">
        <v>0.0</v>
      </c>
      <c r="J56" s="1">
        <v>0.0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1010.0</v>
      </c>
      <c r="C57" s="1">
        <v>1040.0</v>
      </c>
      <c r="D57" s="1">
        <v>1770.0</v>
      </c>
      <c r="E57" s="1">
        <v>1610.0</v>
      </c>
      <c r="F57" s="1">
        <v>1520.0</v>
      </c>
      <c r="G57" s="1">
        <v>2090.0</v>
      </c>
      <c r="H57" s="1">
        <v>3300.0</v>
      </c>
      <c r="I57" s="1">
        <v>2680.0</v>
      </c>
      <c r="J57" s="1">
        <v>2550.0</v>
      </c>
      <c r="K57" s="1">
        <v>3350.0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263.0</v>
      </c>
      <c r="C58" s="1">
        <v>263.0</v>
      </c>
      <c r="D58" s="1">
        <v>265.0</v>
      </c>
      <c r="E58" s="1">
        <v>273.0</v>
      </c>
      <c r="F58" s="1">
        <v>360.0</v>
      </c>
      <c r="G58" s="1">
        <v>372.0</v>
      </c>
      <c r="H58" s="1">
        <v>372.0</v>
      </c>
      <c r="I58" s="1">
        <v>379.0</v>
      </c>
      <c r="J58" s="1">
        <v>387.0</v>
      </c>
      <c r="K58" s="1">
        <v>411.0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31790.0</v>
      </c>
      <c r="C59" s="1">
        <v>33450.0</v>
      </c>
      <c r="D59" s="1">
        <v>36090.0</v>
      </c>
      <c r="E59" s="1">
        <v>38110.0</v>
      </c>
      <c r="F59" s="1">
        <v>43390.0</v>
      </c>
      <c r="G59" s="1">
        <v>48310.0</v>
      </c>
      <c r="H59" s="1">
        <v>51110.0</v>
      </c>
      <c r="I59" s="1">
        <v>52850.0</v>
      </c>
      <c r="J59" s="1">
        <v>55620.0</v>
      </c>
      <c r="K59" s="1">
        <v>59210.0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13.0</v>
      </c>
      <c r="C60" s="1">
        <v>12.0</v>
      </c>
      <c r="D60" s="1">
        <v>11.0</v>
      </c>
      <c r="E60" s="1">
        <v>12.0</v>
      </c>
      <c r="F60" s="1">
        <v>11.0</v>
      </c>
      <c r="G60" s="1">
        <v>12.0</v>
      </c>
      <c r="H60" s="1">
        <v>46.0</v>
      </c>
      <c r="I60" s="1">
        <v>52.0</v>
      </c>
      <c r="J60" s="1">
        <v>54.0</v>
      </c>
      <c r="K60" s="1">
        <v>35.0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47950.0</v>
      </c>
      <c r="C2" s="1">
        <v>27030.0</v>
      </c>
      <c r="D2" s="1">
        <v>23020.0</v>
      </c>
      <c r="E2" s="1">
        <v>29240.0</v>
      </c>
      <c r="F2" s="1">
        <v>36530.0</v>
      </c>
      <c r="G2" s="1">
        <v>32790.0</v>
      </c>
      <c r="H2" s="1">
        <v>27200.0</v>
      </c>
      <c r="I2" s="1">
        <v>40810.0</v>
      </c>
      <c r="J2" s="1">
        <v>58190.0</v>
      </c>
      <c r="K2" s="1">
        <v>49720.0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47950.0</v>
      </c>
      <c r="C3" s="1">
        <v>27030.0</v>
      </c>
      <c r="D3" s="1">
        <v>23020.0</v>
      </c>
      <c r="E3" s="1">
        <v>29240.0</v>
      </c>
      <c r="F3" s="1">
        <v>36530.0</v>
      </c>
      <c r="G3" s="1">
        <v>32790.0</v>
      </c>
      <c r="H3" s="1">
        <v>27200.0</v>
      </c>
      <c r="I3" s="1">
        <v>40810.0</v>
      </c>
      <c r="J3" s="1">
        <v>58190.0</v>
      </c>
      <c r="K3" s="1">
        <v>49720.0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44280.0</v>
      </c>
      <c r="C4" s="1">
        <v>23510.0</v>
      </c>
      <c r="D4" s="1">
        <v>19590.0</v>
      </c>
      <c r="E4" s="1">
        <v>25540.0</v>
      </c>
      <c r="F4" s="1">
        <v>31350.0</v>
      </c>
      <c r="G4" s="1">
        <v>27010.0</v>
      </c>
      <c r="H4" s="1">
        <v>21480.0</v>
      </c>
      <c r="I4" s="1">
        <v>34860.0</v>
      </c>
      <c r="J4" s="1">
        <v>51460.0</v>
      </c>
      <c r="K4" s="1">
        <v>43000.0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3670.0</v>
      </c>
      <c r="C5" s="1">
        <v>3520.0</v>
      </c>
      <c r="D5" s="1">
        <v>3430.0</v>
      </c>
      <c r="E5" s="1">
        <v>3700.0</v>
      </c>
      <c r="F5" s="1">
        <v>5180.0</v>
      </c>
      <c r="G5" s="1">
        <v>5780.0</v>
      </c>
      <c r="H5" s="1">
        <v>5710.0</v>
      </c>
      <c r="I5" s="1">
        <v>5950.0</v>
      </c>
      <c r="J5" s="1">
        <v>6720.0</v>
      </c>
      <c r="K5" s="1">
        <v>6720.0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206.0</v>
      </c>
      <c r="C6" s="1">
        <v>193.0</v>
      </c>
      <c r="D6" s="1">
        <v>159.0</v>
      </c>
      <c r="E6" s="1">
        <v>181.0</v>
      </c>
      <c r="F6" s="1">
        <v>208.0</v>
      </c>
      <c r="G6" s="1">
        <v>212.0</v>
      </c>
      <c r="H6" s="1">
        <v>220.0</v>
      </c>
      <c r="I6" s="1">
        <v>209.0</v>
      </c>
      <c r="J6" s="1">
        <v>241.0</v>
      </c>
      <c r="K6" s="1">
        <v>231.0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206.0</v>
      </c>
      <c r="C7" s="1">
        <v>193.0</v>
      </c>
      <c r="D7" s="1">
        <v>159.0</v>
      </c>
      <c r="E7" s="1">
        <v>181.0</v>
      </c>
      <c r="F7" s="1">
        <v>208.0</v>
      </c>
      <c r="G7" s="1">
        <v>212.0</v>
      </c>
      <c r="H7" s="1">
        <v>220.0</v>
      </c>
      <c r="I7" s="1">
        <v>209.0</v>
      </c>
      <c r="J7" s="1">
        <v>241.0</v>
      </c>
      <c r="K7" s="1">
        <v>231.0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3460.0</v>
      </c>
      <c r="C8" s="1">
        <v>3330.0</v>
      </c>
      <c r="D8" s="1">
        <v>3270.0</v>
      </c>
      <c r="E8" s="1">
        <v>3520.0</v>
      </c>
      <c r="F8" s="1">
        <v>4980.0</v>
      </c>
      <c r="G8" s="1">
        <v>5570.0</v>
      </c>
      <c r="H8" s="1">
        <v>5500.0</v>
      </c>
      <c r="I8" s="1">
        <v>5740.0</v>
      </c>
      <c r="J8" s="1">
        <v>6480.0</v>
      </c>
      <c r="K8" s="1">
        <v>6480.0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-921.0</v>
      </c>
      <c r="C9" s="1">
        <v>-962.0</v>
      </c>
      <c r="D9" s="1">
        <v>-983.0</v>
      </c>
      <c r="E9" s="1">
        <v>-985.0</v>
      </c>
      <c r="F9" s="1">
        <v>-1100.0</v>
      </c>
      <c r="G9" s="1">
        <v>-1240.0</v>
      </c>
      <c r="H9" s="1">
        <v>-1290.0</v>
      </c>
      <c r="I9" s="1">
        <v>-1280.0</v>
      </c>
      <c r="J9" s="1">
        <v>-1240.0</v>
      </c>
      <c r="K9" s="1">
        <v>-1270.0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1.0</v>
      </c>
      <c r="C10" s="1">
        <v>0.0</v>
      </c>
      <c r="D10" s="1">
        <v>0.0</v>
      </c>
      <c r="E10" s="1">
        <v>0.0</v>
      </c>
      <c r="F10" s="1">
        <v>0.0</v>
      </c>
      <c r="G10" s="1">
        <v>11.0</v>
      </c>
      <c r="H10" s="1">
        <v>13.0</v>
      </c>
      <c r="I10" s="1">
        <v>4.0</v>
      </c>
      <c r="J10" s="1">
        <v>11.0</v>
      </c>
      <c r="K10" s="1">
        <v>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-920.0</v>
      </c>
      <c r="C11" s="1">
        <v>-962.0</v>
      </c>
      <c r="D11" s="1">
        <v>-983.0</v>
      </c>
      <c r="E11" s="1">
        <v>-985.0</v>
      </c>
      <c r="F11" s="1">
        <v>-1100.0</v>
      </c>
      <c r="G11" s="1">
        <v>-1230.0</v>
      </c>
      <c r="H11" s="1">
        <v>-1270.0</v>
      </c>
      <c r="I11" s="1">
        <v>-1280.0</v>
      </c>
      <c r="J11" s="1">
        <v>-1230.0</v>
      </c>
      <c r="K11" s="1">
        <v>-1240.0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260.0</v>
      </c>
      <c r="C12" s="1">
        <v>374.0</v>
      </c>
      <c r="D12" s="1">
        <v>362.0</v>
      </c>
      <c r="E12" s="1">
        <v>426.0</v>
      </c>
      <c r="F12" s="1">
        <v>480.0</v>
      </c>
      <c r="G12" s="1">
        <v>563.0</v>
      </c>
      <c r="H12" s="1">
        <v>426.0</v>
      </c>
      <c r="I12" s="1">
        <v>583.0</v>
      </c>
      <c r="J12" s="1">
        <v>464.0</v>
      </c>
      <c r="K12" s="1">
        <v>462.0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60.0</v>
      </c>
      <c r="C13" s="1">
        <v>1.0</v>
      </c>
      <c r="D13" s="1">
        <v>2.0</v>
      </c>
      <c r="E13" s="1">
        <v>1.0</v>
      </c>
      <c r="F13" s="1">
        <v>-52.0</v>
      </c>
      <c r="G13" s="1">
        <v>-116.0</v>
      </c>
      <c r="H13" s="1">
        <v>30.0</v>
      </c>
      <c r="I13" s="1">
        <v>-10.0</v>
      </c>
      <c r="J13" s="1">
        <v>23.0</v>
      </c>
      <c r="K13" s="1">
        <v>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2800.0</v>
      </c>
      <c r="C14" s="1">
        <v>2740.0</v>
      </c>
      <c r="D14" s="1">
        <v>2650.0</v>
      </c>
      <c r="E14" s="1">
        <v>2970.0</v>
      </c>
      <c r="F14" s="1">
        <v>4310.0</v>
      </c>
      <c r="G14" s="1">
        <v>4780.0</v>
      </c>
      <c r="H14" s="1">
        <v>4650.0</v>
      </c>
      <c r="I14" s="1">
        <v>5040.0</v>
      </c>
      <c r="J14" s="1">
        <v>5740.0</v>
      </c>
      <c r="K14" s="1">
        <v>5720.0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-3.0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-296.0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-34.0</v>
      </c>
      <c r="C17" s="1">
        <v>-163.0</v>
      </c>
      <c r="D17" s="1">
        <v>-45.0</v>
      </c>
      <c r="E17" s="1">
        <v>-37.0</v>
      </c>
      <c r="F17" s="1">
        <v>-46.0</v>
      </c>
      <c r="G17" s="1">
        <v>-51.0</v>
      </c>
      <c r="H17" s="1">
        <v>-590.0</v>
      </c>
      <c r="I17" s="1">
        <v>-218.0</v>
      </c>
      <c r="J17" s="1">
        <v>-41.0</v>
      </c>
      <c r="K17" s="1">
        <v>-18.0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95.0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-4.0</v>
      </c>
      <c r="C19" s="1">
        <v>0.0</v>
      </c>
      <c r="D19" s="1">
        <v>0.0</v>
      </c>
      <c r="E19" s="1">
        <v>17.0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-23.0</v>
      </c>
      <c r="D20" s="1">
        <v>-31.0</v>
      </c>
      <c r="E20" s="1">
        <v>-64.0</v>
      </c>
      <c r="F20" s="1">
        <v>39.0</v>
      </c>
      <c r="G20" s="1">
        <v>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2860.0</v>
      </c>
      <c r="C21" s="1">
        <v>2560.0</v>
      </c>
      <c r="D21" s="1">
        <v>2580.0</v>
      </c>
      <c r="E21" s="1">
        <v>2880.0</v>
      </c>
      <c r="F21" s="1">
        <v>4300.0</v>
      </c>
      <c r="G21" s="1">
        <v>4730.0</v>
      </c>
      <c r="H21" s="1">
        <v>3760.0</v>
      </c>
      <c r="I21" s="1">
        <v>4830.0</v>
      </c>
      <c r="J21" s="1">
        <v>5700.0</v>
      </c>
      <c r="K21" s="1">
        <v>5700.0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23.0</v>
      </c>
      <c r="C22" s="1">
        <v>-2.0</v>
      </c>
      <c r="D22" s="1">
        <v>23.0</v>
      </c>
      <c r="E22" s="1">
        <v>25.0</v>
      </c>
      <c r="F22" s="1">
        <v>60.0</v>
      </c>
      <c r="G22" s="1">
        <v>45.0</v>
      </c>
      <c r="H22" s="1">
        <v>-124.0</v>
      </c>
      <c r="I22" s="1">
        <v>70.0</v>
      </c>
      <c r="J22" s="1">
        <v>82.0</v>
      </c>
      <c r="K22" s="1">
        <v>44.0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2830.0</v>
      </c>
      <c r="C23" s="1">
        <v>2560.0</v>
      </c>
      <c r="D23" s="1">
        <v>2550.0</v>
      </c>
      <c r="E23" s="1">
        <v>2860.0</v>
      </c>
      <c r="F23" s="1">
        <v>4240.0</v>
      </c>
      <c r="G23" s="1">
        <v>4690.0</v>
      </c>
      <c r="H23" s="1">
        <v>3890.0</v>
      </c>
      <c r="I23" s="1">
        <v>4760.0</v>
      </c>
      <c r="J23" s="1">
        <v>5620.0</v>
      </c>
      <c r="K23" s="1">
        <v>5660.0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2830.0</v>
      </c>
      <c r="C24" s="1">
        <v>2560.0</v>
      </c>
      <c r="D24" s="1">
        <v>2550.0</v>
      </c>
      <c r="E24" s="1">
        <v>2860.0</v>
      </c>
      <c r="F24" s="1">
        <v>4240.0</v>
      </c>
      <c r="G24" s="1">
        <v>4690.0</v>
      </c>
      <c r="H24" s="1">
        <v>3890.0</v>
      </c>
      <c r="I24" s="1">
        <v>4760.0</v>
      </c>
      <c r="J24" s="1">
        <v>5620.0</v>
      </c>
      <c r="K24" s="1">
        <v>5660.0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</v>
      </c>
      <c r="B25" s="1">
        <v>-46.0</v>
      </c>
      <c r="C25" s="1">
        <v>-37.0</v>
      </c>
      <c r="D25" s="1">
        <v>-39.0</v>
      </c>
      <c r="E25" s="1">
        <v>-56.0</v>
      </c>
      <c r="F25" s="1">
        <v>-66.0</v>
      </c>
      <c r="G25" s="1">
        <v>-95.0</v>
      </c>
      <c r="H25" s="1">
        <v>-110.0</v>
      </c>
      <c r="I25" s="1">
        <v>-118.0</v>
      </c>
      <c r="J25" s="1">
        <v>-125.0</v>
      </c>
      <c r="K25" s="1">
        <v>-125.0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2790.0</v>
      </c>
      <c r="C26" s="1">
        <v>2520.0</v>
      </c>
      <c r="D26" s="1">
        <v>2510.0</v>
      </c>
      <c r="E26" s="1">
        <v>2800.0</v>
      </c>
      <c r="F26" s="1">
        <v>4170.0</v>
      </c>
      <c r="G26" s="1">
        <v>4590.0</v>
      </c>
      <c r="H26" s="1">
        <v>3780.0</v>
      </c>
      <c r="I26" s="1">
        <v>4640.0</v>
      </c>
      <c r="J26" s="1">
        <v>5490.0</v>
      </c>
      <c r="K26" s="1">
        <v>5530.0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5.0</v>
      </c>
      <c r="C27" s="1">
        <v>8.0</v>
      </c>
      <c r="D27" s="1">
        <v>12.0</v>
      </c>
      <c r="E27" s="1">
        <v>15.0</v>
      </c>
      <c r="F27" s="1">
        <v>21.0</v>
      </c>
      <c r="G27" s="1">
        <v>27.0</v>
      </c>
      <c r="H27" s="1">
        <v>32.0</v>
      </c>
      <c r="I27" s="1">
        <v>40.0</v>
      </c>
      <c r="J27" s="1">
        <v>49.0</v>
      </c>
      <c r="K27" s="1">
        <v>53.0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2780.0</v>
      </c>
      <c r="C28" s="1">
        <v>2510.0</v>
      </c>
      <c r="D28" s="1">
        <v>2500.0</v>
      </c>
      <c r="E28" s="1">
        <v>2780.0</v>
      </c>
      <c r="F28" s="1">
        <v>4150.0</v>
      </c>
      <c r="G28" s="1">
        <v>4560.0</v>
      </c>
      <c r="H28" s="1">
        <v>3740.0</v>
      </c>
      <c r="I28" s="1">
        <v>4600.0</v>
      </c>
      <c r="J28" s="1">
        <v>5440.0</v>
      </c>
      <c r="K28" s="1">
        <v>5480.0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2780.0</v>
      </c>
      <c r="C29" s="1">
        <v>2510.0</v>
      </c>
      <c r="D29" s="1">
        <v>2500.0</v>
      </c>
      <c r="E29" s="1">
        <v>2780.0</v>
      </c>
      <c r="F29" s="1">
        <v>4150.0</v>
      </c>
      <c r="G29" s="1">
        <v>4560.0</v>
      </c>
      <c r="H29" s="1">
        <v>3740.0</v>
      </c>
      <c r="I29" s="1">
        <v>4600.0</v>
      </c>
      <c r="J29" s="1">
        <v>5440.0</v>
      </c>
      <c r="K29" s="1">
        <v>5480.0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165</v>
      </c>
      <c r="C31" s="1" t="s">
        <v>166</v>
      </c>
      <c r="D31" s="1" t="s">
        <v>167</v>
      </c>
      <c r="E31" s="1" t="s">
        <v>168</v>
      </c>
      <c r="F31" s="1" t="s">
        <v>169</v>
      </c>
      <c r="G31" s="1" t="s">
        <v>170</v>
      </c>
      <c r="H31" s="1" t="s">
        <v>171</v>
      </c>
      <c r="I31" s="1" t="s">
        <v>172</v>
      </c>
      <c r="J31" s="1" t="s">
        <v>173</v>
      </c>
      <c r="K31" s="1" t="s">
        <v>174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 t="s">
        <v>165</v>
      </c>
      <c r="C32" s="1" t="s">
        <v>166</v>
      </c>
      <c r="D32" s="1" t="s">
        <v>167</v>
      </c>
      <c r="E32" s="1" t="s">
        <v>168</v>
      </c>
      <c r="F32" s="1" t="s">
        <v>169</v>
      </c>
      <c r="G32" s="1" t="s">
        <v>170</v>
      </c>
      <c r="H32" s="1" t="s">
        <v>171</v>
      </c>
      <c r="I32" s="1" t="s">
        <v>172</v>
      </c>
      <c r="J32" s="1" t="s">
        <v>173</v>
      </c>
      <c r="K32" s="1" t="s">
        <v>174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>
        <v>1850.0</v>
      </c>
      <c r="C33" s="1">
        <v>1970.0</v>
      </c>
      <c r="D33" s="1">
        <v>2080.0</v>
      </c>
      <c r="E33" s="1">
        <v>2140.0</v>
      </c>
      <c r="F33" s="1">
        <v>2180.0</v>
      </c>
      <c r="G33" s="1">
        <v>2190.0</v>
      </c>
      <c r="H33" s="1">
        <v>2190.0</v>
      </c>
      <c r="I33" s="1">
        <v>2180.0</v>
      </c>
      <c r="J33" s="1">
        <v>2180.0</v>
      </c>
      <c r="K33" s="1">
        <v>2170.0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178</v>
      </c>
      <c r="C34" s="1" t="s">
        <v>179</v>
      </c>
      <c r="D34" s="1" t="s">
        <v>167</v>
      </c>
      <c r="E34" s="1" t="s">
        <v>168</v>
      </c>
      <c r="F34" s="1" t="s">
        <v>169</v>
      </c>
      <c r="G34" s="1" t="s">
        <v>170</v>
      </c>
      <c r="H34" s="1" t="s">
        <v>171</v>
      </c>
      <c r="I34" s="1" t="s">
        <v>180</v>
      </c>
      <c r="J34" s="1" t="s">
        <v>173</v>
      </c>
      <c r="K34" s="1" t="s">
        <v>174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178</v>
      </c>
      <c r="C35" s="1" t="s">
        <v>179</v>
      </c>
      <c r="D35" s="1" t="s">
        <v>167</v>
      </c>
      <c r="E35" s="1" t="s">
        <v>168</v>
      </c>
      <c r="F35" s="1" t="s">
        <v>169</v>
      </c>
      <c r="G35" s="1" t="s">
        <v>170</v>
      </c>
      <c r="H35" s="1" t="s">
        <v>171</v>
      </c>
      <c r="I35" s="1" t="s">
        <v>180</v>
      </c>
      <c r="J35" s="1" t="s">
        <v>173</v>
      </c>
      <c r="K35" s="1" t="s">
        <v>174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>
        <v>1900.0</v>
      </c>
      <c r="C36" s="1">
        <v>2000.0</v>
      </c>
      <c r="D36" s="1">
        <v>2090.0</v>
      </c>
      <c r="E36" s="1">
        <v>2150.0</v>
      </c>
      <c r="F36" s="1">
        <v>2190.0</v>
      </c>
      <c r="G36" s="1">
        <v>2200.0</v>
      </c>
      <c r="H36" s="1">
        <v>2200.0</v>
      </c>
      <c r="I36" s="1">
        <v>2200.0</v>
      </c>
      <c r="J36" s="1">
        <v>2200.0</v>
      </c>
      <c r="K36" s="1">
        <v>2190.0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184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189</v>
      </c>
      <c r="H37" s="1" t="s">
        <v>166</v>
      </c>
      <c r="I37" s="1" t="s">
        <v>190</v>
      </c>
      <c r="J37" s="1" t="s">
        <v>191</v>
      </c>
      <c r="K37" s="1" t="s">
        <v>191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 t="s">
        <v>193</v>
      </c>
      <c r="C38" s="1" t="s">
        <v>187</v>
      </c>
      <c r="D38" s="1" t="s">
        <v>194</v>
      </c>
      <c r="E38" s="1" t="s">
        <v>195</v>
      </c>
      <c r="F38" s="1" t="s">
        <v>167</v>
      </c>
      <c r="G38" s="1" t="s">
        <v>196</v>
      </c>
      <c r="H38" s="1" t="s">
        <v>197</v>
      </c>
      <c r="I38" s="1" t="s">
        <v>198</v>
      </c>
      <c r="J38" s="1" t="s">
        <v>199</v>
      </c>
      <c r="K38" s="1" t="s">
        <v>199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201</v>
      </c>
      <c r="C39" s="1" t="s">
        <v>202</v>
      </c>
      <c r="D39" s="1" t="s">
        <v>203</v>
      </c>
      <c r="E39" s="1" t="s">
        <v>204</v>
      </c>
      <c r="F39" s="1" t="s">
        <v>205</v>
      </c>
      <c r="G39" s="1" t="s">
        <v>206</v>
      </c>
      <c r="H39" s="1" t="s">
        <v>207</v>
      </c>
      <c r="I39" s="1" t="s">
        <v>208</v>
      </c>
      <c r="J39" s="1" t="s">
        <v>209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 t="s">
        <v>211</v>
      </c>
      <c r="C40" s="1" t="s">
        <v>212</v>
      </c>
      <c r="D40" s="1" t="s">
        <v>213</v>
      </c>
      <c r="E40" s="1" t="s">
        <v>214</v>
      </c>
      <c r="F40" s="1" t="s">
        <v>215</v>
      </c>
      <c r="G40" s="1" t="s">
        <v>216</v>
      </c>
      <c r="H40" s="1" t="s">
        <v>217</v>
      </c>
      <c r="I40" s="1" t="s">
        <v>218</v>
      </c>
      <c r="J40" s="1" t="s">
        <v>219</v>
      </c>
      <c r="K40" s="1" t="s">
        <v>220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221</v>
      </c>
      <c r="B42" s="1">
        <v>4820.0</v>
      </c>
      <c r="C42" s="1">
        <v>4850.0</v>
      </c>
      <c r="D42" s="1">
        <v>4820.0</v>
      </c>
      <c r="E42" s="1">
        <v>5170.0</v>
      </c>
      <c r="F42" s="1">
        <v>6770.0</v>
      </c>
      <c r="G42" s="1">
        <v>7520.0</v>
      </c>
      <c r="H42" s="1">
        <v>7570.0</v>
      </c>
      <c r="I42" s="1">
        <v>7880.0</v>
      </c>
      <c r="J42" s="1">
        <v>8730.0</v>
      </c>
      <c r="K42" s="1">
        <v>8830.0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222</v>
      </c>
      <c r="B43" s="1">
        <v>3580.0</v>
      </c>
      <c r="C43" s="1">
        <v>3510.0</v>
      </c>
      <c r="D43" s="1">
        <v>3450.0</v>
      </c>
      <c r="E43" s="1">
        <v>3700.0</v>
      </c>
      <c r="F43" s="1">
        <v>5150.0</v>
      </c>
      <c r="G43" s="1">
        <v>5750.0</v>
      </c>
      <c r="H43" s="1">
        <v>5650.0</v>
      </c>
      <c r="I43" s="1">
        <v>5910.0</v>
      </c>
      <c r="J43" s="1">
        <v>6680.0</v>
      </c>
      <c r="K43" s="1">
        <v>6700.0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>
        <v>3460.0</v>
      </c>
      <c r="C44" s="1">
        <v>3330.0</v>
      </c>
      <c r="D44" s="1">
        <v>3270.0</v>
      </c>
      <c r="E44" s="1">
        <v>3520.0</v>
      </c>
      <c r="F44" s="1">
        <v>4980.0</v>
      </c>
      <c r="G44" s="1">
        <v>5570.0</v>
      </c>
      <c r="H44" s="1">
        <v>5500.0</v>
      </c>
      <c r="I44" s="1">
        <v>5740.0</v>
      </c>
      <c r="J44" s="1">
        <v>6480.0</v>
      </c>
      <c r="K44" s="1">
        <v>6480.0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4920.0</v>
      </c>
      <c r="C45" s="1">
        <v>4950.0</v>
      </c>
      <c r="D45" s="1">
        <v>4930.0</v>
      </c>
      <c r="E45" s="1">
        <v>5270.0</v>
      </c>
      <c r="F45" s="1">
        <v>6850.0</v>
      </c>
      <c r="G45" s="1">
        <v>7620.0</v>
      </c>
      <c r="H45" s="1">
        <v>7670.0</v>
      </c>
      <c r="I45" s="1">
        <v>7990.0</v>
      </c>
      <c r="J45" s="1">
        <v>8900.0</v>
      </c>
      <c r="K45" s="1">
        <v>9040.0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47950.0</v>
      </c>
      <c r="C46" s="1">
        <v>27030.0</v>
      </c>
      <c r="D46" s="1">
        <v>23020.0</v>
      </c>
      <c r="E46" s="1">
        <v>29240.0</v>
      </c>
      <c r="F46" s="1">
        <v>36530.0</v>
      </c>
      <c r="G46" s="1">
        <v>32790.0</v>
      </c>
      <c r="H46" s="1">
        <v>27200.0</v>
      </c>
      <c r="I46" s="1">
        <v>40810.0</v>
      </c>
      <c r="J46" s="1">
        <v>58190.0</v>
      </c>
      <c r="K46" s="1">
        <v>49720.0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 t="s">
        <v>227</v>
      </c>
      <c r="C47" s="1" t="s">
        <v>228</v>
      </c>
      <c r="D47" s="1" t="s">
        <v>229</v>
      </c>
      <c r="E47" s="1" t="s">
        <v>230</v>
      </c>
      <c r="F47" s="1" t="s">
        <v>231</v>
      </c>
      <c r="G47" s="1" t="s">
        <v>232</v>
      </c>
      <c r="H47" s="1" t="s">
        <v>233</v>
      </c>
      <c r="I47" s="1" t="s">
        <v>201</v>
      </c>
      <c r="J47" s="1" t="s">
        <v>234</v>
      </c>
      <c r="K47" s="1" t="s">
        <v>194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235</v>
      </c>
      <c r="B48" s="1">
        <v>15.0</v>
      </c>
      <c r="C48" s="1">
        <v>16.0</v>
      </c>
      <c r="D48" s="1">
        <v>16.0</v>
      </c>
      <c r="E48" s="1">
        <v>0.0</v>
      </c>
      <c r="F48" s="1">
        <v>38.0</v>
      </c>
      <c r="G48" s="1">
        <v>24.0</v>
      </c>
      <c r="H48" s="1">
        <v>22.0</v>
      </c>
      <c r="I48" s="1">
        <v>29.0</v>
      </c>
      <c r="J48" s="1">
        <v>20.0</v>
      </c>
      <c r="K48" s="1">
        <v>32.0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236</v>
      </c>
      <c r="B49" s="1">
        <v>1.0</v>
      </c>
      <c r="C49" s="1">
        <v>1.0</v>
      </c>
      <c r="D49" s="1">
        <v>60.0</v>
      </c>
      <c r="E49" s="1">
        <v>0.0</v>
      </c>
      <c r="F49" s="1">
        <v>50.0</v>
      </c>
      <c r="G49" s="1">
        <v>1.0</v>
      </c>
      <c r="H49" s="1">
        <v>60.0</v>
      </c>
      <c r="I49" s="1">
        <v>1.0</v>
      </c>
      <c r="J49" s="1">
        <v>2.0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237</v>
      </c>
      <c r="B50" s="1">
        <v>17.0</v>
      </c>
      <c r="C50" s="1">
        <v>18.0</v>
      </c>
      <c r="D50" s="1">
        <v>16.0</v>
      </c>
      <c r="E50" s="1">
        <v>0.0</v>
      </c>
      <c r="F50" s="1">
        <v>38.0</v>
      </c>
      <c r="G50" s="1">
        <v>25.0</v>
      </c>
      <c r="H50" s="1">
        <v>23.0</v>
      </c>
      <c r="I50" s="1">
        <v>30.0</v>
      </c>
      <c r="J50" s="1">
        <v>22.0</v>
      </c>
      <c r="K50" s="1">
        <v>32.0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238</v>
      </c>
      <c r="B51" s="1">
        <v>5.0</v>
      </c>
      <c r="C51" s="1">
        <v>-20.0</v>
      </c>
      <c r="D51" s="1">
        <v>6.0</v>
      </c>
      <c r="E51" s="1">
        <v>0.0</v>
      </c>
      <c r="F51" s="1">
        <v>21.0</v>
      </c>
      <c r="G51" s="1">
        <v>20.0</v>
      </c>
      <c r="H51" s="1">
        <v>-148.0</v>
      </c>
      <c r="I51" s="1">
        <v>39.0</v>
      </c>
      <c r="J51" s="1">
        <v>60.0</v>
      </c>
      <c r="K51" s="1">
        <v>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239</v>
      </c>
      <c r="B52" s="1">
        <v>40.0</v>
      </c>
      <c r="C52" s="1">
        <v>0.0</v>
      </c>
      <c r="D52" s="1">
        <v>30.0</v>
      </c>
      <c r="E52" s="1">
        <v>0.0</v>
      </c>
      <c r="F52" s="1">
        <v>0.0</v>
      </c>
      <c r="G52" s="1">
        <v>-10.0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240</v>
      </c>
      <c r="B53" s="1">
        <v>6.0</v>
      </c>
      <c r="C53" s="1">
        <v>-20.0</v>
      </c>
      <c r="D53" s="1">
        <v>6.0</v>
      </c>
      <c r="E53" s="1">
        <v>0.0</v>
      </c>
      <c r="F53" s="1">
        <v>21.0</v>
      </c>
      <c r="G53" s="1">
        <v>20.0</v>
      </c>
      <c r="H53" s="1">
        <v>-148.0</v>
      </c>
      <c r="I53" s="1">
        <v>39.0</v>
      </c>
      <c r="J53" s="1">
        <v>60.0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241</v>
      </c>
      <c r="B54" s="1">
        <v>1710.0</v>
      </c>
      <c r="C54" s="1">
        <v>1680.0</v>
      </c>
      <c r="D54" s="1">
        <v>1620.0</v>
      </c>
      <c r="E54" s="1">
        <v>1800.0</v>
      </c>
      <c r="F54" s="1">
        <v>2630.0</v>
      </c>
      <c r="G54" s="1">
        <v>2890.0</v>
      </c>
      <c r="H54" s="1">
        <v>2790.0</v>
      </c>
      <c r="I54" s="1">
        <v>3030.0</v>
      </c>
      <c r="J54" s="1">
        <v>3460.0</v>
      </c>
      <c r="K54" s="1">
        <v>3450.0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242</v>
      </c>
      <c r="B55" s="1">
        <v>4080.0</v>
      </c>
      <c r="C55" s="1">
        <v>5610.0</v>
      </c>
      <c r="D55" s="1">
        <v>4100.0</v>
      </c>
      <c r="E55" s="1">
        <v>4500.0</v>
      </c>
      <c r="F55" s="1">
        <v>5990.0</v>
      </c>
      <c r="G55" s="1">
        <v>6620.0</v>
      </c>
      <c r="H55" s="1">
        <v>6410.0</v>
      </c>
      <c r="I55" s="1">
        <v>6610.0</v>
      </c>
      <c r="J55" s="1">
        <v>7750.0</v>
      </c>
      <c r="K55" s="1">
        <v>7600.0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243</v>
      </c>
      <c r="B56" s="1">
        <v>77.0</v>
      </c>
      <c r="C56" s="1">
        <v>149.0</v>
      </c>
      <c r="D56" s="1">
        <v>168.0</v>
      </c>
      <c r="E56" s="1">
        <v>192.0</v>
      </c>
      <c r="F56" s="1">
        <v>148.0</v>
      </c>
      <c r="G56" s="1">
        <v>144.0</v>
      </c>
      <c r="H56" s="1">
        <v>115.0</v>
      </c>
      <c r="I56" s="1">
        <v>79.0</v>
      </c>
      <c r="J56" s="1">
        <v>90.0</v>
      </c>
      <c r="K56" s="1">
        <v>106.0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244</v>
      </c>
      <c r="B57" s="1">
        <v>969.0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245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246</v>
      </c>
      <c r="B59" s="1">
        <v>206.0</v>
      </c>
      <c r="C59" s="1">
        <v>193.0</v>
      </c>
      <c r="D59" s="1">
        <v>159.0</v>
      </c>
      <c r="E59" s="1">
        <v>181.0</v>
      </c>
      <c r="F59" s="1">
        <v>208.0</v>
      </c>
      <c r="G59" s="1">
        <v>212.0</v>
      </c>
      <c r="H59" s="1">
        <v>220.0</v>
      </c>
      <c r="I59" s="1">
        <v>209.0</v>
      </c>
      <c r="J59" s="1">
        <v>241.0</v>
      </c>
      <c r="K59" s="1">
        <v>231.0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247</v>
      </c>
      <c r="B60" s="1">
        <v>94.0</v>
      </c>
      <c r="C60" s="1">
        <v>104.0</v>
      </c>
      <c r="D60" s="1">
        <v>110.0</v>
      </c>
      <c r="E60" s="1">
        <v>104.0</v>
      </c>
      <c r="F60" s="1">
        <v>86.0</v>
      </c>
      <c r="G60" s="1">
        <v>107.0</v>
      </c>
      <c r="H60" s="1">
        <v>102.0</v>
      </c>
      <c r="I60" s="1">
        <v>108.0</v>
      </c>
      <c r="J60" s="1">
        <v>168.0</v>
      </c>
      <c r="K60" s="1">
        <v>210.0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248</v>
      </c>
      <c r="B61" s="1">
        <v>38.0</v>
      </c>
      <c r="C61" s="1">
        <v>42.0</v>
      </c>
      <c r="D61" s="1">
        <v>43.0</v>
      </c>
      <c r="E61" s="1">
        <v>40.0</v>
      </c>
      <c r="F61" s="1">
        <v>33.0</v>
      </c>
      <c r="G61" s="1">
        <v>43.0</v>
      </c>
      <c r="H61" s="1">
        <v>39.0</v>
      </c>
      <c r="I61" s="1">
        <v>39.0</v>
      </c>
      <c r="J61" s="1">
        <v>61.0</v>
      </c>
      <c r="K61" s="1">
        <v>79.0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249</v>
      </c>
      <c r="B62" s="1">
        <v>55.0</v>
      </c>
      <c r="C62" s="1">
        <v>62.0</v>
      </c>
      <c r="D62" s="1">
        <v>66.0</v>
      </c>
      <c r="E62" s="1">
        <v>63.0</v>
      </c>
      <c r="F62" s="1">
        <v>52.0</v>
      </c>
      <c r="G62" s="1">
        <v>62.0</v>
      </c>
      <c r="H62" s="1">
        <v>62.0</v>
      </c>
      <c r="I62" s="1">
        <v>69.0</v>
      </c>
      <c r="J62" s="1">
        <v>107.0</v>
      </c>
      <c r="K62" s="1">
        <v>130.0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250</v>
      </c>
      <c r="B63" s="1">
        <v>87.0</v>
      </c>
      <c r="C63" s="1">
        <v>93.0</v>
      </c>
      <c r="D63" s="1">
        <v>89.0</v>
      </c>
      <c r="E63" s="1">
        <v>99.0</v>
      </c>
      <c r="F63" s="1">
        <v>106.0</v>
      </c>
      <c r="G63" s="1">
        <v>144.0</v>
      </c>
      <c r="H63" s="1">
        <v>159.0</v>
      </c>
      <c r="I63" s="1">
        <v>152.0</v>
      </c>
      <c r="J63" s="1">
        <v>157.0</v>
      </c>
      <c r="K63" s="1">
        <v>172.0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251</v>
      </c>
      <c r="B64" s="1">
        <v>87.0</v>
      </c>
      <c r="C64" s="1">
        <v>93.0</v>
      </c>
      <c r="D64" s="1">
        <v>89.0</v>
      </c>
      <c r="E64" s="1">
        <v>99.0</v>
      </c>
      <c r="F64" s="1">
        <v>106.0</v>
      </c>
      <c r="G64" s="1">
        <v>144.0</v>
      </c>
      <c r="H64" s="1">
        <v>159.0</v>
      </c>
      <c r="I64" s="1">
        <v>152.0</v>
      </c>
      <c r="J64" s="1">
        <v>157.0</v>
      </c>
      <c r="K64" s="1">
        <v>172.0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253</v>
      </c>
      <c r="B3" s="1" t="s">
        <v>254</v>
      </c>
      <c r="C3" s="1" t="s">
        <v>255</v>
      </c>
      <c r="D3" s="1" t="s">
        <v>256</v>
      </c>
      <c r="E3" s="1" t="s">
        <v>257</v>
      </c>
      <c r="F3" s="1" t="s">
        <v>258</v>
      </c>
      <c r="G3" s="1" t="s">
        <v>259</v>
      </c>
      <c r="H3" s="1" t="s">
        <v>260</v>
      </c>
      <c r="I3" s="1" t="s">
        <v>261</v>
      </c>
      <c r="J3" s="1" t="s">
        <v>262</v>
      </c>
      <c r="K3" s="1" t="s">
        <v>263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264</v>
      </c>
      <c r="B4" s="1" t="s">
        <v>259</v>
      </c>
      <c r="C4" s="1" t="s">
        <v>265</v>
      </c>
      <c r="D4" s="1" t="s">
        <v>266</v>
      </c>
      <c r="E4" s="1" t="s">
        <v>267</v>
      </c>
      <c r="F4" s="1" t="s">
        <v>268</v>
      </c>
      <c r="G4" s="1" t="s">
        <v>269</v>
      </c>
      <c r="H4" s="1" t="s">
        <v>270</v>
      </c>
      <c r="I4" s="1" t="s">
        <v>271</v>
      </c>
      <c r="J4" s="1" t="s">
        <v>272</v>
      </c>
      <c r="K4" s="1" t="s">
        <v>273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274</v>
      </c>
      <c r="B5" s="1" t="s">
        <v>275</v>
      </c>
      <c r="C5" s="1" t="s">
        <v>276</v>
      </c>
      <c r="D5" s="1" t="s">
        <v>277</v>
      </c>
      <c r="E5" s="1" t="s">
        <v>278</v>
      </c>
      <c r="F5" s="1" t="s">
        <v>279</v>
      </c>
      <c r="G5" s="1" t="s">
        <v>280</v>
      </c>
      <c r="H5" s="1" t="s">
        <v>281</v>
      </c>
      <c r="I5" s="1" t="s">
        <v>282</v>
      </c>
      <c r="J5" s="1" t="s">
        <v>283</v>
      </c>
      <c r="K5" s="1">
        <v>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284</v>
      </c>
      <c r="B6" s="1" t="s">
        <v>285</v>
      </c>
      <c r="C6" s="1" t="s">
        <v>286</v>
      </c>
      <c r="D6" s="1" t="s">
        <v>287</v>
      </c>
      <c r="E6" s="1" t="s">
        <v>288</v>
      </c>
      <c r="F6" s="1" t="s">
        <v>289</v>
      </c>
      <c r="G6" s="1" t="s">
        <v>290</v>
      </c>
      <c r="H6" s="1" t="s">
        <v>291</v>
      </c>
      <c r="I6" s="1" t="s">
        <v>292</v>
      </c>
      <c r="J6" s="1" t="s">
        <v>293</v>
      </c>
      <c r="K6" s="1" t="s">
        <v>294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297</v>
      </c>
      <c r="C8" s="1" t="s">
        <v>298</v>
      </c>
      <c r="D8" s="1" t="s">
        <v>299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1" t="s">
        <v>309</v>
      </c>
      <c r="D9" s="1" t="s">
        <v>310</v>
      </c>
      <c r="E9" s="1" t="s">
        <v>311</v>
      </c>
      <c r="F9" s="1" t="s">
        <v>312</v>
      </c>
      <c r="G9" s="1" t="s">
        <v>313</v>
      </c>
      <c r="H9" s="1" t="s">
        <v>227</v>
      </c>
      <c r="I9" s="1" t="s">
        <v>314</v>
      </c>
      <c r="J9" s="1" t="s">
        <v>315</v>
      </c>
      <c r="K9" s="1" t="s">
        <v>316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317</v>
      </c>
      <c r="B10" s="1" t="s">
        <v>318</v>
      </c>
      <c r="C10" s="1" t="s">
        <v>319</v>
      </c>
      <c r="D10" s="1" t="s">
        <v>293</v>
      </c>
      <c r="E10" s="1" t="s">
        <v>320</v>
      </c>
      <c r="F10" s="1" t="s">
        <v>292</v>
      </c>
      <c r="G10" s="1" t="s">
        <v>321</v>
      </c>
      <c r="H10" s="1" t="s">
        <v>322</v>
      </c>
      <c r="I10" s="1" t="s">
        <v>323</v>
      </c>
      <c r="J10" s="1">
        <v>15.0</v>
      </c>
      <c r="K10" s="1" t="s">
        <v>324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325</v>
      </c>
      <c r="B11" s="1" t="s">
        <v>326</v>
      </c>
      <c r="C11" s="1" t="s">
        <v>327</v>
      </c>
      <c r="D11" s="1" t="s">
        <v>328</v>
      </c>
      <c r="E11" s="1" t="s">
        <v>329</v>
      </c>
      <c r="F11" s="1" t="s">
        <v>330</v>
      </c>
      <c r="G11" s="1" t="s">
        <v>331</v>
      </c>
      <c r="H11" s="1" t="s">
        <v>332</v>
      </c>
      <c r="I11" s="1" t="s">
        <v>333</v>
      </c>
      <c r="J11" s="1" t="s">
        <v>334</v>
      </c>
      <c r="K11" s="1" t="s">
        <v>335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336</v>
      </c>
      <c r="B12" s="1" t="s">
        <v>337</v>
      </c>
      <c r="C12" s="1" t="s">
        <v>338</v>
      </c>
      <c r="D12" s="1" t="s">
        <v>339</v>
      </c>
      <c r="E12" s="1" t="s">
        <v>340</v>
      </c>
      <c r="F12" s="1" t="s">
        <v>341</v>
      </c>
      <c r="G12" s="1" t="s">
        <v>342</v>
      </c>
      <c r="H12" s="1" t="s">
        <v>343</v>
      </c>
      <c r="I12" s="1" t="s">
        <v>344</v>
      </c>
      <c r="J12" s="1" t="s">
        <v>110</v>
      </c>
      <c r="K12" s="1" t="s">
        <v>345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346</v>
      </c>
      <c r="B13" s="1" t="s">
        <v>347</v>
      </c>
      <c r="C13" s="1" t="s">
        <v>348</v>
      </c>
      <c r="D13" s="1" t="s">
        <v>349</v>
      </c>
      <c r="E13" s="1" t="s">
        <v>350</v>
      </c>
      <c r="F13" s="1" t="s">
        <v>351</v>
      </c>
      <c r="G13" s="1" t="s">
        <v>352</v>
      </c>
      <c r="H13" s="1" t="s">
        <v>352</v>
      </c>
      <c r="I13" s="1" t="s">
        <v>353</v>
      </c>
      <c r="J13" s="1" t="s">
        <v>354</v>
      </c>
      <c r="K13" s="1" t="s">
        <v>355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356</v>
      </c>
      <c r="B14" s="1" t="s">
        <v>357</v>
      </c>
      <c r="C14" s="1" t="s">
        <v>358</v>
      </c>
      <c r="D14" s="1" t="s">
        <v>108</v>
      </c>
      <c r="E14" s="1" t="s">
        <v>359</v>
      </c>
      <c r="F14" s="1" t="s">
        <v>360</v>
      </c>
      <c r="G14" s="1">
        <v>14.0</v>
      </c>
      <c r="H14" s="1" t="s">
        <v>361</v>
      </c>
      <c r="I14" s="1" t="s">
        <v>362</v>
      </c>
      <c r="J14" s="1" t="s">
        <v>363</v>
      </c>
      <c r="K14" s="1" t="s">
        <v>364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365</v>
      </c>
      <c r="B15" s="1" t="s">
        <v>366</v>
      </c>
      <c r="C15" s="1" t="s">
        <v>367</v>
      </c>
      <c r="D15" s="1" t="s">
        <v>368</v>
      </c>
      <c r="E15" s="1" t="s">
        <v>369</v>
      </c>
      <c r="F15" s="1" t="s">
        <v>362</v>
      </c>
      <c r="G15" s="1" t="s">
        <v>370</v>
      </c>
      <c r="H15" s="1" t="s">
        <v>371</v>
      </c>
      <c r="I15" s="1" t="s">
        <v>372</v>
      </c>
      <c r="J15" s="1" t="s">
        <v>373</v>
      </c>
      <c r="K15" s="1" t="s">
        <v>374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375</v>
      </c>
      <c r="B16" s="1" t="s">
        <v>376</v>
      </c>
      <c r="C16" s="1" t="s">
        <v>377</v>
      </c>
      <c r="D16" s="1" t="s">
        <v>378</v>
      </c>
      <c r="E16" s="1" t="s">
        <v>379</v>
      </c>
      <c r="F16" s="1" t="s">
        <v>380</v>
      </c>
      <c r="G16" s="1" t="s">
        <v>381</v>
      </c>
      <c r="H16" s="1" t="s">
        <v>382</v>
      </c>
      <c r="I16" s="1" t="s">
        <v>383</v>
      </c>
      <c r="J16" s="1" t="s">
        <v>384</v>
      </c>
      <c r="K16" s="1" t="s">
        <v>385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386</v>
      </c>
      <c r="B17" s="1" t="s">
        <v>387</v>
      </c>
      <c r="C17" s="1" t="s">
        <v>388</v>
      </c>
      <c r="D17" s="1" t="s">
        <v>389</v>
      </c>
      <c r="E17" s="1" t="s">
        <v>390</v>
      </c>
      <c r="F17" s="1" t="s">
        <v>391</v>
      </c>
      <c r="G17" s="1" t="s">
        <v>392</v>
      </c>
      <c r="H17" s="1" t="s">
        <v>393</v>
      </c>
      <c r="I17" s="1" t="s">
        <v>394</v>
      </c>
      <c r="J17" s="1" t="s">
        <v>395</v>
      </c>
      <c r="K17" s="1" t="s">
        <v>396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397</v>
      </c>
      <c r="B18" s="1" t="s">
        <v>398</v>
      </c>
      <c r="C18" s="1" t="s">
        <v>399</v>
      </c>
      <c r="D18" s="1" t="s">
        <v>400</v>
      </c>
      <c r="E18" s="1" t="s">
        <v>401</v>
      </c>
      <c r="F18" s="1" t="s">
        <v>402</v>
      </c>
      <c r="G18" s="1" t="s">
        <v>403</v>
      </c>
      <c r="H18" s="1" t="s">
        <v>404</v>
      </c>
      <c r="I18" s="1" t="s">
        <v>405</v>
      </c>
      <c r="J18" s="1" t="s">
        <v>406</v>
      </c>
      <c r="K18" s="1" t="s">
        <v>407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408</v>
      </c>
      <c r="B20" s="1" t="s">
        <v>409</v>
      </c>
      <c r="C20" s="1" t="s">
        <v>410</v>
      </c>
      <c r="D20" s="1" t="s">
        <v>316</v>
      </c>
      <c r="E20" s="1" t="s">
        <v>411</v>
      </c>
      <c r="F20" s="1" t="s">
        <v>412</v>
      </c>
      <c r="G20" s="1" t="s">
        <v>411</v>
      </c>
      <c r="H20" s="1" t="s">
        <v>308</v>
      </c>
      <c r="I20" s="1" t="s">
        <v>311</v>
      </c>
      <c r="J20" s="1" t="s">
        <v>413</v>
      </c>
      <c r="K20" s="1" t="s">
        <v>309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414</v>
      </c>
      <c r="B21" s="1" t="s">
        <v>398</v>
      </c>
      <c r="C21" s="1" t="s">
        <v>415</v>
      </c>
      <c r="D21" s="1" t="s">
        <v>416</v>
      </c>
      <c r="E21" s="1" t="s">
        <v>185</v>
      </c>
      <c r="F21" s="1" t="s">
        <v>417</v>
      </c>
      <c r="G21" s="1" t="s">
        <v>227</v>
      </c>
      <c r="H21" s="1" t="s">
        <v>313</v>
      </c>
      <c r="I21" s="1" t="s">
        <v>418</v>
      </c>
      <c r="J21" s="1" t="s">
        <v>419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420</v>
      </c>
      <c r="B22" s="1" t="s">
        <v>421</v>
      </c>
      <c r="C22" s="1" t="s">
        <v>422</v>
      </c>
      <c r="D22" s="1" t="s">
        <v>423</v>
      </c>
      <c r="E22" s="1" t="s">
        <v>424</v>
      </c>
      <c r="F22" s="1" t="s">
        <v>425</v>
      </c>
      <c r="G22" s="1" t="s">
        <v>297</v>
      </c>
      <c r="H22" s="1" t="s">
        <v>426</v>
      </c>
      <c r="I22" s="1" t="s">
        <v>427</v>
      </c>
      <c r="J22" s="1" t="s">
        <v>428</v>
      </c>
      <c r="K22" s="1" t="s">
        <v>429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430</v>
      </c>
      <c r="B23" s="1" t="s">
        <v>431</v>
      </c>
      <c r="C23" s="1" t="s">
        <v>432</v>
      </c>
      <c r="D23" s="1" t="s">
        <v>433</v>
      </c>
      <c r="E23" s="1" t="s">
        <v>434</v>
      </c>
      <c r="F23" s="1" t="s">
        <v>435</v>
      </c>
      <c r="G23" s="1" t="s">
        <v>436</v>
      </c>
      <c r="H23" s="1" t="s">
        <v>437</v>
      </c>
      <c r="I23" s="1" t="s">
        <v>353</v>
      </c>
      <c r="J23" s="1" t="s">
        <v>438</v>
      </c>
      <c r="K23" s="1" t="s">
        <v>439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441</v>
      </c>
      <c r="B25" s="1" t="s">
        <v>416</v>
      </c>
      <c r="C25" s="1" t="s">
        <v>442</v>
      </c>
      <c r="D25" s="1" t="s">
        <v>443</v>
      </c>
      <c r="E25" s="1" t="s">
        <v>416</v>
      </c>
      <c r="F25" s="1" t="s">
        <v>185</v>
      </c>
      <c r="G25" s="1" t="s">
        <v>413</v>
      </c>
      <c r="H25" s="1" t="s">
        <v>409</v>
      </c>
      <c r="I25" s="1" t="s">
        <v>444</v>
      </c>
      <c r="J25" s="1" t="s">
        <v>413</v>
      </c>
      <c r="K25" s="1" t="s">
        <v>445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446</v>
      </c>
      <c r="B26" s="1" t="s">
        <v>447</v>
      </c>
      <c r="C26" s="1" t="s">
        <v>448</v>
      </c>
      <c r="D26" s="1" t="s">
        <v>315</v>
      </c>
      <c r="E26" s="1" t="s">
        <v>449</v>
      </c>
      <c r="F26" s="1" t="s">
        <v>410</v>
      </c>
      <c r="G26" s="1" t="s">
        <v>312</v>
      </c>
      <c r="H26" s="1" t="s">
        <v>313</v>
      </c>
      <c r="I26" s="1" t="s">
        <v>187</v>
      </c>
      <c r="J26" s="1" t="s">
        <v>450</v>
      </c>
      <c r="K26" s="1" t="s">
        <v>451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452</v>
      </c>
      <c r="B27" s="1" t="s">
        <v>453</v>
      </c>
      <c r="C27" s="1" t="s">
        <v>410</v>
      </c>
      <c r="D27" s="1" t="s">
        <v>387</v>
      </c>
      <c r="E27" s="1" t="s">
        <v>447</v>
      </c>
      <c r="F27" s="1" t="s">
        <v>185</v>
      </c>
      <c r="G27" s="1" t="s">
        <v>309</v>
      </c>
      <c r="H27" s="1" t="s">
        <v>412</v>
      </c>
      <c r="I27" s="1" t="s">
        <v>454</v>
      </c>
      <c r="J27" s="1" t="s">
        <v>412</v>
      </c>
      <c r="K27" s="1" t="s">
        <v>450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>
        <v>48.0</v>
      </c>
      <c r="F28" s="1" t="s">
        <v>459</v>
      </c>
      <c r="G28" s="1" t="s">
        <v>460</v>
      </c>
      <c r="H28" s="1" t="s">
        <v>461</v>
      </c>
      <c r="I28" s="1" t="s">
        <v>462</v>
      </c>
      <c r="J28" s="1" t="s">
        <v>463</v>
      </c>
      <c r="K28" s="1" t="s">
        <v>464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465</v>
      </c>
      <c r="B29" s="1" t="s">
        <v>466</v>
      </c>
      <c r="C29" s="1" t="s">
        <v>467</v>
      </c>
      <c r="D29" s="1" t="s">
        <v>468</v>
      </c>
      <c r="E29" s="1" t="s">
        <v>469</v>
      </c>
      <c r="F29" s="1" t="s">
        <v>470</v>
      </c>
      <c r="G29" s="1" t="s">
        <v>471</v>
      </c>
      <c r="H29" s="1" t="s">
        <v>472</v>
      </c>
      <c r="I29" s="1" t="s">
        <v>473</v>
      </c>
      <c r="J29" s="1" t="s">
        <v>474</v>
      </c>
      <c r="K29" s="1" t="s">
        <v>475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476</v>
      </c>
      <c r="B30" s="1" t="s">
        <v>477</v>
      </c>
      <c r="C30" s="1" t="s">
        <v>300</v>
      </c>
      <c r="D30" s="1" t="s">
        <v>478</v>
      </c>
      <c r="E30" s="1" t="s">
        <v>479</v>
      </c>
      <c r="F30" s="1" t="s">
        <v>480</v>
      </c>
      <c r="G30" s="1" t="s">
        <v>481</v>
      </c>
      <c r="H30" s="1" t="s">
        <v>482</v>
      </c>
      <c r="I30" s="1" t="s">
        <v>122</v>
      </c>
      <c r="J30" s="1" t="s">
        <v>483</v>
      </c>
      <c r="K30" s="1" t="s">
        <v>484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485</v>
      </c>
      <c r="B31" s="1" t="s">
        <v>486</v>
      </c>
      <c r="C31" s="1" t="s">
        <v>487</v>
      </c>
      <c r="D31" s="1" t="s">
        <v>488</v>
      </c>
      <c r="E31" s="1" t="s">
        <v>489</v>
      </c>
      <c r="F31" s="1" t="s">
        <v>490</v>
      </c>
      <c r="G31" s="1" t="s">
        <v>491</v>
      </c>
      <c r="H31" s="1" t="s">
        <v>492</v>
      </c>
      <c r="I31" s="1" t="s">
        <v>493</v>
      </c>
      <c r="J31" s="1" t="s">
        <v>494</v>
      </c>
      <c r="K31" s="1" t="s">
        <v>495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497</v>
      </c>
      <c r="B33" s="1" t="s">
        <v>498</v>
      </c>
      <c r="C33" s="1" t="s">
        <v>499</v>
      </c>
      <c r="D33" s="1" t="s">
        <v>500</v>
      </c>
      <c r="E33" s="1" t="s">
        <v>501</v>
      </c>
      <c r="F33" s="1" t="s">
        <v>502</v>
      </c>
      <c r="G33" s="1" t="s">
        <v>503</v>
      </c>
      <c r="H33" s="1" t="s">
        <v>504</v>
      </c>
      <c r="I33" s="1" t="s">
        <v>505</v>
      </c>
      <c r="J33" s="1" t="s">
        <v>506</v>
      </c>
      <c r="K33" s="1" t="s">
        <v>507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508</v>
      </c>
      <c r="B34" s="1" t="s">
        <v>509</v>
      </c>
      <c r="C34" s="1" t="s">
        <v>510</v>
      </c>
      <c r="D34" s="1" t="s">
        <v>511</v>
      </c>
      <c r="E34" s="1" t="s">
        <v>512</v>
      </c>
      <c r="F34" s="1" t="s">
        <v>513</v>
      </c>
      <c r="G34" s="1" t="s">
        <v>514</v>
      </c>
      <c r="H34" s="1" t="s">
        <v>515</v>
      </c>
      <c r="I34" s="1" t="s">
        <v>516</v>
      </c>
      <c r="J34" s="1" t="s">
        <v>517</v>
      </c>
      <c r="K34" s="1" t="s">
        <v>518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519</v>
      </c>
      <c r="B35" s="1" t="s">
        <v>520</v>
      </c>
      <c r="C35" s="1" t="s">
        <v>521</v>
      </c>
      <c r="D35" s="1" t="s">
        <v>522</v>
      </c>
      <c r="E35" s="1" t="s">
        <v>523</v>
      </c>
      <c r="F35" s="1" t="s">
        <v>524</v>
      </c>
      <c r="G35" s="1" t="s">
        <v>525</v>
      </c>
      <c r="H35" s="1" t="s">
        <v>526</v>
      </c>
      <c r="I35" s="1" t="s">
        <v>527</v>
      </c>
      <c r="J35" s="1" t="s">
        <v>528</v>
      </c>
      <c r="K35" s="1" t="s">
        <v>529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530</v>
      </c>
      <c r="B36" s="1" t="s">
        <v>531</v>
      </c>
      <c r="C36" s="1" t="s">
        <v>532</v>
      </c>
      <c r="D36" s="1" t="s">
        <v>472</v>
      </c>
      <c r="E36" s="1" t="s">
        <v>533</v>
      </c>
      <c r="F36" s="1" t="s">
        <v>534</v>
      </c>
      <c r="G36" s="1" t="s">
        <v>535</v>
      </c>
      <c r="H36" s="1" t="s">
        <v>536</v>
      </c>
      <c r="I36" s="1" t="s">
        <v>537</v>
      </c>
      <c r="J36" s="1" t="s">
        <v>538</v>
      </c>
      <c r="K36" s="1" t="s">
        <v>539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540</v>
      </c>
      <c r="B37" s="1" t="s">
        <v>541</v>
      </c>
      <c r="C37" s="1" t="s">
        <v>542</v>
      </c>
      <c r="D37" s="1" t="s">
        <v>543</v>
      </c>
      <c r="E37" s="1" t="s">
        <v>544</v>
      </c>
      <c r="F37" s="1" t="s">
        <v>545</v>
      </c>
      <c r="G37" s="1" t="s">
        <v>546</v>
      </c>
      <c r="H37" s="1" t="s">
        <v>547</v>
      </c>
      <c r="I37" s="1" t="s">
        <v>548</v>
      </c>
      <c r="J37" s="1" t="s">
        <v>549</v>
      </c>
      <c r="K37" s="1" t="s">
        <v>550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551</v>
      </c>
      <c r="B38" s="1" t="s">
        <v>552</v>
      </c>
      <c r="C38" s="1" t="s">
        <v>553</v>
      </c>
      <c r="D38" s="1" t="s">
        <v>554</v>
      </c>
      <c r="E38" s="1" t="s">
        <v>555</v>
      </c>
      <c r="F38" s="1" t="s">
        <v>556</v>
      </c>
      <c r="G38" s="1" t="s">
        <v>557</v>
      </c>
      <c r="H38" s="1" t="s">
        <v>558</v>
      </c>
      <c r="I38" s="1" t="s">
        <v>559</v>
      </c>
      <c r="J38" s="1" t="s">
        <v>560</v>
      </c>
      <c r="K38" s="1" t="s">
        <v>561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562</v>
      </c>
      <c r="B39" s="1" t="s">
        <v>563</v>
      </c>
      <c r="C39" s="1" t="s">
        <v>564</v>
      </c>
      <c r="D39" s="1" t="s">
        <v>565</v>
      </c>
      <c r="E39" s="1" t="s">
        <v>566</v>
      </c>
      <c r="F39" s="1" t="s">
        <v>567</v>
      </c>
      <c r="G39" s="1" t="s">
        <v>568</v>
      </c>
      <c r="H39" s="1" t="s">
        <v>569</v>
      </c>
      <c r="I39" s="1" t="s">
        <v>570</v>
      </c>
      <c r="J39" s="1" t="s">
        <v>571</v>
      </c>
      <c r="K39" s="1" t="s">
        <v>122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572</v>
      </c>
      <c r="B40" s="1" t="s">
        <v>180</v>
      </c>
      <c r="C40" s="1" t="s">
        <v>573</v>
      </c>
      <c r="D40" s="1" t="s">
        <v>574</v>
      </c>
      <c r="E40" s="1" t="s">
        <v>575</v>
      </c>
      <c r="F40" s="1" t="s">
        <v>576</v>
      </c>
      <c r="G40" s="1" t="s">
        <v>577</v>
      </c>
      <c r="H40" s="1" t="s">
        <v>578</v>
      </c>
      <c r="I40" s="1" t="s">
        <v>579</v>
      </c>
      <c r="J40" s="1" t="s">
        <v>580</v>
      </c>
      <c r="K40" s="1" t="s">
        <v>581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582</v>
      </c>
      <c r="B41" s="1" t="s">
        <v>583</v>
      </c>
      <c r="C41" s="1" t="s">
        <v>584</v>
      </c>
      <c r="D41" s="1" t="s">
        <v>565</v>
      </c>
      <c r="E41" s="1" t="s">
        <v>585</v>
      </c>
      <c r="F41" s="1" t="s">
        <v>586</v>
      </c>
      <c r="G41" s="1" t="s">
        <v>587</v>
      </c>
      <c r="H41" s="1" t="s">
        <v>588</v>
      </c>
      <c r="I41" s="1" t="s">
        <v>589</v>
      </c>
      <c r="J41" s="1" t="s">
        <v>590</v>
      </c>
      <c r="K41" s="1" t="s">
        <v>590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591</v>
      </c>
      <c r="B42" s="1" t="s">
        <v>592</v>
      </c>
      <c r="C42" s="1" t="s">
        <v>584</v>
      </c>
      <c r="D42" s="1" t="s">
        <v>593</v>
      </c>
      <c r="E42" s="1" t="s">
        <v>585</v>
      </c>
      <c r="F42" s="1" t="s">
        <v>594</v>
      </c>
      <c r="G42" s="1" t="s">
        <v>595</v>
      </c>
      <c r="H42" s="1" t="s">
        <v>594</v>
      </c>
      <c r="I42" s="1" t="s">
        <v>596</v>
      </c>
      <c r="J42" s="1" t="s">
        <v>597</v>
      </c>
      <c r="K42" s="1" t="s">
        <v>597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598</v>
      </c>
      <c r="B43" s="1" t="s">
        <v>599</v>
      </c>
      <c r="C43" s="1" t="s">
        <v>600</v>
      </c>
      <c r="D43" s="1" t="s">
        <v>601</v>
      </c>
      <c r="E43" s="1" t="s">
        <v>602</v>
      </c>
      <c r="F43" s="1" t="s">
        <v>603</v>
      </c>
      <c r="G43" s="1" t="s">
        <v>604</v>
      </c>
      <c r="H43" s="1" t="s">
        <v>605</v>
      </c>
      <c r="I43" s="1" t="s">
        <v>606</v>
      </c>
      <c r="J43" s="1" t="s">
        <v>607</v>
      </c>
      <c r="K43" s="1" t="s">
        <v>608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609</v>
      </c>
      <c r="B44" s="1" t="s">
        <v>374</v>
      </c>
      <c r="C44" s="1" t="s">
        <v>610</v>
      </c>
      <c r="D44" s="1" t="s">
        <v>611</v>
      </c>
      <c r="E44" s="1" t="s">
        <v>612</v>
      </c>
      <c r="F44" s="1" t="s">
        <v>613</v>
      </c>
      <c r="G44" s="1" t="s">
        <v>614</v>
      </c>
      <c r="H44" s="1" t="s">
        <v>269</v>
      </c>
      <c r="I44" s="1" t="s">
        <v>615</v>
      </c>
      <c r="J44" s="1" t="s">
        <v>616</v>
      </c>
      <c r="K44" s="1" t="s">
        <v>617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619</v>
      </c>
      <c r="B46" s="1" t="s">
        <v>449</v>
      </c>
      <c r="C46" s="1" t="s">
        <v>620</v>
      </c>
      <c r="D46" s="1" t="s">
        <v>621</v>
      </c>
      <c r="E46" s="1" t="s">
        <v>622</v>
      </c>
      <c r="F46" s="1" t="s">
        <v>623</v>
      </c>
      <c r="G46" s="1" t="s">
        <v>624</v>
      </c>
      <c r="H46" s="1" t="s">
        <v>625</v>
      </c>
      <c r="I46" s="1" t="s">
        <v>626</v>
      </c>
      <c r="J46" s="1" t="s">
        <v>627</v>
      </c>
      <c r="K46" s="1" t="s">
        <v>628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629</v>
      </c>
      <c r="B47" s="1" t="s">
        <v>630</v>
      </c>
      <c r="C47" s="1" t="s">
        <v>631</v>
      </c>
      <c r="D47" s="1" t="s">
        <v>632</v>
      </c>
      <c r="E47" s="1" t="s">
        <v>633</v>
      </c>
      <c r="F47" s="1" t="s">
        <v>634</v>
      </c>
      <c r="G47" s="1" t="s">
        <v>635</v>
      </c>
      <c r="H47" s="1" t="s">
        <v>636</v>
      </c>
      <c r="I47" s="1" t="s">
        <v>637</v>
      </c>
      <c r="J47" s="1" t="s">
        <v>638</v>
      </c>
      <c r="K47" s="1" t="s">
        <v>639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640</v>
      </c>
      <c r="B48" s="1" t="s">
        <v>641</v>
      </c>
      <c r="C48" s="1" t="s">
        <v>642</v>
      </c>
      <c r="D48" s="1" t="s">
        <v>643</v>
      </c>
      <c r="E48" s="1" t="s">
        <v>644</v>
      </c>
      <c r="F48" s="1" t="s">
        <v>645</v>
      </c>
      <c r="G48" s="1" t="s">
        <v>646</v>
      </c>
      <c r="H48" s="1" t="s">
        <v>647</v>
      </c>
      <c r="I48" s="1" t="s">
        <v>648</v>
      </c>
      <c r="J48" s="1" t="s">
        <v>649</v>
      </c>
      <c r="K48" s="1" t="s">
        <v>650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651</v>
      </c>
      <c r="B49" s="1" t="s">
        <v>652</v>
      </c>
      <c r="C49" s="1" t="s">
        <v>653</v>
      </c>
      <c r="D49" s="1" t="s">
        <v>654</v>
      </c>
      <c r="E49" s="1" t="s">
        <v>655</v>
      </c>
      <c r="F49" s="1" t="s">
        <v>656</v>
      </c>
      <c r="G49" s="1" t="s">
        <v>351</v>
      </c>
      <c r="H49" s="1" t="s">
        <v>657</v>
      </c>
      <c r="I49" s="1" t="s">
        <v>579</v>
      </c>
      <c r="J49" s="1" t="s">
        <v>658</v>
      </c>
      <c r="K49" s="1" t="s">
        <v>659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660</v>
      </c>
      <c r="B50" s="1" t="s">
        <v>661</v>
      </c>
      <c r="C50" s="1" t="s">
        <v>662</v>
      </c>
      <c r="D50" s="1" t="s">
        <v>663</v>
      </c>
      <c r="E50" s="1" t="s">
        <v>664</v>
      </c>
      <c r="F50" s="1" t="s">
        <v>665</v>
      </c>
      <c r="G50" s="1" t="s">
        <v>666</v>
      </c>
      <c r="H50" s="1" t="s">
        <v>667</v>
      </c>
      <c r="I50" s="1" t="s">
        <v>668</v>
      </c>
      <c r="J50" s="1">
        <v>13.0</v>
      </c>
      <c r="K50" s="1" t="s">
        <v>669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670</v>
      </c>
      <c r="B51" s="1" t="s">
        <v>466</v>
      </c>
      <c r="C51" s="1" t="s">
        <v>671</v>
      </c>
      <c r="D51" s="1" t="s">
        <v>672</v>
      </c>
      <c r="E51" s="1" t="s">
        <v>673</v>
      </c>
      <c r="F51" s="1" t="s">
        <v>674</v>
      </c>
      <c r="G51" s="1" t="s">
        <v>675</v>
      </c>
      <c r="H51" s="1" t="s">
        <v>676</v>
      </c>
      <c r="I51" s="1" t="s">
        <v>677</v>
      </c>
      <c r="J51" s="1" t="s">
        <v>678</v>
      </c>
      <c r="K51" s="1" t="s">
        <v>679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680</v>
      </c>
      <c r="B52" s="1" t="s">
        <v>681</v>
      </c>
      <c r="C52" s="1" t="s">
        <v>682</v>
      </c>
      <c r="D52" s="1" t="s">
        <v>683</v>
      </c>
      <c r="E52" s="1" t="s">
        <v>684</v>
      </c>
      <c r="F52" s="1" t="s">
        <v>685</v>
      </c>
      <c r="G52" s="1" t="s">
        <v>686</v>
      </c>
      <c r="H52" s="1" t="s">
        <v>687</v>
      </c>
      <c r="I52" s="1" t="s">
        <v>688</v>
      </c>
      <c r="J52" s="1" t="s">
        <v>689</v>
      </c>
      <c r="K52" s="1" t="s">
        <v>690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691</v>
      </c>
      <c r="B53" s="1" t="s">
        <v>692</v>
      </c>
      <c r="C53" s="1" t="s">
        <v>693</v>
      </c>
      <c r="D53" s="1" t="s">
        <v>694</v>
      </c>
      <c r="E53" s="1" t="s">
        <v>646</v>
      </c>
      <c r="F53" s="1" t="s">
        <v>695</v>
      </c>
      <c r="G53" s="1" t="s">
        <v>696</v>
      </c>
      <c r="H53" s="1" t="s">
        <v>697</v>
      </c>
      <c r="I53" s="1" t="s">
        <v>698</v>
      </c>
      <c r="J53" s="1" t="s">
        <v>699</v>
      </c>
      <c r="K53" s="1" t="s">
        <v>700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701</v>
      </c>
      <c r="B54" s="1" t="s">
        <v>702</v>
      </c>
      <c r="C54" s="1" t="s">
        <v>703</v>
      </c>
      <c r="D54" s="1" t="s">
        <v>704</v>
      </c>
      <c r="E54" s="1" t="s">
        <v>705</v>
      </c>
      <c r="F54" s="1" t="s">
        <v>706</v>
      </c>
      <c r="G54" s="1" t="s">
        <v>358</v>
      </c>
      <c r="H54" s="1" t="s">
        <v>707</v>
      </c>
      <c r="I54" s="1" t="s">
        <v>708</v>
      </c>
      <c r="J54" s="1" t="s">
        <v>709</v>
      </c>
      <c r="K54" s="1" t="s">
        <v>710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711</v>
      </c>
      <c r="B55" s="1" t="s">
        <v>712</v>
      </c>
      <c r="C55" s="1" t="s">
        <v>713</v>
      </c>
      <c r="D55" s="1" t="s">
        <v>714</v>
      </c>
      <c r="E55" s="1" t="s">
        <v>715</v>
      </c>
      <c r="F55" s="1" t="s">
        <v>716</v>
      </c>
      <c r="G55" s="1" t="s">
        <v>717</v>
      </c>
      <c r="H55" s="1" t="s">
        <v>718</v>
      </c>
      <c r="I55" s="1" t="s">
        <v>719</v>
      </c>
      <c r="J55" s="1" t="s">
        <v>720</v>
      </c>
      <c r="K55" s="1" t="s">
        <v>721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722</v>
      </c>
      <c r="B56" s="1" t="s">
        <v>723</v>
      </c>
      <c r="C56" s="1" t="s">
        <v>724</v>
      </c>
      <c r="D56" s="1" t="s">
        <v>725</v>
      </c>
      <c r="E56" s="1" t="s">
        <v>726</v>
      </c>
      <c r="F56" s="1" t="s">
        <v>727</v>
      </c>
      <c r="G56" s="1" t="s">
        <v>728</v>
      </c>
      <c r="H56" s="1" t="s">
        <v>729</v>
      </c>
      <c r="I56" s="1" t="s">
        <v>730</v>
      </c>
      <c r="J56" s="1" t="s">
        <v>731</v>
      </c>
      <c r="K56" s="1" t="s">
        <v>732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733</v>
      </c>
      <c r="B57" s="1" t="s">
        <v>734</v>
      </c>
      <c r="C57" s="1" t="s">
        <v>735</v>
      </c>
      <c r="D57" s="1" t="s">
        <v>736</v>
      </c>
      <c r="E57" s="1" t="s">
        <v>737</v>
      </c>
      <c r="F57" s="1" t="s">
        <v>738</v>
      </c>
      <c r="G57" s="1" t="s">
        <v>739</v>
      </c>
      <c r="H57" s="1" t="s">
        <v>740</v>
      </c>
      <c r="I57" s="1" t="s">
        <v>741</v>
      </c>
      <c r="J57" s="1" t="s">
        <v>268</v>
      </c>
      <c r="K57" s="1" t="s">
        <v>742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743</v>
      </c>
      <c r="B58" s="1" t="s">
        <v>744</v>
      </c>
      <c r="C58" s="1" t="s">
        <v>745</v>
      </c>
      <c r="D58" s="1" t="s">
        <v>746</v>
      </c>
      <c r="E58" s="1" t="s">
        <v>747</v>
      </c>
      <c r="F58" s="1" t="s">
        <v>748</v>
      </c>
      <c r="G58" s="1" t="s">
        <v>749</v>
      </c>
      <c r="H58" s="1" t="s">
        <v>750</v>
      </c>
      <c r="I58" s="1" t="s">
        <v>751</v>
      </c>
      <c r="J58" s="1" t="s">
        <v>413</v>
      </c>
      <c r="K58" s="1" t="s">
        <v>752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753</v>
      </c>
      <c r="B59" s="1" t="s">
        <v>754</v>
      </c>
      <c r="C59" s="1" t="s">
        <v>480</v>
      </c>
      <c r="D59" s="1" t="s">
        <v>755</v>
      </c>
      <c r="E59" s="1" t="s">
        <v>756</v>
      </c>
      <c r="F59" s="1" t="s">
        <v>757</v>
      </c>
      <c r="G59" s="1" t="s">
        <v>758</v>
      </c>
      <c r="H59" s="1" t="s">
        <v>759</v>
      </c>
      <c r="I59" s="1" t="s">
        <v>760</v>
      </c>
      <c r="J59" s="1" t="s">
        <v>761</v>
      </c>
      <c r="K59" s="1" t="s">
        <v>762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763</v>
      </c>
      <c r="B60" s="1" t="s">
        <v>764</v>
      </c>
      <c r="C60" s="1" t="s">
        <v>765</v>
      </c>
      <c r="D60" s="1" t="s">
        <v>479</v>
      </c>
      <c r="E60" s="1" t="s">
        <v>766</v>
      </c>
      <c r="F60" s="1" t="s">
        <v>767</v>
      </c>
      <c r="G60" s="1" t="s">
        <v>594</v>
      </c>
      <c r="H60" s="1" t="s">
        <v>768</v>
      </c>
      <c r="I60" s="1" t="s">
        <v>752</v>
      </c>
      <c r="J60" s="1" t="s">
        <v>561</v>
      </c>
      <c r="K60" s="1" t="s">
        <v>769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770</v>
      </c>
      <c r="B61" s="1" t="s">
        <v>771</v>
      </c>
      <c r="C61" s="1" t="s">
        <v>772</v>
      </c>
      <c r="D61" s="1" t="s">
        <v>203</v>
      </c>
      <c r="E61" s="1" t="s">
        <v>773</v>
      </c>
      <c r="F61" s="1" t="s">
        <v>774</v>
      </c>
      <c r="G61" s="1" t="s">
        <v>775</v>
      </c>
      <c r="H61" s="1" t="s">
        <v>776</v>
      </c>
      <c r="I61" s="1" t="s">
        <v>777</v>
      </c>
      <c r="J61" s="1" t="s">
        <v>778</v>
      </c>
      <c r="K61" s="1" t="s">
        <v>779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780</v>
      </c>
      <c r="B62" s="1" t="s">
        <v>781</v>
      </c>
      <c r="C62" s="1" t="s">
        <v>782</v>
      </c>
      <c r="D62" s="1" t="s">
        <v>783</v>
      </c>
      <c r="E62" s="1" t="s">
        <v>784</v>
      </c>
      <c r="F62" s="1" t="s">
        <v>785</v>
      </c>
      <c r="G62" s="1" t="s">
        <v>762</v>
      </c>
      <c r="H62" s="1" t="s">
        <v>786</v>
      </c>
      <c r="I62" s="1" t="s">
        <v>787</v>
      </c>
      <c r="J62" s="1" t="s">
        <v>788</v>
      </c>
      <c r="K62" s="1" t="s">
        <v>789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790</v>
      </c>
      <c r="B63" s="1" t="s">
        <v>791</v>
      </c>
      <c r="C63" s="1" t="s">
        <v>792</v>
      </c>
      <c r="D63" s="1">
        <v>0.0</v>
      </c>
      <c r="E63" s="1" t="s">
        <v>793</v>
      </c>
      <c r="F63" s="1" t="s">
        <v>794</v>
      </c>
      <c r="G63" s="1" t="s">
        <v>795</v>
      </c>
      <c r="H63" s="1">
        <v>0.0</v>
      </c>
      <c r="I63" s="1" t="s">
        <v>796</v>
      </c>
      <c r="J63" s="1" t="s">
        <v>797</v>
      </c>
      <c r="K63" s="1" t="s">
        <v>798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799</v>
      </c>
      <c r="B64" s="1">
        <v>0.0</v>
      </c>
      <c r="C64" s="1" t="s">
        <v>800</v>
      </c>
      <c r="D64" s="1" t="s">
        <v>801</v>
      </c>
      <c r="E64" s="1" t="s">
        <v>802</v>
      </c>
      <c r="F64" s="1" t="s">
        <v>803</v>
      </c>
      <c r="G64" s="1" t="s">
        <v>804</v>
      </c>
      <c r="H64" s="1" t="s">
        <v>805</v>
      </c>
      <c r="I64" s="1" t="s">
        <v>806</v>
      </c>
      <c r="J64" s="1" t="s">
        <v>807</v>
      </c>
      <c r="K64" s="1" t="s">
        <v>808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809</v>
      </c>
      <c r="B65" s="1" t="s">
        <v>810</v>
      </c>
      <c r="C65" s="1" t="s">
        <v>811</v>
      </c>
      <c r="D65" s="1" t="s">
        <v>117</v>
      </c>
      <c r="E65" s="1" t="s">
        <v>812</v>
      </c>
      <c r="F65" s="1" t="s">
        <v>813</v>
      </c>
      <c r="G65" s="1" t="s">
        <v>576</v>
      </c>
      <c r="H65" s="1" t="s">
        <v>650</v>
      </c>
      <c r="I65" s="1" t="s">
        <v>204</v>
      </c>
      <c r="J65" s="1" t="s">
        <v>254</v>
      </c>
      <c r="K65" s="1" t="s">
        <v>566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815</v>
      </c>
      <c r="B67" s="1" t="s">
        <v>816</v>
      </c>
      <c r="C67" s="1" t="s">
        <v>817</v>
      </c>
      <c r="D67" s="1" t="s">
        <v>818</v>
      </c>
      <c r="E67" s="1" t="s">
        <v>819</v>
      </c>
      <c r="F67" s="1" t="s">
        <v>820</v>
      </c>
      <c r="G67" s="1" t="s">
        <v>821</v>
      </c>
      <c r="H67" s="1" t="s">
        <v>822</v>
      </c>
      <c r="I67" s="1" t="s">
        <v>305</v>
      </c>
      <c r="J67" s="1" t="s">
        <v>823</v>
      </c>
      <c r="K67" s="1" t="s">
        <v>824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825</v>
      </c>
      <c r="B68" s="1" t="s">
        <v>270</v>
      </c>
      <c r="C68" s="1" t="s">
        <v>826</v>
      </c>
      <c r="D68" s="1" t="s">
        <v>827</v>
      </c>
      <c r="E68" s="1" t="s">
        <v>828</v>
      </c>
      <c r="F68" s="1" t="s">
        <v>432</v>
      </c>
      <c r="G68" s="1" t="s">
        <v>829</v>
      </c>
      <c r="H68" s="1">
        <v>5.0</v>
      </c>
      <c r="I68" s="1" t="s">
        <v>201</v>
      </c>
      <c r="J68" s="1" t="s">
        <v>830</v>
      </c>
      <c r="K68" s="1" t="s">
        <v>831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832</v>
      </c>
      <c r="B69" s="1" t="s">
        <v>833</v>
      </c>
      <c r="C69" s="1" t="s">
        <v>834</v>
      </c>
      <c r="D69" s="1" t="s">
        <v>835</v>
      </c>
      <c r="E69" s="1" t="s">
        <v>836</v>
      </c>
      <c r="F69" s="1" t="s">
        <v>837</v>
      </c>
      <c r="G69" s="1" t="s">
        <v>838</v>
      </c>
      <c r="H69" s="1" t="s">
        <v>839</v>
      </c>
      <c r="I69" s="1" t="s">
        <v>840</v>
      </c>
      <c r="J69" s="1" t="s">
        <v>841</v>
      </c>
      <c r="K69" s="1" t="s">
        <v>259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843</v>
      </c>
      <c r="C70" s="1" t="s">
        <v>659</v>
      </c>
      <c r="D70" s="1" t="s">
        <v>844</v>
      </c>
      <c r="E70" s="1" t="s">
        <v>845</v>
      </c>
      <c r="F70" s="1" t="s">
        <v>846</v>
      </c>
      <c r="G70" s="1" t="s">
        <v>847</v>
      </c>
      <c r="H70" s="1" t="s">
        <v>748</v>
      </c>
      <c r="I70" s="1" t="s">
        <v>848</v>
      </c>
      <c r="J70" s="1" t="s">
        <v>849</v>
      </c>
      <c r="K70" s="1" t="s">
        <v>850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851</v>
      </c>
      <c r="B71" s="1" t="s">
        <v>852</v>
      </c>
      <c r="C71" s="1" t="s">
        <v>853</v>
      </c>
      <c r="D71" s="1" t="s">
        <v>854</v>
      </c>
      <c r="E71" s="1" t="s">
        <v>855</v>
      </c>
      <c r="F71" s="1" t="s">
        <v>856</v>
      </c>
      <c r="G71" s="1" t="s">
        <v>857</v>
      </c>
      <c r="H71" s="1" t="s">
        <v>858</v>
      </c>
      <c r="I71" s="1" t="s">
        <v>202</v>
      </c>
      <c r="J71" s="1" t="s">
        <v>479</v>
      </c>
      <c r="K71" s="1" t="s">
        <v>859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860</v>
      </c>
      <c r="B72" s="1" t="s">
        <v>705</v>
      </c>
      <c r="C72" s="1" t="s">
        <v>861</v>
      </c>
      <c r="D72" s="1" t="s">
        <v>862</v>
      </c>
      <c r="E72" s="1" t="s">
        <v>863</v>
      </c>
      <c r="F72" s="1" t="s">
        <v>864</v>
      </c>
      <c r="G72" s="1" t="s">
        <v>865</v>
      </c>
      <c r="H72" s="1" t="s">
        <v>866</v>
      </c>
      <c r="I72" s="1" t="s">
        <v>867</v>
      </c>
      <c r="J72" s="1" t="s">
        <v>868</v>
      </c>
      <c r="K72" s="1" t="s">
        <v>869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870</v>
      </c>
      <c r="B73" s="1" t="s">
        <v>871</v>
      </c>
      <c r="C73" s="1" t="s">
        <v>872</v>
      </c>
      <c r="D73" s="1" t="s">
        <v>873</v>
      </c>
      <c r="E73" s="1" t="s">
        <v>874</v>
      </c>
      <c r="F73" s="1" t="s">
        <v>864</v>
      </c>
      <c r="G73" s="1" t="s">
        <v>875</v>
      </c>
      <c r="H73" s="1" t="s">
        <v>876</v>
      </c>
      <c r="I73" s="1" t="s">
        <v>447</v>
      </c>
      <c r="J73" s="1" t="s">
        <v>877</v>
      </c>
      <c r="K73" s="1" t="s">
        <v>878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879</v>
      </c>
      <c r="B74" s="1" t="s">
        <v>880</v>
      </c>
      <c r="C74" s="1" t="s">
        <v>881</v>
      </c>
      <c r="D74" s="1" t="s">
        <v>882</v>
      </c>
      <c r="E74" s="1" t="s">
        <v>883</v>
      </c>
      <c r="F74" s="1" t="s">
        <v>884</v>
      </c>
      <c r="G74" s="1" t="s">
        <v>885</v>
      </c>
      <c r="H74" s="1" t="s">
        <v>886</v>
      </c>
      <c r="I74" s="1" t="s">
        <v>887</v>
      </c>
      <c r="J74" s="1" t="s">
        <v>888</v>
      </c>
      <c r="K74" s="1" t="s">
        <v>889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890</v>
      </c>
      <c r="B75" s="1" t="s">
        <v>891</v>
      </c>
      <c r="C75" s="1" t="s">
        <v>892</v>
      </c>
      <c r="D75" s="1" t="s">
        <v>893</v>
      </c>
      <c r="E75" s="1" t="s">
        <v>894</v>
      </c>
      <c r="F75" s="1">
        <v>26.0</v>
      </c>
      <c r="G75" s="1" t="s">
        <v>895</v>
      </c>
      <c r="H75" s="1" t="s">
        <v>896</v>
      </c>
      <c r="I75" s="1" t="s">
        <v>449</v>
      </c>
      <c r="J75" s="1" t="s">
        <v>897</v>
      </c>
      <c r="K75" s="1" t="s">
        <v>363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898</v>
      </c>
      <c r="B76" s="1" t="s">
        <v>899</v>
      </c>
      <c r="C76" s="1" t="s">
        <v>900</v>
      </c>
      <c r="D76" s="1" t="s">
        <v>901</v>
      </c>
      <c r="E76" s="1" t="s">
        <v>902</v>
      </c>
      <c r="F76" s="1" t="s">
        <v>903</v>
      </c>
      <c r="G76" s="1" t="s">
        <v>904</v>
      </c>
      <c r="H76" s="1" t="s">
        <v>905</v>
      </c>
      <c r="I76" s="1" t="s">
        <v>906</v>
      </c>
      <c r="J76" s="1" t="s">
        <v>907</v>
      </c>
      <c r="K76" s="1" t="s">
        <v>756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908</v>
      </c>
      <c r="B77" s="1" t="s">
        <v>909</v>
      </c>
      <c r="C77" s="1" t="s">
        <v>910</v>
      </c>
      <c r="D77" s="1" t="s">
        <v>911</v>
      </c>
      <c r="E77" s="1" t="s">
        <v>912</v>
      </c>
      <c r="F77" s="1" t="s">
        <v>913</v>
      </c>
      <c r="G77" s="1" t="s">
        <v>914</v>
      </c>
      <c r="H77" s="1" t="s">
        <v>915</v>
      </c>
      <c r="I77" s="1" t="s">
        <v>916</v>
      </c>
      <c r="J77" s="1" t="s">
        <v>917</v>
      </c>
      <c r="K77" s="1" t="s">
        <v>918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919</v>
      </c>
      <c r="B78" s="1" t="s">
        <v>920</v>
      </c>
      <c r="C78" s="1" t="s">
        <v>921</v>
      </c>
      <c r="D78" s="1" t="s">
        <v>922</v>
      </c>
      <c r="E78" s="1" t="s">
        <v>261</v>
      </c>
      <c r="F78" s="1" t="s">
        <v>923</v>
      </c>
      <c r="G78" s="1" t="s">
        <v>924</v>
      </c>
      <c r="H78" s="1" t="s">
        <v>583</v>
      </c>
      <c r="I78" s="1" t="s">
        <v>710</v>
      </c>
      <c r="J78" s="1" t="s">
        <v>925</v>
      </c>
      <c r="K78" s="1" t="s">
        <v>926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927</v>
      </c>
      <c r="B79" s="1" t="s">
        <v>928</v>
      </c>
      <c r="C79" s="1" t="s">
        <v>107</v>
      </c>
      <c r="D79" s="1" t="s">
        <v>929</v>
      </c>
      <c r="E79" s="1" t="s">
        <v>426</v>
      </c>
      <c r="F79" s="1" t="s">
        <v>559</v>
      </c>
      <c r="G79" s="1" t="s">
        <v>930</v>
      </c>
      <c r="H79" s="1" t="s">
        <v>852</v>
      </c>
      <c r="I79" s="1" t="s">
        <v>266</v>
      </c>
      <c r="J79" s="1" t="s">
        <v>931</v>
      </c>
      <c r="K79" s="1" t="s">
        <v>813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932</v>
      </c>
      <c r="B80" s="1" t="s">
        <v>933</v>
      </c>
      <c r="C80" s="1" t="s">
        <v>934</v>
      </c>
      <c r="D80" s="1" t="s">
        <v>935</v>
      </c>
      <c r="E80" s="1" t="s">
        <v>936</v>
      </c>
      <c r="F80" s="1" t="s">
        <v>937</v>
      </c>
      <c r="G80" s="1" t="s">
        <v>938</v>
      </c>
      <c r="H80" s="1" t="s">
        <v>939</v>
      </c>
      <c r="I80" s="1" t="s">
        <v>940</v>
      </c>
      <c r="J80" s="1" t="s">
        <v>926</v>
      </c>
      <c r="K80" s="1" t="s">
        <v>941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942</v>
      </c>
      <c r="B81" s="1" t="s">
        <v>943</v>
      </c>
      <c r="C81" s="1" t="s">
        <v>944</v>
      </c>
      <c r="D81" s="1" t="s">
        <v>945</v>
      </c>
      <c r="E81" s="1" t="s">
        <v>946</v>
      </c>
      <c r="F81" s="1" t="s">
        <v>947</v>
      </c>
      <c r="G81" s="1" t="s">
        <v>948</v>
      </c>
      <c r="H81" s="1" t="s">
        <v>949</v>
      </c>
      <c r="I81" s="1" t="s">
        <v>650</v>
      </c>
      <c r="J81" s="1" t="s">
        <v>950</v>
      </c>
      <c r="K81" s="1" t="s">
        <v>951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952</v>
      </c>
      <c r="B82" s="1" t="s">
        <v>953</v>
      </c>
      <c r="C82" s="1" t="s">
        <v>206</v>
      </c>
      <c r="D82" s="1" t="s">
        <v>954</v>
      </c>
      <c r="E82" s="1" t="s">
        <v>955</v>
      </c>
      <c r="F82" s="1" t="s">
        <v>956</v>
      </c>
      <c r="G82" s="1" t="s">
        <v>957</v>
      </c>
      <c r="H82" s="1" t="s">
        <v>958</v>
      </c>
      <c r="I82" s="1" t="s">
        <v>959</v>
      </c>
      <c r="J82" s="1" t="s">
        <v>960</v>
      </c>
      <c r="K82" s="1" t="s">
        <v>961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962</v>
      </c>
      <c r="B83" s="1" t="s">
        <v>963</v>
      </c>
      <c r="C83" s="1" t="s">
        <v>964</v>
      </c>
      <c r="D83" s="1" t="s">
        <v>965</v>
      </c>
      <c r="E83" s="1" t="s">
        <v>966</v>
      </c>
      <c r="F83" s="1" t="s">
        <v>967</v>
      </c>
      <c r="G83" s="1" t="s">
        <v>968</v>
      </c>
      <c r="H83" s="1" t="s">
        <v>969</v>
      </c>
      <c r="I83" s="1" t="s">
        <v>970</v>
      </c>
      <c r="J83" s="1" t="s">
        <v>971</v>
      </c>
      <c r="K83" s="1" t="s">
        <v>972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973</v>
      </c>
      <c r="B84" s="1" t="s">
        <v>974</v>
      </c>
      <c r="C84" s="1" t="s">
        <v>975</v>
      </c>
      <c r="D84" s="1" t="s">
        <v>976</v>
      </c>
      <c r="E84" s="1" t="s">
        <v>977</v>
      </c>
      <c r="F84" s="1" t="s">
        <v>978</v>
      </c>
      <c r="G84" s="1" t="s">
        <v>979</v>
      </c>
      <c r="H84" s="1" t="s">
        <v>980</v>
      </c>
      <c r="I84" s="1">
        <v>0.0</v>
      </c>
      <c r="J84" s="1" t="s">
        <v>981</v>
      </c>
      <c r="K84" s="1" t="s">
        <v>982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983</v>
      </c>
      <c r="B85" s="1" t="s">
        <v>984</v>
      </c>
      <c r="C85" s="1" t="s">
        <v>985</v>
      </c>
      <c r="D85" s="1" t="s">
        <v>986</v>
      </c>
      <c r="E85" s="1" t="s">
        <v>987</v>
      </c>
      <c r="F85" s="1" t="s">
        <v>988</v>
      </c>
      <c r="G85" s="1" t="s">
        <v>989</v>
      </c>
      <c r="H85" s="1" t="s">
        <v>990</v>
      </c>
      <c r="I85" s="1" t="s">
        <v>991</v>
      </c>
      <c r="J85" s="1" t="s">
        <v>992</v>
      </c>
      <c r="K85" s="1" t="s">
        <v>993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994</v>
      </c>
      <c r="B86" s="1" t="s">
        <v>567</v>
      </c>
      <c r="C86" s="1" t="s">
        <v>995</v>
      </c>
      <c r="D86" s="1" t="s">
        <v>874</v>
      </c>
      <c r="E86" s="1" t="s">
        <v>996</v>
      </c>
      <c r="F86" s="1" t="s">
        <v>883</v>
      </c>
      <c r="G86" s="1" t="s">
        <v>997</v>
      </c>
      <c r="H86" s="1" t="s">
        <v>205</v>
      </c>
      <c r="I86" s="1" t="s">
        <v>998</v>
      </c>
      <c r="J86" s="1" t="s">
        <v>999</v>
      </c>
      <c r="K86" s="1" t="s">
        <v>1000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1002</v>
      </c>
      <c r="B88" s="1" t="s">
        <v>1003</v>
      </c>
      <c r="C88" s="1" t="s">
        <v>1004</v>
      </c>
      <c r="D88" s="1" t="s">
        <v>1005</v>
      </c>
      <c r="E88" s="1" t="s">
        <v>1006</v>
      </c>
      <c r="F88" s="1" t="s">
        <v>1007</v>
      </c>
      <c r="G88" s="1" t="s">
        <v>1008</v>
      </c>
      <c r="H88" s="1" t="s">
        <v>1009</v>
      </c>
      <c r="I88" s="1" t="s">
        <v>552</v>
      </c>
      <c r="J88" s="1" t="s">
        <v>1010</v>
      </c>
      <c r="K88" s="1" t="s">
        <v>846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1011</v>
      </c>
      <c r="B89" s="1" t="s">
        <v>269</v>
      </c>
      <c r="C89" s="1" t="s">
        <v>1012</v>
      </c>
      <c r="D89" s="1" t="s">
        <v>1013</v>
      </c>
      <c r="E89" s="1" t="s">
        <v>391</v>
      </c>
      <c r="F89" s="1" t="s">
        <v>1014</v>
      </c>
      <c r="G89" s="1" t="s">
        <v>1015</v>
      </c>
      <c r="H89" s="1" t="s">
        <v>1016</v>
      </c>
      <c r="I89" s="1" t="s">
        <v>748</v>
      </c>
      <c r="J89" s="1" t="s">
        <v>606</v>
      </c>
      <c r="K89" s="1" t="s">
        <v>1017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1018</v>
      </c>
      <c r="B90" s="1" t="s">
        <v>1019</v>
      </c>
      <c r="C90" s="1" t="s">
        <v>617</v>
      </c>
      <c r="D90" s="1" t="s">
        <v>1020</v>
      </c>
      <c r="E90" s="1" t="s">
        <v>576</v>
      </c>
      <c r="F90" s="1" t="s">
        <v>1021</v>
      </c>
      <c r="G90" s="1" t="s">
        <v>1022</v>
      </c>
      <c r="H90" s="1" t="s">
        <v>1023</v>
      </c>
      <c r="I90" s="1" t="s">
        <v>1024</v>
      </c>
      <c r="J90" s="1" t="s">
        <v>561</v>
      </c>
      <c r="K90" s="1" t="s">
        <v>1025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1026</v>
      </c>
      <c r="B91" s="1">
        <v>6.0</v>
      </c>
      <c r="C91" s="1" t="s">
        <v>1027</v>
      </c>
      <c r="D91" s="1" t="s">
        <v>1028</v>
      </c>
      <c r="E91" s="1" t="s">
        <v>1029</v>
      </c>
      <c r="F91" s="1" t="s">
        <v>1030</v>
      </c>
      <c r="G91" s="1" t="s">
        <v>709</v>
      </c>
      <c r="H91" s="1">
        <v>15.0</v>
      </c>
      <c r="I91" s="1" t="s">
        <v>1031</v>
      </c>
      <c r="J91" s="1" t="s">
        <v>1032</v>
      </c>
      <c r="K91" s="1" t="s">
        <v>357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1033</v>
      </c>
      <c r="B92" s="1" t="s">
        <v>1034</v>
      </c>
      <c r="C92" s="1" t="s">
        <v>1035</v>
      </c>
      <c r="D92" s="1" t="s">
        <v>1036</v>
      </c>
      <c r="E92" s="1" t="s">
        <v>312</v>
      </c>
      <c r="F92" s="1" t="s">
        <v>1037</v>
      </c>
      <c r="G92" s="1" t="s">
        <v>1038</v>
      </c>
      <c r="H92" s="1" t="s">
        <v>1039</v>
      </c>
      <c r="I92" s="1" t="s">
        <v>996</v>
      </c>
      <c r="J92" s="1" t="s">
        <v>401</v>
      </c>
      <c r="K92" s="1" t="s">
        <v>995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1040</v>
      </c>
      <c r="B93" s="1" t="s">
        <v>1041</v>
      </c>
      <c r="C93" s="1" t="s">
        <v>206</v>
      </c>
      <c r="D93" s="1" t="s">
        <v>1042</v>
      </c>
      <c r="E93" s="1" t="s">
        <v>1043</v>
      </c>
      <c r="F93" s="1" t="s">
        <v>1044</v>
      </c>
      <c r="G93" s="1" t="s">
        <v>1045</v>
      </c>
      <c r="H93" s="1" t="s">
        <v>1046</v>
      </c>
      <c r="I93" s="1" t="s">
        <v>1047</v>
      </c>
      <c r="J93" s="1" t="s">
        <v>1048</v>
      </c>
      <c r="K93" s="1" t="s">
        <v>1049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1050</v>
      </c>
      <c r="B94" s="1" t="s">
        <v>1051</v>
      </c>
      <c r="C94" s="1" t="s">
        <v>198</v>
      </c>
      <c r="D94" s="1" t="s">
        <v>1052</v>
      </c>
      <c r="E94" s="1" t="s">
        <v>933</v>
      </c>
      <c r="F94" s="1" t="s">
        <v>1053</v>
      </c>
      <c r="G94" s="1" t="s">
        <v>1054</v>
      </c>
      <c r="H94" s="1" t="s">
        <v>1055</v>
      </c>
      <c r="I94" s="1" t="s">
        <v>1056</v>
      </c>
      <c r="J94" s="1" t="s">
        <v>1057</v>
      </c>
      <c r="K94" s="1" t="s">
        <v>1058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1059</v>
      </c>
      <c r="B95" s="1" t="s">
        <v>358</v>
      </c>
      <c r="C95" s="1" t="s">
        <v>255</v>
      </c>
      <c r="D95" s="1" t="s">
        <v>1060</v>
      </c>
      <c r="E95" s="1" t="s">
        <v>1061</v>
      </c>
      <c r="F95" s="1" t="s">
        <v>1062</v>
      </c>
      <c r="G95" s="1" t="s">
        <v>1063</v>
      </c>
      <c r="H95" s="1" t="s">
        <v>1064</v>
      </c>
      <c r="I95" s="1" t="s">
        <v>116</v>
      </c>
      <c r="J95" s="1" t="s">
        <v>379</v>
      </c>
      <c r="K95" s="1" t="s">
        <v>1065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1066</v>
      </c>
      <c r="B96" s="1" t="s">
        <v>871</v>
      </c>
      <c r="C96" s="1" t="s">
        <v>1067</v>
      </c>
      <c r="D96" s="1" t="s">
        <v>1068</v>
      </c>
      <c r="E96" s="1" t="s">
        <v>1069</v>
      </c>
      <c r="F96" s="1" t="s">
        <v>1070</v>
      </c>
      <c r="G96" s="1" t="s">
        <v>294</v>
      </c>
      <c r="H96" s="1" t="s">
        <v>1071</v>
      </c>
      <c r="I96" s="1" t="s">
        <v>1072</v>
      </c>
      <c r="J96" s="1" t="s">
        <v>1073</v>
      </c>
      <c r="K96" s="1" t="s">
        <v>1074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1075</v>
      </c>
      <c r="B97" s="1" t="s">
        <v>1076</v>
      </c>
      <c r="C97" s="1" t="s">
        <v>1077</v>
      </c>
      <c r="D97" s="1" t="s">
        <v>1078</v>
      </c>
      <c r="E97" s="1" t="s">
        <v>396</v>
      </c>
      <c r="F97" s="1" t="s">
        <v>1079</v>
      </c>
      <c r="G97" s="1" t="s">
        <v>1080</v>
      </c>
      <c r="H97" s="1" t="s">
        <v>1081</v>
      </c>
      <c r="I97" s="1" t="s">
        <v>1082</v>
      </c>
      <c r="J97" s="1" t="s">
        <v>1083</v>
      </c>
      <c r="K97" s="1" t="s">
        <v>1084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1085</v>
      </c>
      <c r="B98" s="1" t="s">
        <v>1086</v>
      </c>
      <c r="C98" s="1" t="s">
        <v>1087</v>
      </c>
      <c r="D98" s="1" t="s">
        <v>1088</v>
      </c>
      <c r="E98" s="1" t="s">
        <v>1089</v>
      </c>
      <c r="F98" s="1" t="s">
        <v>1090</v>
      </c>
      <c r="G98" s="1" t="s">
        <v>1091</v>
      </c>
      <c r="H98" s="1" t="s">
        <v>1092</v>
      </c>
      <c r="I98" s="1" t="s">
        <v>1093</v>
      </c>
      <c r="J98" s="1" t="s">
        <v>1094</v>
      </c>
      <c r="K98" s="1" t="s">
        <v>387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1095</v>
      </c>
      <c r="B99" s="1" t="s">
        <v>107</v>
      </c>
      <c r="C99" s="1" t="s">
        <v>1096</v>
      </c>
      <c r="D99" s="1" t="s">
        <v>762</v>
      </c>
      <c r="E99" s="1" t="s">
        <v>1097</v>
      </c>
      <c r="F99" s="1" t="s">
        <v>1098</v>
      </c>
      <c r="G99" s="1" t="s">
        <v>1099</v>
      </c>
      <c r="H99" s="1" t="s">
        <v>1100</v>
      </c>
      <c r="I99" s="1" t="s">
        <v>1101</v>
      </c>
      <c r="J99" s="1" t="s">
        <v>1102</v>
      </c>
      <c r="K99" s="1" t="s">
        <v>1103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1104</v>
      </c>
      <c r="B100" s="1" t="s">
        <v>1105</v>
      </c>
      <c r="C100" s="1" t="s">
        <v>1106</v>
      </c>
      <c r="D100" s="1" t="s">
        <v>1107</v>
      </c>
      <c r="E100" s="1" t="s">
        <v>1108</v>
      </c>
      <c r="F100" s="1" t="s">
        <v>1109</v>
      </c>
      <c r="G100" s="1" t="s">
        <v>839</v>
      </c>
      <c r="H100" s="1" t="s">
        <v>1110</v>
      </c>
      <c r="I100" s="1" t="s">
        <v>263</v>
      </c>
      <c r="J100" s="1" t="s">
        <v>554</v>
      </c>
      <c r="K100" s="1" t="s">
        <v>1081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1111</v>
      </c>
      <c r="B101" s="1" t="s">
        <v>1112</v>
      </c>
      <c r="C101" s="1" t="s">
        <v>999</v>
      </c>
      <c r="D101" s="1" t="s">
        <v>1113</v>
      </c>
      <c r="E101" s="1" t="s">
        <v>721</v>
      </c>
      <c r="F101" s="1" t="s">
        <v>109</v>
      </c>
      <c r="G101" s="1" t="s">
        <v>1114</v>
      </c>
      <c r="H101" s="1" t="s">
        <v>810</v>
      </c>
      <c r="I101" s="1" t="s">
        <v>1115</v>
      </c>
      <c r="J101" s="1" t="s">
        <v>931</v>
      </c>
      <c r="K101" s="1" t="s">
        <v>258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1116</v>
      </c>
      <c r="B102" s="1" t="s">
        <v>1117</v>
      </c>
      <c r="C102" s="1" t="s">
        <v>1118</v>
      </c>
      <c r="D102" s="1" t="s">
        <v>1119</v>
      </c>
      <c r="E102" s="1" t="s">
        <v>1120</v>
      </c>
      <c r="F102" s="1" t="s">
        <v>1017</v>
      </c>
      <c r="G102" s="1" t="s">
        <v>1121</v>
      </c>
      <c r="H102" s="1" t="s">
        <v>813</v>
      </c>
      <c r="I102" s="1" t="s">
        <v>1122</v>
      </c>
      <c r="J102" s="1" t="s">
        <v>1123</v>
      </c>
      <c r="K102" s="1" t="s">
        <v>668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1124</v>
      </c>
      <c r="B103" s="1" t="s">
        <v>664</v>
      </c>
      <c r="C103" s="1" t="s">
        <v>1125</v>
      </c>
      <c r="D103" s="1" t="s">
        <v>171</v>
      </c>
      <c r="E103" s="1" t="s">
        <v>1126</v>
      </c>
      <c r="F103" s="1" t="s">
        <v>1127</v>
      </c>
      <c r="G103" s="1" t="s">
        <v>1128</v>
      </c>
      <c r="H103" s="1" t="s">
        <v>484</v>
      </c>
      <c r="I103" s="1" t="s">
        <v>405</v>
      </c>
      <c r="J103" s="1" t="s">
        <v>1129</v>
      </c>
      <c r="K103" s="1" t="s">
        <v>1130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1131</v>
      </c>
      <c r="B104" s="1" t="s">
        <v>1132</v>
      </c>
      <c r="C104" s="1" t="s">
        <v>1133</v>
      </c>
      <c r="D104" s="1" t="s">
        <v>1134</v>
      </c>
      <c r="E104" s="1" t="s">
        <v>1135</v>
      </c>
      <c r="F104" s="1" t="s">
        <v>1136</v>
      </c>
      <c r="G104" s="1" t="s">
        <v>1137</v>
      </c>
      <c r="H104" s="1" t="s">
        <v>1138</v>
      </c>
      <c r="I104" s="1" t="s">
        <v>1139</v>
      </c>
      <c r="J104" s="1" t="s">
        <v>1140</v>
      </c>
      <c r="K104" s="1" t="s">
        <v>392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1141</v>
      </c>
      <c r="B105" s="1" t="s">
        <v>1142</v>
      </c>
      <c r="C105" s="1" t="s">
        <v>1143</v>
      </c>
      <c r="D105" s="1" t="s">
        <v>1144</v>
      </c>
      <c r="E105" s="1" t="s">
        <v>1145</v>
      </c>
      <c r="F105" s="1" t="s">
        <v>1146</v>
      </c>
      <c r="G105" s="1" t="s">
        <v>1147</v>
      </c>
      <c r="H105" s="1" t="s">
        <v>1148</v>
      </c>
      <c r="I105" s="1" t="s">
        <v>1149</v>
      </c>
      <c r="J105" s="1" t="s">
        <v>1150</v>
      </c>
      <c r="K105" s="1" t="s">
        <v>1151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1152</v>
      </c>
      <c r="B106" s="1" t="s">
        <v>1153</v>
      </c>
      <c r="C106" s="1" t="s">
        <v>1154</v>
      </c>
      <c r="D106" s="1" t="s">
        <v>1155</v>
      </c>
      <c r="E106" s="1" t="s">
        <v>1156</v>
      </c>
      <c r="F106" s="1" t="s">
        <v>739</v>
      </c>
      <c r="G106" s="1" t="s">
        <v>1157</v>
      </c>
      <c r="H106" s="1" t="s">
        <v>1158</v>
      </c>
      <c r="I106" s="1" t="s">
        <v>1159</v>
      </c>
      <c r="J106" s="1" t="s">
        <v>1160</v>
      </c>
      <c r="K106" s="1" t="s">
        <v>1161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1162</v>
      </c>
      <c r="B107" s="1">
        <v>6.0</v>
      </c>
      <c r="C107" s="1" t="s">
        <v>384</v>
      </c>
      <c r="D107" s="1" t="s">
        <v>1017</v>
      </c>
      <c r="E107" s="1" t="s">
        <v>1163</v>
      </c>
      <c r="F107" s="1" t="s">
        <v>1164</v>
      </c>
      <c r="G107" s="1" t="s">
        <v>1165</v>
      </c>
      <c r="H107" s="1" t="s">
        <v>1166</v>
      </c>
      <c r="I107" s="1" t="s">
        <v>171</v>
      </c>
      <c r="J107" s="1" t="s">
        <v>1167</v>
      </c>
      <c r="K107" s="1" t="s">
        <v>1121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1169</v>
      </c>
      <c r="B109" s="1" t="s">
        <v>1170</v>
      </c>
      <c r="C109" s="1" t="s">
        <v>1171</v>
      </c>
      <c r="D109" s="1" t="s">
        <v>1172</v>
      </c>
      <c r="E109" s="1" t="s">
        <v>1173</v>
      </c>
      <c r="F109" s="1" t="s">
        <v>1068</v>
      </c>
      <c r="G109" s="1" t="s">
        <v>1174</v>
      </c>
      <c r="H109" s="1" t="s">
        <v>1175</v>
      </c>
      <c r="I109" s="1" t="s">
        <v>1176</v>
      </c>
      <c r="J109" s="1" t="s">
        <v>1177</v>
      </c>
      <c r="K109" s="1" t="s">
        <v>1178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1179</v>
      </c>
      <c r="B110" s="1" t="s">
        <v>611</v>
      </c>
      <c r="C110" s="1" t="s">
        <v>1180</v>
      </c>
      <c r="D110" s="1" t="s">
        <v>1181</v>
      </c>
      <c r="E110" s="1" t="s">
        <v>1182</v>
      </c>
      <c r="F110" s="1" t="s">
        <v>1114</v>
      </c>
      <c r="G110" s="1" t="s">
        <v>1183</v>
      </c>
      <c r="H110" s="1" t="s">
        <v>1184</v>
      </c>
      <c r="I110" s="1" t="s">
        <v>1185</v>
      </c>
      <c r="J110" s="1" t="s">
        <v>1186</v>
      </c>
      <c r="K110" s="1" t="s">
        <v>1187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1188</v>
      </c>
      <c r="B111" s="1" t="s">
        <v>1189</v>
      </c>
      <c r="C111" s="1" t="s">
        <v>1190</v>
      </c>
      <c r="D111" s="1" t="s">
        <v>1112</v>
      </c>
      <c r="E111" s="1" t="s">
        <v>1191</v>
      </c>
      <c r="F111" s="1" t="s">
        <v>1192</v>
      </c>
      <c r="G111" s="1" t="s">
        <v>1193</v>
      </c>
      <c r="H111" s="1" t="s">
        <v>358</v>
      </c>
      <c r="I111" s="1" t="s">
        <v>1194</v>
      </c>
      <c r="J111" s="1" t="s">
        <v>1195</v>
      </c>
      <c r="K111" s="1" t="s">
        <v>260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1196</v>
      </c>
      <c r="B112" s="1" t="s">
        <v>1197</v>
      </c>
      <c r="C112" s="1" t="s">
        <v>1198</v>
      </c>
      <c r="D112" s="1" t="s">
        <v>1199</v>
      </c>
      <c r="E112" s="1" t="s">
        <v>1135</v>
      </c>
      <c r="F112" s="1" t="s">
        <v>1200</v>
      </c>
      <c r="G112" s="1" t="s">
        <v>1201</v>
      </c>
      <c r="H112" s="1" t="s">
        <v>1202</v>
      </c>
      <c r="I112" s="1" t="s">
        <v>355</v>
      </c>
      <c r="J112" s="1" t="s">
        <v>1203</v>
      </c>
      <c r="K112" s="1" t="s">
        <v>1204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1205</v>
      </c>
      <c r="B113" s="1" t="s">
        <v>1206</v>
      </c>
      <c r="C113" s="1" t="s">
        <v>348</v>
      </c>
      <c r="D113" s="1" t="s">
        <v>1207</v>
      </c>
      <c r="E113" s="1" t="s">
        <v>1208</v>
      </c>
      <c r="F113" s="1" t="s">
        <v>1192</v>
      </c>
      <c r="G113" s="1" t="s">
        <v>1209</v>
      </c>
      <c r="H113" s="1" t="s">
        <v>1210</v>
      </c>
      <c r="I113" s="1" t="s">
        <v>1211</v>
      </c>
      <c r="J113" s="1" t="s">
        <v>1212</v>
      </c>
      <c r="K113" s="1" t="s">
        <v>404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1213</v>
      </c>
      <c r="B114" s="1" t="s">
        <v>1214</v>
      </c>
      <c r="C114" s="1" t="s">
        <v>638</v>
      </c>
      <c r="D114" s="1" t="s">
        <v>1215</v>
      </c>
      <c r="E114" s="1" t="s">
        <v>1136</v>
      </c>
      <c r="F114" s="1" t="s">
        <v>1216</v>
      </c>
      <c r="G114" s="1" t="s">
        <v>757</v>
      </c>
      <c r="H114" s="1" t="s">
        <v>1217</v>
      </c>
      <c r="I114" s="1" t="s">
        <v>1218</v>
      </c>
      <c r="J114" s="1" t="s">
        <v>333</v>
      </c>
      <c r="K114" s="1" t="s">
        <v>904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1219</v>
      </c>
      <c r="B115" s="1" t="s">
        <v>1220</v>
      </c>
      <c r="C115" s="1" t="s">
        <v>1221</v>
      </c>
      <c r="D115" s="1" t="s">
        <v>1222</v>
      </c>
      <c r="E115" s="1" t="s">
        <v>1223</v>
      </c>
      <c r="F115" s="1" t="s">
        <v>1209</v>
      </c>
      <c r="G115" s="1" t="s">
        <v>1224</v>
      </c>
      <c r="H115" s="1" t="s">
        <v>1225</v>
      </c>
      <c r="I115" s="1" t="s">
        <v>345</v>
      </c>
      <c r="J115" s="1" t="s">
        <v>1226</v>
      </c>
      <c r="K115" s="1" t="s">
        <v>366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1227</v>
      </c>
      <c r="B116" s="1" t="s">
        <v>1228</v>
      </c>
      <c r="C116" s="1" t="s">
        <v>1229</v>
      </c>
      <c r="D116" s="1" t="s">
        <v>1230</v>
      </c>
      <c r="E116" s="1" t="s">
        <v>819</v>
      </c>
      <c r="F116" s="1" t="s">
        <v>921</v>
      </c>
      <c r="G116" s="1" t="s">
        <v>110</v>
      </c>
      <c r="H116" s="1" t="s">
        <v>1231</v>
      </c>
      <c r="I116" s="1" t="s">
        <v>1090</v>
      </c>
      <c r="J116" s="1" t="s">
        <v>1232</v>
      </c>
      <c r="K116" s="1" t="s">
        <v>1110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1233</v>
      </c>
      <c r="B117" s="1" t="s">
        <v>1234</v>
      </c>
      <c r="C117" s="1" t="s">
        <v>1235</v>
      </c>
      <c r="D117" s="1" t="s">
        <v>1236</v>
      </c>
      <c r="E117" s="1" t="s">
        <v>881</v>
      </c>
      <c r="F117" s="1" t="s">
        <v>1237</v>
      </c>
      <c r="G117" s="1" t="s">
        <v>1129</v>
      </c>
      <c r="H117" s="1" t="s">
        <v>1238</v>
      </c>
      <c r="I117" s="1" t="s">
        <v>1239</v>
      </c>
      <c r="J117" s="1" t="s">
        <v>914</v>
      </c>
      <c r="K117" s="1" t="s">
        <v>1240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1241</v>
      </c>
      <c r="B118" s="1" t="s">
        <v>256</v>
      </c>
      <c r="C118" s="1" t="s">
        <v>389</v>
      </c>
      <c r="D118" s="1" t="s">
        <v>1242</v>
      </c>
      <c r="E118" s="1" t="s">
        <v>1243</v>
      </c>
      <c r="F118" s="1" t="s">
        <v>1244</v>
      </c>
      <c r="G118" s="1" t="s">
        <v>608</v>
      </c>
      <c r="H118" s="1" t="s">
        <v>1023</v>
      </c>
      <c r="I118" s="1" t="s">
        <v>1245</v>
      </c>
      <c r="J118" s="1" t="s">
        <v>1246</v>
      </c>
      <c r="K118" s="1" t="s">
        <v>1247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1248</v>
      </c>
      <c r="B119" s="1" t="s">
        <v>1249</v>
      </c>
      <c r="C119" s="1" t="s">
        <v>663</v>
      </c>
      <c r="D119" s="1" t="s">
        <v>1250</v>
      </c>
      <c r="E119" s="1" t="s">
        <v>1251</v>
      </c>
      <c r="F119" s="1" t="s">
        <v>1252</v>
      </c>
      <c r="G119" s="1" t="s">
        <v>1253</v>
      </c>
      <c r="H119" s="1" t="s">
        <v>1254</v>
      </c>
      <c r="I119" s="1" t="s">
        <v>1255</v>
      </c>
      <c r="J119" s="1" t="s">
        <v>920</v>
      </c>
      <c r="K119" s="1" t="s">
        <v>1256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1257</v>
      </c>
      <c r="B120" s="1" t="s">
        <v>599</v>
      </c>
      <c r="C120" s="1" t="s">
        <v>1258</v>
      </c>
      <c r="D120" s="1" t="s">
        <v>422</v>
      </c>
      <c r="E120" s="1" t="s">
        <v>326</v>
      </c>
      <c r="F120" s="1" t="s">
        <v>1259</v>
      </c>
      <c r="G120" s="1" t="s">
        <v>746</v>
      </c>
      <c r="H120" s="1" t="s">
        <v>1260</v>
      </c>
      <c r="I120" s="1" t="s">
        <v>1261</v>
      </c>
      <c r="J120" s="1" t="s">
        <v>584</v>
      </c>
      <c r="K120" s="1" t="s">
        <v>1262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1263</v>
      </c>
      <c r="B121" s="1" t="s">
        <v>1264</v>
      </c>
      <c r="C121" s="1" t="s">
        <v>1265</v>
      </c>
      <c r="D121" s="1" t="s">
        <v>1266</v>
      </c>
      <c r="E121" s="1" t="s">
        <v>1255</v>
      </c>
      <c r="F121" s="1" t="s">
        <v>1267</v>
      </c>
      <c r="G121" s="1" t="s">
        <v>1268</v>
      </c>
      <c r="H121" s="1" t="s">
        <v>1110</v>
      </c>
      <c r="I121" s="1" t="s">
        <v>1109</v>
      </c>
      <c r="J121" s="1" t="s">
        <v>266</v>
      </c>
      <c r="K121" s="1" t="s">
        <v>812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1269</v>
      </c>
      <c r="B122" s="1" t="s">
        <v>1270</v>
      </c>
      <c r="C122" s="1" t="s">
        <v>1271</v>
      </c>
      <c r="D122" s="1" t="s">
        <v>1272</v>
      </c>
      <c r="E122" s="1" t="s">
        <v>1273</v>
      </c>
      <c r="F122" s="1" t="s">
        <v>583</v>
      </c>
      <c r="G122" s="1" t="s">
        <v>945</v>
      </c>
      <c r="H122" s="1" t="s">
        <v>1251</v>
      </c>
      <c r="I122" s="1" t="s">
        <v>1274</v>
      </c>
      <c r="J122" s="1" t="s">
        <v>1204</v>
      </c>
      <c r="K122" s="1" t="s">
        <v>1275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1276</v>
      </c>
      <c r="B123" s="1" t="s">
        <v>1277</v>
      </c>
      <c r="C123" s="1" t="s">
        <v>1278</v>
      </c>
      <c r="D123" s="1" t="s">
        <v>1279</v>
      </c>
      <c r="E123" s="1" t="s">
        <v>1280</v>
      </c>
      <c r="F123" s="1" t="s">
        <v>1281</v>
      </c>
      <c r="G123" s="1" t="s">
        <v>930</v>
      </c>
      <c r="H123" s="1" t="s">
        <v>1282</v>
      </c>
      <c r="I123" s="1" t="s">
        <v>1283</v>
      </c>
      <c r="J123" s="1" t="s">
        <v>1284</v>
      </c>
      <c r="K123" s="1" t="s">
        <v>1285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1286</v>
      </c>
      <c r="B124" s="1" t="s">
        <v>1287</v>
      </c>
      <c r="C124" s="1" t="s">
        <v>1288</v>
      </c>
      <c r="D124" s="1" t="s">
        <v>1164</v>
      </c>
      <c r="E124" s="1" t="s">
        <v>1289</v>
      </c>
      <c r="F124" s="1" t="s">
        <v>354</v>
      </c>
      <c r="G124" s="1" t="s">
        <v>1290</v>
      </c>
      <c r="H124" s="1" t="s">
        <v>1291</v>
      </c>
      <c r="I124" s="1" t="s">
        <v>1292</v>
      </c>
      <c r="J124" s="1" t="s">
        <v>721</v>
      </c>
      <c r="K124" s="1" t="s">
        <v>1191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1293</v>
      </c>
      <c r="B125" s="1" t="s">
        <v>1294</v>
      </c>
      <c r="C125" s="1" t="s">
        <v>1295</v>
      </c>
      <c r="D125" s="1" t="s">
        <v>1296</v>
      </c>
      <c r="E125" s="1" t="s">
        <v>1297</v>
      </c>
      <c r="F125" s="1" t="s">
        <v>891</v>
      </c>
      <c r="G125" s="1" t="s">
        <v>1290</v>
      </c>
      <c r="H125" s="1" t="s">
        <v>1086</v>
      </c>
      <c r="I125" s="1" t="s">
        <v>1298</v>
      </c>
      <c r="J125" s="1" t="s">
        <v>1299</v>
      </c>
      <c r="K125" s="1" t="s">
        <v>1300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1301</v>
      </c>
      <c r="B126" s="1" t="s">
        <v>1296</v>
      </c>
      <c r="C126" s="1" t="s">
        <v>1302</v>
      </c>
      <c r="D126" s="1" t="s">
        <v>1303</v>
      </c>
      <c r="E126" s="1" t="s">
        <v>1304</v>
      </c>
      <c r="F126" s="1" t="s">
        <v>1305</v>
      </c>
      <c r="G126" s="1" t="s">
        <v>1306</v>
      </c>
      <c r="H126" s="1" t="s">
        <v>1307</v>
      </c>
      <c r="I126" s="1" t="s">
        <v>1308</v>
      </c>
      <c r="J126" s="1" t="s">
        <v>1309</v>
      </c>
      <c r="K126" s="1" t="s">
        <v>1310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1311</v>
      </c>
      <c r="B127" s="1" t="s">
        <v>172</v>
      </c>
      <c r="C127" s="1" t="s">
        <v>1312</v>
      </c>
      <c r="D127" s="1" t="s">
        <v>1313</v>
      </c>
      <c r="E127" s="1" t="s">
        <v>871</v>
      </c>
      <c r="F127" s="1" t="s">
        <v>1314</v>
      </c>
      <c r="G127" s="1" t="s">
        <v>1315</v>
      </c>
      <c r="H127" s="1" t="s">
        <v>837</v>
      </c>
      <c r="I127" s="1" t="s">
        <v>1316</v>
      </c>
      <c r="J127" s="1" t="s">
        <v>1317</v>
      </c>
      <c r="K127" s="1" t="s">
        <v>1318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1319</v>
      </c>
      <c r="B128" s="1" t="s">
        <v>1320</v>
      </c>
      <c r="C128" s="1" t="s">
        <v>1240</v>
      </c>
      <c r="D128" s="1" t="s">
        <v>839</v>
      </c>
      <c r="E128" s="1" t="s">
        <v>811</v>
      </c>
      <c r="F128" s="1" t="s">
        <v>267</v>
      </c>
      <c r="G128" s="1" t="s">
        <v>819</v>
      </c>
      <c r="H128" s="1" t="s">
        <v>1321</v>
      </c>
      <c r="I128" s="1" t="s">
        <v>1322</v>
      </c>
      <c r="J128" s="1" t="s">
        <v>174</v>
      </c>
      <c r="K128" s="1" t="s">
        <v>1323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1324</v>
      </c>
      <c r="C1" s="1" t="s">
        <v>1325</v>
      </c>
      <c r="D1" s="1" t="s">
        <v>1326</v>
      </c>
      <c r="E1" s="1" t="s">
        <v>1327</v>
      </c>
      <c r="F1" s="1" t="s">
        <v>1328</v>
      </c>
      <c r="G1" s="1" t="s">
        <v>1329</v>
      </c>
      <c r="H1" s="1" t="s">
        <v>1330</v>
      </c>
      <c r="I1" s="1" t="s">
        <v>1331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1332</v>
      </c>
      <c r="B2" s="1" t="s">
        <v>1333</v>
      </c>
      <c r="C2" s="1" t="s">
        <v>1334</v>
      </c>
      <c r="D2" s="1" t="s">
        <v>1335</v>
      </c>
      <c r="E2" s="1" t="s">
        <v>1336</v>
      </c>
      <c r="F2" s="1" t="s">
        <v>1337</v>
      </c>
      <c r="G2" s="1" t="s">
        <v>1338</v>
      </c>
      <c r="H2" s="1" t="s">
        <v>1338</v>
      </c>
      <c r="I2" s="1" t="s">
        <v>1339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1340</v>
      </c>
      <c r="B3" s="1" t="s">
        <v>1339</v>
      </c>
      <c r="C3" s="1" t="s">
        <v>1341</v>
      </c>
      <c r="D3" s="1" t="s">
        <v>1342</v>
      </c>
      <c r="E3" s="1" t="s">
        <v>1343</v>
      </c>
      <c r="F3" s="1" t="s">
        <v>1344</v>
      </c>
      <c r="G3" s="1" t="s">
        <v>1345</v>
      </c>
      <c r="H3" s="1" t="s">
        <v>1346</v>
      </c>
      <c r="I3" s="1" t="s">
        <v>1339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1347</v>
      </c>
      <c r="B4" s="1" t="s">
        <v>1348</v>
      </c>
      <c r="C4" s="1" t="s">
        <v>1349</v>
      </c>
      <c r="D4" s="1" t="s">
        <v>1350</v>
      </c>
      <c r="E4" s="1" t="s">
        <v>1351</v>
      </c>
      <c r="F4" s="1" t="s">
        <v>1352</v>
      </c>
      <c r="G4" s="1" t="s">
        <v>1353</v>
      </c>
      <c r="H4" s="1" t="s">
        <v>1354</v>
      </c>
      <c r="I4" s="1" t="s">
        <v>1355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1340</v>
      </c>
      <c r="B5" s="1" t="s">
        <v>1339</v>
      </c>
      <c r="C5" s="1" t="s">
        <v>1356</v>
      </c>
      <c r="D5" s="1" t="s">
        <v>1357</v>
      </c>
      <c r="E5" s="1" t="s">
        <v>1358</v>
      </c>
      <c r="F5" s="1" t="s">
        <v>1359</v>
      </c>
      <c r="G5" s="1" t="s">
        <v>1360</v>
      </c>
      <c r="H5" s="1" t="s">
        <v>1361</v>
      </c>
      <c r="I5" s="1" t="s">
        <v>1362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1363</v>
      </c>
      <c r="B6" s="1" t="s">
        <v>1364</v>
      </c>
      <c r="C6" s="1" t="s">
        <v>1365</v>
      </c>
      <c r="D6" s="1" t="s">
        <v>1366</v>
      </c>
      <c r="E6" s="1" t="s">
        <v>1367</v>
      </c>
      <c r="F6" s="1" t="s">
        <v>1366</v>
      </c>
      <c r="G6" s="1" t="s">
        <v>1368</v>
      </c>
      <c r="H6" s="1" t="s">
        <v>1369</v>
      </c>
      <c r="I6" s="1" t="s">
        <v>1370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1371</v>
      </c>
      <c r="B7" s="1" t="s">
        <v>1372</v>
      </c>
      <c r="C7" s="1" t="s">
        <v>1373</v>
      </c>
      <c r="D7" s="1" t="s">
        <v>1374</v>
      </c>
      <c r="E7" s="1" t="s">
        <v>1375</v>
      </c>
      <c r="F7" s="1" t="s">
        <v>1376</v>
      </c>
      <c r="G7" s="1" t="s">
        <v>1377</v>
      </c>
      <c r="H7" s="1" t="s">
        <v>1378</v>
      </c>
      <c r="I7" s="1" t="s">
        <v>1379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1380</v>
      </c>
      <c r="B8" s="1" t="s">
        <v>1339</v>
      </c>
      <c r="C8" s="1" t="s">
        <v>1381</v>
      </c>
      <c r="D8" s="1" t="s">
        <v>1382</v>
      </c>
      <c r="E8" s="1" t="s">
        <v>1382</v>
      </c>
      <c r="F8" s="1" t="s">
        <v>1383</v>
      </c>
      <c r="G8" s="1" t="s">
        <v>1384</v>
      </c>
      <c r="H8" s="1" t="s">
        <v>1385</v>
      </c>
      <c r="I8" s="1" t="s">
        <v>1386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1387</v>
      </c>
      <c r="B9" s="1" t="s">
        <v>1388</v>
      </c>
      <c r="C9" s="1" t="s">
        <v>1389</v>
      </c>
      <c r="D9" s="1" t="s">
        <v>1390</v>
      </c>
      <c r="E9" s="1" t="s">
        <v>1391</v>
      </c>
      <c r="F9" s="1" t="s">
        <v>1392</v>
      </c>
      <c r="G9" s="1" t="s">
        <v>1393</v>
      </c>
      <c r="H9" s="1" t="s">
        <v>1394</v>
      </c>
      <c r="I9" s="1" t="s">
        <v>1395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1396</v>
      </c>
      <c r="B10" s="1" t="s">
        <v>1397</v>
      </c>
      <c r="C10" s="1" t="s">
        <v>1398</v>
      </c>
      <c r="D10" s="1" t="s">
        <v>1399</v>
      </c>
      <c r="E10" s="1" t="s">
        <v>1385</v>
      </c>
      <c r="F10" s="1" t="s">
        <v>1400</v>
      </c>
      <c r="G10" s="1" t="s">
        <v>1401</v>
      </c>
      <c r="H10" s="1" t="s">
        <v>1402</v>
      </c>
      <c r="I10" s="1" t="s">
        <v>1403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1404</v>
      </c>
      <c r="B11" s="1" t="s">
        <v>1405</v>
      </c>
      <c r="C11" s="1" t="s">
        <v>1406</v>
      </c>
      <c r="D11" s="1" t="s">
        <v>1407</v>
      </c>
      <c r="E11" s="1" t="s">
        <v>1408</v>
      </c>
      <c r="F11" s="1" t="s">
        <v>1409</v>
      </c>
      <c r="G11" s="1" t="s">
        <v>1410</v>
      </c>
      <c r="H11" s="1" t="s">
        <v>1411</v>
      </c>
      <c r="I11" s="1" t="s">
        <v>1412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1413</v>
      </c>
      <c r="B12" s="1" t="s">
        <v>1414</v>
      </c>
      <c r="C12" s="1" t="s">
        <v>1415</v>
      </c>
      <c r="D12" s="1" t="s">
        <v>1416</v>
      </c>
      <c r="E12" s="1" t="s">
        <v>1417</v>
      </c>
      <c r="F12" s="1" t="s">
        <v>1418</v>
      </c>
      <c r="G12" s="1" t="s">
        <v>1364</v>
      </c>
      <c r="H12" s="1" t="s">
        <v>1419</v>
      </c>
      <c r="I12" s="1" t="s">
        <v>1420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1421</v>
      </c>
      <c r="B13" s="1" t="s">
        <v>1422</v>
      </c>
      <c r="C13" s="1" t="s">
        <v>1423</v>
      </c>
      <c r="D13" s="1" t="s">
        <v>1424</v>
      </c>
      <c r="E13" s="1" t="s">
        <v>1425</v>
      </c>
      <c r="F13" s="1" t="s">
        <v>1426</v>
      </c>
      <c r="G13" s="1" t="s">
        <v>1427</v>
      </c>
      <c r="H13" s="1" t="s">
        <v>1428</v>
      </c>
      <c r="I13" s="1" t="s">
        <v>1429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1430</v>
      </c>
      <c r="B14" s="1" t="s">
        <v>1431</v>
      </c>
      <c r="C14" s="1" t="s">
        <v>1432</v>
      </c>
      <c r="D14" s="1" t="s">
        <v>1433</v>
      </c>
      <c r="E14" s="1" t="s">
        <v>1434</v>
      </c>
      <c r="F14" s="1" t="s">
        <v>1435</v>
      </c>
      <c r="G14" s="1" t="s">
        <v>1436</v>
      </c>
      <c r="H14" s="1" t="s">
        <v>1437</v>
      </c>
      <c r="I14" s="1" t="s">
        <v>1438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1439</v>
      </c>
      <c r="B15" s="1" t="s">
        <v>1440</v>
      </c>
      <c r="C15" s="1" t="s">
        <v>1441</v>
      </c>
      <c r="D15" s="1" t="s">
        <v>1442</v>
      </c>
      <c r="E15" s="1" t="s">
        <v>1443</v>
      </c>
      <c r="F15" s="1" t="s">
        <v>1444</v>
      </c>
      <c r="G15" s="1" t="s">
        <v>1445</v>
      </c>
      <c r="H15" s="1" t="s">
        <v>1446</v>
      </c>
      <c r="I15" s="1" t="s">
        <v>1447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1448</v>
      </c>
      <c r="B16" s="1" t="s">
        <v>1449</v>
      </c>
      <c r="C16" s="1" t="s">
        <v>1450</v>
      </c>
      <c r="D16" s="1" t="s">
        <v>1451</v>
      </c>
      <c r="E16" s="1" t="s">
        <v>1452</v>
      </c>
      <c r="F16" s="1" t="s">
        <v>1453</v>
      </c>
      <c r="G16" s="1" t="s">
        <v>1454</v>
      </c>
      <c r="H16" s="1" t="s">
        <v>1455</v>
      </c>
      <c r="I16" s="1" t="s">
        <v>1456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1457</v>
      </c>
      <c r="B17" s="1" t="s">
        <v>170</v>
      </c>
      <c r="C17" s="1" t="s">
        <v>171</v>
      </c>
      <c r="D17" s="1" t="s">
        <v>180</v>
      </c>
      <c r="E17" s="1" t="s">
        <v>173</v>
      </c>
      <c r="F17" s="1" t="s">
        <v>174</v>
      </c>
      <c r="G17" s="1" t="s">
        <v>1458</v>
      </c>
      <c r="H17" s="1" t="s">
        <v>1459</v>
      </c>
      <c r="I17" s="1" t="s">
        <v>1460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1461</v>
      </c>
      <c r="B18" s="1" t="s">
        <v>1462</v>
      </c>
      <c r="C18" s="1" t="s">
        <v>1463</v>
      </c>
      <c r="D18" s="1" t="s">
        <v>1464</v>
      </c>
      <c r="E18" s="1" t="s">
        <v>1465</v>
      </c>
      <c r="F18" s="1" t="s">
        <v>1466</v>
      </c>
      <c r="G18" s="1" t="s">
        <v>1467</v>
      </c>
      <c r="H18" s="1" t="s">
        <v>1468</v>
      </c>
      <c r="I18" s="1" t="s">
        <v>1469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1470</v>
      </c>
      <c r="B19" s="1" t="s">
        <v>1471</v>
      </c>
      <c r="C19" s="1" t="s">
        <v>1472</v>
      </c>
      <c r="D19" s="1" t="s">
        <v>1473</v>
      </c>
      <c r="E19" s="1" t="s">
        <v>1474</v>
      </c>
      <c r="F19" s="1" t="s">
        <v>1475</v>
      </c>
      <c r="G19" s="1" t="s">
        <v>1476</v>
      </c>
      <c r="H19" s="1" t="s">
        <v>1477</v>
      </c>
      <c r="I19" s="1" t="s">
        <v>1478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1479</v>
      </c>
      <c r="B20" s="1" t="s">
        <v>1480</v>
      </c>
      <c r="C20" s="1" t="s">
        <v>1481</v>
      </c>
      <c r="D20" s="1" t="s">
        <v>1482</v>
      </c>
      <c r="E20" s="1" t="s">
        <v>1483</v>
      </c>
      <c r="F20" s="1" t="s">
        <v>1484</v>
      </c>
      <c r="G20" s="1" t="s">
        <v>1485</v>
      </c>
      <c r="H20" s="1" t="s">
        <v>1486</v>
      </c>
      <c r="I20" s="1" t="s">
        <v>1487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1488</v>
      </c>
      <c r="B21" s="1" t="s">
        <v>1489</v>
      </c>
      <c r="C21" s="1" t="s">
        <v>1490</v>
      </c>
      <c r="D21" s="1" t="s">
        <v>1491</v>
      </c>
      <c r="E21" s="1" t="s">
        <v>1492</v>
      </c>
      <c r="F21" s="1" t="s">
        <v>1493</v>
      </c>
      <c r="G21" s="1" t="s">
        <v>1494</v>
      </c>
      <c r="H21" s="1" t="s">
        <v>1495</v>
      </c>
      <c r="I21" s="1" t="s">
        <v>1496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1497</v>
      </c>
      <c r="B22" s="1" t="s">
        <v>1498</v>
      </c>
      <c r="C22" s="1" t="s">
        <v>1499</v>
      </c>
      <c r="D22" s="1" t="s">
        <v>1500</v>
      </c>
      <c r="E22" s="1" t="s">
        <v>1501</v>
      </c>
      <c r="F22" s="1" t="s">
        <v>1502</v>
      </c>
      <c r="G22" s="1" t="s">
        <v>1503</v>
      </c>
      <c r="H22" s="1" t="s">
        <v>1504</v>
      </c>
      <c r="I22" s="1" t="s">
        <v>1505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1506</v>
      </c>
      <c r="B23" s="1" t="s">
        <v>1507</v>
      </c>
      <c r="C23" s="1" t="s">
        <v>1508</v>
      </c>
      <c r="D23" s="1" t="s">
        <v>1509</v>
      </c>
      <c r="E23" s="1" t="s">
        <v>1510</v>
      </c>
      <c r="F23" s="1" t="s">
        <v>1511</v>
      </c>
      <c r="G23" s="1" t="s">
        <v>1512</v>
      </c>
      <c r="H23" s="1" t="s">
        <v>1513</v>
      </c>
      <c r="I23" s="1" t="s">
        <v>1514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1515</v>
      </c>
      <c r="B24" s="1" t="s">
        <v>1516</v>
      </c>
      <c r="C24" s="1" t="s">
        <v>1517</v>
      </c>
      <c r="D24" s="1" t="s">
        <v>1518</v>
      </c>
      <c r="E24" s="1" t="s">
        <v>1519</v>
      </c>
      <c r="F24" s="1" t="s">
        <v>1520</v>
      </c>
      <c r="G24" s="1" t="s">
        <v>1521</v>
      </c>
      <c r="H24" s="1" t="s">
        <v>1521</v>
      </c>
      <c r="I24" s="1" t="s">
        <v>1521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1522</v>
      </c>
      <c r="B25" s="1" t="s">
        <v>1523</v>
      </c>
      <c r="C25" s="1" t="s">
        <v>1524</v>
      </c>
      <c r="D25" s="1" t="s">
        <v>1525</v>
      </c>
      <c r="E25" s="1" t="s">
        <v>1526</v>
      </c>
      <c r="F25" s="1" t="s">
        <v>1527</v>
      </c>
      <c r="G25" s="1" t="s">
        <v>1528</v>
      </c>
      <c r="H25" s="1" t="s">
        <v>1528</v>
      </c>
      <c r="I25" s="1" t="s">
        <v>1339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1529</v>
      </c>
      <c r="B26" s="1" t="s">
        <v>1530</v>
      </c>
      <c r="C26" s="1" t="s">
        <v>1531</v>
      </c>
      <c r="D26" s="1" t="s">
        <v>1532</v>
      </c>
      <c r="E26" s="1" t="s">
        <v>1533</v>
      </c>
      <c r="F26" s="1" t="s">
        <v>1534</v>
      </c>
      <c r="G26" s="1" t="s">
        <v>1339</v>
      </c>
      <c r="H26" s="1" t="s">
        <v>1339</v>
      </c>
      <c r="I26" s="1" t="s">
        <v>1339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1535</v>
      </c>
      <c r="B2" s="1" t="s">
        <v>1536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1537</v>
      </c>
      <c r="B3" s="1" t="s">
        <v>1538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1539</v>
      </c>
      <c r="B4" s="1" t="s">
        <v>1540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1541</v>
      </c>
      <c r="B5" s="1" t="s">
        <v>1542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1543</v>
      </c>
      <c r="B6" s="1" t="s">
        <v>1544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1545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1546</v>
      </c>
      <c r="B8" s="1" t="s">
        <v>1547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1548</v>
      </c>
      <c r="B9" s="4" t="s">
        <v>1549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1550</v>
      </c>
      <c r="B10" s="1" t="s">
        <v>1551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1552</v>
      </c>
      <c r="B11" s="1" t="s">
        <v>1553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1554</v>
      </c>
      <c r="B12" s="1" t="s">
        <v>1551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1555</v>
      </c>
      <c r="B13" s="1" t="s">
        <v>1556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1557</v>
      </c>
      <c r="B14" s="1" t="s">
        <v>1558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1559</v>
      </c>
      <c r="B15" s="1" t="s">
        <v>1556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1560</v>
      </c>
      <c r="B16" s="1" t="s">
        <v>1561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1562</v>
      </c>
      <c r="B17" s="1" t="s">
        <v>1563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1564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1565</v>
      </c>
      <c r="B19" s="4" t="s">
        <v>1566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1567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1568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1569</v>
      </c>
      <c r="B22" s="1">
        <v>31.93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1570</v>
      </c>
      <c r="B23" s="1">
        <v>32.14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1571</v>
      </c>
      <c r="B24" s="1">
        <v>31.88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1572</v>
      </c>
      <c r="B25" s="1">
        <v>32.32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1573</v>
      </c>
      <c r="B26" s="1">
        <v>31.93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1574</v>
      </c>
      <c r="B27" s="1">
        <v>32.14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1575</v>
      </c>
      <c r="B28" s="1">
        <v>31.88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1576</v>
      </c>
      <c r="B29" s="1">
        <v>32.32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1577</v>
      </c>
      <c r="B30" s="1">
        <v>2.1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1578</v>
      </c>
      <c r="B31" s="1">
        <v>0.065799996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1579</v>
      </c>
      <c r="B32" s="1">
        <v>1.7303328E9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1580</v>
      </c>
      <c r="B33" s="1">
        <v>0.7726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1581</v>
      </c>
      <c r="B34" s="1">
        <v>7.91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1582</v>
      </c>
      <c r="B35" s="1">
        <v>1.014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1583</v>
      </c>
      <c r="B36" s="1">
        <v>12.003759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1584</v>
      </c>
      <c r="B37" s="1">
        <v>11.081958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1585</v>
      </c>
      <c r="B38" s="1">
        <v>2785549.0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1586</v>
      </c>
      <c r="B39" s="1">
        <v>2785549.0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1587</v>
      </c>
      <c r="B40" s="1">
        <v>4008529.0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1588</v>
      </c>
      <c r="B41" s="1">
        <v>3138050.0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1589</v>
      </c>
      <c r="B42" s="1">
        <v>3138050.0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1590</v>
      </c>
      <c r="B43" s="1">
        <v>1400.0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1591</v>
      </c>
      <c r="B44" s="1">
        <v>900.0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1592</v>
      </c>
      <c r="B45" s="1">
        <v>6.9210824704E10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1593</v>
      </c>
      <c r="B46" s="1">
        <v>26.12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1594</v>
      </c>
      <c r="B47" s="1">
        <v>34.63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1595</v>
      </c>
      <c r="B48" s="1">
        <v>1.2219425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1596</v>
      </c>
      <c r="B49" s="1">
        <v>31.2728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1597</v>
      </c>
      <c r="B50" s="1">
        <v>29.5554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1598</v>
      </c>
      <c r="B51" s="1">
        <v>2.08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1599</v>
      </c>
      <c r="B52" s="1">
        <v>0.0651425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1600</v>
      </c>
      <c r="B53" s="1" t="s">
        <v>1601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1602</v>
      </c>
      <c r="B54" s="1">
        <v>1.00985667584E11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1603</v>
      </c>
      <c r="B55" s="1">
        <v>0.103269994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1604</v>
      </c>
      <c r="B56" s="1">
        <v>1.451581603E9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1605</v>
      </c>
      <c r="B57" s="1">
        <v>2.167579904E9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1606</v>
      </c>
      <c r="B58" s="1">
        <v>2.2862104E7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1607</v>
      </c>
      <c r="B59" s="1">
        <v>2.1526897E7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1608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1609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1610</v>
      </c>
      <c r="B62" s="1">
        <v>0.0105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1611</v>
      </c>
      <c r="B63" s="1">
        <v>0.32794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1612</v>
      </c>
      <c r="B64" s="1">
        <v>0.25947002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1613</v>
      </c>
      <c r="B65" s="1">
        <v>5.2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1614</v>
      </c>
      <c r="B66" s="1">
        <v>0.015700001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1615</v>
      </c>
      <c r="B67" s="1">
        <v>2.167579904E9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1616</v>
      </c>
      <c r="B68" s="1">
        <v>13.078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1617</v>
      </c>
      <c r="B69" s="1">
        <v>2.4415047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1618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1619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1620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1621</v>
      </c>
      <c r="B73" s="1">
        <v>0.075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1622</v>
      </c>
      <c r="B74" s="1">
        <v>5.791000064E9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1623</v>
      </c>
      <c r="B75" s="1">
        <v>2.66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1624</v>
      </c>
      <c r="B76" s="1">
        <v>2.85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1625</v>
      </c>
      <c r="B77" s="1" t="s">
        <v>1626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1627</v>
      </c>
      <c r="B78" s="1">
        <v>1.4086656E9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1628</v>
      </c>
      <c r="B79" s="1">
        <v>1.783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1629</v>
      </c>
      <c r="B80" s="1">
        <v>10.79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1630</v>
      </c>
      <c r="B81" s="1">
        <v>0.18698883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1631</v>
      </c>
      <c r="B82" s="1">
        <v>0.24917793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1632</v>
      </c>
      <c r="B83" s="1">
        <v>0.525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1633</v>
      </c>
      <c r="B84" s="1">
        <v>1.7303328E9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1634</v>
      </c>
      <c r="B85" s="1" t="s">
        <v>1635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1636</v>
      </c>
      <c r="B86" s="1" t="s">
        <v>1637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1638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1639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1640</v>
      </c>
      <c r="B89" s="1" t="s">
        <v>1641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1642</v>
      </c>
      <c r="B90" s="1" t="s">
        <v>1643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1644</v>
      </c>
      <c r="B91" s="1">
        <v>9.016326E8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1645</v>
      </c>
      <c r="B92" s="1" t="s">
        <v>1646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1647</v>
      </c>
      <c r="B93" s="1" t="s">
        <v>1648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1649</v>
      </c>
      <c r="B94" s="1" t="s">
        <v>1650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1651</v>
      </c>
      <c r="B95" s="1" t="s">
        <v>1652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1653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1654</v>
      </c>
      <c r="B97" s="1">
        <v>31.93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1655</v>
      </c>
      <c r="B98" s="1">
        <v>40.0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1656</v>
      </c>
      <c r="B99" s="1">
        <v>31.12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1657</v>
      </c>
      <c r="B100" s="1">
        <v>35.34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1658</v>
      </c>
      <c r="B101" s="1">
        <v>35.0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1659</v>
      </c>
      <c r="B102" s="1">
        <v>1.63158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1660</v>
      </c>
      <c r="B103" s="1" t="s">
        <v>1661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1662</v>
      </c>
      <c r="B104" s="1">
        <v>18.0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1663</v>
      </c>
      <c r="B105" s="1">
        <v>1.434E9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1664</v>
      </c>
      <c r="B106" s="1">
        <v>0.662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1665</v>
      </c>
      <c r="B107" s="1">
        <v>9.358999552E9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1666</v>
      </c>
      <c r="B108" s="1">
        <v>3.2349999104E10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1667</v>
      </c>
      <c r="B109" s="1">
        <v>0.719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1668</v>
      </c>
      <c r="B110" s="1">
        <v>1.073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1669</v>
      </c>
      <c r="B111" s="1">
        <v>5.664E10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1670</v>
      </c>
      <c r="B112" s="1">
        <v>110.757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1671</v>
      </c>
      <c r="B113" s="1">
        <v>26.104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1672</v>
      </c>
      <c r="B114" s="1">
        <v>0.05965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1673</v>
      </c>
      <c r="B115" s="1">
        <v>0.20665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1674</v>
      </c>
      <c r="B116" s="1">
        <v>1.252749952E9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1675</v>
      </c>
      <c r="B117" s="1">
        <v>8.122999808E9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1676</v>
      </c>
      <c r="B118" s="1">
        <v>0.076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1677</v>
      </c>
      <c r="B119" s="1">
        <v>0.148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1678</v>
      </c>
      <c r="B120" s="1">
        <v>0.12634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1679</v>
      </c>
      <c r="B121" s="1">
        <v>0.16524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1680</v>
      </c>
      <c r="B122" s="1">
        <v>0.12399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1681</v>
      </c>
      <c r="B123" s="1" t="s">
        <v>1601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1682</v>
      </c>
      <c r="B124" s="1">
        <v>3.0967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19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811.0</v>
      </c>
      <c r="C3" s="1">
        <v>620.0</v>
      </c>
      <c r="D3" s="1">
        <v>-1160.0</v>
      </c>
      <c r="E3" s="1">
        <v>1530.0</v>
      </c>
      <c r="F3" s="1">
        <v>798.0</v>
      </c>
      <c r="G3" s="1">
        <v>705.0</v>
      </c>
      <c r="H3" s="1">
        <v>1480.0</v>
      </c>
      <c r="I3" s="1">
        <v>4730.0</v>
      </c>
      <c r="J3" s="1">
        <v>4740.0</v>
      </c>
      <c r="K3" s="1">
        <v>3010.0</v>
      </c>
      <c r="L3" s="1">
        <f>IF(K3*FORECAST(L2,B3:K3,B2:K2)&gt;0,FORECAST(L2,B3:K3,B2:K2),K3)*$X$1</f>
        <v>4321</v>
      </c>
      <c r="M3" s="1">
        <f>IF(L3*FORECAST(M2,B3:L3,B2:L2)&gt;0,FORECAST(M2,B3:L3,B2:L2),L3)*$X$1</f>
        <v>4792.745455</v>
      </c>
      <c r="N3" s="1">
        <f>IF(M3*FORECAST(N2,B3:M3,B2:M2)&gt;0,FORECAST(N2,B3:M3,B2:M2),M3)*$X$1</f>
        <v>5264.490909</v>
      </c>
      <c r="O3" s="1">
        <f>IF(N3*FORECAST(O2,B3:N3,B2:N2)&gt;0,FORECAST(O2,B3:N3,B2:N2),N3)*$X$1</f>
        <v>5736.236364</v>
      </c>
      <c r="P3" s="1">
        <f>IF(O3*FORECAST(P2,B3:O3,B2:O2)&gt;0,FORECAST(P2,B3:O3,B2:O2),O3)*$X$1</f>
        <v>6207.981818</v>
      </c>
      <c r="Q3" s="1">
        <f>IF(P3*FORECAST(Q2,B3:P3,B2:P2)&gt;0,FORECAST(Q2,B3:P3,B2:P2),P3)*$X$1</f>
        <v>6679.727273</v>
      </c>
      <c r="R3" s="1">
        <f>IF(Q3*FORECAST(R2,B3:Q3,B2:Q2)&gt;0,FORECAST(R2,B3:Q3,B2:Q2),Q3)*$X$1</f>
        <v>7151.472727</v>
      </c>
      <c r="S3" s="5">
        <f>IF(R3*FORECAST(S2,B3:R3,B2:R2)&gt;0,FORECAST(S2,B3:R3,B2:R2),R3)*$X$1</f>
        <v>7623.218182</v>
      </c>
      <c r="T3" s="5">
        <f>IF(S3*FORECAST(T2,B3:S3,B2:S2)&gt;0,FORECAST(T2,B3:S3,B2:S2),S3)*$X$1</f>
        <v>8094.963636</v>
      </c>
      <c r="U3" s="5">
        <f>IF(T3*FORECAST(U2,B3:T3,B2:T2)&gt;0,FORECAST(U2,B3:T3,B2:T2),T3)*$X$1</f>
        <v>8566.709091</v>
      </c>
      <c r="V3" s="5">
        <f>IF(U3*FORECAST(V2,B3:U3,B2:U2)&gt;0,FORECAST(V2,B3:U3,B2:U2),U3)*$X$1</f>
        <v>9038.454545</v>
      </c>
      <c r="W3" s="5">
        <f>IF(V3*FORECAST(W2,B3:V3,B2:V2)&gt;0,FORECAST(W2,B3:V3,B2:V2),V3)*$X$1</f>
        <v>9510.2</v>
      </c>
      <c r="X3" s="2"/>
      <c r="Y3" s="2"/>
      <c r="Z3" s="2"/>
    </row>
    <row r="4">
      <c r="A4" s="3" t="s">
        <v>126</v>
      </c>
      <c r="B4" s="1">
        <v>21290.0</v>
      </c>
      <c r="C4" s="1">
        <v>22670.0</v>
      </c>
      <c r="D4" s="1">
        <v>23640.0</v>
      </c>
      <c r="E4" s="1">
        <v>24570.0</v>
      </c>
      <c r="F4" s="1">
        <v>25830.0</v>
      </c>
      <c r="G4" s="1">
        <v>27520.0</v>
      </c>
      <c r="H4" s="1">
        <v>29270.0</v>
      </c>
      <c r="I4" s="1">
        <v>27090.0</v>
      </c>
      <c r="J4" s="1">
        <v>28590.0</v>
      </c>
      <c r="K4" s="1">
        <v>29000.0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1683</v>
      </c>
      <c r="B5" s="1">
        <v>1900.0</v>
      </c>
      <c r="C5" s="1">
        <v>2000.0</v>
      </c>
      <c r="D5" s="1">
        <v>2090.0</v>
      </c>
      <c r="E5" s="1">
        <v>2150.0</v>
      </c>
      <c r="F5" s="1">
        <v>2190.0</v>
      </c>
      <c r="G5" s="1">
        <v>2200.0</v>
      </c>
      <c r="H5" s="1">
        <v>2200.0</v>
      </c>
      <c r="I5" s="1">
        <v>2200.0</v>
      </c>
      <c r="J5" s="1">
        <v>2200.0</v>
      </c>
      <c r="K5" s="1">
        <v>2190.0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1684</v>
      </c>
      <c r="L7" s="1">
        <f>IF(W3*FORECAST(W2,B3:W3,B2:W2)&gt;0,FORECAST(W2,B3:W3,B2:W2),V3)*$X$1 * (1+0.02)/(0.0781-0.02)</f>
        <v>166960.4819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1685</v>
      </c>
      <c r="L8" s="6">
        <f t="array" ref="L8">NPV(0.0781,M3:W3)</f>
        <v>49000.90739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1686</v>
      </c>
      <c r="L9" s="6">
        <f t="array" ref="L9">NPV(0.0781,M16:W16)</f>
        <v>73006.94627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1687</v>
      </c>
      <c r="L10" s="6">
        <f>L8 + L9</f>
        <v>122007.8537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29000.0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1688</v>
      </c>
      <c r="L12" s="6">
        <f>L10 - L11</f>
        <v>93007.85366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1689</v>
      </c>
      <c r="L13" s="1">
        <v>2190.0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42.46933957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166960.4819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2830.0</v>
      </c>
      <c r="C3" s="1">
        <v>2560.0</v>
      </c>
      <c r="D3" s="1">
        <v>2550.0</v>
      </c>
      <c r="E3" s="1">
        <v>2860.0</v>
      </c>
      <c r="F3" s="1">
        <v>4240.0</v>
      </c>
      <c r="G3" s="1">
        <v>4690.0</v>
      </c>
      <c r="H3" s="1">
        <v>3890.0</v>
      </c>
      <c r="I3" s="1">
        <v>4760.0</v>
      </c>
      <c r="J3" s="1">
        <v>5620.0</v>
      </c>
      <c r="K3" s="1">
        <v>5660.0</v>
      </c>
      <c r="L3" s="1">
        <f>IF(K3*FORECAST(L2,B3:K3,B2:K2)&gt;0,FORECAST(L2,B3:K3,B2:K2),K3)*$X$1</f>
        <v>6015.333333</v>
      </c>
      <c r="M3" s="1">
        <f>IF(L3*FORECAST(M2,B3:L3,B2:L2)&gt;0,FORECAST(M2,B3:L3,B2:L2),L3)*$X$1</f>
        <v>6387.939394</v>
      </c>
      <c r="N3" s="1">
        <f>IF(M3*FORECAST(N2,B3:M3,B2:M2)&gt;0,FORECAST(N2,B3:M3,B2:M2),M3)*$X$1</f>
        <v>6760.545455</v>
      </c>
      <c r="O3" s="1">
        <f>IF(N3*FORECAST(O2,B3:N3,B2:N2)&gt;0,FORECAST(O2,B3:N3,B2:N2),N3)*$X$1</f>
        <v>7133.151515</v>
      </c>
      <c r="P3" s="1">
        <f>IF(O3*FORECAST(P2,B3:O3,B2:O2)&gt;0,FORECAST(P2,B3:O3,B2:O2),O3)*$X$1</f>
        <v>7505.757576</v>
      </c>
      <c r="Q3" s="1">
        <f>IF(P3*FORECAST(Q2,B3:P3,B2:P2)&gt;0,FORECAST(Q2,B3:P3,B2:P2),P3)*$X$1</f>
        <v>7878.363636</v>
      </c>
      <c r="R3" s="1">
        <f>IF(Q3*FORECAST(R2,B3:Q3,B2:Q2)&gt;0,FORECAST(R2,B3:Q3,B2:Q2),Q3)*$X$1</f>
        <v>8250.969697</v>
      </c>
      <c r="S3" s="5">
        <f>IF(R3*FORECAST(S2,B3:R3,B2:R2)&gt;0,FORECAST(S2,B3:R3,B2:R2),R3)*$X$1</f>
        <v>8623.575758</v>
      </c>
      <c r="T3" s="5">
        <f>IF(S3*FORECAST(T2,B3:S3,B2:S2)&gt;0,FORECAST(T2,B3:S3,B2:S2),S3)*$X$1</f>
        <v>8996.181818</v>
      </c>
      <c r="U3" s="5">
        <f>IF(T3*FORECAST(U2,B3:T3,B2:T2)&gt;0,FORECAST(U2,B3:T3,B2:T2),T3)*$X$1</f>
        <v>9368.787879</v>
      </c>
      <c r="V3" s="5">
        <f>IF(U3*FORECAST(V2,B3:U3,B2:U2)&gt;0,FORECAST(V2,B3:U3,B2:U2),U3)*$X$1</f>
        <v>9741.393939</v>
      </c>
      <c r="W3" s="5">
        <f>IF(V3*FORECAST(W2,B3:V3,B2:V2)&gt;0,FORECAST(W2,B3:V3,B2:V2),V3)*$X$1</f>
        <v>10114</v>
      </c>
      <c r="X3" s="2"/>
      <c r="Y3" s="2"/>
      <c r="Z3" s="2"/>
    </row>
    <row r="4">
      <c r="A4" s="3" t="s">
        <v>126</v>
      </c>
      <c r="B4" s="1">
        <v>21290.0</v>
      </c>
      <c r="C4" s="1">
        <v>22670.0</v>
      </c>
      <c r="D4" s="1">
        <v>23640.0</v>
      </c>
      <c r="E4" s="1">
        <v>24570.0</v>
      </c>
      <c r="F4" s="1">
        <v>25830.0</v>
      </c>
      <c r="G4" s="1">
        <v>27520.0</v>
      </c>
      <c r="H4" s="1">
        <v>29270.0</v>
      </c>
      <c r="I4" s="1">
        <v>27090.0</v>
      </c>
      <c r="J4" s="1">
        <v>28590.0</v>
      </c>
      <c r="K4" s="1">
        <v>29000.0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1683</v>
      </c>
      <c r="B5" s="1">
        <v>1900.0</v>
      </c>
      <c r="C5" s="1">
        <v>2000.0</v>
      </c>
      <c r="D5" s="1">
        <v>2090.0</v>
      </c>
      <c r="E5" s="1">
        <v>2150.0</v>
      </c>
      <c r="F5" s="1">
        <v>2190.0</v>
      </c>
      <c r="G5" s="1">
        <v>2200.0</v>
      </c>
      <c r="H5" s="1">
        <v>2200.0</v>
      </c>
      <c r="I5" s="1">
        <v>2200.0</v>
      </c>
      <c r="J5" s="1">
        <v>2200.0</v>
      </c>
      <c r="K5" s="1">
        <v>2190.0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1684</v>
      </c>
      <c r="L7" s="1">
        <f>IF(W3*FORECAST(W2,B3:W3,B2:W2)&gt;0,FORECAST(W2,B3:W3,B2:W2),V3)*$X$1 * (1+0.02)/(0.0781-0.02)</f>
        <v>177560.7573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1685</v>
      </c>
      <c r="L8" s="6">
        <f t="array" ref="L8">NPV(0.0781,M3:W3)</f>
        <v>57454.14086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1686</v>
      </c>
      <c r="L9" s="6">
        <f t="array" ref="L9">NPV(0.0781,M16:W16)</f>
        <v>77642.13735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1687</v>
      </c>
      <c r="L10" s="6">
        <f>L8 + L9</f>
        <v>135096.2782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29000.0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1688</v>
      </c>
      <c r="L12" s="6">
        <f>L10 - L11</f>
        <v>106096.2782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1689</v>
      </c>
      <c r="L13" s="1">
        <v>2190.0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48.44578914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177560.7573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