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<sst xmlns="http://schemas.openxmlformats.org/spreadsheetml/2006/main" count="1337" uniqueCount="1106">
  <si>
    <t>ticker</t>
  </si>
  <si>
    <t>ENVA</t>
  </si>
  <si>
    <t>nombre</t>
  </si>
  <si>
    <t>ENOVA INTERNATIONAL INC</t>
  </si>
  <si>
    <t>empresa</t>
  </si>
  <si>
    <t>Consumer Lending</t>
  </si>
  <si>
    <t>Open</t>
  </si>
  <si>
    <t>Target Price</t>
  </si>
  <si>
    <t>Valor no disponible</t>
  </si>
  <si>
    <t>Upside</t>
  </si>
  <si>
    <t>No calculado</t>
  </si>
  <si>
    <t>Country</t>
  </si>
  <si>
    <t>United States</t>
  </si>
  <si>
    <t>Market Cap</t>
  </si>
  <si>
    <t>Book Value</t>
  </si>
  <si>
    <t>Pe ratio</t>
  </si>
  <si>
    <t>Dividend Ratio</t>
  </si>
  <si>
    <t>No encontrado</t>
  </si>
  <si>
    <t>Net Debt Growth</t>
  </si>
  <si>
    <t>-18.48%</t>
  </si>
  <si>
    <t>Total Assets Growth</t>
  </si>
  <si>
    <t>-13.73%</t>
  </si>
  <si>
    <t>Net Property, Plant and Equipment Growth</t>
  </si>
  <si>
    <t>-52.17%</t>
  </si>
  <si>
    <t>EBITDA Growth</t>
  </si>
  <si>
    <t>198.08%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</si>
  <si>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</si>
  <si>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</si>
  <si>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</si>
  <si>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</si>
  <si>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</si>
  <si>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</si>
  <si>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</si>
  <si>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</si>
  <si>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</si>
  <si>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Changes in Accrued Interest Receivable</t>
  </si>
  <si>
    <t>Change in Accounts Payable</t>
  </si>
  <si>
    <t>Change In Income Taxes</t>
  </si>
  <si>
    <t>Change in Other Net Operating Assets (Collected)</t>
  </si>
  <si>
    <t>Other Operating Activities</t>
  </si>
  <si>
    <t>Net Cash From Discontinued Operations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</si>
  <si>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</si>
  <si>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</si>
  <si>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</si>
  <si>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</si>
  <si>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</si>
  <si>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</si>
  <si>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</si>
  <si>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</si>
  <si>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</si>
  <si>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</si>
  <si>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</si>
  <si>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</si>
  <si>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</si>
  <si>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</si>
  <si>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</si>
  <si>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</si>
  <si>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</si>
  <si>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</si>
  <si>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</si>
  <si>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</si>
  <si>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</si>
  <si>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</si>
  <si>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</si>
  <si>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</si>
  <si>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</si>
  <si>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</si>
  <si>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</si>
  <si>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</si>
  <si>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</si>
  <si>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</si>
  <si>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</si>
  <si>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</si>
  <si>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</si>
  <si>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</si>
  <si>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</si>
  <si>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Deferred Tax Assets Current</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</si>
  <si>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</si>
  <si>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</si>
  <si>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</si>
  <si>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</si>
  <si>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</si>
  <si>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</si>
  <si>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</si>
  <si>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</si>
  <si>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</si>
  <si>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</si>
  <si>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Leases</t>
  </si>
  <si>
    <t>Long-Term Debt</t>
  </si>
  <si>
    <t>Long-Term Leases</t>
  </si>
  <si>
    <t>Current Income Taxes Payable</t>
  </si>
  <si>
    <t>Other Current Liabilities - (Brok / FS / Ins. / REIT Template)</t>
  </si>
  <si>
    <t>Deferred Tax Liability Non-Current</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</si>
  <si>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</si>
  <si>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</si>
  <si>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</si>
  <si>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</si>
  <si>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</si>
  <si>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</si>
  <si>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</si>
  <si>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</si>
  <si>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</si>
  <si>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</si>
  <si>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</si>
  <si>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</si>
  <si>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4.67</t>
  </si>
  <si>
    <t>6.22</t>
  </si>
  <si>
    <t>7.26</t>
  </si>
  <si>
    <t>8.41</t>
  </si>
  <si>
    <t>10.35</t>
  </si>
  <si>
    <t>11.42</t>
  </si>
  <si>
    <t>25.65</t>
  </si>
  <si>
    <t>32.01</t>
  </si>
  <si>
    <t>37.99</t>
  </si>
  <si>
    <t>42.63</t>
  </si>
  <si>
    <t>Tangible Book Value</t>
  </si>
  <si>
    <t>Tangible Book Value Per Share</t>
  </si>
  <si>
    <t>-3.78</t>
  </si>
  <si>
    <t>-2.77</t>
  </si>
  <si>
    <t>-1.63</t>
  </si>
  <si>
    <t>-0.48</t>
  </si>
  <si>
    <t>1.39</t>
  </si>
  <si>
    <t>2.08</t>
  </si>
  <si>
    <t>15.86</t>
  </si>
  <si>
    <t>20.92</t>
  </si>
  <si>
    <t>25.88</t>
  </si>
  <si>
    <t>29.3</t>
  </si>
  <si>
    <t>Total Debt</t>
  </si>
  <si>
    <t>Net Debt</t>
  </si>
  <si>
    <t>Equity Method Investments, Total</t>
  </si>
  <si>
    <t>Full Time Employees</t>
  </si>
  <si>
    <t>Interest and Dividend Income, Total</t>
  </si>
  <si>
    <t>Interest Expense, Total</t>
  </si>
  <si>
    <t>Net Interest Income</t>
  </si>
  <si>
    <t>Other Revenues, Total</t>
  </si>
  <si>
    <t>Revenues Before Provison For Loan Losses</t>
  </si>
  <si>
    <t>Total Revenues</t>
  </si>
  <si>
    <t>Cost of Services Provided, Total</t>
  </si>
  <si>
    <t>Depreciation &amp; Amortization - (IS) - (Collected)</t>
  </si>
  <si>
    <t>Total Operating Expenses</t>
  </si>
  <si>
    <t>Operating Income</t>
  </si>
  <si>
    <t>Income (Loss) on Equity Invest.</t>
  </si>
  <si>
    <t>Currency Exchange Gains (Loss)</t>
  </si>
  <si>
    <t>Other Non Operating Income (Expenses)</t>
  </si>
  <si>
    <t>EBT, Excl. Unusual Items</t>
  </si>
  <si>
    <t>Total 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</si>
  <si>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</si>
  <si>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</si>
  <si>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</si>
  <si>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</si>
  <si>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</si>
  <si>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</si>
  <si>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</si>
  <si>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</si>
  <si>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</si>
  <si>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</si>
  <si>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</si>
  <si>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</si>
  <si>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3.38</t>
  </si>
  <si>
    <t>1.33</t>
  </si>
  <si>
    <t>1.04</t>
  </si>
  <si>
    <t>0.87</t>
  </si>
  <si>
    <t>2.06</t>
  </si>
  <si>
    <t>1.09</t>
  </si>
  <si>
    <t>11.85</t>
  </si>
  <si>
    <t>7.05</t>
  </si>
  <si>
    <t>6.42</t>
  </si>
  <si>
    <t>5.71</t>
  </si>
  <si>
    <t>Basic EPS - Continuing Operations</t>
  </si>
  <si>
    <t>3.8</t>
  </si>
  <si>
    <t>11.86</t>
  </si>
  <si>
    <t>Basic Weighted Average Shares Outstanding</t>
  </si>
  <si>
    <t>Net EPS - Diluted</t>
  </si>
  <si>
    <t>1.03</t>
  </si>
  <si>
    <t>0.86</t>
  </si>
  <si>
    <t>1.99</t>
  </si>
  <si>
    <t>1.06</t>
  </si>
  <si>
    <t>11.7</t>
  </si>
  <si>
    <t>6.79</t>
  </si>
  <si>
    <t>6.19</t>
  </si>
  <si>
    <t>5.49</t>
  </si>
  <si>
    <t>Diluted EPS - Continuing Operations</t>
  </si>
  <si>
    <t>3.72</t>
  </si>
  <si>
    <t>11.71</t>
  </si>
  <si>
    <t>Diluted Weighted Average Shares Outstanding</t>
  </si>
  <si>
    <t>Normalized Basic EPS</t>
  </si>
  <si>
    <t>3.34</t>
  </si>
  <si>
    <t>1.4</t>
  </si>
  <si>
    <t>1.02</t>
  </si>
  <si>
    <t>1.86</t>
  </si>
  <si>
    <t>3.2</t>
  </si>
  <si>
    <t>5.72</t>
  </si>
  <si>
    <t>5.8</t>
  </si>
  <si>
    <t>5.28</t>
  </si>
  <si>
    <t>4.64</t>
  </si>
  <si>
    <t>Normalized Diluted EPS</t>
  </si>
  <si>
    <t>1.01</t>
  </si>
  <si>
    <t>1.07</t>
  </si>
  <si>
    <t>1.8</t>
  </si>
  <si>
    <t>3.13</t>
  </si>
  <si>
    <t>5.65</t>
  </si>
  <si>
    <t>5.58</t>
  </si>
  <si>
    <t>5.09</t>
  </si>
  <si>
    <t>4.45</t>
  </si>
  <si>
    <t>Payout Ratio</t>
  </si>
  <si>
    <t>109.59</t>
  </si>
  <si>
    <t>Total Revenues (As Reported)</t>
  </si>
  <si>
    <t>Effective Tax Rate - (Ratio)</t>
  </si>
  <si>
    <t>36.73</t>
  </si>
  <si>
    <t>37.62</t>
  </si>
  <si>
    <t>39.76</t>
  </si>
  <si>
    <t>22.85</t>
  </si>
  <si>
    <t>8.26</t>
  </si>
  <si>
    <t>24.73</t>
  </si>
  <si>
    <t>13.13</t>
  </si>
  <si>
    <t>23.75</t>
  </si>
  <si>
    <t>23.9</t>
  </si>
  <si>
    <t>22.94</t>
  </si>
  <si>
    <t>Current Domestic Taxes</t>
  </si>
  <si>
    <t>Current Foreign Taxes</t>
  </si>
  <si>
    <t>Total Current Taxes</t>
  </si>
  <si>
    <t>Deferred Domestic Taxes</t>
  </si>
  <si>
    <t>Total Deferred Taxes</t>
  </si>
  <si>
    <t>Normalized Net Income</t>
  </si>
  <si>
    <t>Supplemental Operating Expense Items</t>
  </si>
  <si>
    <t>Stock-Based Comp., Other (Total)</t>
  </si>
  <si>
    <t>Total Stock-Based Compensation</t>
  </si>
  <si>
    <t>Profitability</t>
  </si>
  <si>
    <t>Return on Assets</t>
  </si>
  <si>
    <t>15.38</t>
  </si>
  <si>
    <t>5.36</t>
  </si>
  <si>
    <t>3.81</t>
  </si>
  <si>
    <t>2.74</t>
  </si>
  <si>
    <t>5.64</t>
  </si>
  <si>
    <t>8.8</t>
  </si>
  <si>
    <t>20.54</t>
  </si>
  <si>
    <t>10.56</t>
  </si>
  <si>
    <t>6.34</t>
  </si>
  <si>
    <t>4.19</t>
  </si>
  <si>
    <t>Return On Equity %</t>
  </si>
  <si>
    <t>68.29</t>
  </si>
  <si>
    <t>24.44</t>
  </si>
  <si>
    <t>15.46</t>
  </si>
  <si>
    <t>11.17</t>
  </si>
  <si>
    <t>22.27</t>
  </si>
  <si>
    <t>35.34</t>
  </si>
  <si>
    <t>58.39</t>
  </si>
  <si>
    <t>25.55</t>
  </si>
  <si>
    <t>18.2</t>
  </si>
  <si>
    <t>14.44</t>
  </si>
  <si>
    <t>Return on Common Equity</t>
  </si>
  <si>
    <t>58.45</t>
  </si>
  <si>
    <t>25.5</t>
  </si>
  <si>
    <t>Margin Analysis</t>
  </si>
  <si>
    <t>Gross Profit Margin %</t>
  </si>
  <si>
    <t>55.88</t>
  </si>
  <si>
    <t>51.5</t>
  </si>
  <si>
    <t>39.24</t>
  </si>
  <si>
    <t>36.11</t>
  </si>
  <si>
    <t>33.95</t>
  </si>
  <si>
    <t>37.48</t>
  </si>
  <si>
    <t>83.89</t>
  </si>
  <si>
    <t>84.42</t>
  </si>
  <si>
    <t>82.66</t>
  </si>
  <si>
    <t>81.17</t>
  </si>
  <si>
    <t>SG&amp;A Margin</t>
  </si>
  <si>
    <t>30.56</t>
  </si>
  <si>
    <t>35.9</t>
  </si>
  <si>
    <t>29.22</t>
  </si>
  <si>
    <t>26.7</t>
  </si>
  <si>
    <t>22.45</t>
  </si>
  <si>
    <t>20.41</t>
  </si>
  <si>
    <t>31.86</t>
  </si>
  <si>
    <t>45.17</t>
  </si>
  <si>
    <t>52.22</t>
  </si>
  <si>
    <t>55.52</t>
  </si>
  <si>
    <t>Income From Continuing Operations Margin %</t>
  </si>
  <si>
    <t>14.48</t>
  </si>
  <si>
    <t>7.34</t>
  </si>
  <si>
    <t>6.77</t>
  </si>
  <si>
    <t>11.65</t>
  </si>
  <si>
    <t>63.3</t>
  </si>
  <si>
    <t>27.12</t>
  </si>
  <si>
    <t>20.71</t>
  </si>
  <si>
    <t>16.92</t>
  </si>
  <si>
    <t>Net Income Margin %</t>
  </si>
  <si>
    <t>3.33</t>
  </si>
  <si>
    <t>63.24</t>
  </si>
  <si>
    <t>27.04</t>
  </si>
  <si>
    <t>Net Avail. For Common Margin %</t>
  </si>
  <si>
    <t>63.29</t>
  </si>
  <si>
    <t>Normalized Net Income Margin</t>
  </si>
  <si>
    <t>14.3</t>
  </si>
  <si>
    <t>7.73</t>
  </si>
  <si>
    <t>4.98</t>
  </si>
  <si>
    <t>4.74</t>
  </si>
  <si>
    <t>6.12</t>
  </si>
  <si>
    <t>9.8</t>
  </si>
  <si>
    <t>22.23</t>
  </si>
  <si>
    <t>17.01</t>
  </si>
  <si>
    <t>13.74</t>
  </si>
  <si>
    <t>Asset Turnover</t>
  </si>
  <si>
    <t>0.73</t>
  </si>
  <si>
    <t>0.75</t>
  </si>
  <si>
    <t>0.72</t>
  </si>
  <si>
    <t>0.83</t>
  </si>
  <si>
    <t>0.76</t>
  </si>
  <si>
    <t>0.32</t>
  </si>
  <si>
    <t>0.39</t>
  </si>
  <si>
    <t>0.31</t>
  </si>
  <si>
    <t>0.25</t>
  </si>
  <si>
    <t>Short Term Liquidity</t>
  </si>
  <si>
    <t>Current Ratio</t>
  </si>
  <si>
    <t>6.88</t>
  </si>
  <si>
    <t>7.06</t>
  </si>
  <si>
    <t>10.77</t>
  </si>
  <si>
    <t>11.15</t>
  </si>
  <si>
    <t>9.42</t>
  </si>
  <si>
    <t>11.76</t>
  </si>
  <si>
    <t>13.8</t>
  </si>
  <si>
    <t>15.97</t>
  </si>
  <si>
    <t>15.59</t>
  </si>
  <si>
    <t>Quick Ratio</t>
  </si>
  <si>
    <t>6.96</t>
  </si>
  <si>
    <t>8.63</t>
  </si>
  <si>
    <t>10.39</t>
  </si>
  <si>
    <t>10.88</t>
  </si>
  <si>
    <t>9.08</t>
  </si>
  <si>
    <t>11.25</t>
  </si>
  <si>
    <t>13.44</t>
  </si>
  <si>
    <t>14.36</t>
  </si>
  <si>
    <t>Operating Cash Flow to Current Liabilities</t>
  </si>
  <si>
    <t>6.71</t>
  </si>
  <si>
    <t>3.94</t>
  </si>
  <si>
    <t>5.47</t>
  </si>
  <si>
    <t>7.67</t>
  </si>
  <si>
    <t>5.23</t>
  </si>
  <si>
    <t>2.83</t>
  </si>
  <si>
    <t>4.3</t>
  </si>
  <si>
    <t>4.41</t>
  </si>
  <si>
    <t>Long Term Solvency</t>
  </si>
  <si>
    <t>Total Debt/Equity</t>
  </si>
  <si>
    <t>320.93</t>
  </si>
  <si>
    <t>270.07</t>
  </si>
  <si>
    <t>270.13</t>
  </si>
  <si>
    <t>246.7</t>
  </si>
  <si>
    <t>272.67</t>
  </si>
  <si>
    <t>110.96</t>
  </si>
  <si>
    <t>131.13</t>
  </si>
  <si>
    <t>193.25</t>
  </si>
  <si>
    <t>239.55</t>
  </si>
  <si>
    <t>Total Debt / Total Capital</t>
  </si>
  <si>
    <t>76.24</t>
  </si>
  <si>
    <t>72.98</t>
  </si>
  <si>
    <t>73.75</t>
  </si>
  <si>
    <t>71.16</t>
  </si>
  <si>
    <t>73.17</t>
  </si>
  <si>
    <t>52.6</t>
  </si>
  <si>
    <t>56.73</t>
  </si>
  <si>
    <t>65.9</t>
  </si>
  <si>
    <t>70.55</t>
  </si>
  <si>
    <t>LT Debt/Equity</t>
  </si>
  <si>
    <t>268.62</t>
  </si>
  <si>
    <t>268.89</t>
  </si>
  <si>
    <t>279.94</t>
  </si>
  <si>
    <t>270.74</t>
  </si>
  <si>
    <t>108.76</t>
  </si>
  <si>
    <t>129.41</t>
  </si>
  <si>
    <t>192.45</t>
  </si>
  <si>
    <t>239.28</t>
  </si>
  <si>
    <t>Long-Term Debt / Total Capital</t>
  </si>
  <si>
    <t>72.58</t>
  </si>
  <si>
    <t>72.65</t>
  </si>
  <si>
    <t>73.47</t>
  </si>
  <si>
    <t>51.56</t>
  </si>
  <si>
    <t>55.99</t>
  </si>
  <si>
    <t>65.63</t>
  </si>
  <si>
    <t>70.47</t>
  </si>
  <si>
    <t>Total Liabilities / Total Assets</t>
  </si>
  <si>
    <t>79.74</t>
  </si>
  <si>
    <t>76.62</t>
  </si>
  <si>
    <t>75.28</t>
  </si>
  <si>
    <t>75.71</t>
  </si>
  <si>
    <t>73.82</t>
  </si>
  <si>
    <t>76.08</t>
  </si>
  <si>
    <t>56.41</t>
  </si>
  <si>
    <t>60.42</t>
  </si>
  <si>
    <t>68.63</t>
  </si>
  <si>
    <t>72.95</t>
  </si>
  <si>
    <t>Growth Over Prior Year</t>
  </si>
  <si>
    <t>Total Revenues, 1 Yr. Growth %</t>
  </si>
  <si>
    <t>3.46</t>
  </si>
  <si>
    <t>-22.25</t>
  </si>
  <si>
    <t>13.38</t>
  </si>
  <si>
    <t>13.2</t>
  </si>
  <si>
    <t>34.43</t>
  </si>
  <si>
    <t>23.05</t>
  </si>
  <si>
    <t>-45.64</t>
  </si>
  <si>
    <t>58.62</t>
  </si>
  <si>
    <t>5.69</t>
  </si>
  <si>
    <t>Gross Profit, 1 Yr. Growth %</t>
  </si>
  <si>
    <t>19.82</t>
  </si>
  <si>
    <t>-28.34</t>
  </si>
  <si>
    <t>-13.61</t>
  </si>
  <si>
    <t>4.18</t>
  </si>
  <si>
    <t>26.37</t>
  </si>
  <si>
    <t>32.27</t>
  </si>
  <si>
    <t>21.66</t>
  </si>
  <si>
    <t>59.62</t>
  </si>
  <si>
    <t>3.49</t>
  </si>
  <si>
    <t>1.48</t>
  </si>
  <si>
    <t>Earnings From Cont. Operations, 1 Yr. Growth %</t>
  </si>
  <si>
    <t>43.1</t>
  </si>
  <si>
    <t>-60.61</t>
  </si>
  <si>
    <t>-21.34</t>
  </si>
  <si>
    <t>-15.5</t>
  </si>
  <si>
    <t>139.73</t>
  </si>
  <si>
    <t>101.37</t>
  </si>
  <si>
    <t>195.45</t>
  </si>
  <si>
    <t>-32.03</t>
  </si>
  <si>
    <t>-19.31</t>
  </si>
  <si>
    <t>-15.57</t>
  </si>
  <si>
    <t>Net Income, 1 Yr. Growth %</t>
  </si>
  <si>
    <t>-47.77</t>
  </si>
  <si>
    <t>932.02</t>
  </si>
  <si>
    <t>-32.17</t>
  </si>
  <si>
    <t>-19.07</t>
  </si>
  <si>
    <t>Normalized Net Income, 1 Yr. Growth %</t>
  </si>
  <si>
    <t>45.11</t>
  </si>
  <si>
    <t>-58.3</t>
  </si>
  <si>
    <t>-27.03</t>
  </si>
  <si>
    <t>7.94</t>
  </si>
  <si>
    <t>66.8</t>
  </si>
  <si>
    <t>83.66</t>
  </si>
  <si>
    <t>69.46</t>
  </si>
  <si>
    <t>15.4</t>
  </si>
  <si>
    <t>-19.15</t>
  </si>
  <si>
    <t>-17.85</t>
  </si>
  <si>
    <t>Diluted EPS Before Extra, 1 Yr. Growth %</t>
  </si>
  <si>
    <t>43.22</t>
  </si>
  <si>
    <t>-60.65</t>
  </si>
  <si>
    <t>-22.56</t>
  </si>
  <si>
    <t>-16.5</t>
  </si>
  <si>
    <t>131.4</t>
  </si>
  <si>
    <t>105.52</t>
  </si>
  <si>
    <t>214.78</t>
  </si>
  <si>
    <t>-42.02</t>
  </si>
  <si>
    <t>-8.84</t>
  </si>
  <si>
    <t>-11.31</t>
  </si>
  <si>
    <t>Common Equity, 1 Yr. Growth %</t>
  </si>
  <si>
    <t>-11.02</t>
  </si>
  <si>
    <t>33.76</t>
  </si>
  <si>
    <t>17.35</t>
  </si>
  <si>
    <t>16.54</t>
  </si>
  <si>
    <t>23.46</t>
  </si>
  <si>
    <t>8.29</t>
  </si>
  <si>
    <t>143.58</t>
  </si>
  <si>
    <t>19.15</t>
  </si>
  <si>
    <t>8.52</t>
  </si>
  <si>
    <t>4.56</t>
  </si>
  <si>
    <t>Total Assets, 1 Yr. Growth %</t>
  </si>
  <si>
    <t>9.83</t>
  </si>
  <si>
    <t>15.87</t>
  </si>
  <si>
    <t>16.34</t>
  </si>
  <si>
    <t>18.57</t>
  </si>
  <si>
    <t>14.55</t>
  </si>
  <si>
    <t>17.99</t>
  </si>
  <si>
    <t>33.9</t>
  </si>
  <si>
    <t>36.92</t>
  </si>
  <si>
    <t>21.28</t>
  </si>
  <si>
    <t>Tangible Book Value, 1 Yr. Growth %</t>
  </si>
  <si>
    <t>19.55</t>
  </si>
  <si>
    <t>-26.4</t>
  </si>
  <si>
    <t>-40.85</t>
  </si>
  <si>
    <t>-70.3</t>
  </si>
  <si>
    <t>-389.56</t>
  </si>
  <si>
    <t>36.88</t>
  </si>
  <si>
    <t>728.08</t>
  </si>
  <si>
    <t>25.97</t>
  </si>
  <si>
    <t>13.11</t>
  </si>
  <si>
    <t>5.48</t>
  </si>
  <si>
    <t>Cash From Operations, 1 Yr. Growth %</t>
  </si>
  <si>
    <t>-1.91</t>
  </si>
  <si>
    <t>-33.96</t>
  </si>
  <si>
    <t>38.55</t>
  </si>
  <si>
    <t>13.68</t>
  </si>
  <si>
    <t>53.15</t>
  </si>
  <si>
    <t>28.1</t>
  </si>
  <si>
    <t>-15.39</t>
  </si>
  <si>
    <t>-36.31</t>
  </si>
  <si>
    <t>89.46</t>
  </si>
  <si>
    <t>30.52</t>
  </si>
  <si>
    <t>Capital Expenditures, 1 Yr. Growth %</t>
  </si>
  <si>
    <t>-10.68</t>
  </si>
  <si>
    <t>142.71</t>
  </si>
  <si>
    <t>-55.35</t>
  </si>
  <si>
    <t>14.81</t>
  </si>
  <si>
    <t>-2.72</t>
  </si>
  <si>
    <t>36.89</t>
  </si>
  <si>
    <t>0.62</t>
  </si>
  <si>
    <t>47.03</t>
  </si>
  <si>
    <t>3.69</t>
  </si>
  <si>
    <t>Compound Annual Growth Rate Over Two Years</t>
  </si>
  <si>
    <t>Total Revenues, 2 Yr. CAGR %</t>
  </si>
  <si>
    <t>9.79</t>
  </si>
  <si>
    <t>-10.31</t>
  </si>
  <si>
    <t>-6.11</t>
  </si>
  <si>
    <t>13.29</t>
  </si>
  <si>
    <t>23.36</t>
  </si>
  <si>
    <t>29.55</t>
  </si>
  <si>
    <t>-18.21</t>
  </si>
  <si>
    <t>-7.14</t>
  </si>
  <si>
    <t>29.48</t>
  </si>
  <si>
    <t>4.51</t>
  </si>
  <si>
    <t>Gross Profit, 2 Yr. CAGR %</t>
  </si>
  <si>
    <t>22.34</t>
  </si>
  <si>
    <t>-7.34</t>
  </si>
  <si>
    <t>-21.32</t>
  </si>
  <si>
    <t>-5.13</t>
  </si>
  <si>
    <t>14.74</t>
  </si>
  <si>
    <t>33.32</t>
  </si>
  <si>
    <t>26.85</t>
  </si>
  <si>
    <t>39.35</t>
  </si>
  <si>
    <t>28.53</t>
  </si>
  <si>
    <t>2.48</t>
  </si>
  <si>
    <t>Earnings From Cont. Operations, 2 Yr. CAGR %</t>
  </si>
  <si>
    <t>37.73</t>
  </si>
  <si>
    <t>-24.92</t>
  </si>
  <si>
    <t>-44.34</t>
  </si>
  <si>
    <t>-18.47</t>
  </si>
  <si>
    <t>42.33</t>
  </si>
  <si>
    <t>169.59</t>
  </si>
  <si>
    <t>143.92</t>
  </si>
  <si>
    <t>41.71</t>
  </si>
  <si>
    <t>-25.95</t>
  </si>
  <si>
    <t>-17.46</t>
  </si>
  <si>
    <t>Net Income, 2 Yr. CAGR %</t>
  </si>
  <si>
    <t>11.9</t>
  </si>
  <si>
    <t>132.17</t>
  </si>
  <si>
    <t>164.58</t>
  </si>
  <si>
    <t>-25.91</t>
  </si>
  <si>
    <t>-17.34</t>
  </si>
  <si>
    <t>Normalized Net Income, 2 Yr. CAGR %</t>
  </si>
  <si>
    <t>37.88</t>
  </si>
  <si>
    <t>-21.9</t>
  </si>
  <si>
    <t>-44.84</t>
  </si>
  <si>
    <t>-11.27</t>
  </si>
  <si>
    <t>36.86</t>
  </si>
  <si>
    <t>101.24</t>
  </si>
  <si>
    <t>76.42</t>
  </si>
  <si>
    <t>39.85</t>
  </si>
  <si>
    <t>-3.41</t>
  </si>
  <si>
    <t>Diluted EPS Before Extra, 2 Yr. CAGR %</t>
  </si>
  <si>
    <t>37.8</t>
  </si>
  <si>
    <t>-24.93</t>
  </si>
  <si>
    <t>-44.8</t>
  </si>
  <si>
    <t>-19.59</t>
  </si>
  <si>
    <t>167.47</t>
  </si>
  <si>
    <t>154.35</t>
  </si>
  <si>
    <t>35.1</t>
  </si>
  <si>
    <t>-27.29</t>
  </si>
  <si>
    <t>-10.08</t>
  </si>
  <si>
    <t>Common Equity, 2 Yr. CAGR %</t>
  </si>
  <si>
    <t>25.73</t>
  </si>
  <si>
    <t>9.1</t>
  </si>
  <si>
    <t>25.29</t>
  </si>
  <si>
    <t>16.95</t>
  </si>
  <si>
    <t>19.95</t>
  </si>
  <si>
    <t>15.63</t>
  </si>
  <si>
    <t>62.41</t>
  </si>
  <si>
    <t>70.36</t>
  </si>
  <si>
    <t>13.71</t>
  </si>
  <si>
    <t>6.52</t>
  </si>
  <si>
    <t>Total Assets, 2 Yr. CAGR %</t>
  </si>
  <si>
    <t>11.37</t>
  </si>
  <si>
    <t>12.81</t>
  </si>
  <si>
    <t>13.42</t>
  </si>
  <si>
    <t>17.45</t>
  </si>
  <si>
    <t>16.53</t>
  </si>
  <si>
    <t>25.69</t>
  </si>
  <si>
    <t>32.44</t>
  </si>
  <si>
    <t>33.92</t>
  </si>
  <si>
    <t>28.86</t>
  </si>
  <si>
    <t>Tangible Book Value, 2 Yr. CAGR %</t>
  </si>
  <si>
    <t>-17.57</t>
  </si>
  <si>
    <t>-6.2</t>
  </si>
  <si>
    <t>-34.02</t>
  </si>
  <si>
    <t>-58.09</t>
  </si>
  <si>
    <t>-7.27</t>
  </si>
  <si>
    <t>106.06</t>
  </si>
  <si>
    <t>236.67</t>
  </si>
  <si>
    <t>222.97</t>
  </si>
  <si>
    <t>19.36</t>
  </si>
  <si>
    <t>9.23</t>
  </si>
  <si>
    <t>Cash From Operations, 2 Yr. CAGR %</t>
  </si>
  <si>
    <t>-19.52</t>
  </si>
  <si>
    <t>-4.35</t>
  </si>
  <si>
    <t>31.94</t>
  </si>
  <si>
    <t>41.06</t>
  </si>
  <si>
    <t>4.11</t>
  </si>
  <si>
    <t>-26.59</t>
  </si>
  <si>
    <t>9.85</t>
  </si>
  <si>
    <t>57.25</t>
  </si>
  <si>
    <t>Capital Expenditures, 2 Yr. CAGR %</t>
  </si>
  <si>
    <t>-13.79</t>
  </si>
  <si>
    <t>47.24</t>
  </si>
  <si>
    <t>4.1</t>
  </si>
  <si>
    <t>-28.4</t>
  </si>
  <si>
    <t>5.68</t>
  </si>
  <si>
    <t>14.78</t>
  </si>
  <si>
    <t>41.85</t>
  </si>
  <si>
    <t>21.62</t>
  </si>
  <si>
    <t>21.63</t>
  </si>
  <si>
    <t>23.47</t>
  </si>
  <si>
    <t>Compound Annual Growth Rate Over Three Years</t>
  </si>
  <si>
    <t>Total Revenues, 3 Yr. CAGR %</t>
  </si>
  <si>
    <t>18.55</t>
  </si>
  <si>
    <t>-2.14</t>
  </si>
  <si>
    <t>-3.02</t>
  </si>
  <si>
    <t>-0.07</t>
  </si>
  <si>
    <t>19.94</t>
  </si>
  <si>
    <t>17.36</t>
  </si>
  <si>
    <t>-3.01</t>
  </si>
  <si>
    <t>-3.05</t>
  </si>
  <si>
    <t>20.1</t>
  </si>
  <si>
    <t>Gross Profit, 3 Yr. CAGR %</t>
  </si>
  <si>
    <t>27.31</t>
  </si>
  <si>
    <t>2.36</t>
  </si>
  <si>
    <t>-9.48</t>
  </si>
  <si>
    <t>-13.6</t>
  </si>
  <si>
    <t>4.38</t>
  </si>
  <si>
    <t>29.32</t>
  </si>
  <si>
    <t>36.95</t>
  </si>
  <si>
    <t>26.2</t>
  </si>
  <si>
    <t>18.79</t>
  </si>
  <si>
    <t>Earnings From Cont. Operations, 3 Yr. CAGR %</t>
  </si>
  <si>
    <t>44.47</t>
  </si>
  <si>
    <t>-9.26</t>
  </si>
  <si>
    <t>-23.75</t>
  </si>
  <si>
    <t>-36.02</t>
  </si>
  <si>
    <t>16.8</t>
  </si>
  <si>
    <t>54.66</t>
  </si>
  <si>
    <t>177.95</t>
  </si>
  <si>
    <t>59.32</t>
  </si>
  <si>
    <t>-22.64</t>
  </si>
  <si>
    <t>Net Income, 3 Yr. CAGR %</t>
  </si>
  <si>
    <t>1.9</t>
  </si>
  <si>
    <t>134.66</t>
  </si>
  <si>
    <t>54.06</t>
  </si>
  <si>
    <t>78.27</t>
  </si>
  <si>
    <t>-22.61</t>
  </si>
  <si>
    <t>Normalized Net Income, 3 Yr. CAGR %</t>
  </si>
  <si>
    <t>44.6</t>
  </si>
  <si>
    <t>-7.2</t>
  </si>
  <si>
    <t>-23.65</t>
  </si>
  <si>
    <t>10.96</t>
  </si>
  <si>
    <t>47.12</t>
  </si>
  <si>
    <t>90.04</t>
  </si>
  <si>
    <t>53.14</t>
  </si>
  <si>
    <t>16.5</t>
  </si>
  <si>
    <t>-7.99</t>
  </si>
  <si>
    <t>Diluted EPS Before Extra, 3 Yr. CAGR %</t>
  </si>
  <si>
    <t>44.51</t>
  </si>
  <si>
    <t>-24.15</t>
  </si>
  <si>
    <t>-36.63</t>
  </si>
  <si>
    <t>14.38</t>
  </si>
  <si>
    <t>53.43</t>
  </si>
  <si>
    <t>182.39</t>
  </si>
  <si>
    <t>55.38</t>
  </si>
  <si>
    <t>18.5</t>
  </si>
  <si>
    <t>-22.31</t>
  </si>
  <si>
    <t>Common Equity, 3 Yr. CAGR %</t>
  </si>
  <si>
    <t>54.76</t>
  </si>
  <si>
    <t>28.35</t>
  </si>
  <si>
    <t>11.78</t>
  </si>
  <si>
    <t>22.3</t>
  </si>
  <si>
    <t>19.08</t>
  </si>
  <si>
    <t>15.93</t>
  </si>
  <si>
    <t>48.23</t>
  </si>
  <si>
    <t>46.48</t>
  </si>
  <si>
    <t>46.58</t>
  </si>
  <si>
    <t>10.57</t>
  </si>
  <si>
    <t>Total Assets, 3 Yr. CAGR %</t>
  </si>
  <si>
    <t>12.46</t>
  </si>
  <si>
    <t>12.85</t>
  </si>
  <si>
    <t>12.21</t>
  </si>
  <si>
    <t>15.11</t>
  </si>
  <si>
    <t>16.48</t>
  </si>
  <si>
    <t>17.2</t>
  </si>
  <si>
    <t>22.05</t>
  </si>
  <si>
    <t>27.44</t>
  </si>
  <si>
    <t>29.57</t>
  </si>
  <si>
    <t>Tangible Book Value, 3 Yr. CAGR %</t>
  </si>
  <si>
    <t>-19.58</t>
  </si>
  <si>
    <t>-20.63</t>
  </si>
  <si>
    <t>-19.56</t>
  </si>
  <si>
    <t>-49.44</t>
  </si>
  <si>
    <t>-20.18</t>
  </si>
  <si>
    <t>8.03</t>
  </si>
  <si>
    <t>227.6</t>
  </si>
  <si>
    <t>142.6</t>
  </si>
  <si>
    <t>127.65</t>
  </si>
  <si>
    <t>14.54</t>
  </si>
  <si>
    <t>Cash From Operations, 3 Yr. CAGR %</t>
  </si>
  <si>
    <t>18.88</t>
  </si>
  <si>
    <t>-8.9</t>
  </si>
  <si>
    <t>-3.54</t>
  </si>
  <si>
    <t>1.32</t>
  </si>
  <si>
    <t>34.11</t>
  </si>
  <si>
    <t>30.57</t>
  </si>
  <si>
    <t>18.97</t>
  </si>
  <si>
    <t>-11.62</t>
  </si>
  <si>
    <t>0.7</t>
  </si>
  <si>
    <t>16.35</t>
  </si>
  <si>
    <t>Capital Expenditures, 3 Yr. CAGR %</t>
  </si>
  <si>
    <t>-4.12</t>
  </si>
  <si>
    <t>21.73</t>
  </si>
  <si>
    <t>-1.08</t>
  </si>
  <si>
    <t>7.56</t>
  </si>
  <si>
    <t>-20.7</t>
  </si>
  <si>
    <t>24.65</t>
  </si>
  <si>
    <t>26.51</t>
  </si>
  <si>
    <t>29.56</t>
  </si>
  <si>
    <t>15.33</t>
  </si>
  <si>
    <t>Compound Annual Growth Rate Over Five Years</t>
  </si>
  <si>
    <t>Total Revenues, 5 Yr. CAGR %</t>
  </si>
  <si>
    <t>25.98</t>
  </si>
  <si>
    <t>7.99</t>
  </si>
  <si>
    <t>3.76</t>
  </si>
  <si>
    <t>6.78</t>
  </si>
  <si>
    <t>6.87</t>
  </si>
  <si>
    <t>8.87</t>
  </si>
  <si>
    <t>2.99</t>
  </si>
  <si>
    <t>Gross Profit, 5 Yr. CAGR %</t>
  </si>
  <si>
    <t>32.88</t>
  </si>
  <si>
    <t>14.51</t>
  </si>
  <si>
    <t>5.02</t>
  </si>
  <si>
    <t>-0.7</t>
  </si>
  <si>
    <t>-0.9</t>
  </si>
  <si>
    <t>10.17</t>
  </si>
  <si>
    <t>24.56</t>
  </si>
  <si>
    <t>21.95</t>
  </si>
  <si>
    <t>Earnings From Cont. Operations, 5 Yr. CAGR %</t>
  </si>
  <si>
    <t>44.54</t>
  </si>
  <si>
    <t>12.13</t>
  </si>
  <si>
    <t>-1.35</t>
  </si>
  <si>
    <t>-13.06</t>
  </si>
  <si>
    <t>-2.12</t>
  </si>
  <si>
    <t>2.77</t>
  </si>
  <si>
    <t>53.77</t>
  </si>
  <si>
    <t>49.34</t>
  </si>
  <si>
    <t>63.76</t>
  </si>
  <si>
    <t>22.47</t>
  </si>
  <si>
    <t>Net Income, 5 Yr. CAGR %</t>
  </si>
  <si>
    <t>-19.99</t>
  </si>
  <si>
    <t>53.74</t>
  </si>
  <si>
    <t>49.25</t>
  </si>
  <si>
    <t>47.97</t>
  </si>
  <si>
    <t>Normalized Net Income, 5 Yr. CAGR %</t>
  </si>
  <si>
    <t>44.61</t>
  </si>
  <si>
    <t>13.72</t>
  </si>
  <si>
    <t>-1.5</t>
  </si>
  <si>
    <t>-3.57</t>
  </si>
  <si>
    <t>-0.63</t>
  </si>
  <si>
    <t>31.53</t>
  </si>
  <si>
    <t>44.17</t>
  </si>
  <si>
    <t>44.97</t>
  </si>
  <si>
    <t>19.37</t>
  </si>
  <si>
    <t>Diluted EPS Before Extra, 5 Yr. CAGR %</t>
  </si>
  <si>
    <t>44.5</t>
  </si>
  <si>
    <t>12.08</t>
  </si>
  <si>
    <t>-1.66</t>
  </si>
  <si>
    <t>-13.54</t>
  </si>
  <si>
    <t>-3.35</t>
  </si>
  <si>
    <t>1.94</t>
  </si>
  <si>
    <t>54.5</t>
  </si>
  <si>
    <t>45.82</t>
  </si>
  <si>
    <t>64.11</t>
  </si>
  <si>
    <t>24.85</t>
  </si>
  <si>
    <t>Common Equity, 5 Yr. CAGR %</t>
  </si>
  <si>
    <t>22.71</t>
  </si>
  <si>
    <t>20.86</t>
  </si>
  <si>
    <t>42.22</t>
  </si>
  <si>
    <t>23.66</t>
  </si>
  <si>
    <t>14.98</t>
  </si>
  <si>
    <t>19.59</t>
  </si>
  <si>
    <t>34.82</t>
  </si>
  <si>
    <t>35.23</t>
  </si>
  <si>
    <t>33.31</t>
  </si>
  <si>
    <t>28.96</t>
  </si>
  <si>
    <t>Total Assets, 5 Yr. CAGR %</t>
  </si>
  <si>
    <t>15.14</t>
  </si>
  <si>
    <t>12.84</t>
  </si>
  <si>
    <t>13.6</t>
  </si>
  <si>
    <t>13.92</t>
  </si>
  <si>
    <t>15.67</t>
  </si>
  <si>
    <t>20.19</t>
  </si>
  <si>
    <t>23.08</t>
  </si>
  <si>
    <t>26.67</t>
  </si>
  <si>
    <t>Tangible Book Value, 5 Yr. CAGR %</t>
  </si>
  <si>
    <t>-9.09</t>
  </si>
  <si>
    <t>-14.37</t>
  </si>
  <si>
    <t>-25.7</t>
  </si>
  <si>
    <t>-38.52</t>
  </si>
  <si>
    <t>-14.86</t>
  </si>
  <si>
    <t>43.92</t>
  </si>
  <si>
    <t>67.42</t>
  </si>
  <si>
    <t>118.76</t>
  </si>
  <si>
    <t>76.31</t>
  </si>
  <si>
    <t>Cash From Operations, 5 Yr. CAGR %</t>
  </si>
  <si>
    <t>23.3</t>
  </si>
  <si>
    <t>5.38</t>
  </si>
  <si>
    <t>8.98</t>
  </si>
  <si>
    <t>3.56</t>
  </si>
  <si>
    <t>9.34</t>
  </si>
  <si>
    <t>15.29</t>
  </si>
  <si>
    <t>21.15</t>
  </si>
  <si>
    <t>3.71</t>
  </si>
  <si>
    <t>15.23</t>
  </si>
  <si>
    <t>11.29</t>
  </si>
  <si>
    <t>Capital Expenditures, 5 Yr. CAGR %</t>
  </si>
  <si>
    <t>1.45</t>
  </si>
  <si>
    <t>20.51</t>
  </si>
  <si>
    <t>-0.91</t>
  </si>
  <si>
    <t>-1.55</t>
  </si>
  <si>
    <t>1.57</t>
  </si>
  <si>
    <t>8.59</t>
  </si>
  <si>
    <t>-1.77</t>
  </si>
  <si>
    <t>15.57</t>
  </si>
  <si>
    <t>23.43</t>
  </si>
  <si>
    <t>2019</t>
  </si>
  <si>
    <t>2020</t>
  </si>
  <si>
    <t>2021</t>
  </si>
  <si>
    <t>2022</t>
  </si>
  <si>
    <t>2023</t>
  </si>
  <si>
    <t>2024</t>
  </si>
  <si>
    <t>2025</t>
  </si>
  <si>
    <t>2026</t>
  </si>
  <si>
    <t>Capitalization
                                    1</t>
  </si>
  <si>
    <t>812.5</t>
  </si>
  <si>
    <t>883.4</t>
  </si>
  <si>
    <t>1,492</t>
  </si>
  <si>
    <t>1,207</t>
  </si>
  <si>
    <t>1,654</t>
  </si>
  <si>
    <t>2,491</t>
  </si>
  <si>
    <t>-</t>
  </si>
  <si>
    <t>Change</t>
  </si>
  <si>
    <t>8.73%</t>
  </si>
  <si>
    <t>68.86%</t>
  </si>
  <si>
    <t>-19.08%</t>
  </si>
  <si>
    <t>36.98%</t>
  </si>
  <si>
    <t>50.62%</t>
  </si>
  <si>
    <t>0%</t>
  </si>
  <si>
    <t>Enterprise Value (EV)</t>
  </si>
  <si>
    <t>P/E ratio</t>
  </si>
  <si>
    <t>22.7x</t>
  </si>
  <si>
    <t>2.12x</t>
  </si>
  <si>
    <t>6.03x</t>
  </si>
  <si>
    <t>6.2x</t>
  </si>
  <si>
    <t>10.1x</t>
  </si>
  <si>
    <t>13.4x</t>
  </si>
  <si>
    <t>9.88x</t>
  </si>
  <si>
    <t>8.5x</t>
  </si>
  <si>
    <t>PBR</t>
  </si>
  <si>
    <t>2.11x</t>
  </si>
  <si>
    <t>1.01x</t>
  </si>
  <si>
    <t>1.3x</t>
  </si>
  <si>
    <t>2.08x</t>
  </si>
  <si>
    <t>1.77x</t>
  </si>
  <si>
    <t>1.51x</t>
  </si>
  <si>
    <t>PEG</t>
  </si>
  <si>
    <t>0x</t>
  </si>
  <si>
    <t>-0.1x</t>
  </si>
  <si>
    <t>-0.7x</t>
  </si>
  <si>
    <t>-0.9x</t>
  </si>
  <si>
    <t>0.5x</t>
  </si>
  <si>
    <t>0.3x</t>
  </si>
  <si>
    <t>Capitalization / Revenue</t>
  </si>
  <si>
    <t>0.69x</t>
  </si>
  <si>
    <t>0.82x</t>
  </si>
  <si>
    <t>1.24x</t>
  </si>
  <si>
    <t>0.7x</t>
  </si>
  <si>
    <t>0.78x</t>
  </si>
  <si>
    <t>0.94x</t>
  </si>
  <si>
    <t>0.8x</t>
  </si>
  <si>
    <t>0.72x</t>
  </si>
  <si>
    <t>EV / Revenue</t>
  </si>
  <si>
    <t>EV / EBITDA</t>
  </si>
  <si>
    <t>3.86x</t>
  </si>
  <si>
    <t>3.36x</t>
  </si>
  <si>
    <t>3.03x</t>
  </si>
  <si>
    <t>EV / EBIT</t>
  </si>
  <si>
    <t>4.29x</t>
  </si>
  <si>
    <t>3.7x</t>
  </si>
  <si>
    <t>3.37x</t>
  </si>
  <si>
    <t>EV / FCF</t>
  </si>
  <si>
    <t>FCF Yield</t>
  </si>
  <si>
    <t>Dividend per Share
                                    2</t>
  </si>
  <si>
    <t>Rate of return</t>
  </si>
  <si>
    <t>EPS
                                    2</t>
  </si>
  <si>
    <t>7.088</t>
  </si>
  <si>
    <t>9.62</t>
  </si>
  <si>
    <t>11.18</t>
  </si>
  <si>
    <t>Distribution rate</t>
  </si>
  <si>
    <t>Net sales
                                    1</t>
  </si>
  <si>
    <t>1,175</t>
  </si>
  <si>
    <t>1,084</t>
  </si>
  <si>
    <t>1,208</t>
  </si>
  <si>
    <t>1,736</t>
  </si>
  <si>
    <t>2,118</t>
  </si>
  <si>
    <t>2,658</t>
  </si>
  <si>
    <t>3,115</t>
  </si>
  <si>
    <t>3,465</t>
  </si>
  <si>
    <t>EBITDA
                                    1</t>
  </si>
  <si>
    <t>275.6</t>
  </si>
  <si>
    <t>415.3</t>
  </si>
  <si>
    <t>473</t>
  </si>
  <si>
    <t>442.8</t>
  </si>
  <si>
    <t>503</t>
  </si>
  <si>
    <t>645.5</t>
  </si>
  <si>
    <t>741.7</t>
  </si>
  <si>
    <t>821.5</t>
  </si>
  <si>
    <t>EBIT
                                    1</t>
  </si>
  <si>
    <t>248.2</t>
  </si>
  <si>
    <t>357.8</t>
  </si>
  <si>
    <t>413.1</t>
  </si>
  <si>
    <t>384</t>
  </si>
  <si>
    <t>422.1</t>
  </si>
  <si>
    <t>580.1</t>
  </si>
  <si>
    <t>673</t>
  </si>
  <si>
    <t>738</t>
  </si>
  <si>
    <t>Net income
                                    1</t>
  </si>
  <si>
    <t>36.61</t>
  </si>
  <si>
    <t>377.8</t>
  </si>
  <si>
    <t>256.3</t>
  </si>
  <si>
    <t>207.4</t>
  </si>
  <si>
    <t>175.1</t>
  </si>
  <si>
    <t>199.3</t>
  </si>
  <si>
    <t>256.9</t>
  </si>
  <si>
    <t>293.5</t>
  </si>
  <si>
    <t>Reference price
                                    2</t>
  </si>
  <si>
    <t>24.06</t>
  </si>
  <si>
    <t>24.77</t>
  </si>
  <si>
    <t>40.96</t>
  </si>
  <si>
    <t>38.37</t>
  </si>
  <si>
    <t>55.36</t>
  </si>
  <si>
    <t>95.04</t>
  </si>
  <si>
    <t>Nbr of stocks (in thousands)</t>
  </si>
  <si>
    <t>33,770</t>
  </si>
  <si>
    <t>35,666</t>
  </si>
  <si>
    <t>36,421</t>
  </si>
  <si>
    <t>31,460</t>
  </si>
  <si>
    <t>29,869</t>
  </si>
  <si>
    <t>26,206</t>
  </si>
  <si>
    <t>Announcement Date</t>
  </si>
  <si>
    <t>1/29/20</t>
  </si>
  <si>
    <t>2/4/21</t>
  </si>
  <si>
    <t>2/3/22</t>
  </si>
  <si>
    <t>2/1/23</t>
  </si>
  <si>
    <t>1/30/24</t>
  </si>
  <si>
    <t>address1</t>
  </si>
  <si>
    <t>175 West Jackson Boulevard</t>
  </si>
  <si>
    <t>address2</t>
  </si>
  <si>
    <t>Suite 1000</t>
  </si>
  <si>
    <t>city</t>
  </si>
  <si>
    <t>Chicago</t>
  </si>
  <si>
    <t>state</t>
  </si>
  <si>
    <t>IL</t>
  </si>
  <si>
    <t>zip</t>
  </si>
  <si>
    <t>60604</t>
  </si>
  <si>
    <t>country</t>
  </si>
  <si>
    <t>phone</t>
  </si>
  <si>
    <t>312 568 4200</t>
  </si>
  <si>
    <t>website</t>
  </si>
  <si>
    <t>https://www.enova.com</t>
  </si>
  <si>
    <t>industry</t>
  </si>
  <si>
    <t>Credit Services</t>
  </si>
  <si>
    <t>industryKey</t>
  </si>
  <si>
    <t>credit-services</t>
  </si>
  <si>
    <t>industryDisp</t>
  </si>
  <si>
    <t>sector</t>
  </si>
  <si>
    <t>Financial Services</t>
  </si>
  <si>
    <t>sectorKey</t>
  </si>
  <si>
    <t>financial-services</t>
  </si>
  <si>
    <t>sectorDisp</t>
  </si>
  <si>
    <t>longBusinessSummary</t>
  </si>
  <si>
    <t>Enova International, Inc., a technology and analytics company, provides online financial services in the United States, Brazil, and internationally. The company provides installment loans; line of credit accounts; CSO programs, including arranging loans with independent third-party lenders and assisting in the preparation of loan applications and loan documents; and bank programs, such as marketing services and loan servicing for near-prime unsecured consumer installment loan. It offers money transfer services. It markets its financing products under the CashNetUSA, NetCredit, OnDeck, Headway Capital, Simplic, and Pangea names. The company was founded in 2003 and is headquartered in Chicago, Illinois.</t>
  </si>
  <si>
    <t>fullTimeEmployees</t>
  </si>
  <si>
    <t>companyOfficers</t>
  </si>
  <si>
    <t>[{'maxAge': 1, 'name': 'Mr. David A. Fisher J.D.', 'age': 55, 'title': 'Chairman &amp; CEO', 'yearBorn': 1969, 'fiscalYear': 2023, 'totalPay': 2403034, 'exercisedValue': 7388764, 'unexercisedValue': 27078542}, {'maxAge': 1, 'name': 'Mr. Steven E. Cunningham C.F.A.', 'age': 54, 'title': 'Chief Financial Officer', 'yearBorn': 1970, 'fiscalYear': 2023, 'totalPay': 1202001, 'exercisedValue': 1410320, 'unexercisedValue': 5964096}, {'maxAge': 1, 'name': 'Mr. Sean  Rahilly J.D.', 'age': 51, 'title': 'General Counsel &amp; Chief Compliance Officer', 'yearBorn': 1973, 'fiscalYear': 2023, 'totalPay': 859464, 'exercisedValue': 884063, 'unexercisedValue': 2530509}, {'maxAge': 1, 'name': 'Mr. Kirk L. F. Chartier', 'age': 60, 'title': 'Chief Strategy Officer', 'yearBorn': 1964, 'fiscalYear': 2023, 'totalPay': 856416, 'exercisedValue': 2098042, 'unexercisedValue': 4474344}, {'maxAge': 1, 'name': 'Mr. James Joseph Lee', 'age': 46, 'title': 'Chief Accounting Officer &amp; Controller', 'yearBorn': 1978, 'fiscalYear': 2023, 'exercisedValue': 0, 'unexercisedValue': 0}, {'maxAge': 1, 'name': 'Mr. Joseph M. DeCosmo', 'age': 58, 'title': 'CTO &amp; Chief Analytics Officer', 'yearBorn': 1966, 'fiscalYear': 2023, 'totalPay': 561329, 'exercisedValue': 0, 'unexercisedValue': 0}, {'maxAge': 1, 'name': 'Ms. Lindsay  Savarese', 'title': 'Investor Relations', 'fiscalYear': 2023, 'exercisedValue': 0, 'unexercisedValue': 0}, {'maxAge': 1, 'name': 'Mr. Nick  Drew', 'title': 'Managing Director',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</si>
  <si>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</si>
  <si>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</si>
  <si>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</si>
  <si>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</si>
  <si>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</si>
  <si>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</si>
  <si>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</si>
  <si>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</si>
  <si>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</si>
  <si>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</si>
  <si>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</si>
  <si>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</si>
  <si>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</si>
  <si>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</si>
  <si>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</si>
  <si>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</si>
  <si>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</si>
  <si>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</si>
  <si>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</si>
  <si>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</si>
  <si>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</si>
  <si>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</si>
  <si>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</si>
  <si>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</si>
  <si>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</si>
  <si>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</si>
  <si>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</si>
  <si>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</si>
  <si>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</si>
  <si>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</si>
  <si>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</si>
  <si>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</si>
  <si>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</si>
  <si>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</si>
  <si>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</si>
  <si>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</si>
  <si>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</si>
  <si>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</si>
  <si>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</si>
  <si>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</si>
  <si>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</si>
  <si>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</si>
  <si>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</si>
  <si>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</si>
  <si>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</si>
  <si>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</si>
  <si>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</si>
  <si>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</si>
  <si>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</si>
  <si>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</si>
  <si>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</si>
  <si>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</si>
  <si>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</si>
  <si>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</si>
  <si>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</si>
  <si>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</si>
  <si>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</si>
  <si>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</si>
  <si>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</si>
  <si>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</si>
  <si>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</si>
  <si>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</si>
  <si>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</si>
  <si>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</si>
  <si>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NYQ</t>
  </si>
  <si>
    <t>quoteType</t>
  </si>
  <si>
    <t>EQUITY</t>
  </si>
  <si>
    <t>symbol</t>
  </si>
  <si>
    <t>underlyingSymbol</t>
  </si>
  <si>
    <t>shortName</t>
  </si>
  <si>
    <t>Enova International, Inc.</t>
  </si>
  <si>
    <t>longName</t>
  </si>
  <si>
    <t>firstTradeDateEpochUtc</t>
  </si>
  <si>
    <t>timeZoneFullName</t>
  </si>
  <si>
    <t>America/New_York</t>
  </si>
  <si>
    <t>timeZoneShortName</t>
  </si>
  <si>
    <t>EST</t>
  </si>
  <si>
    <t>uuid</t>
  </si>
  <si>
    <t>bcbc9cdb-c8a3-333a-bf70-6a07ee391445</t>
  </si>
  <si>
    <t>messageBoardId</t>
  </si>
  <si>
    <t>finmb_140577663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</si>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</sst>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o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96.59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2.49062784E9</v>
      </c>
      <c r="C8" s="2"/>
      <c r="D8" s="2"/>
      <c r="E8" s="2"/>
      <c r="F8" s="2"/>
      <c r="G8" s="2"/>
      <c r="H8" s="2"/>
      <c r="I8" s="2"/>
      <c r="J8" s="2"/>
      <c r="K8" s="2"/>
      <c r="L8" s="2"/>
      <c r="M8" s="2"/>
      <c r="N8" s="2"/>
      <c r="O8" s="2"/>
      <c r="P8" s="2"/>
      <c r="Q8" s="2"/>
      <c r="R8" s="2"/>
      <c r="S8" s="2"/>
      <c r="T8" s="2"/>
      <c r="U8" s="2"/>
      <c r="V8" s="2"/>
      <c r="W8" s="2"/>
      <c r="X8" s="2"/>
      <c r="Y8" s="2"/>
      <c r="Z8" s="2"/>
    </row>
    <row r="9">
      <c r="A9" s="1" t="s">
        <v>14</v>
      </c>
      <c r="B9" s="1">
        <v>44.874</v>
      </c>
      <c r="C9" s="2"/>
      <c r="D9" s="2"/>
      <c r="E9" s="2"/>
      <c r="F9" s="2"/>
      <c r="G9" s="2"/>
      <c r="H9" s="2"/>
      <c r="I9" s="2"/>
      <c r="J9" s="2"/>
      <c r="K9" s="2"/>
      <c r="L9" s="2"/>
      <c r="M9" s="2"/>
      <c r="N9" s="2"/>
      <c r="O9" s="2"/>
      <c r="P9" s="2"/>
      <c r="Q9" s="2"/>
      <c r="R9" s="2"/>
      <c r="S9" s="2"/>
      <c r="T9" s="2"/>
      <c r="U9" s="2"/>
      <c r="V9" s="2"/>
      <c r="W9" s="2"/>
      <c r="X9" s="2"/>
      <c r="Y9" s="2"/>
      <c r="Z9" s="2"/>
    </row>
    <row r="10">
      <c r="A10" s="1" t="s">
        <v>15</v>
      </c>
      <c r="B10" s="1">
        <v>8.767528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1" t="s">
        <v>24</v>
      </c>
      <c r="B15" s="1" t="s">
        <v>25</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v>
      </c>
      <c r="B2" s="1">
        <v>112.0</v>
      </c>
      <c r="C2" s="1">
        <v>43.0</v>
      </c>
      <c r="D2" s="1">
        <v>34.0</v>
      </c>
      <c r="E2" s="1">
        <v>29.0</v>
      </c>
      <c r="F2" s="1">
        <v>70.0</v>
      </c>
      <c r="G2" s="1">
        <v>36.0</v>
      </c>
      <c r="H2" s="1">
        <v>378.0</v>
      </c>
      <c r="I2" s="1">
        <v>256.0</v>
      </c>
      <c r="J2" s="1">
        <v>207.0</v>
      </c>
      <c r="K2" s="1">
        <v>175.0</v>
      </c>
      <c r="L2" s="2"/>
      <c r="M2" s="2"/>
      <c r="N2" s="2"/>
      <c r="O2" s="2"/>
      <c r="P2" s="2"/>
      <c r="Q2" s="2"/>
      <c r="R2" s="2"/>
      <c r="S2" s="2"/>
      <c r="T2" s="2"/>
      <c r="U2" s="2"/>
      <c r="V2" s="2"/>
      <c r="W2" s="2"/>
      <c r="X2" s="2"/>
      <c r="Y2" s="2"/>
      <c r="Z2" s="2"/>
    </row>
    <row r="3">
      <c r="A3" s="1" t="s">
        <v>28</v>
      </c>
      <c r="B3" s="1">
        <v>18.0</v>
      </c>
      <c r="C3" s="1">
        <v>17.0</v>
      </c>
      <c r="D3" s="1">
        <v>14.0</v>
      </c>
      <c r="E3" s="1">
        <v>13.0</v>
      </c>
      <c r="F3" s="1">
        <v>14.0</v>
      </c>
      <c r="G3" s="1">
        <v>13.0</v>
      </c>
      <c r="H3" s="1">
        <v>17.0</v>
      </c>
      <c r="I3" s="1">
        <v>28.0</v>
      </c>
      <c r="J3" s="1">
        <v>28.0</v>
      </c>
      <c r="K3" s="1">
        <v>29.0</v>
      </c>
      <c r="L3" s="2"/>
      <c r="M3" s="2"/>
      <c r="N3" s="2"/>
      <c r="O3" s="2"/>
      <c r="P3" s="2"/>
      <c r="Q3" s="2"/>
      <c r="R3" s="2"/>
      <c r="S3" s="2"/>
      <c r="T3" s="2"/>
      <c r="U3" s="2"/>
      <c r="V3" s="2"/>
      <c r="W3" s="2"/>
      <c r="X3" s="2"/>
      <c r="Y3" s="2"/>
      <c r="Z3" s="2"/>
    </row>
    <row r="4">
      <c r="A4" s="1" t="s">
        <v>29</v>
      </c>
      <c r="B4" s="1">
        <v>4.0</v>
      </c>
      <c r="C4" s="1">
        <v>50.0</v>
      </c>
      <c r="D4" s="1">
        <v>1.0</v>
      </c>
      <c r="E4" s="1">
        <v>1.0</v>
      </c>
      <c r="F4" s="1">
        <v>1.0</v>
      </c>
      <c r="G4" s="1">
        <v>1.0</v>
      </c>
      <c r="H4" s="1">
        <v>1.0</v>
      </c>
      <c r="I4" s="1">
        <v>6.0</v>
      </c>
      <c r="J4" s="1">
        <v>8.0</v>
      </c>
      <c r="K4" s="1">
        <v>8.0</v>
      </c>
      <c r="L4" s="2"/>
      <c r="M4" s="2"/>
      <c r="N4" s="2"/>
      <c r="O4" s="2"/>
      <c r="P4" s="2"/>
      <c r="Q4" s="2"/>
      <c r="R4" s="2"/>
      <c r="S4" s="2"/>
      <c r="T4" s="2"/>
      <c r="U4" s="2"/>
      <c r="V4" s="2"/>
      <c r="W4" s="2"/>
      <c r="X4" s="2"/>
      <c r="Y4" s="2"/>
      <c r="Z4" s="2"/>
    </row>
    <row r="5">
      <c r="A5" s="1" t="s">
        <v>30</v>
      </c>
      <c r="B5" s="1">
        <v>18.0</v>
      </c>
      <c r="C5" s="1">
        <v>18.0</v>
      </c>
      <c r="D5" s="1">
        <v>15.0</v>
      </c>
      <c r="E5" s="1">
        <v>14.0</v>
      </c>
      <c r="F5" s="1">
        <v>15.0</v>
      </c>
      <c r="G5" s="1">
        <v>15.0</v>
      </c>
      <c r="H5" s="1">
        <v>19.0</v>
      </c>
      <c r="I5" s="1">
        <v>35.0</v>
      </c>
      <c r="J5" s="1">
        <v>36.0</v>
      </c>
      <c r="K5" s="1">
        <v>38.0</v>
      </c>
      <c r="L5" s="2"/>
      <c r="M5" s="2"/>
      <c r="N5" s="2"/>
      <c r="O5" s="2"/>
      <c r="P5" s="2"/>
      <c r="Q5" s="2"/>
      <c r="R5" s="2"/>
      <c r="S5" s="2"/>
      <c r="T5" s="2"/>
      <c r="U5" s="2"/>
      <c r="V5" s="2"/>
      <c r="W5" s="2"/>
      <c r="X5" s="2"/>
      <c r="Y5" s="2"/>
      <c r="Z5" s="2"/>
    </row>
    <row r="6">
      <c r="A6" s="1" t="s">
        <v>31</v>
      </c>
      <c r="B6" s="1">
        <v>1.0</v>
      </c>
      <c r="C6" s="1">
        <v>3.0</v>
      </c>
      <c r="D6" s="1">
        <v>6.0</v>
      </c>
      <c r="E6" s="1">
        <v>7.0</v>
      </c>
      <c r="F6" s="1">
        <v>6.0</v>
      </c>
      <c r="G6" s="1">
        <v>6.0</v>
      </c>
      <c r="H6" s="1">
        <v>12.0</v>
      </c>
      <c r="I6" s="1">
        <v>6.0</v>
      </c>
      <c r="J6" s="1">
        <v>5.0</v>
      </c>
      <c r="K6" s="1">
        <v>10.0</v>
      </c>
      <c r="L6" s="2"/>
      <c r="M6" s="2"/>
      <c r="N6" s="2"/>
      <c r="O6" s="2"/>
      <c r="P6" s="2"/>
      <c r="Q6" s="2"/>
      <c r="R6" s="2"/>
      <c r="S6" s="2"/>
      <c r="T6" s="2"/>
      <c r="U6" s="2"/>
      <c r="V6" s="2"/>
      <c r="W6" s="2"/>
      <c r="X6" s="2"/>
      <c r="Y6" s="2"/>
      <c r="Z6" s="2"/>
    </row>
    <row r="7">
      <c r="A7" s="1" t="s">
        <v>32</v>
      </c>
      <c r="B7" s="1">
        <v>0.0</v>
      </c>
      <c r="C7" s="1">
        <v>0.0</v>
      </c>
      <c r="D7" s="1">
        <v>0.0</v>
      </c>
      <c r="E7" s="1">
        <v>0.0</v>
      </c>
      <c r="F7" s="1">
        <v>0.0</v>
      </c>
      <c r="G7" s="1">
        <v>0.0</v>
      </c>
      <c r="H7" s="1">
        <v>0.0</v>
      </c>
      <c r="I7" s="1">
        <v>84.0</v>
      </c>
      <c r="J7" s="1">
        <v>4.0</v>
      </c>
      <c r="K7" s="1">
        <v>0.0</v>
      </c>
      <c r="L7" s="2"/>
      <c r="M7" s="2"/>
      <c r="N7" s="2"/>
      <c r="O7" s="2"/>
      <c r="P7" s="2"/>
      <c r="Q7" s="2"/>
      <c r="R7" s="2"/>
      <c r="S7" s="2"/>
      <c r="T7" s="2"/>
      <c r="U7" s="2"/>
      <c r="V7" s="2"/>
      <c r="W7" s="2"/>
      <c r="X7" s="2"/>
      <c r="Y7" s="2"/>
      <c r="Z7" s="2"/>
    </row>
    <row r="8">
      <c r="A8" s="1" t="s">
        <v>33</v>
      </c>
      <c r="B8" s="1">
        <v>0.0</v>
      </c>
      <c r="C8" s="1">
        <v>0.0</v>
      </c>
      <c r="D8" s="1">
        <v>0.0</v>
      </c>
      <c r="E8" s="1">
        <v>0.0</v>
      </c>
      <c r="F8" s="1">
        <v>0.0</v>
      </c>
      <c r="G8" s="1">
        <v>0.0</v>
      </c>
      <c r="H8" s="1">
        <v>400.0</v>
      </c>
      <c r="I8" s="1">
        <v>180.0</v>
      </c>
      <c r="J8" s="1">
        <v>612.0</v>
      </c>
      <c r="K8" s="1">
        <v>879.0</v>
      </c>
      <c r="L8" s="2"/>
      <c r="M8" s="2"/>
      <c r="N8" s="2"/>
      <c r="O8" s="2"/>
      <c r="P8" s="2"/>
      <c r="Q8" s="2"/>
      <c r="R8" s="2"/>
      <c r="S8" s="2"/>
      <c r="T8" s="2"/>
      <c r="U8" s="2"/>
      <c r="V8" s="2"/>
      <c r="W8" s="2"/>
      <c r="X8" s="2"/>
      <c r="Y8" s="2"/>
      <c r="Z8" s="2"/>
    </row>
    <row r="9">
      <c r="A9" s="1" t="s">
        <v>34</v>
      </c>
      <c r="B9" s="1">
        <v>66.0</v>
      </c>
      <c r="C9" s="1">
        <v>9.0</v>
      </c>
      <c r="D9" s="1">
        <v>8.0</v>
      </c>
      <c r="E9" s="1">
        <v>11.0</v>
      </c>
      <c r="F9" s="1">
        <v>11.0</v>
      </c>
      <c r="G9" s="1">
        <v>11.0</v>
      </c>
      <c r="H9" s="1">
        <v>18.0</v>
      </c>
      <c r="I9" s="1">
        <v>21.0</v>
      </c>
      <c r="J9" s="1">
        <v>21.0</v>
      </c>
      <c r="K9" s="1">
        <v>26.0</v>
      </c>
      <c r="L9" s="2"/>
      <c r="M9" s="2"/>
      <c r="N9" s="2"/>
      <c r="O9" s="2"/>
      <c r="P9" s="2"/>
      <c r="Q9" s="2"/>
      <c r="R9" s="2"/>
      <c r="S9" s="2"/>
      <c r="T9" s="2"/>
      <c r="U9" s="2"/>
      <c r="V9" s="2"/>
      <c r="W9" s="2"/>
      <c r="X9" s="2"/>
      <c r="Y9" s="2"/>
      <c r="Z9" s="2"/>
    </row>
    <row r="10">
      <c r="A10" s="1" t="s">
        <v>35</v>
      </c>
      <c r="B10" s="1">
        <v>3.0</v>
      </c>
      <c r="C10" s="1">
        <v>-46.0</v>
      </c>
      <c r="D10" s="1">
        <v>-16.0</v>
      </c>
      <c r="E10" s="1">
        <v>-19.0</v>
      </c>
      <c r="F10" s="1">
        <v>-22.0</v>
      </c>
      <c r="G10" s="1">
        <v>-36.0</v>
      </c>
      <c r="H10" s="1">
        <v>68.0</v>
      </c>
      <c r="I10" s="1">
        <v>-20.0</v>
      </c>
      <c r="J10" s="1">
        <v>-32.0</v>
      </c>
      <c r="K10" s="1">
        <v>-44.0</v>
      </c>
      <c r="L10" s="2"/>
      <c r="M10" s="2"/>
      <c r="N10" s="2"/>
      <c r="O10" s="2"/>
      <c r="P10" s="2"/>
      <c r="Q10" s="2"/>
      <c r="R10" s="2"/>
      <c r="S10" s="2"/>
      <c r="T10" s="2"/>
      <c r="U10" s="2"/>
      <c r="V10" s="2"/>
      <c r="W10" s="2"/>
      <c r="X10" s="2"/>
      <c r="Y10" s="2"/>
      <c r="Z10" s="2"/>
    </row>
    <row r="11">
      <c r="A11" s="1" t="s">
        <v>36</v>
      </c>
      <c r="B11" s="1">
        <v>7.0</v>
      </c>
      <c r="C11" s="1">
        <v>8.0</v>
      </c>
      <c r="D11" s="1">
        <v>8.0</v>
      </c>
      <c r="E11" s="1">
        <v>-5.0</v>
      </c>
      <c r="F11" s="1">
        <v>17.0</v>
      </c>
      <c r="G11" s="1">
        <v>13.0</v>
      </c>
      <c r="H11" s="1">
        <v>-18.0</v>
      </c>
      <c r="I11" s="1">
        <v>17.0</v>
      </c>
      <c r="J11" s="1">
        <v>-2.0</v>
      </c>
      <c r="K11" s="1">
        <v>18.0</v>
      </c>
      <c r="L11" s="2"/>
      <c r="M11" s="2"/>
      <c r="N11" s="2"/>
      <c r="O11" s="2"/>
      <c r="P11" s="2"/>
      <c r="Q11" s="2"/>
      <c r="R11" s="2"/>
      <c r="S11" s="2"/>
      <c r="T11" s="2"/>
      <c r="U11" s="2"/>
      <c r="V11" s="2"/>
      <c r="W11" s="2"/>
      <c r="X11" s="2"/>
      <c r="Y11" s="2"/>
      <c r="Z11" s="2"/>
    </row>
    <row r="12">
      <c r="A12" s="1" t="s">
        <v>37</v>
      </c>
      <c r="B12" s="1">
        <v>6.0</v>
      </c>
      <c r="C12" s="1">
        <v>-12.0</v>
      </c>
      <c r="D12" s="1">
        <v>5.0</v>
      </c>
      <c r="E12" s="1">
        <v>-4.0</v>
      </c>
      <c r="F12" s="1">
        <v>-24.0</v>
      </c>
      <c r="G12" s="1">
        <v>70.0</v>
      </c>
      <c r="H12" s="1">
        <v>29.0</v>
      </c>
      <c r="I12" s="1">
        <v>-48.0</v>
      </c>
      <c r="J12" s="1">
        <v>50.0</v>
      </c>
      <c r="K12" s="1">
        <v>47.0</v>
      </c>
      <c r="L12" s="2"/>
      <c r="M12" s="2"/>
      <c r="N12" s="2"/>
      <c r="O12" s="2"/>
      <c r="P12" s="2"/>
      <c r="Q12" s="2"/>
      <c r="R12" s="2"/>
      <c r="S12" s="2"/>
      <c r="T12" s="2"/>
      <c r="U12" s="2"/>
      <c r="V12" s="2"/>
      <c r="W12" s="2"/>
      <c r="X12" s="2"/>
      <c r="Y12" s="2"/>
      <c r="Z12" s="2"/>
    </row>
    <row r="13">
      <c r="A13" s="1" t="s">
        <v>38</v>
      </c>
      <c r="B13" s="1">
        <v>-7.0</v>
      </c>
      <c r="C13" s="1">
        <v>-3.0</v>
      </c>
      <c r="D13" s="1">
        <v>84.0</v>
      </c>
      <c r="E13" s="1">
        <v>-3.0</v>
      </c>
      <c r="F13" s="1">
        <v>-6.0</v>
      </c>
      <c r="G13" s="1">
        <v>-12.0</v>
      </c>
      <c r="H13" s="1">
        <v>-5.0</v>
      </c>
      <c r="I13" s="1">
        <v>-7.0</v>
      </c>
      <c r="J13" s="1">
        <v>-24.0</v>
      </c>
      <c r="K13" s="1">
        <v>8.0</v>
      </c>
      <c r="L13" s="2"/>
      <c r="M13" s="2"/>
      <c r="N13" s="2"/>
      <c r="O13" s="2"/>
      <c r="P13" s="2"/>
      <c r="Q13" s="2"/>
      <c r="R13" s="2"/>
      <c r="S13" s="2"/>
      <c r="T13" s="2"/>
      <c r="U13" s="2"/>
      <c r="V13" s="2"/>
      <c r="W13" s="2"/>
      <c r="X13" s="2"/>
      <c r="Y13" s="2"/>
      <c r="Z13" s="2"/>
    </row>
    <row r="14">
      <c r="A14" s="1" t="s">
        <v>39</v>
      </c>
      <c r="B14" s="1">
        <v>286.0</v>
      </c>
      <c r="C14" s="1">
        <v>216.0</v>
      </c>
      <c r="D14" s="1">
        <v>329.0</v>
      </c>
      <c r="E14" s="1">
        <v>417.0</v>
      </c>
      <c r="F14" s="1">
        <v>618.0</v>
      </c>
      <c r="G14" s="1">
        <v>744.0</v>
      </c>
      <c r="H14" s="1">
        <v>-162.0</v>
      </c>
      <c r="I14" s="1">
        <v>30.0</v>
      </c>
      <c r="J14" s="1">
        <v>14.0</v>
      </c>
      <c r="K14" s="1">
        <v>7.0</v>
      </c>
      <c r="L14" s="2"/>
      <c r="M14" s="2"/>
      <c r="N14" s="2"/>
      <c r="O14" s="2"/>
      <c r="P14" s="2"/>
      <c r="Q14" s="2"/>
      <c r="R14" s="2"/>
      <c r="S14" s="2"/>
      <c r="T14" s="2"/>
      <c r="U14" s="2"/>
      <c r="V14" s="2"/>
      <c r="W14" s="2"/>
      <c r="X14" s="2"/>
      <c r="Y14" s="2"/>
      <c r="Z14" s="2"/>
    </row>
    <row r="15">
      <c r="A15" s="1" t="s">
        <v>40</v>
      </c>
      <c r="B15" s="1">
        <v>0.0</v>
      </c>
      <c r="C15" s="1">
        <v>0.0</v>
      </c>
      <c r="D15" s="1">
        <v>0.0</v>
      </c>
      <c r="E15" s="1">
        <v>0.0</v>
      </c>
      <c r="F15" s="1">
        <v>0.0</v>
      </c>
      <c r="G15" s="1">
        <v>26.0</v>
      </c>
      <c r="H15" s="1">
        <v>0.0</v>
      </c>
      <c r="I15" s="1">
        <v>0.0</v>
      </c>
      <c r="J15" s="1">
        <v>0.0</v>
      </c>
      <c r="K15" s="1">
        <v>0.0</v>
      </c>
      <c r="L15" s="2"/>
      <c r="M15" s="2"/>
      <c r="N15" s="2"/>
      <c r="O15" s="2"/>
      <c r="P15" s="2"/>
      <c r="Q15" s="2"/>
      <c r="R15" s="2"/>
      <c r="S15" s="2"/>
      <c r="T15" s="2"/>
      <c r="U15" s="2"/>
      <c r="V15" s="2"/>
      <c r="W15" s="2"/>
      <c r="X15" s="2"/>
      <c r="Y15" s="2"/>
      <c r="Z15" s="2"/>
    </row>
    <row r="16">
      <c r="A16" s="1" t="s">
        <v>41</v>
      </c>
      <c r="B16" s="1">
        <v>430.0</v>
      </c>
      <c r="C16" s="1">
        <v>284.0</v>
      </c>
      <c r="D16" s="1">
        <v>393.0</v>
      </c>
      <c r="E16" s="1">
        <v>447.0</v>
      </c>
      <c r="F16" s="1">
        <v>685.0</v>
      </c>
      <c r="G16" s="1">
        <v>876.0</v>
      </c>
      <c r="H16" s="1">
        <v>741.0</v>
      </c>
      <c r="I16" s="1">
        <v>472.0</v>
      </c>
      <c r="J16" s="1">
        <v>894.0</v>
      </c>
      <c r="K16" s="1">
        <v>1170.0</v>
      </c>
      <c r="L16" s="2"/>
      <c r="M16" s="2"/>
      <c r="N16" s="2"/>
      <c r="O16" s="2"/>
      <c r="P16" s="2"/>
      <c r="Q16" s="2"/>
      <c r="R16" s="2"/>
      <c r="S16" s="2"/>
      <c r="T16" s="2"/>
      <c r="U16" s="2"/>
      <c r="V16" s="2"/>
      <c r="W16" s="2"/>
      <c r="X16" s="2"/>
      <c r="Y16" s="2"/>
      <c r="Z16" s="2"/>
    </row>
    <row r="17">
      <c r="A17" s="1" t="s">
        <v>42</v>
      </c>
      <c r="B17" s="1">
        <v>-13.0</v>
      </c>
      <c r="C17" s="1">
        <v>-32.0</v>
      </c>
      <c r="D17" s="1">
        <v>-14.0</v>
      </c>
      <c r="E17" s="1">
        <v>-16.0</v>
      </c>
      <c r="F17" s="1">
        <v>-16.0</v>
      </c>
      <c r="G17" s="1">
        <v>-20.0</v>
      </c>
      <c r="H17" s="1">
        <v>-29.0</v>
      </c>
      <c r="I17" s="1">
        <v>-29.0</v>
      </c>
      <c r="J17" s="1">
        <v>-43.0</v>
      </c>
      <c r="K17" s="1">
        <v>-45.0</v>
      </c>
      <c r="L17" s="2"/>
      <c r="M17" s="2"/>
      <c r="N17" s="2"/>
      <c r="O17" s="2"/>
      <c r="P17" s="2"/>
      <c r="Q17" s="2"/>
      <c r="R17" s="2"/>
      <c r="S17" s="2"/>
      <c r="T17" s="2"/>
      <c r="U17" s="2"/>
      <c r="V17" s="2"/>
      <c r="W17" s="2"/>
      <c r="X17" s="2"/>
      <c r="Y17" s="2"/>
      <c r="Z17" s="2"/>
    </row>
    <row r="18">
      <c r="A18" s="1" t="s">
        <v>43</v>
      </c>
      <c r="B18" s="1">
        <v>0.0</v>
      </c>
      <c r="C18" s="1">
        <v>-17.0</v>
      </c>
      <c r="D18" s="1">
        <v>0.0</v>
      </c>
      <c r="E18" s="1">
        <v>0.0</v>
      </c>
      <c r="F18" s="1">
        <v>0.0</v>
      </c>
      <c r="G18" s="1">
        <v>0.0</v>
      </c>
      <c r="H18" s="1">
        <v>110.0</v>
      </c>
      <c r="I18" s="1">
        <v>-29.0</v>
      </c>
      <c r="J18" s="1">
        <v>0.0</v>
      </c>
      <c r="K18" s="1">
        <v>0.0</v>
      </c>
      <c r="L18" s="2"/>
      <c r="M18" s="2"/>
      <c r="N18" s="2"/>
      <c r="O18" s="2"/>
      <c r="P18" s="2"/>
      <c r="Q18" s="2"/>
      <c r="R18" s="2"/>
      <c r="S18" s="2"/>
      <c r="T18" s="2"/>
      <c r="U18" s="2"/>
      <c r="V18" s="2"/>
      <c r="W18" s="2"/>
      <c r="X18" s="2"/>
      <c r="Y18" s="2"/>
      <c r="Z18" s="2"/>
    </row>
    <row r="19">
      <c r="A19" s="1" t="s">
        <v>44</v>
      </c>
      <c r="B19" s="1">
        <v>0.0</v>
      </c>
      <c r="C19" s="1">
        <v>0.0</v>
      </c>
      <c r="D19" s="1">
        <v>0.0</v>
      </c>
      <c r="E19" s="1">
        <v>0.0</v>
      </c>
      <c r="F19" s="1">
        <v>0.0</v>
      </c>
      <c r="G19" s="1">
        <v>0.0</v>
      </c>
      <c r="H19" s="1">
        <v>0.0</v>
      </c>
      <c r="I19" s="1">
        <v>1.0</v>
      </c>
      <c r="J19" s="1">
        <v>8.0</v>
      </c>
      <c r="K19" s="1">
        <v>0.0</v>
      </c>
      <c r="L19" s="2"/>
      <c r="M19" s="2"/>
      <c r="N19" s="2"/>
      <c r="O19" s="2"/>
      <c r="P19" s="2"/>
      <c r="Q19" s="2"/>
      <c r="R19" s="2"/>
      <c r="S19" s="2"/>
      <c r="T19" s="2"/>
      <c r="U19" s="2"/>
      <c r="V19" s="2"/>
      <c r="W19" s="2"/>
      <c r="X19" s="2"/>
      <c r="Y19" s="2"/>
      <c r="Z19" s="2"/>
    </row>
    <row r="20">
      <c r="A20" s="1" t="s">
        <v>45</v>
      </c>
      <c r="B20" s="1">
        <v>-70.0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46</v>
      </c>
      <c r="B21" s="1">
        <v>-291.0</v>
      </c>
      <c r="C21" s="1">
        <v>-323.0</v>
      </c>
      <c r="D21" s="1">
        <v>-450.0</v>
      </c>
      <c r="E21" s="1">
        <v>-510.0</v>
      </c>
      <c r="F21" s="1">
        <v>-705.0</v>
      </c>
      <c r="G21" s="1">
        <v>-851.0</v>
      </c>
      <c r="H21" s="1">
        <v>2.0</v>
      </c>
      <c r="I21" s="1">
        <v>-923.0</v>
      </c>
      <c r="J21" s="1">
        <v>-1630.0</v>
      </c>
      <c r="K21" s="1">
        <v>-1450.0</v>
      </c>
      <c r="L21" s="2"/>
      <c r="M21" s="2"/>
      <c r="N21" s="2"/>
      <c r="O21" s="2"/>
      <c r="P21" s="2"/>
      <c r="Q21" s="2"/>
      <c r="R21" s="2"/>
      <c r="S21" s="2"/>
      <c r="T21" s="2"/>
      <c r="U21" s="2"/>
      <c r="V21" s="2"/>
      <c r="W21" s="2"/>
      <c r="X21" s="2"/>
      <c r="Y21" s="2"/>
      <c r="Z21" s="2"/>
    </row>
    <row r="22" ht="15.75" customHeight="1">
      <c r="A22" s="1" t="s">
        <v>47</v>
      </c>
      <c r="B22" s="1">
        <v>-7.0</v>
      </c>
      <c r="C22" s="1">
        <v>61.0</v>
      </c>
      <c r="D22" s="1">
        <v>-20.0</v>
      </c>
      <c r="E22" s="1">
        <v>-76.0</v>
      </c>
      <c r="F22" s="1">
        <v>28.0</v>
      </c>
      <c r="G22" s="1">
        <v>-70.0</v>
      </c>
      <c r="H22" s="1">
        <v>16.0</v>
      </c>
      <c r="I22" s="1">
        <v>2.0</v>
      </c>
      <c r="J22" s="1">
        <v>0.0</v>
      </c>
      <c r="K22" s="1">
        <v>0.0</v>
      </c>
      <c r="L22" s="2"/>
      <c r="M22" s="2"/>
      <c r="N22" s="2"/>
      <c r="O22" s="2"/>
      <c r="P22" s="2"/>
      <c r="Q22" s="2"/>
      <c r="R22" s="2"/>
      <c r="S22" s="2"/>
      <c r="T22" s="2"/>
      <c r="U22" s="2"/>
      <c r="V22" s="2"/>
      <c r="W22" s="2"/>
      <c r="X22" s="2"/>
      <c r="Y22" s="2"/>
      <c r="Z22" s="2"/>
    </row>
    <row r="23" ht="15.75" customHeight="1">
      <c r="A23" s="1" t="s">
        <v>48</v>
      </c>
      <c r="B23" s="1">
        <v>-313.0</v>
      </c>
      <c r="C23" s="1">
        <v>-372.0</v>
      </c>
      <c r="D23" s="1">
        <v>-485.0</v>
      </c>
      <c r="E23" s="1">
        <v>-527.0</v>
      </c>
      <c r="F23" s="1">
        <v>-721.0</v>
      </c>
      <c r="G23" s="1">
        <v>-941.0</v>
      </c>
      <c r="H23" s="1">
        <v>83.0</v>
      </c>
      <c r="I23" s="1">
        <v>-980.0</v>
      </c>
      <c r="J23" s="1">
        <v>-1670.0</v>
      </c>
      <c r="K23" s="1">
        <v>-1490.0</v>
      </c>
      <c r="L23" s="2"/>
      <c r="M23" s="2"/>
      <c r="N23" s="2"/>
      <c r="O23" s="2"/>
      <c r="P23" s="2"/>
      <c r="Q23" s="2"/>
      <c r="R23" s="2"/>
      <c r="S23" s="2"/>
      <c r="T23" s="2"/>
      <c r="U23" s="2"/>
      <c r="V23" s="2"/>
      <c r="W23" s="2"/>
      <c r="X23" s="2"/>
      <c r="Y23" s="2"/>
      <c r="Z23" s="2"/>
    </row>
    <row r="24" ht="15.75" customHeight="1">
      <c r="A24" s="1" t="s">
        <v>49</v>
      </c>
      <c r="B24" s="1">
        <v>494.0</v>
      </c>
      <c r="C24" s="1">
        <v>63.0</v>
      </c>
      <c r="D24" s="1">
        <v>338.0</v>
      </c>
      <c r="E24" s="1">
        <v>640.0</v>
      </c>
      <c r="F24" s="1">
        <v>927.0</v>
      </c>
      <c r="G24" s="1">
        <v>660.0</v>
      </c>
      <c r="H24" s="1">
        <v>253.0</v>
      </c>
      <c r="I24" s="1">
        <v>849.0</v>
      </c>
      <c r="J24" s="1">
        <v>967.0</v>
      </c>
      <c r="K24" s="1">
        <v>1830.0</v>
      </c>
      <c r="L24" s="2"/>
      <c r="M24" s="2"/>
      <c r="N24" s="2"/>
      <c r="O24" s="2"/>
      <c r="P24" s="2"/>
      <c r="Q24" s="2"/>
      <c r="R24" s="2"/>
      <c r="S24" s="2"/>
      <c r="T24" s="2"/>
      <c r="U24" s="2"/>
      <c r="V24" s="2"/>
      <c r="W24" s="2"/>
      <c r="X24" s="2"/>
      <c r="Y24" s="2"/>
      <c r="Z24" s="2"/>
    </row>
    <row r="25" ht="15.75" customHeight="1">
      <c r="A25" s="1" t="s">
        <v>50</v>
      </c>
      <c r="B25" s="1">
        <v>494.0</v>
      </c>
      <c r="C25" s="1">
        <v>63.0</v>
      </c>
      <c r="D25" s="1">
        <v>338.0</v>
      </c>
      <c r="E25" s="1">
        <v>640.0</v>
      </c>
      <c r="F25" s="1">
        <v>927.0</v>
      </c>
      <c r="G25" s="1">
        <v>660.0</v>
      </c>
      <c r="H25" s="1">
        <v>253.0</v>
      </c>
      <c r="I25" s="1">
        <v>849.0</v>
      </c>
      <c r="J25" s="1">
        <v>967.0</v>
      </c>
      <c r="K25" s="1">
        <v>1830.0</v>
      </c>
      <c r="L25" s="2"/>
      <c r="M25" s="2"/>
      <c r="N25" s="2"/>
      <c r="O25" s="2"/>
      <c r="P25" s="2"/>
      <c r="Q25" s="2"/>
      <c r="R25" s="2"/>
      <c r="S25" s="2"/>
      <c r="T25" s="2"/>
      <c r="U25" s="2"/>
      <c r="V25" s="2"/>
      <c r="W25" s="2"/>
      <c r="X25" s="2"/>
      <c r="Y25" s="2"/>
      <c r="Z25" s="2"/>
    </row>
    <row r="26" ht="15.75" customHeight="1">
      <c r="A26" s="1" t="s">
        <v>51</v>
      </c>
      <c r="B26" s="1">
        <v>-432.0</v>
      </c>
      <c r="C26" s="1">
        <v>-5.0</v>
      </c>
      <c r="D26" s="1">
        <v>-231.0</v>
      </c>
      <c r="E26" s="1">
        <v>-499.0</v>
      </c>
      <c r="F26" s="1">
        <v>-862.0</v>
      </c>
      <c r="G26" s="1">
        <v>-529.0</v>
      </c>
      <c r="H26" s="1">
        <v>-732.0</v>
      </c>
      <c r="I26" s="1">
        <v>-377.0</v>
      </c>
      <c r="J26" s="1">
        <v>-95.0</v>
      </c>
      <c r="K26" s="1">
        <v>-1140.0</v>
      </c>
      <c r="L26" s="2"/>
      <c r="M26" s="2"/>
      <c r="N26" s="2"/>
      <c r="O26" s="2"/>
      <c r="P26" s="2"/>
      <c r="Q26" s="2"/>
      <c r="R26" s="2"/>
      <c r="S26" s="2"/>
      <c r="T26" s="2"/>
      <c r="U26" s="2"/>
      <c r="V26" s="2"/>
      <c r="W26" s="2"/>
      <c r="X26" s="2"/>
      <c r="Y26" s="2"/>
      <c r="Z26" s="2"/>
    </row>
    <row r="27" ht="15.75" customHeight="1">
      <c r="A27" s="1" t="s">
        <v>52</v>
      </c>
      <c r="B27" s="1">
        <v>-432.0</v>
      </c>
      <c r="C27" s="1">
        <v>-5.0</v>
      </c>
      <c r="D27" s="1">
        <v>-231.0</v>
      </c>
      <c r="E27" s="1">
        <v>-499.0</v>
      </c>
      <c r="F27" s="1">
        <v>-862.0</v>
      </c>
      <c r="G27" s="1">
        <v>-529.0</v>
      </c>
      <c r="H27" s="1">
        <v>-732.0</v>
      </c>
      <c r="I27" s="1">
        <v>-377.0</v>
      </c>
      <c r="J27" s="1">
        <v>-95.0</v>
      </c>
      <c r="K27" s="1">
        <v>-1140.0</v>
      </c>
      <c r="L27" s="2"/>
      <c r="M27" s="2"/>
      <c r="N27" s="2"/>
      <c r="O27" s="2"/>
      <c r="P27" s="2"/>
      <c r="Q27" s="2"/>
      <c r="R27" s="2"/>
      <c r="S27" s="2"/>
      <c r="T27" s="2"/>
      <c r="U27" s="2"/>
      <c r="V27" s="2"/>
      <c r="W27" s="2"/>
      <c r="X27" s="2"/>
      <c r="Y27" s="2"/>
      <c r="Z27" s="2"/>
    </row>
    <row r="28" ht="15.75" customHeight="1">
      <c r="A28" s="1" t="s">
        <v>53</v>
      </c>
      <c r="B28" s="1">
        <v>0.0</v>
      </c>
      <c r="C28" s="1">
        <v>0.0</v>
      </c>
      <c r="D28" s="1">
        <v>0.0</v>
      </c>
      <c r="E28" s="1">
        <v>2.0</v>
      </c>
      <c r="F28" s="1">
        <v>6.0</v>
      </c>
      <c r="G28" s="1">
        <v>3.0</v>
      </c>
      <c r="H28" s="1">
        <v>18.0</v>
      </c>
      <c r="I28" s="1">
        <v>15.0</v>
      </c>
      <c r="J28" s="1">
        <v>4.0</v>
      </c>
      <c r="K28" s="1">
        <v>5.0</v>
      </c>
      <c r="L28" s="2"/>
      <c r="M28" s="2"/>
      <c r="N28" s="2"/>
      <c r="O28" s="2"/>
      <c r="P28" s="2"/>
      <c r="Q28" s="2"/>
      <c r="R28" s="2"/>
      <c r="S28" s="2"/>
      <c r="T28" s="2"/>
      <c r="U28" s="2"/>
      <c r="V28" s="2"/>
      <c r="W28" s="2"/>
      <c r="X28" s="2"/>
      <c r="Y28" s="2"/>
      <c r="Z28" s="2"/>
    </row>
    <row r="29" ht="15.75" customHeight="1">
      <c r="A29" s="1" t="s">
        <v>54</v>
      </c>
      <c r="B29" s="1">
        <v>0.0</v>
      </c>
      <c r="C29" s="1">
        <v>-18.0</v>
      </c>
      <c r="D29" s="1">
        <v>-43.0</v>
      </c>
      <c r="E29" s="1">
        <v>-5.0</v>
      </c>
      <c r="F29" s="1">
        <v>-17.0</v>
      </c>
      <c r="G29" s="1">
        <v>-33.0</v>
      </c>
      <c r="H29" s="1">
        <v>-56.0</v>
      </c>
      <c r="I29" s="1">
        <v>-117.0</v>
      </c>
      <c r="J29" s="1">
        <v>-143.0</v>
      </c>
      <c r="K29" s="1">
        <v>-153.0</v>
      </c>
      <c r="L29" s="2"/>
      <c r="M29" s="2"/>
      <c r="N29" s="2"/>
      <c r="O29" s="2"/>
      <c r="P29" s="2"/>
      <c r="Q29" s="2"/>
      <c r="R29" s="2"/>
      <c r="S29" s="2"/>
      <c r="T29" s="2"/>
      <c r="U29" s="2"/>
      <c r="V29" s="2"/>
      <c r="W29" s="2"/>
      <c r="X29" s="2"/>
      <c r="Y29" s="2"/>
      <c r="Z29" s="2"/>
    </row>
    <row r="30" ht="15.75" customHeight="1">
      <c r="A30" s="1" t="s">
        <v>55</v>
      </c>
      <c r="B30" s="1">
        <v>-122.0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56</v>
      </c>
      <c r="B31" s="1">
        <v>-122.0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57</v>
      </c>
      <c r="B32" s="1">
        <v>-18.0</v>
      </c>
      <c r="C32" s="1">
        <v>-1.0</v>
      </c>
      <c r="D32" s="1">
        <v>-6.0</v>
      </c>
      <c r="E32" s="1">
        <v>-31.0</v>
      </c>
      <c r="F32" s="1">
        <v>-31.0</v>
      </c>
      <c r="G32" s="1">
        <v>-4.0</v>
      </c>
      <c r="H32" s="1">
        <v>-1.0</v>
      </c>
      <c r="I32" s="1">
        <v>-6.0</v>
      </c>
      <c r="J32" s="1">
        <v>-7.0</v>
      </c>
      <c r="K32" s="1">
        <v>-22.0</v>
      </c>
      <c r="L32" s="2"/>
      <c r="M32" s="2"/>
      <c r="N32" s="2"/>
      <c r="O32" s="2"/>
      <c r="P32" s="2"/>
      <c r="Q32" s="2"/>
      <c r="R32" s="2"/>
      <c r="S32" s="2"/>
      <c r="T32" s="2"/>
      <c r="U32" s="2"/>
      <c r="V32" s="2"/>
      <c r="W32" s="2"/>
      <c r="X32" s="2"/>
      <c r="Y32" s="2"/>
      <c r="Z32" s="2"/>
    </row>
    <row r="33" ht="15.75" customHeight="1">
      <c r="A33" s="1" t="s">
        <v>58</v>
      </c>
      <c r="B33" s="1">
        <v>-79.0</v>
      </c>
      <c r="C33" s="1">
        <v>56.0</v>
      </c>
      <c r="D33" s="1">
        <v>99.0</v>
      </c>
      <c r="E33" s="1">
        <v>105.0</v>
      </c>
      <c r="F33" s="1">
        <v>22.0</v>
      </c>
      <c r="G33" s="1">
        <v>95.0</v>
      </c>
      <c r="H33" s="1">
        <v>-536.0</v>
      </c>
      <c r="I33" s="1">
        <v>365.0</v>
      </c>
      <c r="J33" s="1">
        <v>725.0</v>
      </c>
      <c r="K33" s="1">
        <v>527.0</v>
      </c>
      <c r="L33" s="2"/>
      <c r="M33" s="2"/>
      <c r="N33" s="2"/>
      <c r="O33" s="2"/>
      <c r="P33" s="2"/>
      <c r="Q33" s="2"/>
      <c r="R33" s="2"/>
      <c r="S33" s="2"/>
      <c r="T33" s="2"/>
      <c r="U33" s="2"/>
      <c r="V33" s="2"/>
      <c r="W33" s="2"/>
      <c r="X33" s="2"/>
      <c r="Y33" s="2"/>
      <c r="Z33" s="2"/>
    </row>
    <row r="34" ht="15.75" customHeight="1">
      <c r="A34" s="1" t="s">
        <v>59</v>
      </c>
      <c r="B34" s="1">
        <v>-10.0</v>
      </c>
      <c r="C34" s="1">
        <v>-1.0</v>
      </c>
      <c r="D34" s="1">
        <v>-10.0</v>
      </c>
      <c r="E34" s="1">
        <v>4.0</v>
      </c>
      <c r="F34" s="1">
        <v>-7.0</v>
      </c>
      <c r="G34" s="1">
        <v>97.0</v>
      </c>
      <c r="H34" s="1">
        <v>-24.0</v>
      </c>
      <c r="I34" s="1">
        <v>3.0</v>
      </c>
      <c r="J34" s="1">
        <v>-7.0</v>
      </c>
      <c r="K34" s="1">
        <v>28.0</v>
      </c>
      <c r="L34" s="2"/>
      <c r="M34" s="2"/>
      <c r="N34" s="2"/>
      <c r="O34" s="2"/>
      <c r="P34" s="2"/>
      <c r="Q34" s="2"/>
      <c r="R34" s="2"/>
      <c r="S34" s="2"/>
      <c r="T34" s="2"/>
      <c r="U34" s="2"/>
      <c r="V34" s="2"/>
      <c r="W34" s="2"/>
      <c r="X34" s="2"/>
      <c r="Y34" s="2"/>
      <c r="Z34" s="2"/>
    </row>
    <row r="35" ht="15.75" customHeight="1">
      <c r="A35" s="1" t="s">
        <v>60</v>
      </c>
      <c r="B35" s="1">
        <v>27.0</v>
      </c>
      <c r="C35" s="1">
        <v>-33.0</v>
      </c>
      <c r="D35" s="1">
        <v>-2.0</v>
      </c>
      <c r="E35" s="1">
        <v>28.0</v>
      </c>
      <c r="F35" s="1">
        <v>-20.0</v>
      </c>
      <c r="G35" s="1">
        <v>30.0</v>
      </c>
      <c r="H35" s="1">
        <v>288.0</v>
      </c>
      <c r="I35" s="1">
        <v>-143.0</v>
      </c>
      <c r="J35" s="1">
        <v>-47.0</v>
      </c>
      <c r="K35" s="1">
        <v>199.0</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24.0</v>
      </c>
      <c r="C37" s="1">
        <v>49.0</v>
      </c>
      <c r="D37" s="1">
        <v>59.0</v>
      </c>
      <c r="E37" s="1">
        <v>63.0</v>
      </c>
      <c r="F37" s="1">
        <v>68.0</v>
      </c>
      <c r="G37" s="1">
        <v>70.0</v>
      </c>
      <c r="H37" s="1">
        <v>74.0</v>
      </c>
      <c r="I37" s="1">
        <v>71.0</v>
      </c>
      <c r="J37" s="1">
        <v>108.0</v>
      </c>
      <c r="K37" s="1">
        <v>182.0</v>
      </c>
      <c r="L37" s="2"/>
      <c r="M37" s="2"/>
      <c r="N37" s="2"/>
      <c r="O37" s="2"/>
      <c r="P37" s="2"/>
      <c r="Q37" s="2"/>
      <c r="R37" s="2"/>
      <c r="S37" s="2"/>
      <c r="T37" s="2"/>
      <c r="U37" s="2"/>
      <c r="V37" s="2"/>
      <c r="W37" s="2"/>
      <c r="X37" s="2"/>
      <c r="Y37" s="2"/>
      <c r="Z37" s="2"/>
    </row>
    <row r="38" ht="15.75" customHeight="1">
      <c r="A38" s="1" t="s">
        <v>63</v>
      </c>
      <c r="B38" s="1">
        <v>46.0</v>
      </c>
      <c r="C38" s="1">
        <v>40.0</v>
      </c>
      <c r="D38" s="1">
        <v>19.0</v>
      </c>
      <c r="E38" s="1">
        <v>17.0</v>
      </c>
      <c r="F38" s="1">
        <v>9.0</v>
      </c>
      <c r="G38" s="1">
        <v>-39.0</v>
      </c>
      <c r="H38" s="1">
        <v>27.0</v>
      </c>
      <c r="I38" s="1">
        <v>89.0</v>
      </c>
      <c r="J38" s="1">
        <v>-2.0</v>
      </c>
      <c r="K38" s="1">
        <v>-3.0</v>
      </c>
      <c r="L38" s="2"/>
      <c r="M38" s="2"/>
      <c r="N38" s="2"/>
      <c r="O38" s="2"/>
      <c r="P38" s="2"/>
      <c r="Q38" s="2"/>
      <c r="R38" s="2"/>
      <c r="S38" s="2"/>
      <c r="T38" s="2"/>
      <c r="U38" s="2"/>
      <c r="V38" s="2"/>
      <c r="W38" s="2"/>
      <c r="X38" s="2"/>
      <c r="Y38" s="2"/>
      <c r="Z38" s="2"/>
    </row>
    <row r="39" ht="15.75" customHeight="1">
      <c r="A39" s="1" t="s">
        <v>64</v>
      </c>
      <c r="B39" s="1">
        <v>62.0</v>
      </c>
      <c r="C39" s="1">
        <v>58.0</v>
      </c>
      <c r="D39" s="1">
        <v>107.0</v>
      </c>
      <c r="E39" s="1">
        <v>141.0</v>
      </c>
      <c r="F39" s="1">
        <v>64.0</v>
      </c>
      <c r="G39" s="1">
        <v>131.0</v>
      </c>
      <c r="H39" s="1">
        <v>-479.0</v>
      </c>
      <c r="I39" s="1">
        <v>473.0</v>
      </c>
      <c r="J39" s="1">
        <v>871.0</v>
      </c>
      <c r="K39" s="1">
        <v>697.0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75.0</v>
      </c>
      <c r="C3" s="1">
        <v>42.0</v>
      </c>
      <c r="D3" s="1">
        <v>39.0</v>
      </c>
      <c r="E3" s="1">
        <v>68.0</v>
      </c>
      <c r="F3" s="1">
        <v>52.0</v>
      </c>
      <c r="G3" s="1">
        <v>35.0</v>
      </c>
      <c r="H3" s="1">
        <v>297.0</v>
      </c>
      <c r="I3" s="1">
        <v>165.0</v>
      </c>
      <c r="J3" s="1">
        <v>100.0</v>
      </c>
      <c r="K3" s="1">
        <v>54.0</v>
      </c>
      <c r="L3" s="2"/>
      <c r="M3" s="2"/>
      <c r="N3" s="2"/>
      <c r="O3" s="2"/>
      <c r="P3" s="2"/>
      <c r="Q3" s="2"/>
      <c r="R3" s="2"/>
      <c r="S3" s="2"/>
      <c r="T3" s="2"/>
      <c r="U3" s="2"/>
      <c r="V3" s="2"/>
      <c r="W3" s="2"/>
      <c r="X3" s="2"/>
      <c r="Y3" s="2"/>
      <c r="Z3" s="2"/>
    </row>
    <row r="4">
      <c r="A4" s="1" t="s">
        <v>67</v>
      </c>
      <c r="B4" s="1">
        <v>6.0</v>
      </c>
      <c r="C4" s="1">
        <v>6.0</v>
      </c>
      <c r="D4" s="1">
        <v>6.0</v>
      </c>
      <c r="E4" s="1">
        <v>6.0</v>
      </c>
      <c r="F4" s="1">
        <v>6.0</v>
      </c>
      <c r="G4" s="1">
        <v>6.0</v>
      </c>
      <c r="H4" s="1">
        <v>17.0</v>
      </c>
      <c r="I4" s="1">
        <v>28.0</v>
      </c>
      <c r="J4" s="1">
        <v>26.0</v>
      </c>
      <c r="K4" s="1">
        <v>23.0</v>
      </c>
      <c r="L4" s="2"/>
      <c r="M4" s="2"/>
      <c r="N4" s="2"/>
      <c r="O4" s="2"/>
      <c r="P4" s="2"/>
      <c r="Q4" s="2"/>
      <c r="R4" s="2"/>
      <c r="S4" s="2"/>
      <c r="T4" s="2"/>
      <c r="U4" s="2"/>
      <c r="V4" s="2"/>
      <c r="W4" s="2"/>
      <c r="X4" s="2"/>
      <c r="Y4" s="2"/>
      <c r="Z4" s="2"/>
    </row>
    <row r="5">
      <c r="A5" s="1" t="s">
        <v>68</v>
      </c>
      <c r="B5" s="1">
        <v>0.0</v>
      </c>
      <c r="C5" s="1">
        <v>0.0</v>
      </c>
      <c r="D5" s="1">
        <v>0.0</v>
      </c>
      <c r="E5" s="1">
        <v>0.0</v>
      </c>
      <c r="F5" s="1">
        <v>0.0</v>
      </c>
      <c r="G5" s="1">
        <v>11.0</v>
      </c>
      <c r="H5" s="1">
        <v>19.0</v>
      </c>
      <c r="I5" s="1">
        <v>16.0</v>
      </c>
      <c r="J5" s="1">
        <v>17.0</v>
      </c>
      <c r="K5" s="1">
        <v>7.0</v>
      </c>
      <c r="L5" s="2"/>
      <c r="M5" s="2"/>
      <c r="N5" s="2"/>
      <c r="O5" s="2"/>
      <c r="P5" s="2"/>
      <c r="Q5" s="2"/>
      <c r="R5" s="2"/>
      <c r="S5" s="2"/>
      <c r="T5" s="2"/>
      <c r="U5" s="2"/>
      <c r="V5" s="2"/>
      <c r="W5" s="2"/>
      <c r="X5" s="2"/>
      <c r="Y5" s="2"/>
      <c r="Z5" s="2"/>
    </row>
    <row r="6">
      <c r="A6" s="1" t="s">
        <v>69</v>
      </c>
      <c r="B6" s="1">
        <v>324.0</v>
      </c>
      <c r="C6" s="1">
        <v>435.0</v>
      </c>
      <c r="D6" s="1">
        <v>562.0</v>
      </c>
      <c r="E6" s="1">
        <v>705.0</v>
      </c>
      <c r="F6" s="1">
        <v>860.0</v>
      </c>
      <c r="G6" s="1">
        <v>1060.0</v>
      </c>
      <c r="H6" s="1">
        <v>1240.0</v>
      </c>
      <c r="I6" s="1">
        <v>1960.0</v>
      </c>
      <c r="J6" s="1">
        <v>3020.0</v>
      </c>
      <c r="K6" s="1">
        <v>3630.0</v>
      </c>
      <c r="L6" s="2"/>
      <c r="M6" s="2"/>
      <c r="N6" s="2"/>
      <c r="O6" s="2"/>
      <c r="P6" s="2"/>
      <c r="Q6" s="2"/>
      <c r="R6" s="2"/>
      <c r="S6" s="2"/>
      <c r="T6" s="2"/>
      <c r="U6" s="2"/>
      <c r="V6" s="2"/>
      <c r="W6" s="2"/>
      <c r="X6" s="2"/>
      <c r="Y6" s="2"/>
      <c r="Z6" s="2"/>
    </row>
    <row r="7">
      <c r="A7" s="1" t="s">
        <v>70</v>
      </c>
      <c r="B7" s="1">
        <v>0.0</v>
      </c>
      <c r="C7" s="1">
        <v>25.0</v>
      </c>
      <c r="D7" s="1">
        <v>19.0</v>
      </c>
      <c r="E7" s="1">
        <v>27.0</v>
      </c>
      <c r="F7" s="1">
        <v>58.0</v>
      </c>
      <c r="G7" s="1">
        <v>64.0</v>
      </c>
      <c r="H7" s="1">
        <v>36.0</v>
      </c>
      <c r="I7" s="1">
        <v>97.0</v>
      </c>
      <c r="J7" s="1">
        <v>104.0</v>
      </c>
      <c r="K7" s="1">
        <v>108.0</v>
      </c>
      <c r="L7" s="2"/>
      <c r="M7" s="2"/>
      <c r="N7" s="2"/>
      <c r="O7" s="2"/>
      <c r="P7" s="2"/>
      <c r="Q7" s="2"/>
      <c r="R7" s="2"/>
      <c r="S7" s="2"/>
      <c r="T7" s="2"/>
      <c r="U7" s="2"/>
      <c r="V7" s="2"/>
      <c r="W7" s="2"/>
      <c r="X7" s="2"/>
      <c r="Y7" s="2"/>
      <c r="Z7" s="2"/>
    </row>
    <row r="8">
      <c r="A8" s="1" t="s">
        <v>71</v>
      </c>
      <c r="B8" s="1">
        <v>41.0</v>
      </c>
      <c r="C8" s="1">
        <v>49.0</v>
      </c>
      <c r="D8" s="1">
        <v>55.0</v>
      </c>
      <c r="E8" s="1">
        <v>59.0</v>
      </c>
      <c r="F8" s="1">
        <v>52.0</v>
      </c>
      <c r="G8" s="1">
        <v>61.0</v>
      </c>
      <c r="H8" s="1">
        <v>92.0</v>
      </c>
      <c r="I8" s="1">
        <v>71.0</v>
      </c>
      <c r="J8" s="1">
        <v>77.0</v>
      </c>
      <c r="K8" s="1">
        <v>70.0</v>
      </c>
      <c r="L8" s="2"/>
      <c r="M8" s="2"/>
      <c r="N8" s="2"/>
      <c r="O8" s="2"/>
      <c r="P8" s="2"/>
      <c r="Q8" s="2"/>
      <c r="R8" s="2"/>
      <c r="S8" s="2"/>
      <c r="T8" s="2"/>
      <c r="U8" s="2"/>
      <c r="V8" s="2"/>
      <c r="W8" s="2"/>
      <c r="X8" s="2"/>
      <c r="Y8" s="2"/>
      <c r="Z8" s="2"/>
    </row>
    <row r="9">
      <c r="A9" s="1" t="s">
        <v>72</v>
      </c>
      <c r="B9" s="1">
        <v>-30.0</v>
      </c>
      <c r="C9" s="1">
        <v>-25.0</v>
      </c>
      <c r="D9" s="1">
        <v>-31.0</v>
      </c>
      <c r="E9" s="1">
        <v>-36.0</v>
      </c>
      <c r="F9" s="1">
        <v>-34.0</v>
      </c>
      <c r="G9" s="1">
        <v>-26.0</v>
      </c>
      <c r="H9" s="1">
        <v>-29.0</v>
      </c>
      <c r="I9" s="1">
        <v>-33.0</v>
      </c>
      <c r="J9" s="1">
        <v>-36.0</v>
      </c>
      <c r="K9" s="1">
        <v>-37.0</v>
      </c>
      <c r="L9" s="2"/>
      <c r="M9" s="2"/>
      <c r="N9" s="2"/>
      <c r="O9" s="2"/>
      <c r="P9" s="2"/>
      <c r="Q9" s="2"/>
      <c r="R9" s="2"/>
      <c r="S9" s="2"/>
      <c r="T9" s="2"/>
      <c r="U9" s="2"/>
      <c r="V9" s="2"/>
      <c r="W9" s="2"/>
      <c r="X9" s="2"/>
      <c r="Y9" s="2"/>
      <c r="Z9" s="2"/>
    </row>
    <row r="10">
      <c r="A10" s="1" t="s">
        <v>73</v>
      </c>
      <c r="B10" s="1">
        <v>11.0</v>
      </c>
      <c r="C10" s="1">
        <v>23.0</v>
      </c>
      <c r="D10" s="1">
        <v>23.0</v>
      </c>
      <c r="E10" s="1">
        <v>22.0</v>
      </c>
      <c r="F10" s="1">
        <v>18.0</v>
      </c>
      <c r="G10" s="1">
        <v>35.0</v>
      </c>
      <c r="H10" s="1">
        <v>63.0</v>
      </c>
      <c r="I10" s="1">
        <v>37.0</v>
      </c>
      <c r="J10" s="1">
        <v>41.0</v>
      </c>
      <c r="K10" s="1">
        <v>33.0</v>
      </c>
      <c r="L10" s="2"/>
      <c r="M10" s="2"/>
      <c r="N10" s="2"/>
      <c r="O10" s="2"/>
      <c r="P10" s="2"/>
      <c r="Q10" s="2"/>
      <c r="R10" s="2"/>
      <c r="S10" s="2"/>
      <c r="T10" s="2"/>
      <c r="U10" s="2"/>
      <c r="V10" s="2"/>
      <c r="W10" s="2"/>
      <c r="X10" s="2"/>
      <c r="Y10" s="2"/>
      <c r="Z10" s="2"/>
    </row>
    <row r="11">
      <c r="A11" s="1" t="s">
        <v>74</v>
      </c>
      <c r="B11" s="1">
        <v>256.0</v>
      </c>
      <c r="C11" s="1">
        <v>267.0</v>
      </c>
      <c r="D11" s="1">
        <v>267.0</v>
      </c>
      <c r="E11" s="1">
        <v>267.0</v>
      </c>
      <c r="F11" s="1">
        <v>267.0</v>
      </c>
      <c r="G11" s="1">
        <v>267.0</v>
      </c>
      <c r="H11" s="1">
        <v>268.0</v>
      </c>
      <c r="I11" s="1">
        <v>279.0</v>
      </c>
      <c r="J11" s="1">
        <v>279.0</v>
      </c>
      <c r="K11" s="1">
        <v>279.0</v>
      </c>
      <c r="L11" s="2"/>
      <c r="M11" s="2"/>
      <c r="N11" s="2"/>
      <c r="O11" s="2"/>
      <c r="P11" s="2"/>
      <c r="Q11" s="2"/>
      <c r="R11" s="2"/>
      <c r="S11" s="2"/>
      <c r="T11" s="2"/>
      <c r="U11" s="2"/>
      <c r="V11" s="2"/>
      <c r="W11" s="2"/>
      <c r="X11" s="2"/>
      <c r="Y11" s="2"/>
      <c r="Z11" s="2"/>
    </row>
    <row r="12">
      <c r="A12" s="1" t="s">
        <v>75</v>
      </c>
      <c r="B12" s="1">
        <v>22.0</v>
      </c>
      <c r="C12" s="1">
        <v>30.0</v>
      </c>
      <c r="D12" s="1">
        <v>29.0</v>
      </c>
      <c r="E12" s="1">
        <v>30.0</v>
      </c>
      <c r="F12" s="1">
        <v>34.0</v>
      </c>
      <c r="G12" s="1">
        <v>41.0</v>
      </c>
      <c r="H12" s="1">
        <v>82.0</v>
      </c>
      <c r="I12" s="1">
        <v>99.0</v>
      </c>
      <c r="J12" s="1">
        <v>98.0</v>
      </c>
      <c r="K12" s="1">
        <v>109.0</v>
      </c>
      <c r="L12" s="2"/>
      <c r="M12" s="2"/>
      <c r="N12" s="2"/>
      <c r="O12" s="2"/>
      <c r="P12" s="2"/>
      <c r="Q12" s="2"/>
      <c r="R12" s="2"/>
      <c r="S12" s="2"/>
      <c r="T12" s="2"/>
      <c r="U12" s="2"/>
      <c r="V12" s="2"/>
      <c r="W12" s="2"/>
      <c r="X12" s="2"/>
      <c r="Y12" s="2"/>
      <c r="Z12" s="2"/>
    </row>
    <row r="13">
      <c r="A13" s="1" t="s">
        <v>76</v>
      </c>
      <c r="B13" s="1">
        <v>25.0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77</v>
      </c>
      <c r="B14" s="1">
        <v>0.0</v>
      </c>
      <c r="C14" s="1">
        <v>7.0</v>
      </c>
      <c r="D14" s="1">
        <v>26.0</v>
      </c>
      <c r="E14" s="1">
        <v>29.0</v>
      </c>
      <c r="F14" s="1">
        <v>24.0</v>
      </c>
      <c r="G14" s="1">
        <v>45.0</v>
      </c>
      <c r="H14" s="1">
        <v>71.0</v>
      </c>
      <c r="I14" s="1">
        <v>60.0</v>
      </c>
      <c r="J14" s="1">
        <v>78.0</v>
      </c>
      <c r="K14" s="1">
        <v>323.0</v>
      </c>
      <c r="L14" s="2"/>
      <c r="M14" s="2"/>
      <c r="N14" s="2"/>
      <c r="O14" s="2"/>
      <c r="P14" s="2"/>
      <c r="Q14" s="2"/>
      <c r="R14" s="2"/>
      <c r="S14" s="2"/>
      <c r="T14" s="2"/>
      <c r="U14" s="2"/>
      <c r="V14" s="2"/>
      <c r="W14" s="2"/>
      <c r="X14" s="2"/>
      <c r="Y14" s="2"/>
      <c r="Z14" s="2"/>
    </row>
    <row r="15">
      <c r="A15" s="1" t="s">
        <v>78</v>
      </c>
      <c r="B15" s="1">
        <v>16.0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0.0</v>
      </c>
      <c r="C16" s="1">
        <v>28.0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0.0</v>
      </c>
      <c r="C17" s="1">
        <v>11.0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22.0</v>
      </c>
      <c r="C18" s="1">
        <v>2.0</v>
      </c>
      <c r="D18" s="1">
        <v>4.0</v>
      </c>
      <c r="E18" s="1">
        <v>2.0</v>
      </c>
      <c r="F18" s="1">
        <v>5.0</v>
      </c>
      <c r="G18" s="1">
        <v>4.0</v>
      </c>
      <c r="H18" s="1">
        <v>10.0</v>
      </c>
      <c r="I18" s="1">
        <v>12.0</v>
      </c>
      <c r="J18" s="1">
        <v>16.0</v>
      </c>
      <c r="K18" s="1">
        <v>19.0</v>
      </c>
      <c r="L18" s="2"/>
      <c r="M18" s="2"/>
      <c r="N18" s="2"/>
      <c r="O18" s="2"/>
      <c r="P18" s="2"/>
      <c r="Q18" s="2"/>
      <c r="R18" s="2"/>
      <c r="S18" s="2"/>
      <c r="T18" s="2"/>
      <c r="U18" s="2"/>
      <c r="V18" s="2"/>
      <c r="W18" s="2"/>
      <c r="X18" s="2"/>
      <c r="Y18" s="2"/>
      <c r="Z18" s="2"/>
    </row>
    <row r="19">
      <c r="A19" s="1" t="s">
        <v>82</v>
      </c>
      <c r="B19" s="1">
        <v>760.0</v>
      </c>
      <c r="C19" s="1">
        <v>881.0</v>
      </c>
      <c r="D19" s="1">
        <v>978.0</v>
      </c>
      <c r="E19" s="1">
        <v>1160.0</v>
      </c>
      <c r="F19" s="1">
        <v>1330.0</v>
      </c>
      <c r="G19" s="1">
        <v>1570.0</v>
      </c>
      <c r="H19" s="1">
        <v>2110.0</v>
      </c>
      <c r="I19" s="1">
        <v>2760.0</v>
      </c>
      <c r="J19" s="1">
        <v>3780.0</v>
      </c>
      <c r="K19" s="1">
        <v>4590.0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25.0</v>
      </c>
      <c r="C21" s="1">
        <v>25.0</v>
      </c>
      <c r="D21" s="1">
        <v>25.0</v>
      </c>
      <c r="E21" s="1">
        <v>25.0</v>
      </c>
      <c r="F21" s="1">
        <v>32.0</v>
      </c>
      <c r="G21" s="1">
        <v>23.0</v>
      </c>
      <c r="H21" s="1">
        <v>26.0</v>
      </c>
      <c r="I21" s="1">
        <v>37.0</v>
      </c>
      <c r="J21" s="1">
        <v>30.0</v>
      </c>
      <c r="K21" s="1">
        <v>43.0</v>
      </c>
      <c r="L21" s="2"/>
      <c r="M21" s="2"/>
      <c r="N21" s="2"/>
      <c r="O21" s="2"/>
      <c r="P21" s="2"/>
      <c r="Q21" s="2"/>
      <c r="R21" s="2"/>
      <c r="S21" s="2"/>
      <c r="T21" s="2"/>
      <c r="U21" s="2"/>
      <c r="V21" s="2"/>
      <c r="W21" s="2"/>
      <c r="X21" s="2"/>
      <c r="Y21" s="2"/>
      <c r="Z21" s="2"/>
    </row>
    <row r="22" ht="15.75" customHeight="1">
      <c r="A22" s="1" t="s">
        <v>85</v>
      </c>
      <c r="B22" s="1">
        <v>22.0</v>
      </c>
      <c r="C22" s="1">
        <v>12.0</v>
      </c>
      <c r="D22" s="1">
        <v>19.0</v>
      </c>
      <c r="E22" s="1">
        <v>26.0</v>
      </c>
      <c r="F22" s="1">
        <v>35.0</v>
      </c>
      <c r="G22" s="1">
        <v>36.0</v>
      </c>
      <c r="H22" s="1">
        <v>48.0</v>
      </c>
      <c r="I22" s="1">
        <v>57.0</v>
      </c>
      <c r="J22" s="1">
        <v>57.0</v>
      </c>
      <c r="K22" s="1">
        <v>64.0</v>
      </c>
      <c r="L22" s="2"/>
      <c r="M22" s="2"/>
      <c r="N22" s="2"/>
      <c r="O22" s="2"/>
      <c r="P22" s="2"/>
      <c r="Q22" s="2"/>
      <c r="R22" s="2"/>
      <c r="S22" s="2"/>
      <c r="T22" s="2"/>
      <c r="U22" s="2"/>
      <c r="V22" s="2"/>
      <c r="W22" s="2"/>
      <c r="X22" s="2"/>
      <c r="Y22" s="2"/>
      <c r="Z22" s="2"/>
    </row>
    <row r="23" ht="15.75" customHeight="1">
      <c r="A23" s="1" t="s">
        <v>86</v>
      </c>
      <c r="B23" s="1">
        <v>0.0</v>
      </c>
      <c r="C23" s="1">
        <v>3.0</v>
      </c>
      <c r="D23" s="1">
        <v>3.0</v>
      </c>
      <c r="E23" s="1">
        <v>3.0</v>
      </c>
      <c r="F23" s="1">
        <v>0.0</v>
      </c>
      <c r="G23" s="1">
        <v>0.0</v>
      </c>
      <c r="H23" s="1">
        <v>5.0</v>
      </c>
      <c r="I23" s="1">
        <v>7.0</v>
      </c>
      <c r="J23" s="1">
        <v>0.0</v>
      </c>
      <c r="K23" s="1">
        <v>0.0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7.0</v>
      </c>
      <c r="H24" s="1">
        <v>15.0</v>
      </c>
      <c r="I24" s="1">
        <v>10.0</v>
      </c>
      <c r="J24" s="1">
        <v>9.0</v>
      </c>
      <c r="K24" s="1">
        <v>3.0</v>
      </c>
      <c r="L24" s="2"/>
      <c r="M24" s="2"/>
      <c r="N24" s="2"/>
      <c r="O24" s="2"/>
      <c r="P24" s="2"/>
      <c r="Q24" s="2"/>
      <c r="R24" s="2"/>
      <c r="S24" s="2"/>
      <c r="T24" s="2"/>
      <c r="U24" s="2"/>
      <c r="V24" s="2"/>
      <c r="W24" s="2"/>
      <c r="X24" s="2"/>
      <c r="Y24" s="2"/>
      <c r="Z24" s="2"/>
    </row>
    <row r="25" ht="15.75" customHeight="1">
      <c r="A25" s="1" t="s">
        <v>88</v>
      </c>
      <c r="B25" s="1">
        <v>494.0</v>
      </c>
      <c r="C25" s="1">
        <v>553.0</v>
      </c>
      <c r="D25" s="1">
        <v>650.0</v>
      </c>
      <c r="E25" s="1">
        <v>789.0</v>
      </c>
      <c r="F25" s="1">
        <v>858.0</v>
      </c>
      <c r="G25" s="1">
        <v>991.0</v>
      </c>
      <c r="H25" s="1">
        <v>946.0</v>
      </c>
      <c r="I25" s="1">
        <v>1380.0</v>
      </c>
      <c r="J25" s="1">
        <v>2260.0</v>
      </c>
      <c r="K25" s="1">
        <v>2940.0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28.0</v>
      </c>
      <c r="H26" s="1">
        <v>52.0</v>
      </c>
      <c r="I26" s="1">
        <v>30.0</v>
      </c>
      <c r="J26" s="1">
        <v>24.0</v>
      </c>
      <c r="K26" s="1">
        <v>23.0</v>
      </c>
      <c r="L26" s="2"/>
      <c r="M26" s="2"/>
      <c r="N26" s="2"/>
      <c r="O26" s="2"/>
      <c r="P26" s="2"/>
      <c r="Q26" s="2"/>
      <c r="R26" s="2"/>
      <c r="S26" s="2"/>
      <c r="T26" s="2"/>
      <c r="U26" s="2"/>
      <c r="V26" s="2"/>
      <c r="W26" s="2"/>
      <c r="X26" s="2"/>
      <c r="Y26" s="2"/>
      <c r="Z26" s="2"/>
    </row>
    <row r="27" ht="15.75" customHeight="1">
      <c r="A27" s="1" t="s">
        <v>90</v>
      </c>
      <c r="B27" s="1">
        <v>6.0</v>
      </c>
      <c r="C27" s="1">
        <v>0.0</v>
      </c>
      <c r="D27" s="1">
        <v>28.0</v>
      </c>
      <c r="E27" s="1">
        <v>0.0</v>
      </c>
      <c r="F27" s="1">
        <v>0.0</v>
      </c>
      <c r="G27" s="1">
        <v>0.0</v>
      </c>
      <c r="H27" s="1">
        <v>2.0</v>
      </c>
      <c r="I27" s="1">
        <v>0.0</v>
      </c>
      <c r="J27" s="1">
        <v>0.0</v>
      </c>
      <c r="K27" s="1">
        <v>0.0</v>
      </c>
      <c r="L27" s="2"/>
      <c r="M27" s="2"/>
      <c r="N27" s="2"/>
      <c r="O27" s="2"/>
      <c r="P27" s="2"/>
      <c r="Q27" s="2"/>
      <c r="R27" s="2"/>
      <c r="S27" s="2"/>
      <c r="T27" s="2"/>
      <c r="U27" s="2"/>
      <c r="V27" s="2"/>
      <c r="W27" s="2"/>
      <c r="X27" s="2"/>
      <c r="Y27" s="2"/>
      <c r="Z27" s="2"/>
    </row>
    <row r="28" ht="15.75" customHeight="1">
      <c r="A28" s="1" t="s">
        <v>91</v>
      </c>
      <c r="B28" s="1">
        <v>8.0</v>
      </c>
      <c r="C28" s="1">
        <v>30.0</v>
      </c>
      <c r="D28" s="1">
        <v>23.0</v>
      </c>
      <c r="E28" s="1">
        <v>22.0</v>
      </c>
      <c r="F28" s="1">
        <v>21.0</v>
      </c>
      <c r="G28" s="1">
        <v>61.0</v>
      </c>
      <c r="H28" s="1">
        <v>44.0</v>
      </c>
      <c r="I28" s="1">
        <v>53.0</v>
      </c>
      <c r="J28" s="1">
        <v>110.0</v>
      </c>
      <c r="K28" s="1">
        <v>153.0</v>
      </c>
      <c r="L28" s="2"/>
      <c r="M28" s="2"/>
      <c r="N28" s="2"/>
      <c r="O28" s="2"/>
      <c r="P28" s="2"/>
      <c r="Q28" s="2"/>
      <c r="R28" s="2"/>
      <c r="S28" s="2"/>
      <c r="T28" s="2"/>
      <c r="U28" s="2"/>
      <c r="V28" s="2"/>
      <c r="W28" s="2"/>
      <c r="X28" s="2"/>
      <c r="Y28" s="2"/>
      <c r="Z28" s="2"/>
    </row>
    <row r="29" ht="15.75" customHeight="1">
      <c r="A29" s="1" t="s">
        <v>92</v>
      </c>
      <c r="B29" s="1">
        <v>47.0</v>
      </c>
      <c r="C29" s="1">
        <v>49.0</v>
      </c>
      <c r="D29" s="1">
        <v>14.0</v>
      </c>
      <c r="E29" s="1">
        <v>12.0</v>
      </c>
      <c r="F29" s="1">
        <v>33.0</v>
      </c>
      <c r="G29" s="1">
        <v>48.0</v>
      </c>
      <c r="H29" s="1">
        <v>48.0</v>
      </c>
      <c r="I29" s="1">
        <v>86.0</v>
      </c>
      <c r="J29" s="1">
        <v>104.0</v>
      </c>
      <c r="K29" s="1">
        <v>113.0</v>
      </c>
      <c r="L29" s="2"/>
      <c r="M29" s="2"/>
      <c r="N29" s="2"/>
      <c r="O29" s="2"/>
      <c r="P29" s="2"/>
      <c r="Q29" s="2"/>
      <c r="R29" s="2"/>
      <c r="S29" s="2"/>
      <c r="T29" s="2"/>
      <c r="U29" s="2"/>
      <c r="V29" s="2"/>
      <c r="W29" s="2"/>
      <c r="X29" s="2"/>
      <c r="Y29" s="2"/>
      <c r="Z29" s="2"/>
    </row>
    <row r="30" ht="15.75" customHeight="1">
      <c r="A30" s="1" t="s">
        <v>93</v>
      </c>
      <c r="B30" s="1">
        <v>606.0</v>
      </c>
      <c r="C30" s="1">
        <v>675.0</v>
      </c>
      <c r="D30" s="1">
        <v>736.0</v>
      </c>
      <c r="E30" s="1">
        <v>878.0</v>
      </c>
      <c r="F30" s="1">
        <v>980.0</v>
      </c>
      <c r="G30" s="1">
        <v>1200.0</v>
      </c>
      <c r="H30" s="1">
        <v>1190.0</v>
      </c>
      <c r="I30" s="1">
        <v>1670.0</v>
      </c>
      <c r="J30" s="1">
        <v>2590.0</v>
      </c>
      <c r="K30" s="1">
        <v>3350.0</v>
      </c>
      <c r="L30" s="2"/>
      <c r="M30" s="2"/>
      <c r="N30" s="2"/>
      <c r="O30" s="2"/>
      <c r="P30" s="2"/>
      <c r="Q30" s="2"/>
      <c r="R30" s="2"/>
      <c r="S30" s="2"/>
      <c r="T30" s="2"/>
      <c r="U30" s="2"/>
      <c r="V30" s="2"/>
      <c r="W30" s="2"/>
      <c r="X30" s="2"/>
      <c r="Y30" s="2"/>
      <c r="Z30" s="2"/>
    </row>
    <row r="31" ht="15.75" customHeight="1">
      <c r="A31" s="1" t="s">
        <v>94</v>
      </c>
      <c r="B31" s="1">
        <v>29.0</v>
      </c>
      <c r="C31" s="1">
        <v>9.0</v>
      </c>
      <c r="D31" s="1">
        <v>18.0</v>
      </c>
      <c r="E31" s="1">
        <v>29.0</v>
      </c>
      <c r="F31" s="1">
        <v>48.0</v>
      </c>
      <c r="G31" s="1">
        <v>63.0</v>
      </c>
      <c r="H31" s="1">
        <v>188.0</v>
      </c>
      <c r="I31" s="1">
        <v>226.0</v>
      </c>
      <c r="J31" s="1">
        <v>252.0</v>
      </c>
      <c r="K31" s="1">
        <v>284.0</v>
      </c>
      <c r="L31" s="2"/>
      <c r="M31" s="2"/>
      <c r="N31" s="2"/>
      <c r="O31" s="2"/>
      <c r="P31" s="2"/>
      <c r="Q31" s="2"/>
      <c r="R31" s="2"/>
      <c r="S31" s="2"/>
      <c r="T31" s="2"/>
      <c r="U31" s="2"/>
      <c r="V31" s="2"/>
      <c r="W31" s="2"/>
      <c r="X31" s="2"/>
      <c r="Y31" s="2"/>
      <c r="Z31" s="2"/>
    </row>
    <row r="32" ht="15.75" customHeight="1">
      <c r="A32" s="1" t="s">
        <v>95</v>
      </c>
      <c r="B32" s="1">
        <v>157.0</v>
      </c>
      <c r="C32" s="1">
        <v>201.0</v>
      </c>
      <c r="D32" s="1">
        <v>235.0</v>
      </c>
      <c r="E32" s="1">
        <v>265.0</v>
      </c>
      <c r="F32" s="1">
        <v>336.0</v>
      </c>
      <c r="G32" s="1">
        <v>373.0</v>
      </c>
      <c r="H32" s="1">
        <v>849.0</v>
      </c>
      <c r="I32" s="1">
        <v>1110.0</v>
      </c>
      <c r="J32" s="1">
        <v>1310.0</v>
      </c>
      <c r="K32" s="1">
        <v>1490.0</v>
      </c>
      <c r="L32" s="2"/>
      <c r="M32" s="2"/>
      <c r="N32" s="2"/>
      <c r="O32" s="2"/>
      <c r="P32" s="2"/>
      <c r="Q32" s="2"/>
      <c r="R32" s="2"/>
      <c r="S32" s="2"/>
      <c r="T32" s="2"/>
      <c r="U32" s="2"/>
      <c r="V32" s="2"/>
      <c r="W32" s="2"/>
      <c r="X32" s="2"/>
      <c r="Y32" s="2"/>
      <c r="Z32" s="2"/>
    </row>
    <row r="33" ht="15.75" customHeight="1">
      <c r="A33" s="1" t="s">
        <v>96</v>
      </c>
      <c r="B33" s="1">
        <v>0.0</v>
      </c>
      <c r="C33" s="1">
        <v>-18.0</v>
      </c>
      <c r="D33" s="1">
        <v>-62.0</v>
      </c>
      <c r="E33" s="1">
        <v>-5.0</v>
      </c>
      <c r="F33" s="1">
        <v>-23.0</v>
      </c>
      <c r="G33" s="1">
        <v>-56.0</v>
      </c>
      <c r="H33" s="1">
        <v>-113.0</v>
      </c>
      <c r="I33" s="1">
        <v>-230.0</v>
      </c>
      <c r="J33" s="1">
        <v>-373.0</v>
      </c>
      <c r="K33" s="1">
        <v>-526.0</v>
      </c>
      <c r="L33" s="2"/>
      <c r="M33" s="2"/>
      <c r="N33" s="2"/>
      <c r="O33" s="2"/>
      <c r="P33" s="2"/>
      <c r="Q33" s="2"/>
      <c r="R33" s="2"/>
      <c r="S33" s="2"/>
      <c r="T33" s="2"/>
      <c r="U33" s="2"/>
      <c r="V33" s="2"/>
      <c r="W33" s="2"/>
      <c r="X33" s="2"/>
      <c r="Y33" s="2"/>
      <c r="Z33" s="2"/>
    </row>
    <row r="34" ht="15.75" customHeight="1">
      <c r="A34" s="1" t="s">
        <v>97</v>
      </c>
      <c r="B34" s="1">
        <v>-3.0</v>
      </c>
      <c r="C34" s="1">
        <v>-4.0</v>
      </c>
      <c r="D34" s="1">
        <v>-11.0</v>
      </c>
      <c r="E34" s="1">
        <v>-7.0</v>
      </c>
      <c r="F34" s="1">
        <v>-13.0</v>
      </c>
      <c r="G34" s="1">
        <v>-3.0</v>
      </c>
      <c r="H34" s="1">
        <v>-6.0</v>
      </c>
      <c r="I34" s="1">
        <v>-8.0</v>
      </c>
      <c r="J34" s="1">
        <v>-5.0</v>
      </c>
      <c r="K34" s="1">
        <v>-6.0</v>
      </c>
      <c r="L34" s="2"/>
      <c r="M34" s="2"/>
      <c r="N34" s="2"/>
      <c r="O34" s="2"/>
      <c r="P34" s="2"/>
      <c r="Q34" s="2"/>
      <c r="R34" s="2"/>
      <c r="S34" s="2"/>
      <c r="T34" s="2"/>
      <c r="U34" s="2"/>
      <c r="V34" s="2"/>
      <c r="W34" s="2"/>
      <c r="X34" s="2"/>
      <c r="Y34" s="2"/>
      <c r="Z34" s="2"/>
    </row>
    <row r="35" ht="15.75" customHeight="1">
      <c r="A35" s="1" t="s">
        <v>98</v>
      </c>
      <c r="B35" s="1">
        <v>154.0</v>
      </c>
      <c r="C35" s="1">
        <v>206.0</v>
      </c>
      <c r="D35" s="1">
        <v>242.0</v>
      </c>
      <c r="E35" s="1">
        <v>282.0</v>
      </c>
      <c r="F35" s="1">
        <v>348.0</v>
      </c>
      <c r="G35" s="1">
        <v>377.0</v>
      </c>
      <c r="H35" s="1">
        <v>917.0</v>
      </c>
      <c r="I35" s="1">
        <v>1090.0</v>
      </c>
      <c r="J35" s="1">
        <v>1190.0</v>
      </c>
      <c r="K35" s="1">
        <v>1240.0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1.0</v>
      </c>
      <c r="I36" s="1">
        <v>0.0</v>
      </c>
      <c r="J36" s="1">
        <v>0.0</v>
      </c>
      <c r="K36" s="1">
        <v>0.0</v>
      </c>
      <c r="L36" s="2"/>
      <c r="M36" s="2"/>
      <c r="N36" s="2"/>
      <c r="O36" s="2"/>
      <c r="P36" s="2"/>
      <c r="Q36" s="2"/>
      <c r="R36" s="2"/>
      <c r="S36" s="2"/>
      <c r="T36" s="2"/>
      <c r="U36" s="2"/>
      <c r="V36" s="2"/>
      <c r="W36" s="2"/>
      <c r="X36" s="2"/>
      <c r="Y36" s="2"/>
      <c r="Z36" s="2"/>
    </row>
    <row r="37" ht="15.75" customHeight="1">
      <c r="A37" s="1" t="s">
        <v>100</v>
      </c>
      <c r="B37" s="1">
        <v>154.0</v>
      </c>
      <c r="C37" s="1">
        <v>206.0</v>
      </c>
      <c r="D37" s="1">
        <v>242.0</v>
      </c>
      <c r="E37" s="1">
        <v>282.0</v>
      </c>
      <c r="F37" s="1">
        <v>348.0</v>
      </c>
      <c r="G37" s="1">
        <v>377.0</v>
      </c>
      <c r="H37" s="1">
        <v>919.0</v>
      </c>
      <c r="I37" s="1">
        <v>1090.0</v>
      </c>
      <c r="J37" s="1">
        <v>1190.0</v>
      </c>
      <c r="K37" s="1">
        <v>1240.0</v>
      </c>
      <c r="L37" s="2"/>
      <c r="M37" s="2"/>
      <c r="N37" s="2"/>
      <c r="O37" s="2"/>
      <c r="P37" s="2"/>
      <c r="Q37" s="2"/>
      <c r="R37" s="2"/>
      <c r="S37" s="2"/>
      <c r="T37" s="2"/>
      <c r="U37" s="2"/>
      <c r="V37" s="2"/>
      <c r="W37" s="2"/>
      <c r="X37" s="2"/>
      <c r="Y37" s="2"/>
      <c r="Z37" s="2"/>
    </row>
    <row r="38" ht="15.75" customHeight="1">
      <c r="A38" s="1" t="s">
        <v>101</v>
      </c>
      <c r="B38" s="1">
        <v>760.0</v>
      </c>
      <c r="C38" s="1">
        <v>881.0</v>
      </c>
      <c r="D38" s="1">
        <v>978.0</v>
      </c>
      <c r="E38" s="1">
        <v>1160.0</v>
      </c>
      <c r="F38" s="1">
        <v>1330.0</v>
      </c>
      <c r="G38" s="1">
        <v>1570.0</v>
      </c>
      <c r="H38" s="1">
        <v>2110.0</v>
      </c>
      <c r="I38" s="1">
        <v>2760.0</v>
      </c>
      <c r="J38" s="1">
        <v>3780.0</v>
      </c>
      <c r="K38" s="1">
        <v>4590.0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33.0</v>
      </c>
      <c r="C40" s="1">
        <v>33.0</v>
      </c>
      <c r="D40" s="1">
        <v>33.0</v>
      </c>
      <c r="E40" s="1">
        <v>33.0</v>
      </c>
      <c r="F40" s="1">
        <v>33.0</v>
      </c>
      <c r="G40" s="1">
        <v>32.0</v>
      </c>
      <c r="H40" s="1">
        <v>36.0</v>
      </c>
      <c r="I40" s="1">
        <v>33.0</v>
      </c>
      <c r="J40" s="1">
        <v>31.0</v>
      </c>
      <c r="K40" s="1">
        <v>28.0</v>
      </c>
      <c r="L40" s="2"/>
      <c r="M40" s="2"/>
      <c r="N40" s="2"/>
      <c r="O40" s="2"/>
      <c r="P40" s="2"/>
      <c r="Q40" s="2"/>
      <c r="R40" s="2"/>
      <c r="S40" s="2"/>
      <c r="T40" s="2"/>
      <c r="U40" s="2"/>
      <c r="V40" s="2"/>
      <c r="W40" s="2"/>
      <c r="X40" s="2"/>
      <c r="Y40" s="2"/>
      <c r="Z40" s="2"/>
    </row>
    <row r="41" ht="15.75" customHeight="1">
      <c r="A41" s="1" t="s">
        <v>103</v>
      </c>
      <c r="B41" s="1">
        <v>33.0</v>
      </c>
      <c r="C41" s="1">
        <v>33.0</v>
      </c>
      <c r="D41" s="1">
        <v>33.0</v>
      </c>
      <c r="E41" s="1">
        <v>33.0</v>
      </c>
      <c r="F41" s="1">
        <v>33.0</v>
      </c>
      <c r="G41" s="1">
        <v>32.0</v>
      </c>
      <c r="H41" s="1">
        <v>35.0</v>
      </c>
      <c r="I41" s="1">
        <v>34.0</v>
      </c>
      <c r="J41" s="1">
        <v>31.0</v>
      </c>
      <c r="K41" s="1">
        <v>29.0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-125.0</v>
      </c>
      <c r="C43" s="1">
        <v>-91.0</v>
      </c>
      <c r="D43" s="1">
        <v>-54.0</v>
      </c>
      <c r="E43" s="1">
        <v>-16.0</v>
      </c>
      <c r="F43" s="1">
        <v>46.0</v>
      </c>
      <c r="G43" s="1">
        <v>68.0</v>
      </c>
      <c r="H43" s="1">
        <v>567.0</v>
      </c>
      <c r="I43" s="1">
        <v>714.0</v>
      </c>
      <c r="J43" s="1">
        <v>808.0</v>
      </c>
      <c r="K43" s="1">
        <v>852.0</v>
      </c>
      <c r="L43" s="2"/>
      <c r="M43" s="2"/>
      <c r="N43" s="2"/>
      <c r="O43" s="2"/>
      <c r="P43" s="2"/>
      <c r="Q43" s="2"/>
      <c r="R43" s="2"/>
      <c r="S43" s="2"/>
      <c r="T43" s="2"/>
      <c r="U43" s="2"/>
      <c r="V43" s="2"/>
      <c r="W43" s="2"/>
      <c r="X43" s="2"/>
      <c r="Y43" s="2"/>
      <c r="Z43" s="2"/>
    </row>
    <row r="44" ht="15.75" customHeight="1">
      <c r="A44" s="1" t="s">
        <v>116</v>
      </c>
      <c r="B44" s="1" t="s">
        <v>117</v>
      </c>
      <c r="C44" s="1" t="s">
        <v>118</v>
      </c>
      <c r="D44" s="1" t="s">
        <v>119</v>
      </c>
      <c r="E44" s="1" t="s">
        <v>120</v>
      </c>
      <c r="F44" s="1" t="s">
        <v>121</v>
      </c>
      <c r="G44" s="1" t="s">
        <v>122</v>
      </c>
      <c r="H44" s="1" t="s">
        <v>123</v>
      </c>
      <c r="I44" s="1" t="s">
        <v>124</v>
      </c>
      <c r="J44" s="1" t="s">
        <v>125</v>
      </c>
      <c r="K44" s="1" t="s">
        <v>126</v>
      </c>
      <c r="L44" s="2"/>
      <c r="M44" s="2"/>
      <c r="N44" s="2"/>
      <c r="O44" s="2"/>
      <c r="P44" s="2"/>
      <c r="Q44" s="2"/>
      <c r="R44" s="2"/>
      <c r="S44" s="2"/>
      <c r="T44" s="2"/>
      <c r="U44" s="2"/>
      <c r="V44" s="2"/>
      <c r="W44" s="2"/>
      <c r="X44" s="2"/>
      <c r="Y44" s="2"/>
      <c r="Z44" s="2"/>
    </row>
    <row r="45" ht="15.75" customHeight="1">
      <c r="A45" s="1" t="s">
        <v>127</v>
      </c>
      <c r="B45" s="1">
        <v>494.0</v>
      </c>
      <c r="C45" s="1">
        <v>556.0</v>
      </c>
      <c r="D45" s="1">
        <v>653.0</v>
      </c>
      <c r="E45" s="1">
        <v>792.0</v>
      </c>
      <c r="F45" s="1">
        <v>858.0</v>
      </c>
      <c r="G45" s="1">
        <v>1030.0</v>
      </c>
      <c r="H45" s="1">
        <v>1020.0</v>
      </c>
      <c r="I45" s="1">
        <v>1430.0</v>
      </c>
      <c r="J45" s="1">
        <v>2290.0</v>
      </c>
      <c r="K45" s="1">
        <v>2970.0</v>
      </c>
      <c r="L45" s="2"/>
      <c r="M45" s="2"/>
      <c r="N45" s="2"/>
      <c r="O45" s="2"/>
      <c r="P45" s="2"/>
      <c r="Q45" s="2"/>
      <c r="R45" s="2"/>
      <c r="S45" s="2"/>
      <c r="T45" s="2"/>
      <c r="U45" s="2"/>
      <c r="V45" s="2"/>
      <c r="W45" s="2"/>
      <c r="X45" s="2"/>
      <c r="Y45" s="2"/>
      <c r="Z45" s="2"/>
    </row>
    <row r="46" ht="15.75" customHeight="1">
      <c r="A46" s="1" t="s">
        <v>128</v>
      </c>
      <c r="B46" s="1">
        <v>419.0</v>
      </c>
      <c r="C46" s="1">
        <v>514.0</v>
      </c>
      <c r="D46" s="1">
        <v>613.0</v>
      </c>
      <c r="E46" s="1">
        <v>723.0</v>
      </c>
      <c r="F46" s="1">
        <v>805.0</v>
      </c>
      <c r="G46" s="1">
        <v>980.0</v>
      </c>
      <c r="H46" s="1">
        <v>703.0</v>
      </c>
      <c r="I46" s="1">
        <v>1250.0</v>
      </c>
      <c r="J46" s="1">
        <v>2170.0</v>
      </c>
      <c r="K46" s="1">
        <v>2910.0</v>
      </c>
      <c r="L46" s="2"/>
      <c r="M46" s="2"/>
      <c r="N46" s="2"/>
      <c r="O46" s="2"/>
      <c r="P46" s="2"/>
      <c r="Q46" s="2"/>
      <c r="R46" s="2"/>
      <c r="S46" s="2"/>
      <c r="T46" s="2"/>
      <c r="U46" s="2"/>
      <c r="V46" s="2"/>
      <c r="W46" s="2"/>
      <c r="X46" s="2"/>
      <c r="Y46" s="2"/>
      <c r="Z46" s="2"/>
    </row>
    <row r="47" ht="15.75" customHeight="1">
      <c r="A47" s="1" t="s">
        <v>129</v>
      </c>
      <c r="B47" s="1">
        <v>0.0</v>
      </c>
      <c r="C47" s="1">
        <v>0.0</v>
      </c>
      <c r="D47" s="1">
        <v>0.0</v>
      </c>
      <c r="E47" s="1">
        <v>0.0</v>
      </c>
      <c r="F47" s="1">
        <v>0.0</v>
      </c>
      <c r="G47" s="1">
        <v>0.0</v>
      </c>
      <c r="H47" s="1">
        <v>10.0</v>
      </c>
      <c r="I47" s="1">
        <v>21.0</v>
      </c>
      <c r="J47" s="1">
        <v>19.0</v>
      </c>
      <c r="K47" s="1">
        <v>16.0</v>
      </c>
      <c r="L47" s="2"/>
      <c r="M47" s="2"/>
      <c r="N47" s="2"/>
      <c r="O47" s="2"/>
      <c r="P47" s="2"/>
      <c r="Q47" s="2"/>
      <c r="R47" s="2"/>
      <c r="S47" s="2"/>
      <c r="T47" s="2"/>
      <c r="U47" s="2"/>
      <c r="V47" s="2"/>
      <c r="W47" s="2"/>
      <c r="X47" s="2"/>
      <c r="Y47" s="2"/>
      <c r="Z47" s="2"/>
    </row>
    <row r="48" ht="15.75" customHeight="1">
      <c r="A48" s="1" t="s">
        <v>130</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810.0</v>
      </c>
      <c r="C2" s="1">
        <v>653.0</v>
      </c>
      <c r="D2" s="1">
        <v>746.0</v>
      </c>
      <c r="E2" s="1">
        <v>844.0</v>
      </c>
      <c r="F2" s="1">
        <v>1110.0</v>
      </c>
      <c r="G2" s="1">
        <v>1170.0</v>
      </c>
      <c r="H2" s="1">
        <v>1080.0</v>
      </c>
      <c r="I2" s="1">
        <v>1210.0</v>
      </c>
      <c r="J2" s="1">
        <v>1740.0</v>
      </c>
      <c r="K2" s="1">
        <v>2120.0</v>
      </c>
      <c r="L2" s="2"/>
      <c r="M2" s="2"/>
      <c r="N2" s="2"/>
      <c r="O2" s="2"/>
      <c r="P2" s="2"/>
      <c r="Q2" s="2"/>
      <c r="R2" s="2"/>
      <c r="S2" s="2"/>
      <c r="T2" s="2"/>
      <c r="U2" s="2"/>
      <c r="V2" s="2"/>
      <c r="W2" s="2"/>
      <c r="X2" s="2"/>
      <c r="Y2" s="2"/>
      <c r="Z2" s="2"/>
    </row>
    <row r="3">
      <c r="A3" s="1" t="s">
        <v>132</v>
      </c>
      <c r="B3" s="1">
        <v>38.0</v>
      </c>
      <c r="C3" s="1">
        <v>52.0</v>
      </c>
      <c r="D3" s="1">
        <v>65.0</v>
      </c>
      <c r="E3" s="1">
        <v>74.0</v>
      </c>
      <c r="F3" s="1">
        <v>79.0</v>
      </c>
      <c r="G3" s="1">
        <v>75.0</v>
      </c>
      <c r="H3" s="1">
        <v>86.0</v>
      </c>
      <c r="I3" s="1">
        <v>76.0</v>
      </c>
      <c r="J3" s="1">
        <v>116.0</v>
      </c>
      <c r="K3" s="1">
        <v>195.0</v>
      </c>
      <c r="L3" s="2"/>
      <c r="M3" s="2"/>
      <c r="N3" s="2"/>
      <c r="O3" s="2"/>
      <c r="P3" s="2"/>
      <c r="Q3" s="2"/>
      <c r="R3" s="2"/>
      <c r="S3" s="2"/>
      <c r="T3" s="2"/>
      <c r="U3" s="2"/>
      <c r="V3" s="2"/>
      <c r="W3" s="2"/>
      <c r="X3" s="2"/>
      <c r="Y3" s="2"/>
      <c r="Z3" s="2"/>
    </row>
    <row r="4">
      <c r="A4" s="1" t="s">
        <v>133</v>
      </c>
      <c r="B4" s="1">
        <v>771.0</v>
      </c>
      <c r="C4" s="1">
        <v>600.0</v>
      </c>
      <c r="D4" s="1">
        <v>680.0</v>
      </c>
      <c r="E4" s="1">
        <v>770.0</v>
      </c>
      <c r="F4" s="1">
        <v>1030.0</v>
      </c>
      <c r="G4" s="1">
        <v>1100.0</v>
      </c>
      <c r="H4" s="1">
        <v>997.0</v>
      </c>
      <c r="I4" s="1">
        <v>1130.0</v>
      </c>
      <c r="J4" s="1">
        <v>1620.0</v>
      </c>
      <c r="K4" s="1">
        <v>1920.0</v>
      </c>
      <c r="L4" s="2"/>
      <c r="M4" s="2"/>
      <c r="N4" s="2"/>
      <c r="O4" s="2"/>
      <c r="P4" s="2"/>
      <c r="Q4" s="2"/>
      <c r="R4" s="2"/>
      <c r="S4" s="2"/>
      <c r="T4" s="2"/>
      <c r="U4" s="2"/>
      <c r="V4" s="2"/>
      <c r="W4" s="2"/>
      <c r="X4" s="2"/>
      <c r="Y4" s="2"/>
      <c r="Z4" s="2"/>
    </row>
    <row r="5">
      <c r="A5" s="1" t="s">
        <v>134</v>
      </c>
      <c r="B5" s="1">
        <v>0.0</v>
      </c>
      <c r="C5" s="1">
        <v>0.0</v>
      </c>
      <c r="D5" s="1">
        <v>0.0</v>
      </c>
      <c r="E5" s="1">
        <v>0.0</v>
      </c>
      <c r="F5" s="1">
        <v>0.0</v>
      </c>
      <c r="G5" s="1">
        <v>0.0</v>
      </c>
      <c r="H5" s="1">
        <v>-400.0</v>
      </c>
      <c r="I5" s="1">
        <v>-184.0</v>
      </c>
      <c r="J5" s="1">
        <v>-619.0</v>
      </c>
      <c r="K5" s="1">
        <v>-888.0</v>
      </c>
      <c r="L5" s="2"/>
      <c r="M5" s="2"/>
      <c r="N5" s="2"/>
      <c r="O5" s="2"/>
      <c r="P5" s="2"/>
      <c r="Q5" s="2"/>
      <c r="R5" s="2"/>
      <c r="S5" s="2"/>
      <c r="T5" s="2"/>
      <c r="U5" s="2"/>
      <c r="V5" s="2"/>
      <c r="W5" s="2"/>
      <c r="X5" s="2"/>
      <c r="Y5" s="2"/>
      <c r="Z5" s="2"/>
    </row>
    <row r="6">
      <c r="A6" s="1" t="s">
        <v>135</v>
      </c>
      <c r="B6" s="1">
        <v>771.0</v>
      </c>
      <c r="C6" s="1">
        <v>600.0</v>
      </c>
      <c r="D6" s="1">
        <v>680.0</v>
      </c>
      <c r="E6" s="1">
        <v>770.0</v>
      </c>
      <c r="F6" s="1">
        <v>1030.0</v>
      </c>
      <c r="G6" s="1">
        <v>1100.0</v>
      </c>
      <c r="H6" s="1">
        <v>598.0</v>
      </c>
      <c r="I6" s="1">
        <v>948.0</v>
      </c>
      <c r="J6" s="1">
        <v>1000.0</v>
      </c>
      <c r="K6" s="1">
        <v>1040.0</v>
      </c>
      <c r="L6" s="2"/>
      <c r="M6" s="2"/>
      <c r="N6" s="2"/>
      <c r="O6" s="2"/>
      <c r="P6" s="2"/>
      <c r="Q6" s="2"/>
      <c r="R6" s="2"/>
      <c r="S6" s="2"/>
      <c r="T6" s="2"/>
      <c r="U6" s="2"/>
      <c r="V6" s="2"/>
      <c r="W6" s="2"/>
      <c r="X6" s="2"/>
      <c r="Y6" s="2"/>
      <c r="Z6" s="2"/>
    </row>
    <row r="7">
      <c r="A7" s="1" t="s">
        <v>136</v>
      </c>
      <c r="B7" s="1">
        <v>771.0</v>
      </c>
      <c r="C7" s="1">
        <v>600.0</v>
      </c>
      <c r="D7" s="1">
        <v>680.0</v>
      </c>
      <c r="E7" s="1">
        <v>770.0</v>
      </c>
      <c r="F7" s="1">
        <v>1030.0</v>
      </c>
      <c r="G7" s="1">
        <v>1100.0</v>
      </c>
      <c r="H7" s="1">
        <v>598.0</v>
      </c>
      <c r="I7" s="1">
        <v>948.0</v>
      </c>
      <c r="J7" s="1">
        <v>1000.0</v>
      </c>
      <c r="K7" s="1">
        <v>1040.0</v>
      </c>
      <c r="L7" s="2"/>
      <c r="M7" s="2"/>
      <c r="N7" s="2"/>
      <c r="O7" s="2"/>
      <c r="P7" s="2"/>
      <c r="Q7" s="2"/>
      <c r="R7" s="2"/>
      <c r="S7" s="2"/>
      <c r="T7" s="2"/>
      <c r="U7" s="2"/>
      <c r="V7" s="2"/>
      <c r="W7" s="2"/>
      <c r="X7" s="2"/>
      <c r="Y7" s="2"/>
      <c r="Z7" s="2"/>
    </row>
    <row r="8">
      <c r="A8" s="1" t="s">
        <v>137</v>
      </c>
      <c r="B8" s="1">
        <v>576.0</v>
      </c>
      <c r="C8" s="1">
        <v>506.0</v>
      </c>
      <c r="D8" s="1">
        <v>612.0</v>
      </c>
      <c r="E8" s="1">
        <v>697.0</v>
      </c>
      <c r="F8" s="1">
        <v>916.0</v>
      </c>
      <c r="G8" s="1">
        <v>911.0</v>
      </c>
      <c r="H8" s="1">
        <v>287.0</v>
      </c>
      <c r="I8" s="1">
        <v>576.0</v>
      </c>
      <c r="J8" s="1">
        <v>697.0</v>
      </c>
      <c r="K8" s="1">
        <v>770.0</v>
      </c>
      <c r="L8" s="2"/>
      <c r="M8" s="2"/>
      <c r="N8" s="2"/>
      <c r="O8" s="2"/>
      <c r="P8" s="2"/>
      <c r="Q8" s="2"/>
      <c r="R8" s="2"/>
      <c r="S8" s="2"/>
      <c r="T8" s="2"/>
      <c r="U8" s="2"/>
      <c r="V8" s="2"/>
      <c r="W8" s="2"/>
      <c r="X8" s="2"/>
      <c r="Y8" s="2"/>
      <c r="Z8" s="2"/>
    </row>
    <row r="9">
      <c r="A9" s="1" t="s">
        <v>138</v>
      </c>
      <c r="B9" s="1">
        <v>18.0</v>
      </c>
      <c r="C9" s="1">
        <v>18.0</v>
      </c>
      <c r="D9" s="1">
        <v>15.0</v>
      </c>
      <c r="E9" s="1">
        <v>14.0</v>
      </c>
      <c r="F9" s="1">
        <v>15.0</v>
      </c>
      <c r="G9" s="1">
        <v>15.0</v>
      </c>
      <c r="H9" s="1">
        <v>19.0</v>
      </c>
      <c r="I9" s="1">
        <v>35.0</v>
      </c>
      <c r="J9" s="1">
        <v>36.0</v>
      </c>
      <c r="K9" s="1">
        <v>38.0</v>
      </c>
      <c r="L9" s="2"/>
      <c r="M9" s="2"/>
      <c r="N9" s="2"/>
      <c r="O9" s="2"/>
      <c r="P9" s="2"/>
      <c r="Q9" s="2"/>
      <c r="R9" s="2"/>
      <c r="S9" s="2"/>
      <c r="T9" s="2"/>
      <c r="U9" s="2"/>
      <c r="V9" s="2"/>
      <c r="W9" s="2"/>
      <c r="X9" s="2"/>
      <c r="Y9" s="2"/>
      <c r="Z9" s="2"/>
    </row>
    <row r="10">
      <c r="A10" s="1" t="s">
        <v>139</v>
      </c>
      <c r="B10" s="1">
        <v>595.0</v>
      </c>
      <c r="C10" s="1">
        <v>525.0</v>
      </c>
      <c r="D10" s="1">
        <v>627.0</v>
      </c>
      <c r="E10" s="1">
        <v>712.0</v>
      </c>
      <c r="F10" s="1">
        <v>931.0</v>
      </c>
      <c r="G10" s="1">
        <v>927.0</v>
      </c>
      <c r="H10" s="1">
        <v>306.0</v>
      </c>
      <c r="I10" s="1">
        <v>611.0</v>
      </c>
      <c r="J10" s="1">
        <v>734.0</v>
      </c>
      <c r="K10" s="1">
        <v>808.0</v>
      </c>
      <c r="L10" s="2"/>
      <c r="M10" s="2"/>
      <c r="N10" s="2"/>
      <c r="O10" s="2"/>
      <c r="P10" s="2"/>
      <c r="Q10" s="2"/>
      <c r="R10" s="2"/>
      <c r="S10" s="2"/>
      <c r="T10" s="2"/>
      <c r="U10" s="2"/>
      <c r="V10" s="2"/>
      <c r="W10" s="2"/>
      <c r="X10" s="2"/>
      <c r="Y10" s="2"/>
      <c r="Z10" s="2"/>
    </row>
    <row r="11">
      <c r="A11" s="1" t="s">
        <v>140</v>
      </c>
      <c r="B11" s="1">
        <v>177.0</v>
      </c>
      <c r="C11" s="1">
        <v>75.0</v>
      </c>
      <c r="D11" s="1">
        <v>52.0</v>
      </c>
      <c r="E11" s="1">
        <v>58.0</v>
      </c>
      <c r="F11" s="1">
        <v>104.0</v>
      </c>
      <c r="G11" s="1">
        <v>173.0</v>
      </c>
      <c r="H11" s="1">
        <v>291.0</v>
      </c>
      <c r="I11" s="1">
        <v>337.0</v>
      </c>
      <c r="J11" s="1">
        <v>268.0</v>
      </c>
      <c r="K11" s="1">
        <v>227.0</v>
      </c>
      <c r="L11" s="2"/>
      <c r="M11" s="2"/>
      <c r="N11" s="2"/>
      <c r="O11" s="2"/>
      <c r="P11" s="2"/>
      <c r="Q11" s="2"/>
      <c r="R11" s="2"/>
      <c r="S11" s="2"/>
      <c r="T11" s="2"/>
      <c r="U11" s="2"/>
      <c r="V11" s="2"/>
      <c r="W11" s="2"/>
      <c r="X11" s="2"/>
      <c r="Y11" s="2"/>
      <c r="Z11" s="2"/>
    </row>
    <row r="12">
      <c r="A12" s="1" t="s">
        <v>141</v>
      </c>
      <c r="B12" s="1">
        <v>0.0</v>
      </c>
      <c r="C12" s="1">
        <v>0.0</v>
      </c>
      <c r="D12" s="1">
        <v>0.0</v>
      </c>
      <c r="E12" s="1">
        <v>0.0</v>
      </c>
      <c r="F12" s="1">
        <v>0.0</v>
      </c>
      <c r="G12" s="1">
        <v>0.0</v>
      </c>
      <c r="H12" s="1">
        <v>62.0</v>
      </c>
      <c r="I12" s="1">
        <v>2.0</v>
      </c>
      <c r="J12" s="1">
        <v>6.0</v>
      </c>
      <c r="K12" s="1">
        <v>11.0</v>
      </c>
      <c r="L12" s="2"/>
      <c r="M12" s="2"/>
      <c r="N12" s="2"/>
      <c r="O12" s="2"/>
      <c r="P12" s="2"/>
      <c r="Q12" s="2"/>
      <c r="R12" s="2"/>
      <c r="S12" s="2"/>
      <c r="T12" s="2"/>
      <c r="U12" s="2"/>
      <c r="V12" s="2"/>
      <c r="W12" s="2"/>
      <c r="X12" s="2"/>
      <c r="Y12" s="2"/>
      <c r="Z12" s="2"/>
    </row>
    <row r="13">
      <c r="A13" s="1" t="s">
        <v>142</v>
      </c>
      <c r="B13" s="1">
        <v>-3.0</v>
      </c>
      <c r="C13" s="1">
        <v>-98.0</v>
      </c>
      <c r="D13" s="1">
        <v>1.0</v>
      </c>
      <c r="E13" s="1">
        <v>38.0</v>
      </c>
      <c r="F13" s="1">
        <v>-2.0</v>
      </c>
      <c r="G13" s="1">
        <v>-21.0</v>
      </c>
      <c r="H13" s="1">
        <v>51.0</v>
      </c>
      <c r="I13" s="1">
        <v>-38.0</v>
      </c>
      <c r="J13" s="1">
        <v>-64.0</v>
      </c>
      <c r="K13" s="1">
        <v>5.0</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0.0</v>
      </c>
      <c r="I14" s="1">
        <v>-75.0</v>
      </c>
      <c r="J14" s="1">
        <v>-1.0</v>
      </c>
      <c r="K14" s="1">
        <v>0.0</v>
      </c>
      <c r="L14" s="2"/>
      <c r="M14" s="2"/>
      <c r="N14" s="2"/>
      <c r="O14" s="2"/>
      <c r="P14" s="2"/>
      <c r="Q14" s="2"/>
      <c r="R14" s="2"/>
      <c r="S14" s="2"/>
      <c r="T14" s="2"/>
      <c r="U14" s="2"/>
      <c r="V14" s="2"/>
      <c r="W14" s="2"/>
      <c r="X14" s="2"/>
      <c r="Y14" s="2"/>
      <c r="Z14" s="2"/>
    </row>
    <row r="15">
      <c r="A15" s="1" t="s">
        <v>144</v>
      </c>
      <c r="B15" s="1">
        <v>176.0</v>
      </c>
      <c r="C15" s="1">
        <v>74.0</v>
      </c>
      <c r="D15" s="1">
        <v>54.0</v>
      </c>
      <c r="E15" s="1">
        <v>58.0</v>
      </c>
      <c r="F15" s="1">
        <v>101.0</v>
      </c>
      <c r="G15" s="1">
        <v>172.0</v>
      </c>
      <c r="H15" s="1">
        <v>292.0</v>
      </c>
      <c r="I15" s="1">
        <v>338.0</v>
      </c>
      <c r="J15" s="1">
        <v>273.0</v>
      </c>
      <c r="K15" s="1">
        <v>228.0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-20.0</v>
      </c>
      <c r="I16" s="1">
        <v>0.0</v>
      </c>
      <c r="J16" s="1">
        <v>0.0</v>
      </c>
      <c r="K16" s="1">
        <v>0.0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0.0</v>
      </c>
      <c r="I17" s="1">
        <v>-84.0</v>
      </c>
      <c r="J17" s="1">
        <v>0.0</v>
      </c>
      <c r="K17" s="1">
        <v>0.0</v>
      </c>
      <c r="L17" s="2"/>
      <c r="M17" s="2"/>
      <c r="N17" s="2"/>
      <c r="O17" s="2"/>
      <c r="P17" s="2"/>
      <c r="Q17" s="2"/>
      <c r="R17" s="2"/>
      <c r="S17" s="2"/>
      <c r="T17" s="2"/>
      <c r="U17" s="2"/>
      <c r="V17" s="2"/>
      <c r="W17" s="2"/>
      <c r="X17" s="2"/>
      <c r="Y17" s="2"/>
      <c r="Z17" s="2"/>
    </row>
    <row r="18">
      <c r="A18" s="1" t="s">
        <v>147</v>
      </c>
      <c r="B18" s="1">
        <v>0.0</v>
      </c>
      <c r="C18" s="1">
        <v>-3.0</v>
      </c>
      <c r="D18" s="1">
        <v>3.0</v>
      </c>
      <c r="E18" s="1">
        <v>-20.0</v>
      </c>
      <c r="F18" s="1">
        <v>-24.0</v>
      </c>
      <c r="G18" s="1">
        <v>-2.0</v>
      </c>
      <c r="H18" s="1">
        <v>163.0</v>
      </c>
      <c r="I18" s="1">
        <v>-37.0</v>
      </c>
      <c r="J18" s="1">
        <v>0.0</v>
      </c>
      <c r="K18" s="1">
        <v>-28.0</v>
      </c>
      <c r="L18" s="2"/>
      <c r="M18" s="2"/>
      <c r="N18" s="2"/>
      <c r="O18" s="2"/>
      <c r="P18" s="2"/>
      <c r="Q18" s="2"/>
      <c r="R18" s="2"/>
      <c r="S18" s="2"/>
      <c r="T18" s="2"/>
      <c r="U18" s="2"/>
      <c r="V18" s="2"/>
      <c r="W18" s="2"/>
      <c r="X18" s="2"/>
      <c r="Y18" s="2"/>
      <c r="Z18" s="2"/>
    </row>
    <row r="19">
      <c r="A19" s="1" t="s">
        <v>148</v>
      </c>
      <c r="B19" s="1">
        <v>176.0</v>
      </c>
      <c r="C19" s="1">
        <v>70.0</v>
      </c>
      <c r="D19" s="1">
        <v>57.0</v>
      </c>
      <c r="E19" s="1">
        <v>37.0</v>
      </c>
      <c r="F19" s="1">
        <v>76.0</v>
      </c>
      <c r="G19" s="1">
        <v>170.0</v>
      </c>
      <c r="H19" s="1">
        <v>435.0</v>
      </c>
      <c r="I19" s="1">
        <v>337.0</v>
      </c>
      <c r="J19" s="1">
        <v>273.0</v>
      </c>
      <c r="K19" s="1">
        <v>227.0</v>
      </c>
      <c r="L19" s="2"/>
      <c r="M19" s="2"/>
      <c r="N19" s="2"/>
      <c r="O19" s="2"/>
      <c r="P19" s="2"/>
      <c r="Q19" s="2"/>
      <c r="R19" s="2"/>
      <c r="S19" s="2"/>
      <c r="T19" s="2"/>
      <c r="U19" s="2"/>
      <c r="V19" s="2"/>
      <c r="W19" s="2"/>
      <c r="X19" s="2"/>
      <c r="Y19" s="2"/>
      <c r="Z19" s="2"/>
    </row>
    <row r="20">
      <c r="A20" s="1" t="s">
        <v>149</v>
      </c>
      <c r="B20" s="1">
        <v>64.0</v>
      </c>
      <c r="C20" s="1">
        <v>26.0</v>
      </c>
      <c r="D20" s="1">
        <v>22.0</v>
      </c>
      <c r="E20" s="1">
        <v>8.0</v>
      </c>
      <c r="F20" s="1">
        <v>6.0</v>
      </c>
      <c r="G20" s="1">
        <v>42.0</v>
      </c>
      <c r="H20" s="1">
        <v>57.0</v>
      </c>
      <c r="I20" s="1">
        <v>80.0</v>
      </c>
      <c r="J20" s="1">
        <v>65.0</v>
      </c>
      <c r="K20" s="1">
        <v>52.0</v>
      </c>
      <c r="L20" s="2"/>
      <c r="M20" s="2"/>
      <c r="N20" s="2"/>
      <c r="O20" s="2"/>
      <c r="P20" s="2"/>
      <c r="Q20" s="2"/>
      <c r="R20" s="2"/>
      <c r="S20" s="2"/>
      <c r="T20" s="2"/>
      <c r="U20" s="2"/>
      <c r="V20" s="2"/>
      <c r="W20" s="2"/>
      <c r="X20" s="2"/>
      <c r="Y20" s="2"/>
      <c r="Z20" s="2"/>
    </row>
    <row r="21" ht="15.75" customHeight="1">
      <c r="A21" s="1" t="s">
        <v>150</v>
      </c>
      <c r="B21" s="1">
        <v>112.0</v>
      </c>
      <c r="C21" s="1">
        <v>43.0</v>
      </c>
      <c r="D21" s="1">
        <v>34.0</v>
      </c>
      <c r="E21" s="1">
        <v>29.0</v>
      </c>
      <c r="F21" s="1">
        <v>70.0</v>
      </c>
      <c r="G21" s="1">
        <v>128.0</v>
      </c>
      <c r="H21" s="1">
        <v>378.0</v>
      </c>
      <c r="I21" s="1">
        <v>257.0</v>
      </c>
      <c r="J21" s="1">
        <v>207.0</v>
      </c>
      <c r="K21" s="1">
        <v>175.0</v>
      </c>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0.0</v>
      </c>
      <c r="G22" s="1">
        <v>-91.0</v>
      </c>
      <c r="H22" s="1">
        <v>-30.0</v>
      </c>
      <c r="I22" s="1">
        <v>0.0</v>
      </c>
      <c r="J22" s="1">
        <v>0.0</v>
      </c>
      <c r="K22" s="1">
        <v>0.0</v>
      </c>
      <c r="L22" s="2"/>
      <c r="M22" s="2"/>
      <c r="N22" s="2"/>
      <c r="O22" s="2"/>
      <c r="P22" s="2"/>
      <c r="Q22" s="2"/>
      <c r="R22" s="2"/>
      <c r="S22" s="2"/>
      <c r="T22" s="2"/>
      <c r="U22" s="2"/>
      <c r="V22" s="2"/>
      <c r="W22" s="2"/>
      <c r="X22" s="2"/>
      <c r="Y22" s="2"/>
      <c r="Z22" s="2"/>
    </row>
    <row r="23" ht="15.75" customHeight="1">
      <c r="A23" s="1" t="s">
        <v>152</v>
      </c>
      <c r="B23" s="1">
        <v>112.0</v>
      </c>
      <c r="C23" s="1">
        <v>43.0</v>
      </c>
      <c r="D23" s="1">
        <v>34.0</v>
      </c>
      <c r="E23" s="1">
        <v>29.0</v>
      </c>
      <c r="F23" s="1">
        <v>70.0</v>
      </c>
      <c r="G23" s="1">
        <v>36.0</v>
      </c>
      <c r="H23" s="1">
        <v>378.0</v>
      </c>
      <c r="I23" s="1">
        <v>257.0</v>
      </c>
      <c r="J23" s="1">
        <v>207.0</v>
      </c>
      <c r="K23" s="1">
        <v>175.0</v>
      </c>
      <c r="L23" s="2"/>
      <c r="M23" s="2"/>
      <c r="N23" s="2"/>
      <c r="O23" s="2"/>
      <c r="P23" s="2"/>
      <c r="Q23" s="2"/>
      <c r="R23" s="2"/>
      <c r="S23" s="2"/>
      <c r="T23" s="2"/>
      <c r="U23" s="2"/>
      <c r="V23" s="2"/>
      <c r="W23" s="2"/>
      <c r="X23" s="2"/>
      <c r="Y23" s="2"/>
      <c r="Z23" s="2"/>
    </row>
    <row r="24" ht="15.75" customHeight="1">
      <c r="A24" s="1" t="s">
        <v>99</v>
      </c>
      <c r="B24" s="1">
        <v>0.0</v>
      </c>
      <c r="C24" s="1">
        <v>0.0</v>
      </c>
      <c r="D24" s="1">
        <v>0.0</v>
      </c>
      <c r="E24" s="1">
        <v>0.0</v>
      </c>
      <c r="F24" s="1">
        <v>0.0</v>
      </c>
      <c r="G24" s="1">
        <v>0.0</v>
      </c>
      <c r="H24" s="1">
        <v>-8.0</v>
      </c>
      <c r="I24" s="1">
        <v>-77.0</v>
      </c>
      <c r="J24" s="1">
        <v>0.0</v>
      </c>
      <c r="K24" s="1">
        <v>0.0</v>
      </c>
      <c r="L24" s="2"/>
      <c r="M24" s="2"/>
      <c r="N24" s="2"/>
      <c r="O24" s="2"/>
      <c r="P24" s="2"/>
      <c r="Q24" s="2"/>
      <c r="R24" s="2"/>
      <c r="S24" s="2"/>
      <c r="T24" s="2"/>
      <c r="U24" s="2"/>
      <c r="V24" s="2"/>
      <c r="W24" s="2"/>
      <c r="X24" s="2"/>
      <c r="Y24" s="2"/>
      <c r="Z24" s="2"/>
    </row>
    <row r="25" ht="15.75" customHeight="1">
      <c r="A25" s="1" t="s">
        <v>153</v>
      </c>
      <c r="B25" s="1">
        <v>112.0</v>
      </c>
      <c r="C25" s="1">
        <v>43.0</v>
      </c>
      <c r="D25" s="1">
        <v>34.0</v>
      </c>
      <c r="E25" s="1">
        <v>29.0</v>
      </c>
      <c r="F25" s="1">
        <v>70.0</v>
      </c>
      <c r="G25" s="1">
        <v>36.0</v>
      </c>
      <c r="H25" s="1">
        <v>378.0</v>
      </c>
      <c r="I25" s="1">
        <v>256.0</v>
      </c>
      <c r="J25" s="1">
        <v>207.0</v>
      </c>
      <c r="K25" s="1">
        <v>175.0</v>
      </c>
      <c r="L25" s="2"/>
      <c r="M25" s="2"/>
      <c r="N25" s="2"/>
      <c r="O25" s="2"/>
      <c r="P25" s="2"/>
      <c r="Q25" s="2"/>
      <c r="R25" s="2"/>
      <c r="S25" s="2"/>
      <c r="T25" s="2"/>
      <c r="U25" s="2"/>
      <c r="V25" s="2"/>
      <c r="W25" s="2"/>
      <c r="X25" s="2"/>
      <c r="Y25" s="2"/>
      <c r="Z25" s="2"/>
    </row>
    <row r="26" ht="15.75" customHeight="1">
      <c r="A26" s="1" t="s">
        <v>154</v>
      </c>
      <c r="B26" s="1">
        <v>112.0</v>
      </c>
      <c r="C26" s="1">
        <v>43.0</v>
      </c>
      <c r="D26" s="1">
        <v>34.0</v>
      </c>
      <c r="E26" s="1">
        <v>29.0</v>
      </c>
      <c r="F26" s="1">
        <v>70.0</v>
      </c>
      <c r="G26" s="1">
        <v>36.0</v>
      </c>
      <c r="H26" s="1">
        <v>378.0</v>
      </c>
      <c r="I26" s="1">
        <v>256.0</v>
      </c>
      <c r="J26" s="1">
        <v>207.0</v>
      </c>
      <c r="K26" s="1">
        <v>175.0</v>
      </c>
      <c r="L26" s="2"/>
      <c r="M26" s="2"/>
      <c r="N26" s="2"/>
      <c r="O26" s="2"/>
      <c r="P26" s="2"/>
      <c r="Q26" s="2"/>
      <c r="R26" s="2"/>
      <c r="S26" s="2"/>
      <c r="T26" s="2"/>
      <c r="U26" s="2"/>
      <c r="V26" s="2"/>
      <c r="W26" s="2"/>
      <c r="X26" s="2"/>
      <c r="Y26" s="2"/>
      <c r="Z26" s="2"/>
    </row>
    <row r="27" ht="15.75" customHeight="1">
      <c r="A27" s="1" t="s">
        <v>155</v>
      </c>
      <c r="B27" s="1">
        <v>112.0</v>
      </c>
      <c r="C27" s="1">
        <v>43.0</v>
      </c>
      <c r="D27" s="1">
        <v>34.0</v>
      </c>
      <c r="E27" s="1">
        <v>29.0</v>
      </c>
      <c r="F27" s="1">
        <v>70.0</v>
      </c>
      <c r="G27" s="1">
        <v>128.0</v>
      </c>
      <c r="H27" s="1">
        <v>378.0</v>
      </c>
      <c r="I27" s="1">
        <v>256.0</v>
      </c>
      <c r="J27" s="1">
        <v>207.0</v>
      </c>
      <c r="K27" s="1">
        <v>175.0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t="s">
        <v>158</v>
      </c>
      <c r="C30" s="1" t="s">
        <v>159</v>
      </c>
      <c r="D30" s="1" t="s">
        <v>160</v>
      </c>
      <c r="E30" s="1" t="s">
        <v>161</v>
      </c>
      <c r="F30" s="1" t="s">
        <v>162</v>
      </c>
      <c r="G30" s="1" t="s">
        <v>169</v>
      </c>
      <c r="H30" s="1" t="s">
        <v>170</v>
      </c>
      <c r="I30" s="1" t="s">
        <v>165</v>
      </c>
      <c r="J30" s="1" t="s">
        <v>166</v>
      </c>
      <c r="K30" s="1" t="s">
        <v>167</v>
      </c>
      <c r="L30" s="2"/>
      <c r="M30" s="2"/>
      <c r="N30" s="2"/>
      <c r="O30" s="2"/>
      <c r="P30" s="2"/>
      <c r="Q30" s="2"/>
      <c r="R30" s="2"/>
      <c r="S30" s="2"/>
      <c r="T30" s="2"/>
      <c r="U30" s="2"/>
      <c r="V30" s="2"/>
      <c r="W30" s="2"/>
      <c r="X30" s="2"/>
      <c r="Y30" s="2"/>
      <c r="Z30" s="2"/>
    </row>
    <row r="31" ht="15.75" customHeight="1">
      <c r="A31" s="1" t="s">
        <v>171</v>
      </c>
      <c r="B31" s="1">
        <v>33.0</v>
      </c>
      <c r="C31" s="1">
        <v>33.0</v>
      </c>
      <c r="D31" s="1">
        <v>33.0</v>
      </c>
      <c r="E31" s="1">
        <v>33.0</v>
      </c>
      <c r="F31" s="1">
        <v>33.0</v>
      </c>
      <c r="G31" s="1">
        <v>33.0</v>
      </c>
      <c r="H31" s="1">
        <v>31.0</v>
      </c>
      <c r="I31" s="1">
        <v>36.0</v>
      </c>
      <c r="J31" s="1">
        <v>32.0</v>
      </c>
      <c r="K31" s="1">
        <v>30.0</v>
      </c>
      <c r="L31" s="2"/>
      <c r="M31" s="2"/>
      <c r="N31" s="2"/>
      <c r="O31" s="2"/>
      <c r="P31" s="2"/>
      <c r="Q31" s="2"/>
      <c r="R31" s="2"/>
      <c r="S31" s="2"/>
      <c r="T31" s="2"/>
      <c r="U31" s="2"/>
      <c r="V31" s="2"/>
      <c r="W31" s="2"/>
      <c r="X31" s="2"/>
      <c r="Y31" s="2"/>
      <c r="Z31" s="2"/>
    </row>
    <row r="32" ht="15.75" customHeight="1">
      <c r="A32" s="1" t="s">
        <v>172</v>
      </c>
      <c r="B32" s="1" t="s">
        <v>158</v>
      </c>
      <c r="C32" s="1" t="s">
        <v>159</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158</v>
      </c>
      <c r="C33" s="1" t="s">
        <v>159</v>
      </c>
      <c r="D33" s="1" t="s">
        <v>173</v>
      </c>
      <c r="E33" s="1" t="s">
        <v>174</v>
      </c>
      <c r="F33" s="1" t="s">
        <v>175</v>
      </c>
      <c r="G33" s="1" t="s">
        <v>182</v>
      </c>
      <c r="H33" s="1" t="s">
        <v>183</v>
      </c>
      <c r="I33" s="1" t="s">
        <v>178</v>
      </c>
      <c r="J33" s="1" t="s">
        <v>179</v>
      </c>
      <c r="K33" s="1" t="s">
        <v>180</v>
      </c>
      <c r="L33" s="2"/>
      <c r="M33" s="2"/>
      <c r="N33" s="2"/>
      <c r="O33" s="2"/>
      <c r="P33" s="2"/>
      <c r="Q33" s="2"/>
      <c r="R33" s="2"/>
      <c r="S33" s="2"/>
      <c r="T33" s="2"/>
      <c r="U33" s="2"/>
      <c r="V33" s="2"/>
      <c r="W33" s="2"/>
      <c r="X33" s="2"/>
      <c r="Y33" s="2"/>
      <c r="Z33" s="2"/>
    </row>
    <row r="34" ht="15.75" customHeight="1">
      <c r="A34" s="1" t="s">
        <v>184</v>
      </c>
      <c r="B34" s="1">
        <v>33.0</v>
      </c>
      <c r="C34" s="1">
        <v>33.0</v>
      </c>
      <c r="D34" s="1">
        <v>33.0</v>
      </c>
      <c r="E34" s="1">
        <v>34.0</v>
      </c>
      <c r="F34" s="1">
        <v>35.0</v>
      </c>
      <c r="G34" s="1">
        <v>34.0</v>
      </c>
      <c r="H34" s="1">
        <v>32.0</v>
      </c>
      <c r="I34" s="1">
        <v>37.0</v>
      </c>
      <c r="J34" s="1">
        <v>33.0</v>
      </c>
      <c r="K34" s="1">
        <v>31.0</v>
      </c>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163</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186</v>
      </c>
      <c r="C36" s="1" t="s">
        <v>187</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206</v>
      </c>
      <c r="B39" s="1">
        <v>0.0</v>
      </c>
      <c r="C39" s="1">
        <v>0.0</v>
      </c>
      <c r="D39" s="1">
        <v>0.0</v>
      </c>
      <c r="E39" s="1">
        <v>0.0</v>
      </c>
      <c r="F39" s="1">
        <v>0.0</v>
      </c>
      <c r="G39" s="1">
        <v>0.0</v>
      </c>
      <c r="H39" s="1">
        <v>0.0</v>
      </c>
      <c r="I39" s="1">
        <v>0.0</v>
      </c>
      <c r="J39" s="1">
        <v>1120.0</v>
      </c>
      <c r="K39" s="1">
        <v>1230.0</v>
      </c>
      <c r="L39" s="2"/>
      <c r="M39" s="2"/>
      <c r="N39" s="2"/>
      <c r="O39" s="2"/>
      <c r="P39" s="2"/>
      <c r="Q39" s="2"/>
      <c r="R39" s="2"/>
      <c r="S39" s="2"/>
      <c r="T39" s="2"/>
      <c r="U39" s="2"/>
      <c r="V39" s="2"/>
      <c r="W39" s="2"/>
      <c r="X39" s="2"/>
      <c r="Y39" s="2"/>
      <c r="Z39" s="2"/>
    </row>
    <row r="40" ht="15.75" customHeight="1">
      <c r="A40" s="1" t="s">
        <v>207</v>
      </c>
      <c r="B40" s="1" t="s">
        <v>208</v>
      </c>
      <c r="C40" s="1" t="s">
        <v>209</v>
      </c>
      <c r="D40" s="1" t="s">
        <v>210</v>
      </c>
      <c r="E40" s="1" t="s">
        <v>211</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v>52.0</v>
      </c>
      <c r="C41" s="1">
        <v>27.0</v>
      </c>
      <c r="D41" s="1">
        <v>25.0</v>
      </c>
      <c r="E41" s="1">
        <v>13.0</v>
      </c>
      <c r="F41" s="1">
        <v>-16.0</v>
      </c>
      <c r="G41" s="1">
        <v>31.0</v>
      </c>
      <c r="H41" s="1">
        <v>45.0</v>
      </c>
      <c r="I41" s="1">
        <v>40.0</v>
      </c>
      <c r="J41" s="1">
        <v>48.0</v>
      </c>
      <c r="K41" s="1">
        <v>43.0</v>
      </c>
      <c r="L41" s="2"/>
      <c r="M41" s="2"/>
      <c r="N41" s="2"/>
      <c r="O41" s="2"/>
      <c r="P41" s="2"/>
      <c r="Q41" s="2"/>
      <c r="R41" s="2"/>
      <c r="S41" s="2"/>
      <c r="T41" s="2"/>
      <c r="U41" s="2"/>
      <c r="V41" s="2"/>
      <c r="W41" s="2"/>
      <c r="X41" s="2"/>
      <c r="Y41" s="2"/>
      <c r="Z41" s="2"/>
    </row>
    <row r="42" ht="15.75" customHeight="1">
      <c r="A42" s="1" t="s">
        <v>219</v>
      </c>
      <c r="B42" s="1">
        <v>4.0</v>
      </c>
      <c r="C42" s="1">
        <v>11.0</v>
      </c>
      <c r="D42" s="1">
        <v>9.0</v>
      </c>
      <c r="E42" s="1">
        <v>0.0</v>
      </c>
      <c r="F42" s="1">
        <v>4.0</v>
      </c>
      <c r="G42" s="1">
        <v>0.0</v>
      </c>
      <c r="H42" s="1">
        <v>0.0</v>
      </c>
      <c r="I42" s="1">
        <v>0.0</v>
      </c>
      <c r="J42" s="1">
        <v>0.0</v>
      </c>
      <c r="K42" s="1">
        <v>51.0</v>
      </c>
      <c r="L42" s="2"/>
      <c r="M42" s="2"/>
      <c r="N42" s="2"/>
      <c r="O42" s="2"/>
      <c r="P42" s="2"/>
      <c r="Q42" s="2"/>
      <c r="R42" s="2"/>
      <c r="S42" s="2"/>
      <c r="T42" s="2"/>
      <c r="U42" s="2"/>
      <c r="V42" s="2"/>
      <c r="W42" s="2"/>
      <c r="X42" s="2"/>
      <c r="Y42" s="2"/>
      <c r="Z42" s="2"/>
    </row>
    <row r="43" ht="15.75" customHeight="1">
      <c r="A43" s="1" t="s">
        <v>220</v>
      </c>
      <c r="B43" s="1">
        <v>52.0</v>
      </c>
      <c r="C43" s="1">
        <v>27.0</v>
      </c>
      <c r="D43" s="1">
        <v>25.0</v>
      </c>
      <c r="E43" s="1">
        <v>13.0</v>
      </c>
      <c r="F43" s="1">
        <v>-15.0</v>
      </c>
      <c r="G43" s="1">
        <v>31.0</v>
      </c>
      <c r="H43" s="1">
        <v>45.0</v>
      </c>
      <c r="I43" s="1">
        <v>40.0</v>
      </c>
      <c r="J43" s="1">
        <v>48.0</v>
      </c>
      <c r="K43" s="1">
        <v>43.0</v>
      </c>
      <c r="L43" s="2"/>
      <c r="M43" s="2"/>
      <c r="N43" s="2"/>
      <c r="O43" s="2"/>
      <c r="P43" s="2"/>
      <c r="Q43" s="2"/>
      <c r="R43" s="2"/>
      <c r="S43" s="2"/>
      <c r="T43" s="2"/>
      <c r="U43" s="2"/>
      <c r="V43" s="2"/>
      <c r="W43" s="2"/>
      <c r="X43" s="2"/>
      <c r="Y43" s="2"/>
      <c r="Z43" s="2"/>
    </row>
    <row r="44" ht="15.75" customHeight="1">
      <c r="A44" s="1" t="s">
        <v>221</v>
      </c>
      <c r="B44" s="1">
        <v>11.0</v>
      </c>
      <c r="C44" s="1">
        <v>-1.0</v>
      </c>
      <c r="D44" s="1">
        <v>-2.0</v>
      </c>
      <c r="E44" s="1">
        <v>-4.0</v>
      </c>
      <c r="F44" s="1">
        <v>22.0</v>
      </c>
      <c r="G44" s="1">
        <v>10.0</v>
      </c>
      <c r="H44" s="1">
        <v>11.0</v>
      </c>
      <c r="I44" s="1">
        <v>39.0</v>
      </c>
      <c r="J44" s="1">
        <v>16.0</v>
      </c>
      <c r="K44" s="1">
        <v>8.0</v>
      </c>
      <c r="L44" s="2"/>
      <c r="M44" s="2"/>
      <c r="N44" s="2"/>
      <c r="O44" s="2"/>
      <c r="P44" s="2"/>
      <c r="Q44" s="2"/>
      <c r="R44" s="2"/>
      <c r="S44" s="2"/>
      <c r="T44" s="2"/>
      <c r="U44" s="2"/>
      <c r="V44" s="2"/>
      <c r="W44" s="2"/>
      <c r="X44" s="2"/>
      <c r="Y44" s="2"/>
      <c r="Z44" s="2"/>
    </row>
    <row r="45" ht="15.75" customHeight="1">
      <c r="A45" s="1" t="s">
        <v>222</v>
      </c>
      <c r="B45" s="1">
        <v>11.0</v>
      </c>
      <c r="C45" s="1">
        <v>-1.0</v>
      </c>
      <c r="D45" s="1">
        <v>-2.0</v>
      </c>
      <c r="E45" s="1">
        <v>-4.0</v>
      </c>
      <c r="F45" s="1">
        <v>22.0</v>
      </c>
      <c r="G45" s="1">
        <v>10.0</v>
      </c>
      <c r="H45" s="1">
        <v>11.0</v>
      </c>
      <c r="I45" s="1">
        <v>39.0</v>
      </c>
      <c r="J45" s="1">
        <v>16.0</v>
      </c>
      <c r="K45" s="1">
        <v>8.0</v>
      </c>
      <c r="L45" s="2"/>
      <c r="M45" s="2"/>
      <c r="N45" s="2"/>
      <c r="O45" s="2"/>
      <c r="P45" s="2"/>
      <c r="Q45" s="2"/>
      <c r="R45" s="2"/>
      <c r="S45" s="2"/>
      <c r="T45" s="2"/>
      <c r="U45" s="2"/>
      <c r="V45" s="2"/>
      <c r="W45" s="2"/>
      <c r="X45" s="2"/>
      <c r="Y45" s="2"/>
      <c r="Z45" s="2"/>
    </row>
    <row r="46" ht="15.75" customHeight="1">
      <c r="A46" s="1" t="s">
        <v>223</v>
      </c>
      <c r="B46" s="1">
        <v>110.0</v>
      </c>
      <c r="C46" s="1">
        <v>46.0</v>
      </c>
      <c r="D46" s="1">
        <v>33.0</v>
      </c>
      <c r="E46" s="1">
        <v>36.0</v>
      </c>
      <c r="F46" s="1">
        <v>63.0</v>
      </c>
      <c r="G46" s="1">
        <v>108.0</v>
      </c>
      <c r="H46" s="1">
        <v>183.0</v>
      </c>
      <c r="I46" s="1">
        <v>211.0</v>
      </c>
      <c r="J46" s="1">
        <v>170.0</v>
      </c>
      <c r="K46" s="1">
        <v>142.0</v>
      </c>
      <c r="L46" s="2"/>
      <c r="M46" s="2"/>
      <c r="N46" s="2"/>
      <c r="O46" s="2"/>
      <c r="P46" s="2"/>
      <c r="Q46" s="2"/>
      <c r="R46" s="2"/>
      <c r="S46" s="2"/>
      <c r="T46" s="2"/>
      <c r="U46" s="2"/>
      <c r="V46" s="2"/>
      <c r="W46" s="2"/>
      <c r="X46" s="2"/>
      <c r="Y46" s="2"/>
      <c r="Z46" s="2"/>
    </row>
    <row r="47" ht="15.75" customHeight="1">
      <c r="A47" s="1" t="s">
        <v>224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225</v>
      </c>
      <c r="B48" s="1">
        <v>10.0</v>
      </c>
      <c r="C48" s="1">
        <v>9.0</v>
      </c>
      <c r="D48" s="1">
        <v>8.0</v>
      </c>
      <c r="E48" s="1">
        <v>11.0</v>
      </c>
      <c r="F48" s="1">
        <v>11.0</v>
      </c>
      <c r="G48" s="1">
        <v>11.0</v>
      </c>
      <c r="H48" s="1">
        <v>18.0</v>
      </c>
      <c r="I48" s="1">
        <v>21.0</v>
      </c>
      <c r="J48" s="1">
        <v>21.0</v>
      </c>
      <c r="K48" s="1">
        <v>26.0</v>
      </c>
      <c r="L48" s="2"/>
      <c r="M48" s="2"/>
      <c r="N48" s="2"/>
      <c r="O48" s="2"/>
      <c r="P48" s="2"/>
      <c r="Q48" s="2"/>
      <c r="R48" s="2"/>
      <c r="S48" s="2"/>
      <c r="T48" s="2"/>
      <c r="U48" s="2"/>
      <c r="V48" s="2"/>
      <c r="W48" s="2"/>
      <c r="X48" s="2"/>
      <c r="Y48" s="2"/>
      <c r="Z48" s="2"/>
    </row>
    <row r="49" ht="15.75" customHeight="1">
      <c r="A49" s="1" t="s">
        <v>226</v>
      </c>
      <c r="B49" s="1">
        <v>10.0</v>
      </c>
      <c r="C49" s="1">
        <v>9.0</v>
      </c>
      <c r="D49" s="1">
        <v>8.0</v>
      </c>
      <c r="E49" s="1">
        <v>11.0</v>
      </c>
      <c r="F49" s="1">
        <v>11.0</v>
      </c>
      <c r="G49" s="1">
        <v>11.0</v>
      </c>
      <c r="H49" s="1">
        <v>18.0</v>
      </c>
      <c r="I49" s="1">
        <v>21.0</v>
      </c>
      <c r="J49" s="1">
        <v>21.0</v>
      </c>
      <c r="K49" s="1">
        <v>26.0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240</v>
      </c>
      <c r="C5" s="1" t="s">
        <v>241</v>
      </c>
      <c r="D5" s="1" t="s">
        <v>242</v>
      </c>
      <c r="E5" s="1" t="s">
        <v>243</v>
      </c>
      <c r="F5" s="1" t="s">
        <v>244</v>
      </c>
      <c r="G5" s="1" t="s">
        <v>245</v>
      </c>
      <c r="H5" s="1" t="s">
        <v>251</v>
      </c>
      <c r="I5" s="1" t="s">
        <v>252</v>
      </c>
      <c r="J5" s="1" t="s">
        <v>248</v>
      </c>
      <c r="K5" s="1" t="s">
        <v>249</v>
      </c>
      <c r="L5" s="2"/>
      <c r="M5" s="2"/>
      <c r="N5" s="2"/>
      <c r="O5" s="2"/>
      <c r="P5" s="2"/>
      <c r="Q5" s="2"/>
      <c r="R5" s="2"/>
      <c r="S5" s="2"/>
      <c r="T5" s="2"/>
      <c r="U5" s="2"/>
      <c r="V5" s="2"/>
      <c r="W5" s="2"/>
      <c r="X5" s="2"/>
      <c r="Y5" s="2"/>
      <c r="Z5" s="2"/>
    </row>
    <row r="6">
      <c r="A6" s="1" t="s">
        <v>253</v>
      </c>
      <c r="B6" s="2"/>
      <c r="C6" s="2"/>
      <c r="D6" s="2"/>
      <c r="E6" s="2"/>
      <c r="F6" s="2"/>
      <c r="G6" s="2"/>
      <c r="H6" s="2"/>
      <c r="I6" s="2"/>
      <c r="J6" s="2"/>
      <c r="K6" s="2"/>
      <c r="L6" s="2"/>
      <c r="M6" s="2"/>
      <c r="N6" s="2"/>
      <c r="O6" s="2"/>
      <c r="P6" s="2"/>
      <c r="Q6" s="2"/>
      <c r="R6" s="2"/>
      <c r="S6" s="2"/>
      <c r="T6" s="2"/>
      <c r="U6" s="2"/>
      <c r="V6" s="2"/>
      <c r="W6" s="2"/>
      <c r="X6" s="2"/>
      <c r="Y6" s="2"/>
      <c r="Z6" s="2"/>
    </row>
    <row r="7">
      <c r="A7" s="1" t="s">
        <v>254</v>
      </c>
      <c r="B7" s="1" t="s">
        <v>255</v>
      </c>
      <c r="C7" s="1" t="s">
        <v>256</v>
      </c>
      <c r="D7" s="1" t="s">
        <v>257</v>
      </c>
      <c r="E7" s="1" t="s">
        <v>258</v>
      </c>
      <c r="F7" s="1" t="s">
        <v>259</v>
      </c>
      <c r="G7" s="1" t="s">
        <v>260</v>
      </c>
      <c r="H7" s="1" t="s">
        <v>261</v>
      </c>
      <c r="I7" s="1" t="s">
        <v>262</v>
      </c>
      <c r="J7" s="1" t="s">
        <v>263</v>
      </c>
      <c r="K7" s="1" t="s">
        <v>264</v>
      </c>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202</v>
      </c>
      <c r="E9" s="1" t="s">
        <v>169</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277</v>
      </c>
      <c r="C10" s="1" t="s">
        <v>278</v>
      </c>
      <c r="D10" s="1" t="s">
        <v>202</v>
      </c>
      <c r="E10" s="1" t="s">
        <v>169</v>
      </c>
      <c r="F10" s="1" t="s">
        <v>279</v>
      </c>
      <c r="G10" s="1" t="s">
        <v>286</v>
      </c>
      <c r="H10" s="1" t="s">
        <v>287</v>
      </c>
      <c r="I10" s="1" t="s">
        <v>288</v>
      </c>
      <c r="J10" s="1" t="s">
        <v>283</v>
      </c>
      <c r="K10" s="1" t="s">
        <v>284</v>
      </c>
      <c r="L10" s="2"/>
      <c r="M10" s="2"/>
      <c r="N10" s="2"/>
      <c r="O10" s="2"/>
      <c r="P10" s="2"/>
      <c r="Q10" s="2"/>
      <c r="R10" s="2"/>
      <c r="S10" s="2"/>
      <c r="T10" s="2"/>
      <c r="U10" s="2"/>
      <c r="V10" s="2"/>
      <c r="W10" s="2"/>
      <c r="X10" s="2"/>
      <c r="Y10" s="2"/>
      <c r="Z10" s="2"/>
    </row>
    <row r="11">
      <c r="A11" s="1" t="s">
        <v>289</v>
      </c>
      <c r="B11" s="1" t="s">
        <v>277</v>
      </c>
      <c r="C11" s="1" t="s">
        <v>278</v>
      </c>
      <c r="D11" s="1" t="s">
        <v>202</v>
      </c>
      <c r="E11" s="1" t="s">
        <v>169</v>
      </c>
      <c r="F11" s="1" t="s">
        <v>279</v>
      </c>
      <c r="G11" s="1" t="s">
        <v>280</v>
      </c>
      <c r="H11" s="1" t="s">
        <v>290</v>
      </c>
      <c r="I11" s="1" t="s">
        <v>288</v>
      </c>
      <c r="J11" s="1" t="s">
        <v>283</v>
      </c>
      <c r="K11" s="1" t="s">
        <v>284</v>
      </c>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1" t="s">
        <v>266</v>
      </c>
      <c r="I12" s="1" t="s">
        <v>298</v>
      </c>
      <c r="J12" s="1" t="s">
        <v>299</v>
      </c>
      <c r="K12" s="1" t="s">
        <v>300</v>
      </c>
      <c r="L12" s="2"/>
      <c r="M12" s="2"/>
      <c r="N12" s="2"/>
      <c r="O12" s="2"/>
      <c r="P12" s="2"/>
      <c r="Q12" s="2"/>
      <c r="R12" s="2"/>
      <c r="S12" s="2"/>
      <c r="T12" s="2"/>
      <c r="U12" s="2"/>
      <c r="V12" s="2"/>
      <c r="W12" s="2"/>
      <c r="X12" s="2"/>
      <c r="Y12" s="2"/>
      <c r="Z12" s="2"/>
    </row>
    <row r="13">
      <c r="A13" s="1" t="s">
        <v>301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301</v>
      </c>
      <c r="B14" s="1" t="s">
        <v>176</v>
      </c>
      <c r="C14" s="1" t="s">
        <v>302</v>
      </c>
      <c r="D14" s="1" t="s">
        <v>303</v>
      </c>
      <c r="E14" s="1" t="s">
        <v>304</v>
      </c>
      <c r="F14" s="1" t="s">
        <v>305</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312</v>
      </c>
      <c r="B16" s="1" t="s">
        <v>313</v>
      </c>
      <c r="C16" s="1" t="s">
        <v>314</v>
      </c>
      <c r="D16" s="1">
        <v>9.0</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106</v>
      </c>
      <c r="C17" s="1" t="s">
        <v>323</v>
      </c>
      <c r="D17" s="1" t="s">
        <v>324</v>
      </c>
      <c r="E17" s="1" t="s">
        <v>325</v>
      </c>
      <c r="F17" s="1" t="s">
        <v>326</v>
      </c>
      <c r="G17" s="1" t="s">
        <v>327</v>
      </c>
      <c r="H17" s="1" t="s">
        <v>328</v>
      </c>
      <c r="I17" s="1" t="s">
        <v>329</v>
      </c>
      <c r="J17" s="1" t="s">
        <v>321</v>
      </c>
      <c r="K17" s="1" t="s">
        <v>330</v>
      </c>
      <c r="L17" s="2"/>
      <c r="M17" s="2"/>
      <c r="N17" s="2"/>
      <c r="O17" s="2"/>
      <c r="P17" s="2"/>
      <c r="Q17" s="2"/>
      <c r="R17" s="2"/>
      <c r="S17" s="2"/>
      <c r="T17" s="2"/>
      <c r="U17" s="2"/>
      <c r="V17" s="2"/>
      <c r="W17" s="2"/>
      <c r="X17" s="2"/>
      <c r="Y17" s="2"/>
      <c r="Z17" s="2"/>
    </row>
    <row r="18">
      <c r="A18" s="1" t="s">
        <v>331</v>
      </c>
      <c r="B18" s="1" t="s">
        <v>332</v>
      </c>
      <c r="C18" s="1" t="s">
        <v>333</v>
      </c>
      <c r="D18" s="1" t="s">
        <v>334</v>
      </c>
      <c r="E18" s="1" t="s">
        <v>192</v>
      </c>
      <c r="F18" s="1" t="s">
        <v>335</v>
      </c>
      <c r="G18" s="1" t="s">
        <v>279</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v>281.0</v>
      </c>
      <c r="F20" s="1" t="s">
        <v>345</v>
      </c>
      <c r="G20" s="1" t="s">
        <v>346</v>
      </c>
      <c r="H20" s="1" t="s">
        <v>347</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342</v>
      </c>
      <c r="C22" s="1" t="s">
        <v>362</v>
      </c>
      <c r="D22" s="1" t="s">
        <v>363</v>
      </c>
      <c r="E22" s="1" t="s">
        <v>364</v>
      </c>
      <c r="F22" s="1" t="s">
        <v>345</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t="s">
        <v>352</v>
      </c>
      <c r="C23" s="1" t="s">
        <v>371</v>
      </c>
      <c r="D23" s="1" t="s">
        <v>372</v>
      </c>
      <c r="E23" s="1" t="s">
        <v>373</v>
      </c>
      <c r="F23" s="1" t="s">
        <v>355</v>
      </c>
      <c r="G23" s="1" t="s">
        <v>372</v>
      </c>
      <c r="H23" s="1" t="s">
        <v>374</v>
      </c>
      <c r="I23" s="1" t="s">
        <v>375</v>
      </c>
      <c r="J23" s="1" t="s">
        <v>376</v>
      </c>
      <c r="K23" s="1" t="s">
        <v>377</v>
      </c>
      <c r="L23" s="2"/>
      <c r="M23" s="2"/>
      <c r="N23" s="2"/>
      <c r="O23" s="2"/>
      <c r="P23" s="2"/>
      <c r="Q23" s="2"/>
      <c r="R23" s="2"/>
      <c r="S23" s="2"/>
      <c r="T23" s="2"/>
      <c r="U23" s="2"/>
      <c r="V23" s="2"/>
      <c r="W23" s="2"/>
      <c r="X23" s="2"/>
      <c r="Y23" s="2"/>
      <c r="Z23" s="2"/>
    </row>
    <row r="24" ht="15.75" customHeight="1">
      <c r="A24" s="1" t="s">
        <v>378</v>
      </c>
      <c r="B24" s="1" t="s">
        <v>379</v>
      </c>
      <c r="C24" s="1" t="s">
        <v>380</v>
      </c>
      <c r="D24" s="1" t="s">
        <v>381</v>
      </c>
      <c r="E24" s="1" t="s">
        <v>382</v>
      </c>
      <c r="F24" s="1" t="s">
        <v>383</v>
      </c>
      <c r="G24" s="1" t="s">
        <v>384</v>
      </c>
      <c r="H24" s="1" t="s">
        <v>385</v>
      </c>
      <c r="I24" s="1" t="s">
        <v>386</v>
      </c>
      <c r="J24" s="1" t="s">
        <v>387</v>
      </c>
      <c r="K24" s="1" t="s">
        <v>388</v>
      </c>
      <c r="L24" s="2"/>
      <c r="M24" s="2"/>
      <c r="N24" s="2"/>
      <c r="O24" s="2"/>
      <c r="P24" s="2"/>
      <c r="Q24" s="2"/>
      <c r="R24" s="2"/>
      <c r="S24" s="2"/>
      <c r="T24" s="2"/>
      <c r="U24" s="2"/>
      <c r="V24" s="2"/>
      <c r="W24" s="2"/>
      <c r="X24" s="2"/>
      <c r="Y24" s="2"/>
      <c r="Z24" s="2"/>
    </row>
    <row r="25" ht="15.75" customHeight="1">
      <c r="A25" s="1" t="s">
        <v>389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395</v>
      </c>
      <c r="G26" s="1" t="s">
        <v>396</v>
      </c>
      <c r="H26" s="1" t="s">
        <v>397</v>
      </c>
      <c r="I26" s="1" t="s">
        <v>398</v>
      </c>
      <c r="J26" s="1" t="s">
        <v>399</v>
      </c>
      <c r="K26" s="1" t="s">
        <v>186</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1" t="s">
        <v>410</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t="s">
        <v>416</v>
      </c>
      <c r="G28" s="1" t="s">
        <v>417</v>
      </c>
      <c r="H28" s="1" t="s">
        <v>418</v>
      </c>
      <c r="I28" s="1" t="s">
        <v>419</v>
      </c>
      <c r="J28" s="1" t="s">
        <v>420</v>
      </c>
      <c r="K28" s="1" t="s">
        <v>421</v>
      </c>
      <c r="L28" s="2"/>
      <c r="M28" s="2"/>
      <c r="N28" s="2"/>
      <c r="O28" s="2"/>
      <c r="P28" s="2"/>
      <c r="Q28" s="2"/>
      <c r="R28" s="2"/>
      <c r="S28" s="2"/>
      <c r="T28" s="2"/>
      <c r="U28" s="2"/>
      <c r="V28" s="2"/>
      <c r="W28" s="2"/>
      <c r="X28" s="2"/>
      <c r="Y28" s="2"/>
      <c r="Z28" s="2"/>
    </row>
    <row r="29" ht="15.75" customHeight="1">
      <c r="A29" s="1" t="s">
        <v>422</v>
      </c>
      <c r="B29" s="1" t="s">
        <v>412</v>
      </c>
      <c r="C29" s="1" t="s">
        <v>413</v>
      </c>
      <c r="D29" s="1" t="s">
        <v>414</v>
      </c>
      <c r="E29" s="1" t="s">
        <v>415</v>
      </c>
      <c r="F29" s="1" t="s">
        <v>416</v>
      </c>
      <c r="G29" s="1" t="s">
        <v>423</v>
      </c>
      <c r="H29" s="1" t="s">
        <v>424</v>
      </c>
      <c r="I29" s="1" t="s">
        <v>425</v>
      </c>
      <c r="J29" s="1" t="s">
        <v>426</v>
      </c>
      <c r="K29" s="1" t="s">
        <v>421</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t="s">
        <v>451</v>
      </c>
      <c r="D32" s="1" t="s">
        <v>452</v>
      </c>
      <c r="E32" s="1" t="s">
        <v>453</v>
      </c>
      <c r="F32" s="1" t="s">
        <v>454</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v>31.0</v>
      </c>
      <c r="J33" s="1" t="s">
        <v>468</v>
      </c>
      <c r="K33" s="1" t="s">
        <v>469</v>
      </c>
      <c r="L33" s="2"/>
      <c r="M33" s="2"/>
      <c r="N33" s="2"/>
      <c r="O33" s="2"/>
      <c r="P33" s="2"/>
      <c r="Q33" s="2"/>
      <c r="R33" s="2"/>
      <c r="S33" s="2"/>
      <c r="T33" s="2"/>
      <c r="U33" s="2"/>
      <c r="V33" s="2"/>
      <c r="W33" s="2"/>
      <c r="X33" s="2"/>
      <c r="Y33" s="2"/>
      <c r="Z33" s="2"/>
    </row>
    <row r="34" ht="15.75" customHeight="1">
      <c r="A34" s="1" t="s">
        <v>470</v>
      </c>
      <c r="B34" s="1" t="s">
        <v>471</v>
      </c>
      <c r="C34" s="1" t="s">
        <v>472</v>
      </c>
      <c r="D34" s="1" t="s">
        <v>473</v>
      </c>
      <c r="E34" s="1" t="s">
        <v>474</v>
      </c>
      <c r="F34" s="1" t="s">
        <v>475</v>
      </c>
      <c r="G34" s="1" t="s">
        <v>476</v>
      </c>
      <c r="H34" s="1" t="s">
        <v>477</v>
      </c>
      <c r="I34" s="1" t="s">
        <v>478</v>
      </c>
      <c r="J34" s="1" t="s">
        <v>479</v>
      </c>
      <c r="K34" s="1" t="s">
        <v>480</v>
      </c>
      <c r="L34" s="2"/>
      <c r="M34" s="2"/>
      <c r="N34" s="2"/>
      <c r="O34" s="2"/>
      <c r="P34" s="2"/>
      <c r="Q34" s="2"/>
      <c r="R34" s="2"/>
      <c r="S34" s="2"/>
      <c r="T34" s="2"/>
      <c r="U34" s="2"/>
      <c r="V34" s="2"/>
      <c r="W34" s="2"/>
      <c r="X34" s="2"/>
      <c r="Y34" s="2"/>
      <c r="Z34" s="2"/>
    </row>
    <row r="35" ht="15.75" customHeight="1">
      <c r="A35" s="1" t="s">
        <v>481</v>
      </c>
      <c r="B35" s="1" t="s">
        <v>482</v>
      </c>
      <c r="C35" s="1" t="s">
        <v>483</v>
      </c>
      <c r="D35" s="1" t="s">
        <v>484</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494</v>
      </c>
      <c r="D36" s="1" t="s">
        <v>495</v>
      </c>
      <c r="E36" s="1" t="s">
        <v>496</v>
      </c>
      <c r="F36" s="1" t="s">
        <v>497</v>
      </c>
      <c r="G36" s="1" t="s">
        <v>498</v>
      </c>
      <c r="H36" s="1">
        <v>47.0</v>
      </c>
      <c r="I36" s="1" t="s">
        <v>499</v>
      </c>
      <c r="J36" s="1" t="s">
        <v>500</v>
      </c>
      <c r="K36" s="1" t="s">
        <v>501</v>
      </c>
      <c r="L36" s="2"/>
      <c r="M36" s="2"/>
      <c r="N36" s="2"/>
      <c r="O36" s="2"/>
      <c r="P36" s="2"/>
      <c r="Q36" s="2"/>
      <c r="R36" s="2"/>
      <c r="S36" s="2"/>
      <c r="T36" s="2"/>
      <c r="U36" s="2"/>
      <c r="V36" s="2"/>
      <c r="W36" s="2"/>
      <c r="X36" s="2"/>
      <c r="Y36" s="2"/>
      <c r="Z36" s="2"/>
    </row>
    <row r="37" ht="15.75" customHeight="1">
      <c r="A37" s="1" t="s">
        <v>502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508</v>
      </c>
      <c r="G38" s="1" t="s">
        <v>509</v>
      </c>
      <c r="H38" s="1" t="s">
        <v>510</v>
      </c>
      <c r="I38" s="1" t="s">
        <v>511</v>
      </c>
      <c r="J38" s="1" t="s">
        <v>512</v>
      </c>
      <c r="K38" s="1" t="s">
        <v>513</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518</v>
      </c>
      <c r="F39" s="1" t="s">
        <v>519</v>
      </c>
      <c r="G39" s="1" t="s">
        <v>520</v>
      </c>
      <c r="H39" s="1" t="s">
        <v>521</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529</v>
      </c>
      <c r="F40" s="1" t="s">
        <v>530</v>
      </c>
      <c r="G40" s="1" t="s">
        <v>531</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536</v>
      </c>
      <c r="B41" s="1" t="s">
        <v>526</v>
      </c>
      <c r="C41" s="1" t="s">
        <v>527</v>
      </c>
      <c r="D41" s="1" t="s">
        <v>528</v>
      </c>
      <c r="E41" s="1" t="s">
        <v>529</v>
      </c>
      <c r="F41" s="1" t="s">
        <v>530</v>
      </c>
      <c r="G41" s="1" t="s">
        <v>537</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548</v>
      </c>
      <c r="H42" s="1" t="s">
        <v>549</v>
      </c>
      <c r="I42" s="1" t="s">
        <v>550</v>
      </c>
      <c r="J42" s="1" t="s">
        <v>551</v>
      </c>
      <c r="K42" s="1" t="s">
        <v>437</v>
      </c>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v>39.0</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t="s">
        <v>577</v>
      </c>
      <c r="F45" s="1" t="s">
        <v>453</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v>7.0</v>
      </c>
      <c r="C47" s="1" t="s">
        <v>595</v>
      </c>
      <c r="D47" s="1" t="s">
        <v>596</v>
      </c>
      <c r="E47" s="1" t="s">
        <v>252</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175</v>
      </c>
      <c r="J50" s="1" t="s">
        <v>623</v>
      </c>
      <c r="K50" s="1" t="s">
        <v>624</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321</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636</v>
      </c>
      <c r="C52" s="1" t="s">
        <v>637</v>
      </c>
      <c r="D52" s="1" t="s">
        <v>638</v>
      </c>
      <c r="E52" s="1" t="s">
        <v>639</v>
      </c>
      <c r="F52" s="1" t="s">
        <v>640</v>
      </c>
      <c r="G52" s="1" t="s">
        <v>641</v>
      </c>
      <c r="H52" s="1" t="s">
        <v>642</v>
      </c>
      <c r="I52" s="1" t="s">
        <v>643</v>
      </c>
      <c r="J52" s="1" t="s">
        <v>577</v>
      </c>
      <c r="K52" s="1" t="s">
        <v>644</v>
      </c>
      <c r="L52" s="2"/>
      <c r="M52" s="2"/>
      <c r="N52" s="2"/>
      <c r="O52" s="2"/>
      <c r="P52" s="2"/>
      <c r="Q52" s="2"/>
      <c r="R52" s="2"/>
      <c r="S52" s="2"/>
      <c r="T52" s="2"/>
      <c r="U52" s="2"/>
      <c r="V52" s="2"/>
      <c r="W52" s="2"/>
      <c r="X52" s="2"/>
      <c r="Y52" s="2"/>
      <c r="Z52" s="2"/>
    </row>
    <row r="53" ht="15.75" customHeight="1">
      <c r="A53" s="1" t="s">
        <v>645</v>
      </c>
      <c r="B53" s="1" t="s">
        <v>636</v>
      </c>
      <c r="C53" s="1" t="s">
        <v>637</v>
      </c>
      <c r="D53" s="1" t="s">
        <v>638</v>
      </c>
      <c r="E53" s="1" t="s">
        <v>639</v>
      </c>
      <c r="F53" s="1" t="s">
        <v>640</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v>-31.0</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637</v>
      </c>
      <c r="D55" s="1" t="s">
        <v>663</v>
      </c>
      <c r="E55" s="1" t="s">
        <v>664</v>
      </c>
      <c r="F55" s="1" t="s">
        <v>665</v>
      </c>
      <c r="G55" s="1" t="s">
        <v>666</v>
      </c>
      <c r="H55" s="1" t="s">
        <v>667</v>
      </c>
      <c r="I55" s="1" t="s">
        <v>668</v>
      </c>
      <c r="J55" s="1" t="s">
        <v>669</v>
      </c>
      <c r="K55" s="1" t="s">
        <v>670</v>
      </c>
      <c r="L55" s="2"/>
      <c r="M55" s="2"/>
      <c r="N55" s="2"/>
      <c r="O55" s="2"/>
      <c r="P55" s="2"/>
      <c r="Q55" s="2"/>
      <c r="R55" s="2"/>
      <c r="S55" s="2"/>
      <c r="T55" s="2"/>
      <c r="U55" s="2"/>
      <c r="V55" s="2"/>
      <c r="W55" s="2"/>
      <c r="X55" s="2"/>
      <c r="Y55" s="2"/>
      <c r="Z55" s="2"/>
    </row>
    <row r="56" ht="15.75" customHeight="1">
      <c r="A56" s="1" t="s">
        <v>671</v>
      </c>
      <c r="B56" s="1" t="s">
        <v>672</v>
      </c>
      <c r="C56" s="1" t="s">
        <v>673</v>
      </c>
      <c r="D56" s="1" t="s">
        <v>674</v>
      </c>
      <c r="E56" s="1" t="s">
        <v>675</v>
      </c>
      <c r="F56" s="1" t="s">
        <v>676</v>
      </c>
      <c r="G56" s="1" t="s">
        <v>677</v>
      </c>
      <c r="H56" s="1" t="s">
        <v>678</v>
      </c>
      <c r="I56" s="1" t="s">
        <v>679</v>
      </c>
      <c r="J56" s="1" t="s">
        <v>680</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689</v>
      </c>
      <c r="I57" s="1" t="s">
        <v>690</v>
      </c>
      <c r="J57" s="1" t="s">
        <v>581</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699</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718</v>
      </c>
      <c r="F60" s="1" t="s">
        <v>719</v>
      </c>
      <c r="G60" s="1" t="s">
        <v>177</v>
      </c>
      <c r="H60" s="1" t="s">
        <v>720</v>
      </c>
      <c r="I60" s="1" t="s">
        <v>721</v>
      </c>
      <c r="J60" s="1" t="s">
        <v>722</v>
      </c>
      <c r="K60" s="1" t="s">
        <v>723</v>
      </c>
      <c r="L60" s="2"/>
      <c r="M60" s="2"/>
      <c r="N60" s="2"/>
      <c r="O60" s="2"/>
      <c r="P60" s="2"/>
      <c r="Q60" s="2"/>
      <c r="R60" s="2"/>
      <c r="S60" s="2"/>
      <c r="T60" s="2"/>
      <c r="U60" s="2"/>
      <c r="V60" s="2"/>
      <c r="W60" s="2"/>
      <c r="X60" s="2"/>
      <c r="Y60" s="2"/>
      <c r="Z60" s="2"/>
    </row>
    <row r="61" ht="15.75" customHeight="1">
      <c r="A61" s="1" t="s">
        <v>724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725</v>
      </c>
      <c r="B62" s="1" t="s">
        <v>726</v>
      </c>
      <c r="C62" s="1" t="s">
        <v>681</v>
      </c>
      <c r="D62" s="1" t="s">
        <v>727</v>
      </c>
      <c r="E62" s="1" t="s">
        <v>728</v>
      </c>
      <c r="F62" s="1" t="s">
        <v>729</v>
      </c>
      <c r="G62" s="1" t="s">
        <v>278</v>
      </c>
      <c r="H62" s="1" t="s">
        <v>619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120</v>
      </c>
      <c r="G63" s="1" t="s">
        <v>738</v>
      </c>
      <c r="H63" s="1" t="s">
        <v>739</v>
      </c>
      <c r="I63" s="1" t="s">
        <v>740</v>
      </c>
      <c r="J63" s="1">
        <v>29.0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743</v>
      </c>
      <c r="C65" s="1" t="s">
        <v>744</v>
      </c>
      <c r="D65" s="1" t="s">
        <v>745</v>
      </c>
      <c r="E65" s="1" t="s">
        <v>746</v>
      </c>
      <c r="F65" s="1" t="s">
        <v>747</v>
      </c>
      <c r="G65" s="1" t="s">
        <v>754</v>
      </c>
      <c r="H65" s="1" t="s">
        <v>755</v>
      </c>
      <c r="I65" s="1" t="s">
        <v>756</v>
      </c>
      <c r="J65" s="1" t="s">
        <v>757</v>
      </c>
      <c r="K65" s="1" t="s">
        <v>624</v>
      </c>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447</v>
      </c>
      <c r="F66" s="1" t="s">
        <v>762</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786</v>
      </c>
      <c r="I68" s="1" t="s">
        <v>787</v>
      </c>
      <c r="J68" s="1" t="s">
        <v>788</v>
      </c>
      <c r="K68" s="1" t="s">
        <v>789</v>
      </c>
      <c r="L68" s="2"/>
      <c r="M68" s="2"/>
      <c r="N68" s="2"/>
      <c r="O68" s="2"/>
      <c r="P68" s="2"/>
      <c r="Q68" s="2"/>
      <c r="R68" s="2"/>
      <c r="S68" s="2"/>
      <c r="T68" s="2"/>
      <c r="U68" s="2"/>
      <c r="V68" s="2"/>
      <c r="W68" s="2"/>
      <c r="X68" s="2"/>
      <c r="Y68" s="2"/>
      <c r="Z68" s="2"/>
    </row>
    <row r="69" ht="15.75" customHeight="1">
      <c r="A69" s="1" t="s">
        <v>790</v>
      </c>
      <c r="B69" s="1" t="s">
        <v>791</v>
      </c>
      <c r="C69" s="1" t="s">
        <v>462</v>
      </c>
      <c r="D69" s="1" t="s">
        <v>792</v>
      </c>
      <c r="E69" s="1" t="s">
        <v>793</v>
      </c>
      <c r="F69" s="1" t="s">
        <v>794</v>
      </c>
      <c r="G69" s="1" t="s">
        <v>795</v>
      </c>
      <c r="H69" s="1" t="s">
        <v>796</v>
      </c>
      <c r="I69" s="1" t="s">
        <v>797</v>
      </c>
      <c r="J69" s="1" t="s">
        <v>798</v>
      </c>
      <c r="K69" s="1">
        <v>28.0</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803</v>
      </c>
      <c r="F70" s="1" t="s">
        <v>804</v>
      </c>
      <c r="G70" s="1" t="s">
        <v>448</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814</v>
      </c>
      <c r="G71" s="1" t="s">
        <v>815</v>
      </c>
      <c r="H71" s="1" t="s">
        <v>816</v>
      </c>
      <c r="I71" s="1" t="s">
        <v>817</v>
      </c>
      <c r="J71" s="1" t="s">
        <v>818</v>
      </c>
      <c r="K71" s="1" t="s">
        <v>819</v>
      </c>
      <c r="L71" s="2"/>
      <c r="M71" s="2"/>
      <c r="N71" s="2"/>
      <c r="O71" s="2"/>
      <c r="P71" s="2"/>
      <c r="Q71" s="2"/>
      <c r="R71" s="2"/>
      <c r="S71" s="2"/>
      <c r="T71" s="2"/>
      <c r="U71" s="2"/>
      <c r="V71" s="2"/>
      <c r="W71" s="2"/>
      <c r="X71" s="2"/>
      <c r="Y71" s="2"/>
      <c r="Z71" s="2"/>
    </row>
    <row r="72" ht="15.75" customHeight="1">
      <c r="A72" s="1" t="s">
        <v>820</v>
      </c>
      <c r="B72" s="1" t="s">
        <v>821</v>
      </c>
      <c r="C72" s="1" t="s">
        <v>822</v>
      </c>
      <c r="D72" s="1" t="s">
        <v>823</v>
      </c>
      <c r="E72" s="1" t="s">
        <v>824</v>
      </c>
      <c r="F72" s="1" t="s">
        <v>825</v>
      </c>
      <c r="G72" s="1" t="s">
        <v>826</v>
      </c>
      <c r="H72" s="1" t="s">
        <v>827</v>
      </c>
      <c r="I72" s="1" t="s">
        <v>828</v>
      </c>
      <c r="J72" s="1" t="s">
        <v>829</v>
      </c>
      <c r="K72" s="1" t="s">
        <v>565</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t="s">
        <v>830</v>
      </c>
      <c r="C1" s="1" t="s">
        <v>831</v>
      </c>
      <c r="D1" s="1" t="s">
        <v>832</v>
      </c>
      <c r="E1" s="1" t="s">
        <v>833</v>
      </c>
      <c r="F1" s="1" t="s">
        <v>834</v>
      </c>
      <c r="G1" s="1" t="s">
        <v>835</v>
      </c>
      <c r="H1" s="1" t="s">
        <v>836</v>
      </c>
      <c r="I1" s="1" t="s">
        <v>837</v>
      </c>
      <c r="J1" s="2"/>
      <c r="K1" s="2"/>
      <c r="L1" s="2"/>
      <c r="M1" s="2"/>
      <c r="N1" s="2"/>
      <c r="O1" s="2"/>
      <c r="P1" s="2"/>
      <c r="Q1" s="2"/>
      <c r="R1" s="2"/>
      <c r="S1" s="2"/>
      <c r="T1" s="2"/>
      <c r="U1" s="2"/>
      <c r="V1" s="2"/>
      <c r="W1" s="2"/>
      <c r="X1" s="2"/>
      <c r="Y1" s="2"/>
      <c r="Z1" s="2"/>
    </row>
    <row r="2">
      <c r="A2" s="1" t="s">
        <v>838</v>
      </c>
      <c r="B2" s="1" t="s">
        <v>839</v>
      </c>
      <c r="C2" s="1" t="s">
        <v>840</v>
      </c>
      <c r="D2" s="1" t="s">
        <v>841</v>
      </c>
      <c r="E2" s="1" t="s">
        <v>842</v>
      </c>
      <c r="F2" s="1" t="s">
        <v>843</v>
      </c>
      <c r="G2" s="1" t="s">
        <v>844</v>
      </c>
      <c r="H2" s="1" t="s">
        <v>844</v>
      </c>
      <c r="I2" s="1" t="s">
        <v>845</v>
      </c>
      <c r="J2" s="2"/>
      <c r="K2" s="2"/>
      <c r="L2" s="2"/>
      <c r="M2" s="2"/>
      <c r="N2" s="2"/>
      <c r="O2" s="2"/>
      <c r="P2" s="2"/>
      <c r="Q2" s="2"/>
      <c r="R2" s="2"/>
      <c r="S2" s="2"/>
      <c r="T2" s="2"/>
      <c r="U2" s="2"/>
      <c r="V2" s="2"/>
      <c r="W2" s="2"/>
      <c r="X2" s="2"/>
      <c r="Y2" s="2"/>
      <c r="Z2" s="2"/>
    </row>
    <row r="3">
      <c r="A3" s="1" t="s">
        <v>846</v>
      </c>
      <c r="B3" s="1" t="s">
        <v>845</v>
      </c>
      <c r="C3" s="1" t="s">
        <v>847</v>
      </c>
      <c r="D3" s="1" t="s">
        <v>848</v>
      </c>
      <c r="E3" s="1" t="s">
        <v>849</v>
      </c>
      <c r="F3" s="1" t="s">
        <v>850</v>
      </c>
      <c r="G3" s="1" t="s">
        <v>851</v>
      </c>
      <c r="H3" s="1" t="s">
        <v>852</v>
      </c>
      <c r="I3" s="1" t="s">
        <v>845</v>
      </c>
      <c r="J3" s="2"/>
      <c r="K3" s="2"/>
      <c r="L3" s="2"/>
      <c r="M3" s="2"/>
      <c r="N3" s="2"/>
      <c r="O3" s="2"/>
      <c r="P3" s="2"/>
      <c r="Q3" s="2"/>
      <c r="R3" s="2"/>
      <c r="S3" s="2"/>
      <c r="T3" s="2"/>
      <c r="U3" s="2"/>
      <c r="V3" s="2"/>
      <c r="W3" s="2"/>
      <c r="X3" s="2"/>
      <c r="Y3" s="2"/>
      <c r="Z3" s="2"/>
    </row>
    <row r="4">
      <c r="A4" s="1" t="s">
        <v>853</v>
      </c>
      <c r="B4" s="1" t="s">
        <v>839</v>
      </c>
      <c r="C4" s="1" t="s">
        <v>840</v>
      </c>
      <c r="D4" s="1" t="s">
        <v>841</v>
      </c>
      <c r="E4" s="1" t="s">
        <v>842</v>
      </c>
      <c r="F4" s="1" t="s">
        <v>843</v>
      </c>
      <c r="G4" s="1" t="s">
        <v>844</v>
      </c>
      <c r="H4" s="1" t="s">
        <v>844</v>
      </c>
      <c r="I4" s="1" t="s">
        <v>844</v>
      </c>
      <c r="J4" s="2"/>
      <c r="K4" s="2"/>
      <c r="L4" s="2"/>
      <c r="M4" s="2"/>
      <c r="N4" s="2"/>
      <c r="O4" s="2"/>
      <c r="P4" s="2"/>
      <c r="Q4" s="2"/>
      <c r="R4" s="2"/>
      <c r="S4" s="2"/>
      <c r="T4" s="2"/>
      <c r="U4" s="2"/>
      <c r="V4" s="2"/>
      <c r="W4" s="2"/>
      <c r="X4" s="2"/>
      <c r="Y4" s="2"/>
      <c r="Z4" s="2"/>
    </row>
    <row r="5">
      <c r="A5" s="1" t="s">
        <v>846</v>
      </c>
      <c r="B5" s="1" t="s">
        <v>845</v>
      </c>
      <c r="C5" s="1" t="s">
        <v>847</v>
      </c>
      <c r="D5" s="1" t="s">
        <v>848</v>
      </c>
      <c r="E5" s="1" t="s">
        <v>849</v>
      </c>
      <c r="F5" s="1" t="s">
        <v>850</v>
      </c>
      <c r="G5" s="1" t="s">
        <v>851</v>
      </c>
      <c r="H5" s="1" t="s">
        <v>852</v>
      </c>
      <c r="I5" s="1" t="s">
        <v>852</v>
      </c>
      <c r="J5" s="2"/>
      <c r="K5" s="2"/>
      <c r="L5" s="2"/>
      <c r="M5" s="2"/>
      <c r="N5" s="2"/>
      <c r="O5" s="2"/>
      <c r="P5" s="2"/>
      <c r="Q5" s="2"/>
      <c r="R5" s="2"/>
      <c r="S5" s="2"/>
      <c r="T5" s="2"/>
      <c r="U5" s="2"/>
      <c r="V5" s="2"/>
      <c r="W5" s="2"/>
      <c r="X5" s="2"/>
      <c r="Y5" s="2"/>
      <c r="Z5" s="2"/>
    </row>
    <row r="6">
      <c r="A6" s="1" t="s">
        <v>854</v>
      </c>
      <c r="B6" s="1" t="s">
        <v>855</v>
      </c>
      <c r="C6" s="1" t="s">
        <v>856</v>
      </c>
      <c r="D6" s="1" t="s">
        <v>857</v>
      </c>
      <c r="E6" s="1" t="s">
        <v>858</v>
      </c>
      <c r="F6" s="1" t="s">
        <v>859</v>
      </c>
      <c r="G6" s="1" t="s">
        <v>860</v>
      </c>
      <c r="H6" s="1" t="s">
        <v>861</v>
      </c>
      <c r="I6" s="1" t="s">
        <v>862</v>
      </c>
      <c r="J6" s="2"/>
      <c r="K6" s="2"/>
      <c r="L6" s="2"/>
      <c r="M6" s="2"/>
      <c r="N6" s="2"/>
      <c r="O6" s="2"/>
      <c r="P6" s="2"/>
      <c r="Q6" s="2"/>
      <c r="R6" s="2"/>
      <c r="S6" s="2"/>
      <c r="T6" s="2"/>
      <c r="U6" s="2"/>
      <c r="V6" s="2"/>
      <c r="W6" s="2"/>
      <c r="X6" s="2"/>
      <c r="Y6" s="2"/>
      <c r="Z6" s="2"/>
    </row>
    <row r="7">
      <c r="A7" s="1" t="s">
        <v>863</v>
      </c>
      <c r="B7" s="1" t="s">
        <v>864</v>
      </c>
      <c r="C7" s="1" t="s">
        <v>845</v>
      </c>
      <c r="D7" s="1" t="s">
        <v>845</v>
      </c>
      <c r="E7" s="1" t="s">
        <v>865</v>
      </c>
      <c r="F7" s="1" t="s">
        <v>866</v>
      </c>
      <c r="G7" s="1" t="s">
        <v>867</v>
      </c>
      <c r="H7" s="1" t="s">
        <v>868</v>
      </c>
      <c r="I7" s="1" t="s">
        <v>869</v>
      </c>
      <c r="J7" s="2"/>
      <c r="K7" s="2"/>
      <c r="L7" s="2"/>
      <c r="M7" s="2"/>
      <c r="N7" s="2"/>
      <c r="O7" s="2"/>
      <c r="P7" s="2"/>
      <c r="Q7" s="2"/>
      <c r="R7" s="2"/>
      <c r="S7" s="2"/>
      <c r="T7" s="2"/>
      <c r="U7" s="2"/>
      <c r="V7" s="2"/>
      <c r="W7" s="2"/>
      <c r="X7" s="2"/>
      <c r="Y7" s="2"/>
      <c r="Z7" s="2"/>
    </row>
    <row r="8">
      <c r="A8" s="1" t="s">
        <v>870</v>
      </c>
      <c r="B8" s="1" t="s">
        <v>845</v>
      </c>
      <c r="C8" s="1" t="s">
        <v>871</v>
      </c>
      <c r="D8" s="1" t="s">
        <v>872</v>
      </c>
      <c r="E8" s="1" t="s">
        <v>873</v>
      </c>
      <c r="F8" s="1" t="s">
        <v>874</v>
      </c>
      <c r="G8" s="1" t="s">
        <v>875</v>
      </c>
      <c r="H8" s="1" t="s">
        <v>876</v>
      </c>
      <c r="I8" s="1" t="s">
        <v>875</v>
      </c>
      <c r="J8" s="2"/>
      <c r="K8" s="2"/>
      <c r="L8" s="2"/>
      <c r="M8" s="2"/>
      <c r="N8" s="2"/>
      <c r="O8" s="2"/>
      <c r="P8" s="2"/>
      <c r="Q8" s="2"/>
      <c r="R8" s="2"/>
      <c r="S8" s="2"/>
      <c r="T8" s="2"/>
      <c r="U8" s="2"/>
      <c r="V8" s="2"/>
      <c r="W8" s="2"/>
      <c r="X8" s="2"/>
      <c r="Y8" s="2"/>
      <c r="Z8" s="2"/>
    </row>
    <row r="9">
      <c r="A9" s="1" t="s">
        <v>877</v>
      </c>
      <c r="B9" s="1" t="s">
        <v>878</v>
      </c>
      <c r="C9" s="1" t="s">
        <v>879</v>
      </c>
      <c r="D9" s="1" t="s">
        <v>880</v>
      </c>
      <c r="E9" s="1" t="s">
        <v>881</v>
      </c>
      <c r="F9" s="1" t="s">
        <v>882</v>
      </c>
      <c r="G9" s="1" t="s">
        <v>883</v>
      </c>
      <c r="H9" s="1" t="s">
        <v>884</v>
      </c>
      <c r="I9" s="1" t="s">
        <v>885</v>
      </c>
      <c r="J9" s="2"/>
      <c r="K9" s="2"/>
      <c r="L9" s="2"/>
      <c r="M9" s="2"/>
      <c r="N9" s="2"/>
      <c r="O9" s="2"/>
      <c r="P9" s="2"/>
      <c r="Q9" s="2"/>
      <c r="R9" s="2"/>
      <c r="S9" s="2"/>
      <c r="T9" s="2"/>
      <c r="U9" s="2"/>
      <c r="V9" s="2"/>
      <c r="W9" s="2"/>
      <c r="X9" s="2"/>
      <c r="Y9" s="2"/>
      <c r="Z9" s="2"/>
    </row>
    <row r="10">
      <c r="A10" s="1" t="s">
        <v>886</v>
      </c>
      <c r="B10" s="1" t="s">
        <v>871</v>
      </c>
      <c r="C10" s="1" t="s">
        <v>871</v>
      </c>
      <c r="D10" s="1" t="s">
        <v>871</v>
      </c>
      <c r="E10" s="1" t="s">
        <v>871</v>
      </c>
      <c r="F10" s="1" t="s">
        <v>871</v>
      </c>
      <c r="G10" s="1" t="s">
        <v>883</v>
      </c>
      <c r="H10" s="1" t="s">
        <v>884</v>
      </c>
      <c r="I10" s="1" t="s">
        <v>885</v>
      </c>
      <c r="J10" s="2"/>
      <c r="K10" s="2"/>
      <c r="L10" s="2"/>
      <c r="M10" s="2"/>
      <c r="N10" s="2"/>
      <c r="O10" s="2"/>
      <c r="P10" s="2"/>
      <c r="Q10" s="2"/>
      <c r="R10" s="2"/>
      <c r="S10" s="2"/>
      <c r="T10" s="2"/>
      <c r="U10" s="2"/>
      <c r="V10" s="2"/>
      <c r="W10" s="2"/>
      <c r="X10" s="2"/>
      <c r="Y10" s="2"/>
      <c r="Z10" s="2"/>
    </row>
    <row r="11">
      <c r="A11" s="1" t="s">
        <v>887</v>
      </c>
      <c r="B11" s="1" t="s">
        <v>871</v>
      </c>
      <c r="C11" s="1" t="s">
        <v>871</v>
      </c>
      <c r="D11" s="1" t="s">
        <v>871</v>
      </c>
      <c r="E11" s="1" t="s">
        <v>871</v>
      </c>
      <c r="F11" s="1" t="s">
        <v>871</v>
      </c>
      <c r="G11" s="1" t="s">
        <v>888</v>
      </c>
      <c r="H11" s="1" t="s">
        <v>889</v>
      </c>
      <c r="I11" s="1" t="s">
        <v>890</v>
      </c>
      <c r="J11" s="2"/>
      <c r="K11" s="2"/>
      <c r="L11" s="2"/>
      <c r="M11" s="2"/>
      <c r="N11" s="2"/>
      <c r="O11" s="2"/>
      <c r="P11" s="2"/>
      <c r="Q11" s="2"/>
      <c r="R11" s="2"/>
      <c r="S11" s="2"/>
      <c r="T11" s="2"/>
      <c r="U11" s="2"/>
      <c r="V11" s="2"/>
      <c r="W11" s="2"/>
      <c r="X11" s="2"/>
      <c r="Y11" s="2"/>
      <c r="Z11" s="2"/>
    </row>
    <row r="12">
      <c r="A12" s="1" t="s">
        <v>891</v>
      </c>
      <c r="B12" s="1" t="s">
        <v>871</v>
      </c>
      <c r="C12" s="1" t="s">
        <v>871</v>
      </c>
      <c r="D12" s="1" t="s">
        <v>871</v>
      </c>
      <c r="E12" s="1" t="s">
        <v>871</v>
      </c>
      <c r="F12" s="1" t="s">
        <v>871</v>
      </c>
      <c r="G12" s="1" t="s">
        <v>892</v>
      </c>
      <c r="H12" s="1" t="s">
        <v>893</v>
      </c>
      <c r="I12" s="1" t="s">
        <v>894</v>
      </c>
      <c r="J12" s="2"/>
      <c r="K12" s="2"/>
      <c r="L12" s="2"/>
      <c r="M12" s="2"/>
      <c r="N12" s="2"/>
      <c r="O12" s="2"/>
      <c r="P12" s="2"/>
      <c r="Q12" s="2"/>
      <c r="R12" s="2"/>
      <c r="S12" s="2"/>
      <c r="T12" s="2"/>
      <c r="U12" s="2"/>
      <c r="V12" s="2"/>
      <c r="W12" s="2"/>
      <c r="X12" s="2"/>
      <c r="Y12" s="2"/>
      <c r="Z12" s="2"/>
    </row>
    <row r="13">
      <c r="A13" s="1" t="s">
        <v>895</v>
      </c>
      <c r="B13" s="1" t="s">
        <v>845</v>
      </c>
      <c r="C13" s="1" t="s">
        <v>845</v>
      </c>
      <c r="D13" s="1" t="s">
        <v>845</v>
      </c>
      <c r="E13" s="1" t="s">
        <v>845</v>
      </c>
      <c r="F13" s="1" t="s">
        <v>845</v>
      </c>
      <c r="G13" s="1" t="s">
        <v>845</v>
      </c>
      <c r="H13" s="1" t="s">
        <v>845</v>
      </c>
      <c r="I13" s="1" t="s">
        <v>845</v>
      </c>
      <c r="J13" s="2"/>
      <c r="K13" s="2"/>
      <c r="L13" s="2"/>
      <c r="M13" s="2"/>
      <c r="N13" s="2"/>
      <c r="O13" s="2"/>
      <c r="P13" s="2"/>
      <c r="Q13" s="2"/>
      <c r="R13" s="2"/>
      <c r="S13" s="2"/>
      <c r="T13" s="2"/>
      <c r="U13" s="2"/>
      <c r="V13" s="2"/>
      <c r="W13" s="2"/>
      <c r="X13" s="2"/>
      <c r="Y13" s="2"/>
      <c r="Z13" s="2"/>
    </row>
    <row r="14">
      <c r="A14" s="1" t="s">
        <v>896</v>
      </c>
      <c r="B14" s="1" t="s">
        <v>845</v>
      </c>
      <c r="C14" s="1" t="s">
        <v>845</v>
      </c>
      <c r="D14" s="1" t="s">
        <v>845</v>
      </c>
      <c r="E14" s="1" t="s">
        <v>845</v>
      </c>
      <c r="F14" s="1" t="s">
        <v>845</v>
      </c>
      <c r="G14" s="1" t="s">
        <v>845</v>
      </c>
      <c r="H14" s="1" t="s">
        <v>845</v>
      </c>
      <c r="I14" s="1" t="s">
        <v>845</v>
      </c>
      <c r="J14" s="2"/>
      <c r="K14" s="2"/>
      <c r="L14" s="2"/>
      <c r="M14" s="2"/>
      <c r="N14" s="2"/>
      <c r="O14" s="2"/>
      <c r="P14" s="2"/>
      <c r="Q14" s="2"/>
      <c r="R14" s="2"/>
      <c r="S14" s="2"/>
      <c r="T14" s="2"/>
      <c r="U14" s="2"/>
      <c r="V14" s="2"/>
      <c r="W14" s="2"/>
      <c r="X14" s="2"/>
      <c r="Y14" s="2"/>
      <c r="Z14" s="2"/>
    </row>
    <row r="15">
      <c r="A15" s="1" t="s">
        <v>897</v>
      </c>
      <c r="B15" s="1" t="s">
        <v>845</v>
      </c>
      <c r="C15" s="1" t="s">
        <v>845</v>
      </c>
      <c r="D15" s="1" t="s">
        <v>845</v>
      </c>
      <c r="E15" s="1" t="s">
        <v>845</v>
      </c>
      <c r="F15" s="1" t="s">
        <v>845</v>
      </c>
      <c r="G15" s="1" t="s">
        <v>845</v>
      </c>
      <c r="H15" s="1" t="s">
        <v>845</v>
      </c>
      <c r="I15" s="1" t="s">
        <v>845</v>
      </c>
      <c r="J15" s="2"/>
      <c r="K15" s="2"/>
      <c r="L15" s="2"/>
      <c r="M15" s="2"/>
      <c r="N15" s="2"/>
      <c r="O15" s="2"/>
      <c r="P15" s="2"/>
      <c r="Q15" s="2"/>
      <c r="R15" s="2"/>
      <c r="S15" s="2"/>
      <c r="T15" s="2"/>
      <c r="U15" s="2"/>
      <c r="V15" s="2"/>
      <c r="W15" s="2"/>
      <c r="X15" s="2"/>
      <c r="Y15" s="2"/>
      <c r="Z15" s="2"/>
    </row>
    <row r="16">
      <c r="A16" s="1" t="s">
        <v>898</v>
      </c>
      <c r="B16" s="1" t="s">
        <v>845</v>
      </c>
      <c r="C16" s="1" t="s">
        <v>845</v>
      </c>
      <c r="D16" s="1" t="s">
        <v>845</v>
      </c>
      <c r="E16" s="1" t="s">
        <v>845</v>
      </c>
      <c r="F16" s="1" t="s">
        <v>845</v>
      </c>
      <c r="G16" s="1" t="s">
        <v>845</v>
      </c>
      <c r="H16" s="1" t="s">
        <v>845</v>
      </c>
      <c r="I16" s="1" t="s">
        <v>845</v>
      </c>
      <c r="J16" s="2"/>
      <c r="K16" s="2"/>
      <c r="L16" s="2"/>
      <c r="M16" s="2"/>
      <c r="N16" s="2"/>
      <c r="O16" s="2"/>
      <c r="P16" s="2"/>
      <c r="Q16" s="2"/>
      <c r="R16" s="2"/>
      <c r="S16" s="2"/>
      <c r="T16" s="2"/>
      <c r="U16" s="2"/>
      <c r="V16" s="2"/>
      <c r="W16" s="2"/>
      <c r="X16" s="2"/>
      <c r="Y16" s="2"/>
      <c r="Z16" s="2"/>
    </row>
    <row r="17">
      <c r="A17" s="1" t="s">
        <v>899</v>
      </c>
      <c r="B17" s="1" t="s">
        <v>176</v>
      </c>
      <c r="C17" s="1" t="s">
        <v>177</v>
      </c>
      <c r="D17" s="1" t="s">
        <v>178</v>
      </c>
      <c r="E17" s="1" t="s">
        <v>179</v>
      </c>
      <c r="F17" s="1" t="s">
        <v>180</v>
      </c>
      <c r="G17" s="1" t="s">
        <v>900</v>
      </c>
      <c r="H17" s="1" t="s">
        <v>901</v>
      </c>
      <c r="I17" s="1" t="s">
        <v>902</v>
      </c>
      <c r="J17" s="2"/>
      <c r="K17" s="2"/>
      <c r="L17" s="2"/>
      <c r="M17" s="2"/>
      <c r="N17" s="2"/>
      <c r="O17" s="2"/>
      <c r="P17" s="2"/>
      <c r="Q17" s="2"/>
      <c r="R17" s="2"/>
      <c r="S17" s="2"/>
      <c r="T17" s="2"/>
      <c r="U17" s="2"/>
      <c r="V17" s="2"/>
      <c r="W17" s="2"/>
      <c r="X17" s="2"/>
      <c r="Y17" s="2"/>
      <c r="Z17" s="2"/>
    </row>
    <row r="18">
      <c r="A18" s="1" t="s">
        <v>903</v>
      </c>
      <c r="B18" s="1" t="s">
        <v>845</v>
      </c>
      <c r="C18" s="1" t="s">
        <v>845</v>
      </c>
      <c r="D18" s="1" t="s">
        <v>845</v>
      </c>
      <c r="E18" s="1" t="s">
        <v>845</v>
      </c>
      <c r="F18" s="1" t="s">
        <v>845</v>
      </c>
      <c r="G18" s="1" t="s">
        <v>845</v>
      </c>
      <c r="H18" s="1" t="s">
        <v>845</v>
      </c>
      <c r="I18" s="1" t="s">
        <v>845</v>
      </c>
      <c r="J18" s="2"/>
      <c r="K18" s="2"/>
      <c r="L18" s="2"/>
      <c r="M18" s="2"/>
      <c r="N18" s="2"/>
      <c r="O18" s="2"/>
      <c r="P18" s="2"/>
      <c r="Q18" s="2"/>
      <c r="R18" s="2"/>
      <c r="S18" s="2"/>
      <c r="T18" s="2"/>
      <c r="U18" s="2"/>
      <c r="V18" s="2"/>
      <c r="W18" s="2"/>
      <c r="X18" s="2"/>
      <c r="Y18" s="2"/>
      <c r="Z18" s="2"/>
    </row>
    <row r="19">
      <c r="A19" s="1" t="s">
        <v>904</v>
      </c>
      <c r="B19" s="1" t="s">
        <v>905</v>
      </c>
      <c r="C19" s="1" t="s">
        <v>906</v>
      </c>
      <c r="D19" s="1" t="s">
        <v>907</v>
      </c>
      <c r="E19" s="1" t="s">
        <v>908</v>
      </c>
      <c r="F19" s="1" t="s">
        <v>909</v>
      </c>
      <c r="G19" s="1" t="s">
        <v>910</v>
      </c>
      <c r="H19" s="1" t="s">
        <v>911</v>
      </c>
      <c r="I19" s="1" t="s">
        <v>912</v>
      </c>
      <c r="J19" s="2"/>
      <c r="K19" s="2"/>
      <c r="L19" s="2"/>
      <c r="M19" s="2"/>
      <c r="N19" s="2"/>
      <c r="O19" s="2"/>
      <c r="P19" s="2"/>
      <c r="Q19" s="2"/>
      <c r="R19" s="2"/>
      <c r="S19" s="2"/>
      <c r="T19" s="2"/>
      <c r="U19" s="2"/>
      <c r="V19" s="2"/>
      <c r="W19" s="2"/>
      <c r="X19" s="2"/>
      <c r="Y19" s="2"/>
      <c r="Z19" s="2"/>
    </row>
    <row r="20">
      <c r="A20" s="1" t="s">
        <v>913</v>
      </c>
      <c r="B20" s="1" t="s">
        <v>914</v>
      </c>
      <c r="C20" s="1" t="s">
        <v>915</v>
      </c>
      <c r="D20" s="1" t="s">
        <v>916</v>
      </c>
      <c r="E20" s="1" t="s">
        <v>917</v>
      </c>
      <c r="F20" s="1" t="s">
        <v>918</v>
      </c>
      <c r="G20" s="1" t="s">
        <v>919</v>
      </c>
      <c r="H20" s="1" t="s">
        <v>920</v>
      </c>
      <c r="I20" s="1" t="s">
        <v>921</v>
      </c>
      <c r="J20" s="2"/>
      <c r="K20" s="2"/>
      <c r="L20" s="2"/>
      <c r="M20" s="2"/>
      <c r="N20" s="2"/>
      <c r="O20" s="2"/>
      <c r="P20" s="2"/>
      <c r="Q20" s="2"/>
      <c r="R20" s="2"/>
      <c r="S20" s="2"/>
      <c r="T20" s="2"/>
      <c r="U20" s="2"/>
      <c r="V20" s="2"/>
      <c r="W20" s="2"/>
      <c r="X20" s="2"/>
      <c r="Y20" s="2"/>
      <c r="Z20" s="2"/>
    </row>
    <row r="21" ht="15.75" customHeight="1">
      <c r="A21" s="1" t="s">
        <v>922</v>
      </c>
      <c r="B21" s="1" t="s">
        <v>923</v>
      </c>
      <c r="C21" s="1" t="s">
        <v>924</v>
      </c>
      <c r="D21" s="1" t="s">
        <v>925</v>
      </c>
      <c r="E21" s="1" t="s">
        <v>926</v>
      </c>
      <c r="F21" s="1" t="s">
        <v>927</v>
      </c>
      <c r="G21" s="1" t="s">
        <v>928</v>
      </c>
      <c r="H21" s="1" t="s">
        <v>929</v>
      </c>
      <c r="I21" s="1" t="s">
        <v>930</v>
      </c>
      <c r="J21" s="2"/>
      <c r="K21" s="2"/>
      <c r="L21" s="2"/>
      <c r="M21" s="2"/>
      <c r="N21" s="2"/>
      <c r="O21" s="2"/>
      <c r="P21" s="2"/>
      <c r="Q21" s="2"/>
      <c r="R21" s="2"/>
      <c r="S21" s="2"/>
      <c r="T21" s="2"/>
      <c r="U21" s="2"/>
      <c r="V21" s="2"/>
      <c r="W21" s="2"/>
      <c r="X21" s="2"/>
      <c r="Y21" s="2"/>
      <c r="Z21" s="2"/>
    </row>
    <row r="22" ht="15.75" customHeight="1">
      <c r="A22" s="1" t="s">
        <v>931</v>
      </c>
      <c r="B22" s="1" t="s">
        <v>932</v>
      </c>
      <c r="C22" s="1" t="s">
        <v>933</v>
      </c>
      <c r="D22" s="1" t="s">
        <v>934</v>
      </c>
      <c r="E22" s="1" t="s">
        <v>935</v>
      </c>
      <c r="F22" s="1" t="s">
        <v>936</v>
      </c>
      <c r="G22" s="1" t="s">
        <v>937</v>
      </c>
      <c r="H22" s="1" t="s">
        <v>938</v>
      </c>
      <c r="I22" s="1" t="s">
        <v>939</v>
      </c>
      <c r="J22" s="2"/>
      <c r="K22" s="2"/>
      <c r="L22" s="2"/>
      <c r="M22" s="2"/>
      <c r="N22" s="2"/>
      <c r="O22" s="2"/>
      <c r="P22" s="2"/>
      <c r="Q22" s="2"/>
      <c r="R22" s="2"/>
      <c r="S22" s="2"/>
      <c r="T22" s="2"/>
      <c r="U22" s="2"/>
      <c r="V22" s="2"/>
      <c r="W22" s="2"/>
      <c r="X22" s="2"/>
      <c r="Y22" s="2"/>
      <c r="Z22" s="2"/>
    </row>
    <row r="23" ht="15.75" customHeight="1">
      <c r="A23" s="1" t="s">
        <v>128</v>
      </c>
      <c r="B23" s="1" t="s">
        <v>845</v>
      </c>
      <c r="C23" s="1" t="s">
        <v>845</v>
      </c>
      <c r="D23" s="1" t="s">
        <v>845</v>
      </c>
      <c r="E23" s="1" t="s">
        <v>845</v>
      </c>
      <c r="F23" s="1" t="s">
        <v>845</v>
      </c>
      <c r="G23" s="1" t="s">
        <v>845</v>
      </c>
      <c r="H23" s="1" t="s">
        <v>845</v>
      </c>
      <c r="I23" s="1" t="s">
        <v>845</v>
      </c>
      <c r="J23" s="2"/>
      <c r="K23" s="2"/>
      <c r="L23" s="2"/>
      <c r="M23" s="2"/>
      <c r="N23" s="2"/>
      <c r="O23" s="2"/>
      <c r="P23" s="2"/>
      <c r="Q23" s="2"/>
      <c r="R23" s="2"/>
      <c r="S23" s="2"/>
      <c r="T23" s="2"/>
      <c r="U23" s="2"/>
      <c r="V23" s="2"/>
      <c r="W23" s="2"/>
      <c r="X23" s="2"/>
      <c r="Y23" s="2"/>
      <c r="Z23" s="2"/>
    </row>
    <row r="24" ht="15.75" customHeight="1">
      <c r="A24" s="1" t="s">
        <v>940</v>
      </c>
      <c r="B24" s="1" t="s">
        <v>941</v>
      </c>
      <c r="C24" s="1" t="s">
        <v>942</v>
      </c>
      <c r="D24" s="1" t="s">
        <v>943</v>
      </c>
      <c r="E24" s="1" t="s">
        <v>944</v>
      </c>
      <c r="F24" s="1" t="s">
        <v>945</v>
      </c>
      <c r="G24" s="1" t="s">
        <v>946</v>
      </c>
      <c r="H24" s="1" t="s">
        <v>946</v>
      </c>
      <c r="I24" s="1" t="s">
        <v>946</v>
      </c>
      <c r="J24" s="2"/>
      <c r="K24" s="2"/>
      <c r="L24" s="2"/>
      <c r="M24" s="2"/>
      <c r="N24" s="2"/>
      <c r="O24" s="2"/>
      <c r="P24" s="2"/>
      <c r="Q24" s="2"/>
      <c r="R24" s="2"/>
      <c r="S24" s="2"/>
      <c r="T24" s="2"/>
      <c r="U24" s="2"/>
      <c r="V24" s="2"/>
      <c r="W24" s="2"/>
      <c r="X24" s="2"/>
      <c r="Y24" s="2"/>
      <c r="Z24" s="2"/>
    </row>
    <row r="25" ht="15.75" customHeight="1">
      <c r="A25" s="1" t="s">
        <v>947</v>
      </c>
      <c r="B25" s="1" t="s">
        <v>948</v>
      </c>
      <c r="C25" s="1" t="s">
        <v>949</v>
      </c>
      <c r="D25" s="1" t="s">
        <v>950</v>
      </c>
      <c r="E25" s="1" t="s">
        <v>951</v>
      </c>
      <c r="F25" s="1" t="s">
        <v>952</v>
      </c>
      <c r="G25" s="1" t="s">
        <v>953</v>
      </c>
      <c r="H25" s="1" t="s">
        <v>953</v>
      </c>
      <c r="I25" s="1" t="s">
        <v>845</v>
      </c>
      <c r="J25" s="2"/>
      <c r="K25" s="2"/>
      <c r="L25" s="2"/>
      <c r="M25" s="2"/>
      <c r="N25" s="2"/>
      <c r="O25" s="2"/>
      <c r="P25" s="2"/>
      <c r="Q25" s="2"/>
      <c r="R25" s="2"/>
      <c r="S25" s="2"/>
      <c r="T25" s="2"/>
      <c r="U25" s="2"/>
      <c r="V25" s="2"/>
      <c r="W25" s="2"/>
      <c r="X25" s="2"/>
      <c r="Y25" s="2"/>
      <c r="Z25" s="2"/>
    </row>
    <row r="26" ht="15.75" customHeight="1">
      <c r="A26" s="1" t="s">
        <v>954</v>
      </c>
      <c r="B26" s="1" t="s">
        <v>955</v>
      </c>
      <c r="C26" s="1" t="s">
        <v>956</v>
      </c>
      <c r="D26" s="1" t="s">
        <v>957</v>
      </c>
      <c r="E26" s="1" t="s">
        <v>958</v>
      </c>
      <c r="F26" s="1" t="s">
        <v>959</v>
      </c>
      <c r="G26" s="1" t="s">
        <v>845</v>
      </c>
      <c r="H26" s="1" t="s">
        <v>845</v>
      </c>
      <c r="I26" s="1" t="s">
        <v>845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960</v>
      </c>
      <c r="B2" s="1" t="s">
        <v>961</v>
      </c>
      <c r="C2" s="2"/>
      <c r="D2" s="2"/>
      <c r="E2" s="2"/>
      <c r="F2" s="2"/>
      <c r="G2" s="2"/>
      <c r="H2" s="2"/>
      <c r="I2" s="2"/>
      <c r="J2" s="2"/>
      <c r="K2" s="2"/>
      <c r="L2" s="2"/>
      <c r="M2" s="2"/>
      <c r="N2" s="2"/>
      <c r="O2" s="2"/>
      <c r="P2" s="2"/>
      <c r="Q2" s="2"/>
      <c r="R2" s="2"/>
      <c r="S2" s="2"/>
      <c r="T2" s="2"/>
      <c r="U2" s="2"/>
      <c r="V2" s="2"/>
      <c r="W2" s="2"/>
      <c r="X2" s="2"/>
      <c r="Y2" s="2"/>
      <c r="Z2" s="2"/>
    </row>
    <row r="3">
      <c r="A3" s="3" t="s">
        <v>962</v>
      </c>
      <c r="B3" s="1" t="s">
        <v>963</v>
      </c>
      <c r="C3" s="2"/>
      <c r="D3" s="2"/>
      <c r="E3" s="2"/>
      <c r="F3" s="2"/>
      <c r="G3" s="2"/>
      <c r="H3" s="2"/>
      <c r="I3" s="2"/>
      <c r="J3" s="2"/>
      <c r="K3" s="2"/>
      <c r="L3" s="2"/>
      <c r="M3" s="2"/>
      <c r="N3" s="2"/>
      <c r="O3" s="2"/>
      <c r="P3" s="2"/>
      <c r="Q3" s="2"/>
      <c r="R3" s="2"/>
      <c r="S3" s="2"/>
      <c r="T3" s="2"/>
      <c r="U3" s="2"/>
      <c r="V3" s="2"/>
      <c r="W3" s="2"/>
      <c r="X3" s="2"/>
      <c r="Y3" s="2"/>
      <c r="Z3" s="2"/>
    </row>
    <row r="4">
      <c r="A4" s="3" t="s">
        <v>964</v>
      </c>
      <c r="B4" s="1" t="s">
        <v>965</v>
      </c>
      <c r="C4" s="2"/>
      <c r="D4" s="2"/>
      <c r="E4" s="2"/>
      <c r="F4" s="2"/>
      <c r="G4" s="2"/>
      <c r="H4" s="2"/>
      <c r="I4" s="2"/>
      <c r="J4" s="2"/>
      <c r="K4" s="2"/>
      <c r="L4" s="2"/>
      <c r="M4" s="2"/>
      <c r="N4" s="2"/>
      <c r="O4" s="2"/>
      <c r="P4" s="2"/>
      <c r="Q4" s="2"/>
      <c r="R4" s="2"/>
      <c r="S4" s="2"/>
      <c r="T4" s="2"/>
      <c r="U4" s="2"/>
      <c r="V4" s="2"/>
      <c r="W4" s="2"/>
      <c r="X4" s="2"/>
      <c r="Y4" s="2"/>
      <c r="Z4" s="2"/>
    </row>
    <row r="5">
      <c r="A5" s="3" t="s">
        <v>966</v>
      </c>
      <c r="B5" s="1" t="s">
        <v>967</v>
      </c>
      <c r="C5" s="2"/>
      <c r="D5" s="2"/>
      <c r="E5" s="2"/>
      <c r="F5" s="2"/>
      <c r="G5" s="2"/>
      <c r="H5" s="2"/>
      <c r="I5" s="2"/>
      <c r="J5" s="2"/>
      <c r="K5" s="2"/>
      <c r="L5" s="2"/>
      <c r="M5" s="2"/>
      <c r="N5" s="2"/>
      <c r="O5" s="2"/>
      <c r="P5" s="2"/>
      <c r="Q5" s="2"/>
      <c r="R5" s="2"/>
      <c r="S5" s="2"/>
      <c r="T5" s="2"/>
      <c r="U5" s="2"/>
      <c r="V5" s="2"/>
      <c r="W5" s="2"/>
      <c r="X5" s="2"/>
      <c r="Y5" s="2"/>
      <c r="Z5" s="2"/>
    </row>
    <row r="6">
      <c r="A6" s="3" t="s">
        <v>968</v>
      </c>
      <c r="B6" s="1" t="s">
        <v>969</v>
      </c>
      <c r="C6" s="2"/>
      <c r="D6" s="2"/>
      <c r="E6" s="2"/>
      <c r="F6" s="2"/>
      <c r="G6" s="2"/>
      <c r="H6" s="2"/>
      <c r="I6" s="2"/>
      <c r="J6" s="2"/>
      <c r="K6" s="2"/>
      <c r="L6" s="2"/>
      <c r="M6" s="2"/>
      <c r="N6" s="2"/>
      <c r="O6" s="2"/>
      <c r="P6" s="2"/>
      <c r="Q6" s="2"/>
      <c r="R6" s="2"/>
      <c r="S6" s="2"/>
      <c r="T6" s="2"/>
      <c r="U6" s="2"/>
      <c r="V6" s="2"/>
      <c r="W6" s="2"/>
      <c r="X6" s="2"/>
      <c r="Y6" s="2"/>
      <c r="Z6" s="2"/>
    </row>
    <row r="7">
      <c r="A7" s="3" t="s">
        <v>970</v>
      </c>
      <c r="B7" s="1" t="s">
        <v>12</v>
      </c>
      <c r="C7" s="2"/>
      <c r="D7" s="2"/>
      <c r="E7" s="2"/>
      <c r="F7" s="2"/>
      <c r="G7" s="2"/>
      <c r="H7" s="2"/>
      <c r="I7" s="2"/>
      <c r="J7" s="2"/>
      <c r="K7" s="2"/>
      <c r="L7" s="2"/>
      <c r="M7" s="2"/>
      <c r="N7" s="2"/>
      <c r="O7" s="2"/>
      <c r="P7" s="2"/>
      <c r="Q7" s="2"/>
      <c r="R7" s="2"/>
      <c r="S7" s="2"/>
      <c r="T7" s="2"/>
      <c r="U7" s="2"/>
      <c r="V7" s="2"/>
      <c r="W7" s="2"/>
      <c r="X7" s="2"/>
      <c r="Y7" s="2"/>
      <c r="Z7" s="2"/>
    </row>
    <row r="8">
      <c r="A8" s="3" t="s">
        <v>971</v>
      </c>
      <c r="B8" s="1" t="s">
        <v>972</v>
      </c>
      <c r="C8" s="2"/>
      <c r="D8" s="2"/>
      <c r="E8" s="2"/>
      <c r="F8" s="2"/>
      <c r="G8" s="2"/>
      <c r="H8" s="2"/>
      <c r="I8" s="2"/>
      <c r="J8" s="2"/>
      <c r="K8" s="2"/>
      <c r="L8" s="2"/>
      <c r="M8" s="2"/>
      <c r="N8" s="2"/>
      <c r="O8" s="2"/>
      <c r="P8" s="2"/>
      <c r="Q8" s="2"/>
      <c r="R8" s="2"/>
      <c r="S8" s="2"/>
      <c r="T8" s="2"/>
      <c r="U8" s="2"/>
      <c r="V8" s="2"/>
      <c r="W8" s="2"/>
      <c r="X8" s="2"/>
      <c r="Y8" s="2"/>
      <c r="Z8" s="2"/>
    </row>
    <row r="9">
      <c r="A9" s="3" t="s">
        <v>973</v>
      </c>
      <c r="B9" s="4" t="s">
        <v>974</v>
      </c>
      <c r="C9" s="2"/>
      <c r="D9" s="2"/>
      <c r="E9" s="2"/>
      <c r="F9" s="2"/>
      <c r="G9" s="2"/>
      <c r="H9" s="2"/>
      <c r="I9" s="2"/>
      <c r="J9" s="2"/>
      <c r="K9" s="2"/>
      <c r="L9" s="2"/>
      <c r="M9" s="2"/>
      <c r="N9" s="2"/>
      <c r="O9" s="2"/>
      <c r="P9" s="2"/>
      <c r="Q9" s="2"/>
      <c r="R9" s="2"/>
      <c r="S9" s="2"/>
      <c r="T9" s="2"/>
      <c r="U9" s="2"/>
      <c r="V9" s="2"/>
      <c r="W9" s="2"/>
      <c r="X9" s="2"/>
      <c r="Y9" s="2"/>
      <c r="Z9" s="2"/>
    </row>
    <row r="10">
      <c r="A10" s="3" t="s">
        <v>975</v>
      </c>
      <c r="B10" s="1" t="s">
        <v>976</v>
      </c>
      <c r="C10" s="2"/>
      <c r="D10" s="2"/>
      <c r="E10" s="2"/>
      <c r="F10" s="2"/>
      <c r="G10" s="2"/>
      <c r="H10" s="2"/>
      <c r="I10" s="2"/>
      <c r="J10" s="2"/>
      <c r="K10" s="2"/>
      <c r="L10" s="2"/>
      <c r="M10" s="2"/>
      <c r="N10" s="2"/>
      <c r="O10" s="2"/>
      <c r="P10" s="2"/>
      <c r="Q10" s="2"/>
      <c r="R10" s="2"/>
      <c r="S10" s="2"/>
      <c r="T10" s="2"/>
      <c r="U10" s="2"/>
      <c r="V10" s="2"/>
      <c r="W10" s="2"/>
      <c r="X10" s="2"/>
      <c r="Y10" s="2"/>
      <c r="Z10" s="2"/>
    </row>
    <row r="11">
      <c r="A11" s="3" t="s">
        <v>977</v>
      </c>
      <c r="B11" s="1" t="s">
        <v>978</v>
      </c>
      <c r="C11" s="2"/>
      <c r="D11" s="2"/>
      <c r="E11" s="2"/>
      <c r="F11" s="2"/>
      <c r="G11" s="2"/>
      <c r="H11" s="2"/>
      <c r="I11" s="2"/>
      <c r="J11" s="2"/>
      <c r="K11" s="2"/>
      <c r="L11" s="2"/>
      <c r="M11" s="2"/>
      <c r="N11" s="2"/>
      <c r="O11" s="2"/>
      <c r="P11" s="2"/>
      <c r="Q11" s="2"/>
      <c r="R11" s="2"/>
      <c r="S11" s="2"/>
      <c r="T11" s="2"/>
      <c r="U11" s="2"/>
      <c r="V11" s="2"/>
      <c r="W11" s="2"/>
      <c r="X11" s="2"/>
      <c r="Y11" s="2"/>
      <c r="Z11" s="2"/>
    </row>
    <row r="12">
      <c r="A12" s="3" t="s">
        <v>979</v>
      </c>
      <c r="B12" s="1" t="s">
        <v>976</v>
      </c>
      <c r="C12" s="2"/>
      <c r="D12" s="2"/>
      <c r="E12" s="2"/>
      <c r="F12" s="2"/>
      <c r="G12" s="2"/>
      <c r="H12" s="2"/>
      <c r="I12" s="2"/>
      <c r="J12" s="2"/>
      <c r="K12" s="2"/>
      <c r="L12" s="2"/>
      <c r="M12" s="2"/>
      <c r="N12" s="2"/>
      <c r="O12" s="2"/>
      <c r="P12" s="2"/>
      <c r="Q12" s="2"/>
      <c r="R12" s="2"/>
      <c r="S12" s="2"/>
      <c r="T12" s="2"/>
      <c r="U12" s="2"/>
      <c r="V12" s="2"/>
      <c r="W12" s="2"/>
      <c r="X12" s="2"/>
      <c r="Y12" s="2"/>
      <c r="Z12" s="2"/>
    </row>
    <row r="13">
      <c r="A13" s="3" t="s">
        <v>980</v>
      </c>
      <c r="B13" s="1" t="s">
        <v>981</v>
      </c>
      <c r="C13" s="2"/>
      <c r="D13" s="2"/>
      <c r="E13" s="2"/>
      <c r="F13" s="2"/>
      <c r="G13" s="2"/>
      <c r="H13" s="2"/>
      <c r="I13" s="2"/>
      <c r="J13" s="2"/>
      <c r="K13" s="2"/>
      <c r="L13" s="2"/>
      <c r="M13" s="2"/>
      <c r="N13" s="2"/>
      <c r="O13" s="2"/>
      <c r="P13" s="2"/>
      <c r="Q13" s="2"/>
      <c r="R13" s="2"/>
      <c r="S13" s="2"/>
      <c r="T13" s="2"/>
      <c r="U13" s="2"/>
      <c r="V13" s="2"/>
      <c r="W13" s="2"/>
      <c r="X13" s="2"/>
      <c r="Y13" s="2"/>
      <c r="Z13" s="2"/>
    </row>
    <row r="14">
      <c r="A14" s="3" t="s">
        <v>982</v>
      </c>
      <c r="B14" s="1" t="s">
        <v>983</v>
      </c>
      <c r="C14" s="2"/>
      <c r="D14" s="2"/>
      <c r="E14" s="2"/>
      <c r="F14" s="2"/>
      <c r="G14" s="2"/>
      <c r="H14" s="2"/>
      <c r="I14" s="2"/>
      <c r="J14" s="2"/>
      <c r="K14" s="2"/>
      <c r="L14" s="2"/>
      <c r="M14" s="2"/>
      <c r="N14" s="2"/>
      <c r="O14" s="2"/>
      <c r="P14" s="2"/>
      <c r="Q14" s="2"/>
      <c r="R14" s="2"/>
      <c r="S14" s="2"/>
      <c r="T14" s="2"/>
      <c r="U14" s="2"/>
      <c r="V14" s="2"/>
      <c r="W14" s="2"/>
      <c r="X14" s="2"/>
      <c r="Y14" s="2"/>
      <c r="Z14" s="2"/>
    </row>
    <row r="15">
      <c r="A15" s="3" t="s">
        <v>984</v>
      </c>
      <c r="B15" s="1" t="s">
        <v>981</v>
      </c>
      <c r="C15" s="2"/>
      <c r="D15" s="2"/>
      <c r="E15" s="2"/>
      <c r="F15" s="2"/>
      <c r="G15" s="2"/>
      <c r="H15" s="2"/>
      <c r="I15" s="2"/>
      <c r="J15" s="2"/>
      <c r="K15" s="2"/>
      <c r="L15" s="2"/>
      <c r="M15" s="2"/>
      <c r="N15" s="2"/>
      <c r="O15" s="2"/>
      <c r="P15" s="2"/>
      <c r="Q15" s="2"/>
      <c r="R15" s="2"/>
      <c r="S15" s="2"/>
      <c r="T15" s="2"/>
      <c r="U15" s="2"/>
      <c r="V15" s="2"/>
      <c r="W15" s="2"/>
      <c r="X15" s="2"/>
      <c r="Y15" s="2"/>
      <c r="Z15" s="2"/>
    </row>
    <row r="16">
      <c r="A16" s="3" t="s">
        <v>985</v>
      </c>
      <c r="B16" s="1" t="s">
        <v>986</v>
      </c>
      <c r="C16" s="2"/>
      <c r="D16" s="2"/>
      <c r="E16" s="2"/>
      <c r="F16" s="2"/>
      <c r="G16" s="2"/>
      <c r="H16" s="2"/>
      <c r="I16" s="2"/>
      <c r="J16" s="2"/>
      <c r="K16" s="2"/>
      <c r="L16" s="2"/>
      <c r="M16" s="2"/>
      <c r="N16" s="2"/>
      <c r="O16" s="2"/>
      <c r="P16" s="2"/>
      <c r="Q16" s="2"/>
      <c r="R16" s="2"/>
      <c r="S16" s="2"/>
      <c r="T16" s="2"/>
      <c r="U16" s="2"/>
      <c r="V16" s="2"/>
      <c r="W16" s="2"/>
      <c r="X16" s="2"/>
      <c r="Y16" s="2"/>
      <c r="Z16" s="2"/>
    </row>
    <row r="17">
      <c r="A17" s="3" t="s">
        <v>987</v>
      </c>
      <c r="B17" s="1">
        <v>1675.0</v>
      </c>
      <c r="C17" s="2"/>
      <c r="D17" s="2"/>
      <c r="E17" s="2"/>
      <c r="F17" s="2"/>
      <c r="G17" s="2"/>
      <c r="H17" s="2"/>
      <c r="I17" s="2"/>
      <c r="J17" s="2"/>
      <c r="K17" s="2"/>
      <c r="L17" s="2"/>
      <c r="M17" s="2"/>
      <c r="N17" s="2"/>
      <c r="O17" s="2"/>
      <c r="P17" s="2"/>
      <c r="Q17" s="2"/>
      <c r="R17" s="2"/>
      <c r="S17" s="2"/>
      <c r="T17" s="2"/>
      <c r="U17" s="2"/>
      <c r="V17" s="2"/>
      <c r="W17" s="2"/>
      <c r="X17" s="2"/>
      <c r="Y17" s="2"/>
      <c r="Z17" s="2"/>
    </row>
    <row r="18">
      <c r="A18" s="3" t="s">
        <v>988</v>
      </c>
      <c r="B18" s="1" t="s">
        <v>989</v>
      </c>
      <c r="C18" s="2"/>
      <c r="D18" s="2"/>
      <c r="E18" s="2"/>
      <c r="F18" s="2"/>
      <c r="G18" s="2"/>
      <c r="H18" s="2"/>
      <c r="I18" s="2"/>
      <c r="J18" s="2"/>
      <c r="K18" s="2"/>
      <c r="L18" s="2"/>
      <c r="M18" s="2"/>
      <c r="N18" s="2"/>
      <c r="O18" s="2"/>
      <c r="P18" s="2"/>
      <c r="Q18" s="2"/>
      <c r="R18" s="2"/>
      <c r="S18" s="2"/>
      <c r="T18" s="2"/>
      <c r="U18" s="2"/>
      <c r="V18" s="2"/>
      <c r="W18" s="2"/>
      <c r="X18" s="2"/>
      <c r="Y18" s="2"/>
      <c r="Z18" s="2"/>
    </row>
    <row r="19">
      <c r="A19" s="3" t="s">
        <v>990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991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999</v>
      </c>
      <c r="B28" s="1">
        <v>98.19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1000</v>
      </c>
      <c r="B29" s="1">
        <v>96.59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1001</v>
      </c>
      <c r="B30" s="1">
        <v>94.2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1002</v>
      </c>
      <c r="B31" s="1">
        <v>96.25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1003</v>
      </c>
      <c r="B32" s="1">
        <v>98.19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1004</v>
      </c>
      <c r="B33" s="1">
        <v>96.59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1005</v>
      </c>
      <c r="B34" s="1">
        <v>94.2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1006</v>
      </c>
      <c r="B35" s="1">
        <v>96.25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1007</v>
      </c>
      <c r="B36" s="1">
        <v>1.426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1008</v>
      </c>
      <c r="B37" s="1">
        <v>15.133758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1009</v>
      </c>
      <c r="B38" s="1">
        <v>8.767528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1010</v>
      </c>
      <c r="B39" s="1">
        <v>160720.0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1011</v>
      </c>
      <c r="B40" s="1">
        <v>160720.0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1012</v>
      </c>
      <c r="B41" s="1">
        <v>223031.0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1013</v>
      </c>
      <c r="B42" s="1">
        <v>182660.0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1014</v>
      </c>
      <c r="B43" s="1">
        <v>182660.0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1015</v>
      </c>
      <c r="B44" s="1">
        <v>70.25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1016</v>
      </c>
      <c r="B45" s="1">
        <v>101.05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1019</v>
      </c>
      <c r="B48" s="1">
        <v>2.49062784E9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1020</v>
      </c>
      <c r="B49" s="1">
        <v>53.17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1021</v>
      </c>
      <c r="B50" s="1">
        <v>108.15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1022</v>
      </c>
      <c r="B51" s="1">
        <v>2.127309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1023</v>
      </c>
      <c r="B52" s="1">
        <v>99.505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1024</v>
      </c>
      <c r="B53" s="1">
        <v>78.36905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1025</v>
      </c>
      <c r="B54" s="1" t="s">
        <v>1026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1027</v>
      </c>
      <c r="B55" s="1">
        <v>5.735446016E9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1028</v>
      </c>
      <c r="B56" s="1">
        <v>0.15419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1029</v>
      </c>
      <c r="B57" s="1">
        <v>2.5103621E7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1030</v>
      </c>
      <c r="B58" s="1">
        <v>2.62061E7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1031</v>
      </c>
      <c r="B59" s="1">
        <v>1685534.0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1032</v>
      </c>
      <c r="B60" s="1">
        <v>1755832.0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1035</v>
      </c>
      <c r="B63" s="1">
        <v>0.0643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1036</v>
      </c>
      <c r="B64" s="1">
        <v>0.04008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1037</v>
      </c>
      <c r="B65" s="1">
        <v>0.97477996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1038</v>
      </c>
      <c r="B66" s="1">
        <v>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1039</v>
      </c>
      <c r="B67" s="1">
        <v>0.087299995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1040</v>
      </c>
      <c r="B68" s="1">
        <v>2.70747E7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1041</v>
      </c>
      <c r="B69" s="1">
        <v>44.874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1042</v>
      </c>
      <c r="B70" s="1">
        <v>2.1179302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1046</v>
      </c>
      <c r="B74" s="1">
        <v>0.052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1047</v>
      </c>
      <c r="B75" s="1">
        <v>1.80520992E8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1048</v>
      </c>
      <c r="B76" s="1">
        <v>6.28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1049</v>
      </c>
      <c r="B77" s="1">
        <v>10.86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1050</v>
      </c>
      <c r="B78" s="1">
        <v>4.899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1051</v>
      </c>
      <c r="B79" s="1">
        <v>0.7283143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1053</v>
      </c>
      <c r="B81" s="1" t="s">
        <v>1054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1055</v>
      </c>
      <c r="B82" s="1" t="s">
        <v>1056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1059</v>
      </c>
      <c r="B85" s="1" t="s">
        <v>1060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1061</v>
      </c>
      <c r="B86" s="1" t="s">
        <v>1060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1062</v>
      </c>
      <c r="B87" s="1">
        <v>1.415889E9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1063</v>
      </c>
      <c r="B88" s="1" t="s">
        <v>1064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1065</v>
      </c>
      <c r="B89" s="1" t="s">
        <v>1066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1067</v>
      </c>
      <c r="B90" s="1" t="s">
        <v>1068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1069</v>
      </c>
      <c r="B91" s="1" t="s">
        <v>1070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1072</v>
      </c>
      <c r="B93" s="1">
        <v>95.04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1073</v>
      </c>
      <c r="B94" s="1">
        <v>130.0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1074</v>
      </c>
      <c r="B95" s="1">
        <v>83.0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1075</v>
      </c>
      <c r="B96" s="1">
        <v>109.14286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1076</v>
      </c>
      <c r="B97" s="1">
        <v>108.0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1077</v>
      </c>
      <c r="B98" s="1">
        <v>1.85714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1078</v>
      </c>
      <c r="B99" s="1" t="s">
        <v>1079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1080</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1081</v>
      </c>
      <c r="B101" s="1">
        <v>7.5264E7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1082</v>
      </c>
      <c r="B102" s="1">
        <v>2.872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1083</v>
      </c>
      <c r="B103" s="1">
        <v>3.320080896E9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1084</v>
      </c>
      <c r="B104" s="1">
        <v>16.7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1085</v>
      </c>
      <c r="B105" s="1">
        <v>17.42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1086</v>
      </c>
      <c r="B106" s="1">
        <v>1.170787968E9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1087</v>
      </c>
      <c r="B107" s="1">
        <v>281.675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1088</v>
      </c>
      <c r="B108" s="1">
        <v>42.107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1089</v>
      </c>
      <c r="B109" s="1">
        <v>0.03977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1090</v>
      </c>
      <c r="B110" s="1">
        <v>0.14798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1091</v>
      </c>
      <c r="B111" s="1">
        <v>1.422343936E9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1092</v>
      </c>
      <c r="B112" s="1">
        <v>0.217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1093</v>
      </c>
      <c r="B113" s="1">
        <v>0.194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1094</v>
      </c>
      <c r="B114" s="1">
        <v>0.81803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1095</v>
      </c>
      <c r="B115" s="1">
        <v>0.23747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1096</v>
      </c>
      <c r="B116" s="1" t="s">
        <v>1026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1098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127</v>
      </c>
      <c r="B4" s="1">
        <v>419.0</v>
      </c>
      <c r="C4" s="1">
        <v>514.0</v>
      </c>
      <c r="D4" s="1">
        <v>613.0</v>
      </c>
      <c r="E4" s="1">
        <v>723.0</v>
      </c>
      <c r="F4" s="1">
        <v>805.0</v>
      </c>
      <c r="G4" s="1">
        <v>980.0</v>
      </c>
      <c r="H4" s="1">
        <v>703.0</v>
      </c>
      <c r="I4" s="1">
        <v>1250.0</v>
      </c>
      <c r="J4" s="1">
        <v>2170.0</v>
      </c>
      <c r="K4" s="1">
        <v>2910.0</v>
      </c>
      <c r="L4" s="2"/>
      <c r="M4" s="2"/>
      <c r="N4" s="2"/>
      <c r="O4" s="2"/>
      <c r="P4" s="2"/>
      <c r="Q4" s="2"/>
      <c r="R4" s="2"/>
      <c r="S4" s="2"/>
      <c r="T4" s="2"/>
      <c r="U4" s="2"/>
      <c r="V4" s="2"/>
      <c r="W4" s="2"/>
      <c r="X4" s="2"/>
      <c r="Y4" s="2"/>
      <c r="Z4" s="2"/>
    </row>
    <row r="5">
      <c r="A5" s="3" t="s">
        <v>1099</v>
      </c>
      <c r="B5" s="1">
        <v>33.0</v>
      </c>
      <c r="C5" s="1">
        <v>33.0</v>
      </c>
      <c r="D5" s="1">
        <v>33.0</v>
      </c>
      <c r="E5" s="1">
        <v>34.0</v>
      </c>
      <c r="F5" s="1">
        <v>35.0</v>
      </c>
      <c r="G5" s="1">
        <v>34.0</v>
      </c>
      <c r="H5" s="1">
        <v>32.0</v>
      </c>
      <c r="I5" s="1">
        <v>37.0</v>
      </c>
      <c r="J5" s="1">
        <v>33.0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1100</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1101</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1102</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1103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1104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1105</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27</v>
      </c>
      <c r="B3" s="5">
        <v>112.0</v>
      </c>
      <c r="C3" s="5">
        <v>43.0</v>
      </c>
      <c r="D3" s="5">
        <v>34.0</v>
      </c>
      <c r="E3" s="5">
        <v>29.0</v>
      </c>
      <c r="F3" s="5">
        <v>70.0</v>
      </c>
      <c r="G3" s="5">
        <v>36.0</v>
      </c>
      <c r="H3" s="5">
        <v>378.0</v>
      </c>
      <c r="I3" s="5">
        <v>257.0</v>
      </c>
      <c r="J3" s="5">
        <v>207.0</v>
      </c>
      <c r="K3" s="5">
        <v>175.0</v>
      </c>
      <c r="L3" s="1">
        <f>IF(K3*FORECAST(L2,B3:K3,B2:K2)&gt;0,FORECAST(L2,B3:K3,B2:K2),K3)*$X$1</f>
        <v>262.2</v>
      </c>
      <c r="M3" s="1">
        <f>IF(L3*FORECAST(M2,B3:L3,B2:L2)&gt;0,FORECAST(M2,B3:L3,B2:L2),L3)*$X$1</f>
        <v>285.4909091</v>
      </c>
      <c r="N3" s="1">
        <f>IF(M3*FORECAST(N2,B3:M3,B2:M2)&gt;0,FORECAST(N2,B3:M3,B2:M2),M3)*$X$1</f>
        <v>308.7818182</v>
      </c>
      <c r="O3" s="1">
        <f>IF(N3*FORECAST(O2,B3:N3,B2:N2)&gt;0,FORECAST(O2,B3:N3,B2:N2),N3)*$X$1</f>
        <v>332.0727273</v>
      </c>
      <c r="P3" s="1">
        <f>IF(O3*FORECAST(P2,B3:O3,B2:O2)&gt;0,FORECAST(P2,B3:O3,B2:O2),O3)*$X$1</f>
        <v>355.3636364</v>
      </c>
      <c r="Q3" s="1">
        <f>IF(P3*FORECAST(Q2,B3:P3,B2:P2)&gt;0,FORECAST(Q2,B3:P3,B2:P2),P3)*$X$1</f>
        <v>378.6545455</v>
      </c>
      <c r="R3" s="1">
        <f>IF(Q3*FORECAST(R2,B3:Q3,B2:Q2)&gt;0,FORECAST(R2,B3:Q3,B2:Q2),Q3)*$X$1</f>
        <v>401.9454545</v>
      </c>
      <c r="S3" s="5">
        <f>IF(R3*FORECAST(S2,B3:R3,B2:R2)&gt;0,FORECAST(S2,B3:R3,B2:R2),R3)*$X$1</f>
        <v>425.2363636</v>
      </c>
      <c r="T3" s="5">
        <f>IF(S3*FORECAST(T2,B3:S3,B2:S2)&gt;0,FORECAST(T2,B3:S3,B2:S2),S3)*$X$1</f>
        <v>448.5272727</v>
      </c>
      <c r="U3" s="5">
        <f>IF(T3*FORECAST(U2,B3:T3,B2:T2)&gt;0,FORECAST(U2,B3:T3,B2:T2),T3)*$X$1</f>
        <v>471.8181818</v>
      </c>
      <c r="V3" s="5">
        <f>IF(U3*FORECAST(V2,B3:U3,B2:U2)&gt;0,FORECAST(V2,B3:U3,B2:U2),U3)*$X$1</f>
        <v>495.1090909</v>
      </c>
      <c r="W3" s="5">
        <f>IF(V3*FORECAST(W2,B3:V3,B2:V2)&gt;0,FORECAST(W2,B3:V3,B2:V2),V3)*$X$1</f>
        <v>518.4</v>
      </c>
      <c r="X3" s="2"/>
      <c r="Y3" s="2"/>
      <c r="Z3" s="2"/>
    </row>
    <row r="4">
      <c r="A4" s="3" t="s">
        <v>127</v>
      </c>
      <c r="B4" s="1">
        <v>419.0</v>
      </c>
      <c r="C4" s="1">
        <v>514.0</v>
      </c>
      <c r="D4" s="1">
        <v>613.0</v>
      </c>
      <c r="E4" s="1">
        <v>723.0</v>
      </c>
      <c r="F4" s="1">
        <v>805.0</v>
      </c>
      <c r="G4" s="1">
        <v>980.0</v>
      </c>
      <c r="H4" s="1">
        <v>703.0</v>
      </c>
      <c r="I4" s="1">
        <v>1250.0</v>
      </c>
      <c r="J4" s="1">
        <v>2170.0</v>
      </c>
      <c r="K4" s="1">
        <v>2910.0</v>
      </c>
      <c r="L4" s="2"/>
      <c r="M4" s="2"/>
      <c r="N4" s="2"/>
      <c r="O4" s="2"/>
      <c r="P4" s="2"/>
      <c r="Q4" s="2"/>
      <c r="R4" s="2"/>
      <c r="S4" s="2"/>
      <c r="T4" s="2"/>
      <c r="U4" s="2"/>
      <c r="V4" s="2"/>
      <c r="W4" s="2"/>
      <c r="X4" s="2"/>
      <c r="Y4" s="2"/>
      <c r="Z4" s="2"/>
    </row>
    <row r="5">
      <c r="A5" s="3" t="s">
        <v>1099</v>
      </c>
      <c r="B5" s="1">
        <v>33.0</v>
      </c>
      <c r="C5" s="1">
        <v>33.0</v>
      </c>
      <c r="D5" s="1">
        <v>33.0</v>
      </c>
      <c r="E5" s="1">
        <v>34.0</v>
      </c>
      <c r="F5" s="1">
        <v>35.0</v>
      </c>
      <c r="G5" s="1">
        <v>34.0</v>
      </c>
      <c r="H5" s="1">
        <v>32.0</v>
      </c>
      <c r="I5" s="1">
        <v>37.0</v>
      </c>
      <c r="J5" s="1">
        <v>33.0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1100</v>
      </c>
      <c r="L7" s="1">
        <f>IF(W3*FORECAST(W2,B3:W3,B2:W2)&gt;0,FORECAST(W2,B3:W3,B2:W2),V3)*$X$1 * (1+0.02)/(0.0773-0.02)</f>
        <v>9228.062827</v>
      </c>
      <c r="M7" s="2"/>
      <c r="N7" s="2"/>
      <c r="O7" s="2"/>
      <c r="P7" s="2"/>
      <c r="Q7" s="2"/>
      <c r="R7" s="2"/>
      <c r="S7" s="2"/>
      <c r="T7" s="2"/>
      <c r="U7" s="2"/>
      <c r="V7" s="2"/>
      <c r="W7" s="2"/>
      <c r="X7" s="2"/>
      <c r="Y7" s="2"/>
      <c r="Z7" s="2"/>
    </row>
    <row r="8">
      <c r="A8" s="2"/>
      <c r="B8" s="2"/>
      <c r="C8" s="2"/>
      <c r="D8" s="2"/>
      <c r="E8" s="2"/>
      <c r="F8" s="2"/>
      <c r="G8" s="2"/>
      <c r="H8" s="2"/>
      <c r="I8" s="2"/>
      <c r="J8" s="2"/>
      <c r="K8" s="1" t="s">
        <v>1101</v>
      </c>
      <c r="L8" s="6">
        <f t="array" ref="L8">NPV(0.0773,M3:W3)</f>
        <v>2783.393952</v>
      </c>
      <c r="M8" s="2"/>
      <c r="N8" s="2"/>
      <c r="O8" s="2"/>
      <c r="P8" s="2"/>
      <c r="Q8" s="2"/>
      <c r="R8" s="2"/>
      <c r="S8" s="2"/>
      <c r="T8" s="2"/>
      <c r="U8" s="2"/>
      <c r="V8" s="2"/>
      <c r="W8" s="2"/>
      <c r="X8" s="2"/>
      <c r="Y8" s="2"/>
      <c r="Z8" s="2"/>
    </row>
    <row r="9">
      <c r="A9" s="2"/>
      <c r="B9" s="2"/>
      <c r="C9" s="2"/>
      <c r="D9" s="2"/>
      <c r="E9" s="2"/>
      <c r="F9" s="2"/>
      <c r="G9" s="2"/>
      <c r="H9" s="2"/>
      <c r="I9" s="2"/>
      <c r="J9" s="2"/>
      <c r="K9" s="1" t="s">
        <v>1102</v>
      </c>
      <c r="L9" s="6">
        <f t="array" ref="L9">NPV(0.0773,M16:W16)</f>
        <v>4068.246733</v>
      </c>
      <c r="M9" s="2"/>
      <c r="N9" s="2"/>
      <c r="O9" s="2"/>
      <c r="P9" s="2"/>
      <c r="Q9" s="2"/>
      <c r="R9" s="2"/>
      <c r="S9" s="2"/>
      <c r="T9" s="2"/>
      <c r="U9" s="2"/>
      <c r="V9" s="2"/>
      <c r="W9" s="2"/>
      <c r="X9" s="2"/>
      <c r="Y9" s="2"/>
      <c r="Z9" s="2"/>
    </row>
    <row r="10">
      <c r="A10" s="2"/>
      <c r="B10" s="2"/>
      <c r="C10" s="2"/>
      <c r="D10" s="2"/>
      <c r="E10" s="2"/>
      <c r="F10" s="2"/>
      <c r="G10" s="2"/>
      <c r="H10" s="2"/>
      <c r="I10" s="2"/>
      <c r="J10" s="2"/>
      <c r="K10" s="1" t="s">
        <v>1103</v>
      </c>
      <c r="L10" s="6">
        <f>L8 + L9</f>
        <v>6851.640685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1104</v>
      </c>
      <c r="L12" s="6">
        <f>L10 - L11</f>
        <v>3941.640685</v>
      </c>
      <c r="M12" s="2"/>
      <c r="N12" s="2"/>
      <c r="O12" s="2"/>
      <c r="P12" s="2"/>
      <c r="Q12" s="2"/>
      <c r="R12" s="2"/>
      <c r="S12" s="2"/>
      <c r="T12" s="2"/>
      <c r="U12" s="2"/>
      <c r="V12" s="2"/>
      <c r="W12" s="2"/>
      <c r="X12" s="2"/>
      <c r="Y12" s="2"/>
      <c r="Z12" s="2"/>
    </row>
    <row r="13">
      <c r="A13" s="2"/>
      <c r="B13" s="2"/>
      <c r="C13" s="2"/>
      <c r="D13" s="2"/>
      <c r="E13" s="2"/>
      <c r="F13" s="2"/>
      <c r="G13" s="2"/>
      <c r="H13" s="2"/>
      <c r="I13" s="2"/>
      <c r="J13" s="2"/>
      <c r="K13" s="1" t="s">
        <v>1105</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127.1496995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9228.062827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