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<sst xmlns="http://schemas.openxmlformats.org/spreadsheetml/2006/main" count="1997" uniqueCount="1736">
  <si>
    <t>ticker</t>
  </si>
  <si>
    <t>ENTG</t>
  </si>
  <si>
    <t>nombre</t>
  </si>
  <si>
    <t>ENTEGRIS INC</t>
  </si>
  <si>
    <t>empresa</t>
  </si>
  <si>
    <t>Semiconductor Equipment &amp; Testing</t>
  </si>
  <si>
    <t>Open</t>
  </si>
  <si>
    <t>Target Price</t>
  </si>
  <si>
    <t>Upside</t>
  </si>
  <si>
    <t>-98.49%</t>
  </si>
  <si>
    <t>Country</t>
  </si>
  <si>
    <t>United States</t>
  </si>
  <si>
    <t>Market Cap</t>
  </si>
  <si>
    <t>Book Value</t>
  </si>
  <si>
    <t>Pe ratio</t>
  </si>
  <si>
    <t>Dividend Ratio</t>
  </si>
  <si>
    <t>Net Debt Growth</t>
  </si>
  <si>
    <t>18.10%</t>
  </si>
  <si>
    <t>Total Assets Growth</t>
  </si>
  <si>
    <t>6.02%</t>
  </si>
  <si>
    <t>Net Property, Plant and Equipment Growth</t>
  </si>
  <si>
    <t>-2.18%</t>
  </si>
  <si>
    <t>EBITDA Growth</t>
  </si>
  <si>
    <t>182.28%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</si>
  <si>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</si>
  <si>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</si>
  <si>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</si>
  <si>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</si>
  <si>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</si>
  <si>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</si>
  <si>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</si>
  <si>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</si>
  <si>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</si>
  <si>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</si>
  <si>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</si>
  <si>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</si>
  <si>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</si>
  <si>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</si>
  <si>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</si>
  <si>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</si>
  <si>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</si>
  <si>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</si>
  <si>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</si>
  <si>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</si>
  <si>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</si>
  <si>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</si>
  <si>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</si>
  <si>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</si>
  <si>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</si>
  <si>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</si>
  <si>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</si>
  <si>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</si>
  <si>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</si>
  <si>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</si>
  <si>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</si>
  <si>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</si>
  <si>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</si>
  <si>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</si>
  <si>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</si>
  <si>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</si>
  <si>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</si>
  <si>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</si>
  <si>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</si>
  <si>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</si>
  <si>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</si>
  <si>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</si>
  <si>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</si>
  <si>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</si>
  <si>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</si>
  <si>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</si>
  <si>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</si>
  <si>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</si>
  <si>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</si>
  <si>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</si>
  <si>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</si>
  <si>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</si>
  <si>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</si>
  <si>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</si>
  <si>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</si>
  <si>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</si>
  <si>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</si>
  <si>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</si>
  <si>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</si>
  <si>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</si>
  <si>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</si>
  <si>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</si>
  <si>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</si>
  <si>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</si>
  <si>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</si>
  <si>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</si>
  <si>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</si>
  <si>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</si>
  <si>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</si>
  <si>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</si>
  <si>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</si>
  <si>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</si>
  <si>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</si>
  <si>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</si>
  <si>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</si>
  <si>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</si>
  <si>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</si>
  <si>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</si>
  <si>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</si>
  <si>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</si>
  <si>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</si>
  <si>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</si>
  <si>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</si>
  <si>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</si>
  <si>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</si>
  <si>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</si>
  <si>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</si>
  <si>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</si>
  <si>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</si>
  <si>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</si>
  <si>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</si>
  <si>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</si>
  <si>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</si>
  <si>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</si>
  <si>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5.35</t>
  </si>
  <si>
    <t>5.71</t>
  </si>
  <si>
    <t>6.36</t>
  </si>
  <si>
    <t>7.03</t>
  </si>
  <si>
    <t>7.44</t>
  </si>
  <si>
    <t>8.65</t>
  </si>
  <si>
    <t>10.22</t>
  </si>
  <si>
    <t>12.65</t>
  </si>
  <si>
    <t>21.58</t>
  </si>
  <si>
    <t>22.67</t>
  </si>
  <si>
    <t>Tangible Book Value</t>
  </si>
  <si>
    <t>Tangible Book Value Per Share</t>
  </si>
  <si>
    <t>0.71</t>
  </si>
  <si>
    <t>1.43</t>
  </si>
  <si>
    <t>2.38</t>
  </si>
  <si>
    <t>3.19</t>
  </si>
  <si>
    <t>1.22</t>
  </si>
  <si>
    <t>1.02</t>
  </si>
  <si>
    <t>2.18</t>
  </si>
  <si>
    <t>4.32</t>
  </si>
  <si>
    <t>-20.33</t>
  </si>
  <si>
    <t>-12.1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</si>
  <si>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</si>
  <si>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</si>
  <si>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</si>
  <si>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</si>
  <si>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</si>
  <si>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</si>
  <si>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</si>
  <si>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</si>
  <si>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</si>
  <si>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</si>
  <si>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</si>
  <si>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</si>
  <si>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</si>
  <si>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</si>
  <si>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</si>
  <si>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</si>
  <si>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</si>
  <si>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</si>
  <si>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</si>
  <si>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</si>
  <si>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</si>
  <si>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</si>
  <si>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</si>
  <si>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</si>
  <si>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</si>
  <si>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</si>
  <si>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</si>
  <si>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</si>
  <si>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</si>
  <si>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</si>
  <si>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</si>
  <si>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</si>
  <si>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</si>
  <si>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</si>
  <si>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</si>
  <si>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</si>
  <si>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</si>
  <si>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</si>
  <si>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</si>
  <si>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</si>
  <si>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</si>
  <si>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</si>
  <si>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</si>
  <si>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</si>
  <si>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</si>
  <si>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</si>
  <si>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0.57</t>
  </si>
  <si>
    <t>0.69</t>
  </si>
  <si>
    <t>0.6</t>
  </si>
  <si>
    <t>1.71</t>
  </si>
  <si>
    <t>1.89</t>
  </si>
  <si>
    <t>2.19</t>
  </si>
  <si>
    <t>3.02</t>
  </si>
  <si>
    <t>1.47</t>
  </si>
  <si>
    <t>1.21</t>
  </si>
  <si>
    <t>Basic EPS - Continuing Operations</t>
  </si>
  <si>
    <t>Basic Weighted Average Shares Outstanding</t>
  </si>
  <si>
    <t>Net EPS - Diluted</t>
  </si>
  <si>
    <t>0.68</t>
  </si>
  <si>
    <t>0.59</t>
  </si>
  <si>
    <t>1.69</t>
  </si>
  <si>
    <t>1.87</t>
  </si>
  <si>
    <t>2.16</t>
  </si>
  <si>
    <t>1.46</t>
  </si>
  <si>
    <t>1.2</t>
  </si>
  <si>
    <t>Diluted EPS - Continuing Operations</t>
  </si>
  <si>
    <t>Diluted Weighted Average Shares Outstanding</t>
  </si>
  <si>
    <t>Normalized Basic EPS</t>
  </si>
  <si>
    <t>0.41</t>
  </si>
  <si>
    <t>0.44</t>
  </si>
  <si>
    <t>0.97</t>
  </si>
  <si>
    <t>1.15</t>
  </si>
  <si>
    <t>1.67</t>
  </si>
  <si>
    <t>2.32</t>
  </si>
  <si>
    <t>1.77</t>
  </si>
  <si>
    <t>0.87</t>
  </si>
  <si>
    <t>Normalized Diluted EPS</t>
  </si>
  <si>
    <t>0.56</t>
  </si>
  <si>
    <t>0.96</t>
  </si>
  <si>
    <t>1.19</t>
  </si>
  <si>
    <t>1.14</t>
  </si>
  <si>
    <t>1.65</t>
  </si>
  <si>
    <t>2.3</t>
  </si>
  <si>
    <t>1.76</t>
  </si>
  <si>
    <t>0.86</t>
  </si>
  <si>
    <t>Dividend Per Share</t>
  </si>
  <si>
    <t>0.14</t>
  </si>
  <si>
    <t>0.28</t>
  </si>
  <si>
    <t>0.31</t>
  </si>
  <si>
    <t>0.32</t>
  </si>
  <si>
    <t>0.34</t>
  </si>
  <si>
    <t>0.4</t>
  </si>
  <si>
    <t>Payout Ratio</t>
  </si>
  <si>
    <t>11.63</t>
  </si>
  <si>
    <t>16.44</t>
  </si>
  <si>
    <t>15.92</t>
  </si>
  <si>
    <t>14.66</t>
  </si>
  <si>
    <t>10.64</t>
  </si>
  <si>
    <t>27.43</t>
  </si>
  <si>
    <t>33.33</t>
  </si>
  <si>
    <t>EBITDA</t>
  </si>
  <si>
    <t>EBITA</t>
  </si>
  <si>
    <t>EBIT</t>
  </si>
  <si>
    <t>EBITDAR</t>
  </si>
  <si>
    <t>Effective Tax Rate - (Ratio)</t>
  </si>
  <si>
    <t>157.63</t>
  </si>
  <si>
    <t>11.27</t>
  </si>
  <si>
    <t>19.04</t>
  </si>
  <si>
    <t>53.95</t>
  </si>
  <si>
    <t>5.38</t>
  </si>
  <si>
    <t>19.87</t>
  </si>
  <si>
    <t>16.74</t>
  </si>
  <si>
    <t>14.6</t>
  </si>
  <si>
    <t>15.44</t>
  </si>
  <si>
    <t>-4.88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</si>
  <si>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</si>
  <si>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</si>
  <si>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</si>
  <si>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</si>
  <si>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</si>
  <si>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</si>
  <si>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</si>
  <si>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</si>
  <si>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</si>
  <si>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</si>
  <si>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</si>
  <si>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</si>
  <si>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</si>
  <si>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</si>
  <si>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</si>
  <si>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</si>
  <si>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</si>
  <si>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</si>
  <si>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</si>
  <si>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</si>
  <si>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5.89</t>
  </si>
  <si>
    <t>4.78</t>
  </si>
  <si>
    <t>6.12</t>
  </si>
  <si>
    <t>8.6</t>
  </si>
  <si>
    <t>8.98</t>
  </si>
  <si>
    <t>7.54</t>
  </si>
  <si>
    <t>9.17</t>
  </si>
  <si>
    <t>11.29</t>
  </si>
  <si>
    <t>5.93</t>
  </si>
  <si>
    <t>3.41</t>
  </si>
  <si>
    <t>Return on Total Capital</t>
  </si>
  <si>
    <t>6.83</t>
  </si>
  <si>
    <t>5.47</t>
  </si>
  <si>
    <t>6.96</t>
  </si>
  <si>
    <t>10.04</t>
  </si>
  <si>
    <t>8.88</t>
  </si>
  <si>
    <t>10.67</t>
  </si>
  <si>
    <t>13.18</t>
  </si>
  <si>
    <t>6.68</t>
  </si>
  <si>
    <t>3.76</t>
  </si>
  <si>
    <t>Return On Equity %</t>
  </si>
  <si>
    <t>1.05</t>
  </si>
  <si>
    <t>10.35</t>
  </si>
  <si>
    <t>11.41</t>
  </si>
  <si>
    <t>8.99</t>
  </si>
  <si>
    <t>24.01</t>
  </si>
  <si>
    <t>23.4</t>
  </si>
  <si>
    <t>23.18</t>
  </si>
  <si>
    <t>26.45</t>
  </si>
  <si>
    <t>8.47</t>
  </si>
  <si>
    <t>5.45</t>
  </si>
  <si>
    <t>Return on Common Equity</t>
  </si>
  <si>
    <t>Margin Analysis</t>
  </si>
  <si>
    <t>Gross Profit Margin %</t>
  </si>
  <si>
    <t>44.2</t>
  </si>
  <si>
    <t>43.49</t>
  </si>
  <si>
    <t>43.82</t>
  </si>
  <si>
    <t>45.82</t>
  </si>
  <si>
    <t>46.89</t>
  </si>
  <si>
    <t>45.28</t>
  </si>
  <si>
    <t>45.73</t>
  </si>
  <si>
    <t>46.09</t>
  </si>
  <si>
    <t>44.43</t>
  </si>
  <si>
    <t>42.5</t>
  </si>
  <si>
    <t>SG&amp;A Margin</t>
  </si>
  <si>
    <t>18.32</t>
  </si>
  <si>
    <t>17.23</t>
  </si>
  <si>
    <t>17.01</t>
  </si>
  <si>
    <t>15.79</t>
  </si>
  <si>
    <t>15.36</t>
  </si>
  <si>
    <t>15.25</t>
  </si>
  <si>
    <t>14.12</t>
  </si>
  <si>
    <t>12.71</t>
  </si>
  <si>
    <t>13.81</t>
  </si>
  <si>
    <t>13.88</t>
  </si>
  <si>
    <t>EBITDA Margin %</t>
  </si>
  <si>
    <t>21.61</t>
  </si>
  <si>
    <t>21.5</t>
  </si>
  <si>
    <t>22.43</t>
  </si>
  <si>
    <t>26.46</t>
  </si>
  <si>
    <t>28.09</t>
  </si>
  <si>
    <t>27.22</t>
  </si>
  <si>
    <t>28.78</t>
  </si>
  <si>
    <t>30.02</t>
  </si>
  <si>
    <t>27.77</t>
  </si>
  <si>
    <t>25.65</t>
  </si>
  <si>
    <t>EBITA Margin %</t>
  </si>
  <si>
    <t>16.76</t>
  </si>
  <si>
    <t>16.47</t>
  </si>
  <si>
    <t>17.7</t>
  </si>
  <si>
    <t>22.12</t>
  </si>
  <si>
    <t>23.89</t>
  </si>
  <si>
    <t>22.51</t>
  </si>
  <si>
    <t>24.29</t>
  </si>
  <si>
    <t>26.09</t>
  </si>
  <si>
    <t>23.65</t>
  </si>
  <si>
    <t>20.75</t>
  </si>
  <si>
    <t>EBIT Margin %</t>
  </si>
  <si>
    <t>12.91</t>
  </si>
  <si>
    <t>12.09</t>
  </si>
  <si>
    <t>13.93</t>
  </si>
  <si>
    <t>18.84</t>
  </si>
  <si>
    <t>19.88</t>
  </si>
  <si>
    <t>18.33</t>
  </si>
  <si>
    <t>21.44</t>
  </si>
  <si>
    <t>19.26</t>
  </si>
  <si>
    <t>Income From Continuing Operations Margin %</t>
  </si>
  <si>
    <t>0.82</t>
  </si>
  <si>
    <t>7.43</t>
  </si>
  <si>
    <t>8.27</t>
  </si>
  <si>
    <t>6.34</t>
  </si>
  <si>
    <t>15.53</t>
  </si>
  <si>
    <t>16.02</t>
  </si>
  <si>
    <t>15.86</t>
  </si>
  <si>
    <t>17.8</t>
  </si>
  <si>
    <t>6.37</t>
  </si>
  <si>
    <t>5.13</t>
  </si>
  <si>
    <t>Net Income Margin %</t>
  </si>
  <si>
    <t>Net Avail. For Common Margin %</t>
  </si>
  <si>
    <t>Normalized Net Income Margin</t>
  </si>
  <si>
    <t>5.9</t>
  </si>
  <si>
    <t>5.77</t>
  </si>
  <si>
    <t>6.81</t>
  </si>
  <si>
    <t>10.21</t>
  </si>
  <si>
    <t>10.98</t>
  </si>
  <si>
    <t>9.76</t>
  </si>
  <si>
    <t>12.1</t>
  </si>
  <si>
    <t>13.66</t>
  </si>
  <si>
    <t>7.67</t>
  </si>
  <si>
    <t>3.7</t>
  </si>
  <si>
    <t>Levered Free Cash Flow Margin</t>
  </si>
  <si>
    <t>7.14</t>
  </si>
  <si>
    <t>11.09</t>
  </si>
  <si>
    <t>11.59</t>
  </si>
  <si>
    <t>10.44</t>
  </si>
  <si>
    <t>9.77</t>
  </si>
  <si>
    <t>11.73</t>
  </si>
  <si>
    <t>4.13</t>
  </si>
  <si>
    <t>-14.19</t>
  </si>
  <si>
    <t>8.21</t>
  </si>
  <si>
    <t>Unlevered Free Cash Flow Margin</t>
  </si>
  <si>
    <t>2.75</t>
  </si>
  <si>
    <t>9.07</t>
  </si>
  <si>
    <t>12.72</t>
  </si>
  <si>
    <t>12.89</t>
  </si>
  <si>
    <t>11.69</t>
  </si>
  <si>
    <t>11.47</t>
  </si>
  <si>
    <t>13.24</t>
  </si>
  <si>
    <t>5.25</t>
  </si>
  <si>
    <t>-10.14</t>
  </si>
  <si>
    <t>13.15</t>
  </si>
  <si>
    <t>Asset Turnover</t>
  </si>
  <si>
    <t>0.73</t>
  </si>
  <si>
    <t>0.63</t>
  </si>
  <si>
    <t>0.7</t>
  </si>
  <si>
    <t>0.72</t>
  </si>
  <si>
    <t>0.66</t>
  </si>
  <si>
    <t>0.75</t>
  </si>
  <si>
    <t>0.49</t>
  </si>
  <si>
    <t>0.37</t>
  </si>
  <si>
    <t>Fixed Assets Turnover</t>
  </si>
  <si>
    <t>3.85</t>
  </si>
  <si>
    <t>3.66</t>
  </si>
  <si>
    <t>3.94</t>
  </si>
  <si>
    <t>3.98</t>
  </si>
  <si>
    <t>3.35</t>
  </si>
  <si>
    <t>3.38</t>
  </si>
  <si>
    <t>3.56</t>
  </si>
  <si>
    <t>2.97</t>
  </si>
  <si>
    <t>Receivables Turnover (Average Receivables)</t>
  </si>
  <si>
    <t>7.52</t>
  </si>
  <si>
    <t>7.32</t>
  </si>
  <si>
    <t>7.65</t>
  </si>
  <si>
    <t>7.69</t>
  </si>
  <si>
    <t>6.97</t>
  </si>
  <si>
    <t>7.46</t>
  </si>
  <si>
    <t>7.1</t>
  </si>
  <si>
    <t>Inventory Turnover (Average Inventory)</t>
  </si>
  <si>
    <t>4.17</t>
  </si>
  <si>
    <t>3.63</t>
  </si>
  <si>
    <t>3.81</t>
  </si>
  <si>
    <t>3.53</t>
  </si>
  <si>
    <t>3.14</t>
  </si>
  <si>
    <t>3.3</t>
  </si>
  <si>
    <t>3.1</t>
  </si>
  <si>
    <t>2.83</t>
  </si>
  <si>
    <t>2.85</t>
  </si>
  <si>
    <t>Short Term Liquidity</t>
  </si>
  <si>
    <t>Current Ratio</t>
  </si>
  <si>
    <t>2.92</t>
  </si>
  <si>
    <t>4.05</t>
  </si>
  <si>
    <t>3.06</t>
  </si>
  <si>
    <t>3.82</t>
  </si>
  <si>
    <t>4.08</t>
  </si>
  <si>
    <t>3.47</t>
  </si>
  <si>
    <t>Quick Ratio</t>
  </si>
  <si>
    <t>2.09</t>
  </si>
  <si>
    <t>2.81</t>
  </si>
  <si>
    <t>2.78</t>
  </si>
  <si>
    <t>2.61</t>
  </si>
  <si>
    <t>2.22</t>
  </si>
  <si>
    <t>2.79</t>
  </si>
  <si>
    <t>1.98</t>
  </si>
  <si>
    <t>1.48</t>
  </si>
  <si>
    <t>1.82</t>
  </si>
  <si>
    <t>Operating Cash Flow to Current Liabilities</t>
  </si>
  <si>
    <t>0.48</t>
  </si>
  <si>
    <t>0.79</t>
  </si>
  <si>
    <t>1.01</t>
  </si>
  <si>
    <t>1.16</t>
  </si>
  <si>
    <t>1.45</t>
  </si>
  <si>
    <t>1.06</t>
  </si>
  <si>
    <t>0.46</t>
  </si>
  <si>
    <t>Days Sales Outstanding (Average Receivables)</t>
  </si>
  <si>
    <t>48.53</t>
  </si>
  <si>
    <t>49.86</t>
  </si>
  <si>
    <t>47.82</t>
  </si>
  <si>
    <t>47.46</t>
  </si>
  <si>
    <t>47.73</t>
  </si>
  <si>
    <t>52.36</t>
  </si>
  <si>
    <t>49.09</t>
  </si>
  <si>
    <t>48.57</t>
  </si>
  <si>
    <t>51.4</t>
  </si>
  <si>
    <t>Days Outstanding Inventory (Average Inventory)</t>
  </si>
  <si>
    <t>87.44</t>
  </si>
  <si>
    <t>100.47</t>
  </si>
  <si>
    <t>98.86</t>
  </si>
  <si>
    <t>95.74</t>
  </si>
  <si>
    <t>103.34</t>
  </si>
  <si>
    <t>116.4</t>
  </si>
  <si>
    <t>110.82</t>
  </si>
  <si>
    <t>117.69</t>
  </si>
  <si>
    <t>128.9</t>
  </si>
  <si>
    <t>127.88</t>
  </si>
  <si>
    <t>Average Days Payable Outstanding</t>
  </si>
  <si>
    <t>28.86</t>
  </si>
  <si>
    <t>27.73</t>
  </si>
  <si>
    <t>26.89</t>
  </si>
  <si>
    <t>32.07</t>
  </si>
  <si>
    <t>33.05</t>
  </si>
  <si>
    <t>36.37</t>
  </si>
  <si>
    <t>29.02</t>
  </si>
  <si>
    <t>27.87</t>
  </si>
  <si>
    <t>25.6</t>
  </si>
  <si>
    <t>30.74</t>
  </si>
  <si>
    <t>Cash Conversion Cycle (Average Days)</t>
  </si>
  <si>
    <t>107.11</t>
  </si>
  <si>
    <t>122.6</t>
  </si>
  <si>
    <t>119.79</t>
  </si>
  <si>
    <t>111.13</t>
  </si>
  <si>
    <t>118.01</t>
  </si>
  <si>
    <t>132.39</t>
  </si>
  <si>
    <t>130.9</t>
  </si>
  <si>
    <t>138.39</t>
  </si>
  <si>
    <t>152.39</t>
  </si>
  <si>
    <t>148.54</t>
  </si>
  <si>
    <t>Long Term Solvency</t>
  </si>
  <si>
    <t>Total Debt/Equity</t>
  </si>
  <si>
    <t>102.45</t>
  </si>
  <si>
    <t>83.11</t>
  </si>
  <si>
    <t>65.02</t>
  </si>
  <si>
    <t>67.91</t>
  </si>
  <si>
    <t>93.29</t>
  </si>
  <si>
    <t>84.94</t>
  </si>
  <si>
    <t>82.31</t>
  </si>
  <si>
    <t>58.8</t>
  </si>
  <si>
    <t>182.87</t>
  </si>
  <si>
    <t>136.79</t>
  </si>
  <si>
    <t>Total Debt / Total Capital</t>
  </si>
  <si>
    <t>50.61</t>
  </si>
  <si>
    <t>45.39</t>
  </si>
  <si>
    <t>39.4</t>
  </si>
  <si>
    <t>40.44</t>
  </si>
  <si>
    <t>48.26</t>
  </si>
  <si>
    <t>45.93</t>
  </si>
  <si>
    <t>45.15</t>
  </si>
  <si>
    <t>37.03</t>
  </si>
  <si>
    <t>64.65</t>
  </si>
  <si>
    <t>57.77</t>
  </si>
  <si>
    <t>LT Debt/Equity</t>
  </si>
  <si>
    <t>89.09</t>
  </si>
  <si>
    <t>76.88</t>
  </si>
  <si>
    <t>53.9</t>
  </si>
  <si>
    <t>57.84</t>
  </si>
  <si>
    <t>92.38</t>
  </si>
  <si>
    <t>83.74</t>
  </si>
  <si>
    <t>81.59</t>
  </si>
  <si>
    <t>58.18</t>
  </si>
  <si>
    <t>177.55</t>
  </si>
  <si>
    <t>136.31</t>
  </si>
  <si>
    <t>Long-Term Debt / Total Capital</t>
  </si>
  <si>
    <t>44.01</t>
  </si>
  <si>
    <t>41.99</t>
  </si>
  <si>
    <t>32.66</t>
  </si>
  <si>
    <t>34.45</t>
  </si>
  <si>
    <t>47.79</t>
  </si>
  <si>
    <t>44.75</t>
  </si>
  <si>
    <t>36.64</t>
  </si>
  <si>
    <t>62.77</t>
  </si>
  <si>
    <t>57.57</t>
  </si>
  <si>
    <t>Total Liabilities / Total Assets</t>
  </si>
  <si>
    <t>57.53</t>
  </si>
  <si>
    <t>51.57</t>
  </si>
  <si>
    <t>47.09</t>
  </si>
  <si>
    <t>49.75</t>
  </si>
  <si>
    <t>56.33</t>
  </si>
  <si>
    <t>53.66</t>
  </si>
  <si>
    <t>52.72</t>
  </si>
  <si>
    <t>46.31</t>
  </si>
  <si>
    <t>68.26</t>
  </si>
  <si>
    <t>61.32</t>
  </si>
  <si>
    <t>EBIT / Interest Expense</t>
  </si>
  <si>
    <t>3.72</t>
  </si>
  <si>
    <t>4.44</t>
  </si>
  <si>
    <t>7.82</t>
  </si>
  <si>
    <t>9.04</t>
  </si>
  <si>
    <t>6.21</t>
  </si>
  <si>
    <t>8.2</t>
  </si>
  <si>
    <t>13.38</t>
  </si>
  <si>
    <t>EBITDA / Interest Expense</t>
  </si>
  <si>
    <t>6.23</t>
  </si>
  <si>
    <t>6.01</t>
  </si>
  <si>
    <t>7.16</t>
  </si>
  <si>
    <t>12.78</t>
  </si>
  <si>
    <t>9.49</t>
  </si>
  <si>
    <t>17.05</t>
  </si>
  <si>
    <t>4.37</t>
  </si>
  <si>
    <t>2.95</t>
  </si>
  <si>
    <t>(EBITDA - Capex) / Interest Expense</t>
  </si>
  <si>
    <t>4.5</t>
  </si>
  <si>
    <t>4.15</t>
  </si>
  <si>
    <t>8.09</t>
  </si>
  <si>
    <t>9.55</t>
  </si>
  <si>
    <t>8.58</t>
  </si>
  <si>
    <t>11.95</t>
  </si>
  <si>
    <t>1.49</t>
  </si>
  <si>
    <t>Total Debt / EBITDA</t>
  </si>
  <si>
    <t>3.69</t>
  </si>
  <si>
    <t>2.87</t>
  </si>
  <si>
    <t>1.9</t>
  </si>
  <si>
    <t>2.17</t>
  </si>
  <si>
    <t>2.07</t>
  </si>
  <si>
    <t>6.33</t>
  </si>
  <si>
    <t>5.06</t>
  </si>
  <si>
    <t>Net Debt / EBITDA</t>
  </si>
  <si>
    <t>1.79</t>
  </si>
  <si>
    <t>1.36</t>
  </si>
  <si>
    <t>5.69</t>
  </si>
  <si>
    <t>4.54</t>
  </si>
  <si>
    <t>Total Debt / (EBITDA - Capex)</t>
  </si>
  <si>
    <t>5.11</t>
  </si>
  <si>
    <t>4.16</t>
  </si>
  <si>
    <t>2.58</t>
  </si>
  <si>
    <t>2.9</t>
  </si>
  <si>
    <t>2.72</t>
  </si>
  <si>
    <t>2.05</t>
  </si>
  <si>
    <t>12.7</t>
  </si>
  <si>
    <t>10.03</t>
  </si>
  <si>
    <t>Net Debt / (EBITDA - Capex)</t>
  </si>
  <si>
    <t>2.48</t>
  </si>
  <si>
    <t>1.97</t>
  </si>
  <si>
    <t>0.9</t>
  </si>
  <si>
    <t>0.19</t>
  </si>
  <si>
    <t>1.42</t>
  </si>
  <si>
    <t>1.92</t>
  </si>
  <si>
    <t>1.33</t>
  </si>
  <si>
    <t>1.23</t>
  </si>
  <si>
    <t>11.42</t>
  </si>
  <si>
    <t>Growth Over Prior Year</t>
  </si>
  <si>
    <t>Total Revenues, 1 Yr. Growth %</t>
  </si>
  <si>
    <t>38.73</t>
  </si>
  <si>
    <t>12.37</t>
  </si>
  <si>
    <t>8.71</t>
  </si>
  <si>
    <t>14.23</t>
  </si>
  <si>
    <t>15.49</t>
  </si>
  <si>
    <t>2.62</t>
  </si>
  <si>
    <t>16.86</t>
  </si>
  <si>
    <t>23.64</t>
  </si>
  <si>
    <t>42.77</t>
  </si>
  <si>
    <t>7.37</t>
  </si>
  <si>
    <t>Gross Profit, 1 Yr. Growth %</t>
  </si>
  <si>
    <t>44.54</t>
  </si>
  <si>
    <t>10.57</t>
  </si>
  <si>
    <t>9.51</t>
  </si>
  <si>
    <t>19.45</t>
  </si>
  <si>
    <t>18.21</t>
  </si>
  <si>
    <t>-0.92</t>
  </si>
  <si>
    <t>18.02</t>
  </si>
  <si>
    <t>24.71</t>
  </si>
  <si>
    <t>37.57</t>
  </si>
  <si>
    <t>2.69</t>
  </si>
  <si>
    <t>EBITDA, 1 Yr. Growth %</t>
  </si>
  <si>
    <t>57.26</t>
  </si>
  <si>
    <t>11.77</t>
  </si>
  <si>
    <t>13.45</t>
  </si>
  <si>
    <t>34.73</t>
  </si>
  <si>
    <t>22.62</t>
  </si>
  <si>
    <t>-0.58</t>
  </si>
  <si>
    <t>25.73</t>
  </si>
  <si>
    <t>29.32</t>
  </si>
  <si>
    <t>30.42</t>
  </si>
  <si>
    <t>-7.16</t>
  </si>
  <si>
    <t>EBITA, 1 Yr. Growth %</t>
  </si>
  <si>
    <t>56.97</t>
  </si>
  <si>
    <t>10.42</t>
  </si>
  <si>
    <t>16.82</t>
  </si>
  <si>
    <t>24.73</t>
  </si>
  <si>
    <t>-3.34</t>
  </si>
  <si>
    <t>28.82</t>
  </si>
  <si>
    <t>33.22</t>
  </si>
  <si>
    <t>27.53</t>
  </si>
  <si>
    <t>-12.77</t>
  </si>
  <si>
    <t>EBIT, 1 Yr. Growth %</t>
  </si>
  <si>
    <t>32.99</t>
  </si>
  <si>
    <t>25.27</t>
  </si>
  <si>
    <t>54.48</t>
  </si>
  <si>
    <t>21.87</t>
  </si>
  <si>
    <t>-5.4</t>
  </si>
  <si>
    <t>40.25</t>
  </si>
  <si>
    <t>38.98</t>
  </si>
  <si>
    <t>12.75</t>
  </si>
  <si>
    <t>-25.58</t>
  </si>
  <si>
    <t>Earnings From Cont. Operations, 1 Yr. Growth %</t>
  </si>
  <si>
    <t>-89.42</t>
  </si>
  <si>
    <t>918.08</t>
  </si>
  <si>
    <t>20.99</t>
  </si>
  <si>
    <t>-12.44</t>
  </si>
  <si>
    <t>183.02</t>
  </si>
  <si>
    <t>5.86</t>
  </si>
  <si>
    <t>15.74</t>
  </si>
  <si>
    <t>38.7</t>
  </si>
  <si>
    <t>-48.94</t>
  </si>
  <si>
    <t>-13.52</t>
  </si>
  <si>
    <t>Net Income, 1 Yr. Growth %</t>
  </si>
  <si>
    <t>Normalized Net Income, 1 Yr. Growth %</t>
  </si>
  <si>
    <t>-5.48</t>
  </si>
  <si>
    <t>28.38</t>
  </si>
  <si>
    <t>71.09</t>
  </si>
  <si>
    <t>24.2</t>
  </si>
  <si>
    <t>-8.83</t>
  </si>
  <si>
    <t>49.31</t>
  </si>
  <si>
    <t>-21.28</t>
  </si>
  <si>
    <t>-55.07</t>
  </si>
  <si>
    <t>Diluted EPS Before Extra, 1 Yr. Growth %</t>
  </si>
  <si>
    <t>-89.32</t>
  </si>
  <si>
    <t>906.82</t>
  </si>
  <si>
    <t>19.3</t>
  </si>
  <si>
    <t>-13.24</t>
  </si>
  <si>
    <t>186.44</t>
  </si>
  <si>
    <t>10.65</t>
  </si>
  <si>
    <t>15.51</t>
  </si>
  <si>
    <t>38.89</t>
  </si>
  <si>
    <t>-51.33</t>
  </si>
  <si>
    <t>-17.81</t>
  </si>
  <si>
    <t>Accounts Receivable, 1 Yr. Growth %</t>
  </si>
  <si>
    <t>51.13</t>
  </si>
  <si>
    <t>-8.15</t>
  </si>
  <si>
    <t>17.16</t>
  </si>
  <si>
    <t>10.72</t>
  </si>
  <si>
    <t>21.05</t>
  </si>
  <si>
    <t>5.56</t>
  </si>
  <si>
    <t>12.79</t>
  </si>
  <si>
    <t>31.4</t>
  </si>
  <si>
    <t>54.13</t>
  </si>
  <si>
    <t>-14.65</t>
  </si>
  <si>
    <t>Inventory, 1 Yr. Growth %</t>
  </si>
  <si>
    <t>73.4</t>
  </si>
  <si>
    <t>6.16</t>
  </si>
  <si>
    <t>5.98</t>
  </si>
  <si>
    <t>7.93</t>
  </si>
  <si>
    <t>35.36</t>
  </si>
  <si>
    <t>7.07</t>
  </si>
  <si>
    <t>12.83</t>
  </si>
  <si>
    <t>46.7</t>
  </si>
  <si>
    <t>71.04</t>
  </si>
  <si>
    <t>-25.32</t>
  </si>
  <si>
    <t>Net Property, Plant and Equip., 1 Yr. Growth %</t>
  </si>
  <si>
    <t>68.19</t>
  </si>
  <si>
    <t>2.47</t>
  </si>
  <si>
    <t>0.08</t>
  </si>
  <si>
    <t>11.81</t>
  </si>
  <si>
    <t>16.69</t>
  </si>
  <si>
    <t>26.26</t>
  </si>
  <si>
    <t>7.85</t>
  </si>
  <si>
    <t>26.15</t>
  </si>
  <si>
    <t>106.52</t>
  </si>
  <si>
    <t>4.04</t>
  </si>
  <si>
    <t>Total Assets, 1 Yr. Growth %</t>
  </si>
  <si>
    <t>101.31</t>
  </si>
  <si>
    <t>-5.91</t>
  </si>
  <si>
    <t>3.21</t>
  </si>
  <si>
    <t>16.28</t>
  </si>
  <si>
    <t>17.28</t>
  </si>
  <si>
    <t>8.56</t>
  </si>
  <si>
    <t>15.96</t>
  </si>
  <si>
    <t>9.4</t>
  </si>
  <si>
    <t>217.64</t>
  </si>
  <si>
    <t>-13.08</t>
  </si>
  <si>
    <t>Tangible Book Value, 1 Yr. Growth %</t>
  </si>
  <si>
    <t>-85.86</t>
  </si>
  <si>
    <t>103.57</t>
  </si>
  <si>
    <t>66.68</t>
  </si>
  <si>
    <t>34.04</t>
  </si>
  <si>
    <t>-63.15</t>
  </si>
  <si>
    <t>-17.6</t>
  </si>
  <si>
    <t>114.64</t>
  </si>
  <si>
    <t>99.09</t>
  </si>
  <si>
    <t>-618.37</t>
  </si>
  <si>
    <t>Common Equity, 1 Yr. Growth %</t>
  </si>
  <si>
    <t>-1.11</t>
  </si>
  <si>
    <t>7.27</t>
  </si>
  <si>
    <t>10.43</t>
  </si>
  <si>
    <t>1.91</t>
  </si>
  <si>
    <t>15.2</t>
  </si>
  <si>
    <t>24.23</t>
  </si>
  <si>
    <t>87.77</t>
  </si>
  <si>
    <t>5.92</t>
  </si>
  <si>
    <t>Cash From Operations, 1 Yr. Growth %</t>
  </si>
  <si>
    <t>15.56</t>
  </si>
  <si>
    <t>-4.35</t>
  </si>
  <si>
    <t>71.65</t>
  </si>
  <si>
    <t>41.35</t>
  </si>
  <si>
    <t>6.55</t>
  </si>
  <si>
    <t>22.31</t>
  </si>
  <si>
    <t>16.84</t>
  </si>
  <si>
    <t>-10.35</t>
  </si>
  <si>
    <t>-12.03</t>
  </si>
  <si>
    <t>78.71</t>
  </si>
  <si>
    <t>Capital Expenditures, 1 Yr. Growth %</t>
  </si>
  <si>
    <t>24.67</t>
  </si>
  <si>
    <t>-9.33</t>
  </si>
  <si>
    <t>43.42</t>
  </si>
  <si>
    <t>17.69</t>
  </si>
  <si>
    <t>17.26</t>
  </si>
  <si>
    <t>59.87</t>
  </si>
  <si>
    <t>121.34</t>
  </si>
  <si>
    <t>Levered Free Cash Flow, 1 Yr. Growth %</t>
  </si>
  <si>
    <t>-77.14</t>
  </si>
  <si>
    <t>575.08</t>
  </si>
  <si>
    <t>64.64</t>
  </si>
  <si>
    <t>19.37</t>
  </si>
  <si>
    <t>3.97</t>
  </si>
  <si>
    <t>-6.94</t>
  </si>
  <si>
    <t>44.55</t>
  </si>
  <si>
    <t>-55.85</t>
  </si>
  <si>
    <t>-564.2</t>
  </si>
  <si>
    <t>-170.36</t>
  </si>
  <si>
    <t>Unlevered Free Cash Flow, 1 Yr. Growth %</t>
  </si>
  <si>
    <t>-47.25</t>
  </si>
  <si>
    <t>270.95</t>
  </si>
  <si>
    <t>49.44</t>
  </si>
  <si>
    <t>4.8</t>
  </si>
  <si>
    <t>-2.17</t>
  </si>
  <si>
    <t>38.44</t>
  </si>
  <si>
    <t>-50.81</t>
  </si>
  <si>
    <t>-363.96</t>
  </si>
  <si>
    <t>-257.53</t>
  </si>
  <si>
    <t>Dividend Per Share, 1 Yr. Growth %</t>
  </si>
  <si>
    <t>10.71</t>
  </si>
  <si>
    <t>3.23</t>
  </si>
  <si>
    <t>6.25</t>
  </si>
  <si>
    <t>17.65</t>
  </si>
  <si>
    <t>0</t>
  </si>
  <si>
    <t>Compound Annual Growth Rate Over Two Years</t>
  </si>
  <si>
    <t>Total Revenues, 2 Yr. CAGR %</t>
  </si>
  <si>
    <t>24.86</t>
  </si>
  <si>
    <t>10.53</t>
  </si>
  <si>
    <t>11.44</t>
  </si>
  <si>
    <t>14.86</t>
  </si>
  <si>
    <t>8.86</t>
  </si>
  <si>
    <t>20.2</t>
  </si>
  <si>
    <t>32.86</t>
  </si>
  <si>
    <t>23.81</t>
  </si>
  <si>
    <t>Gross Profit, 2 Yr. CAGR %</t>
  </si>
  <si>
    <t>17.62</t>
  </si>
  <si>
    <t>26.42</t>
  </si>
  <si>
    <t>14.37</t>
  </si>
  <si>
    <t>18.82</t>
  </si>
  <si>
    <t>8.23</t>
  </si>
  <si>
    <t>8.14</t>
  </si>
  <si>
    <t>22.03</t>
  </si>
  <si>
    <t>31.01</t>
  </si>
  <si>
    <t>18.88</t>
  </si>
  <si>
    <t>EBITDA, 2 Yr. CAGR %</t>
  </si>
  <si>
    <t>32.58</t>
  </si>
  <si>
    <t>12.61</t>
  </si>
  <si>
    <t>23.63</t>
  </si>
  <si>
    <t>29.01</t>
  </si>
  <si>
    <t>10.83</t>
  </si>
  <si>
    <t>34.64</t>
  </si>
  <si>
    <t>30.9</t>
  </si>
  <si>
    <t>14.45</t>
  </si>
  <si>
    <t>EBITA, 2 Yr. CAGR %</t>
  </si>
  <si>
    <t>19.49</t>
  </si>
  <si>
    <t>31.65</t>
  </si>
  <si>
    <t>13.57</t>
  </si>
  <si>
    <t>29.14</t>
  </si>
  <si>
    <t>34.07</t>
  </si>
  <si>
    <t>9.81</t>
  </si>
  <si>
    <t>10.41</t>
  </si>
  <si>
    <t>40.07</t>
  </si>
  <si>
    <t>31.54</t>
  </si>
  <si>
    <t>EBIT, 2 Yr. CAGR %</t>
  </si>
  <si>
    <t>9.62</t>
  </si>
  <si>
    <t>18.31</t>
  </si>
  <si>
    <t>14.82</t>
  </si>
  <si>
    <t>39.11</t>
  </si>
  <si>
    <t>38.03</t>
  </si>
  <si>
    <t>7.38</t>
  </si>
  <si>
    <t>13.69</t>
  </si>
  <si>
    <t>51.88</t>
  </si>
  <si>
    <t>26.44</t>
  </si>
  <si>
    <t>-3.24</t>
  </si>
  <si>
    <t>Earnings From Cont. Operations, 2 Yr. CAGR %</t>
  </si>
  <si>
    <t>-66.15</t>
  </si>
  <si>
    <t>3.8</t>
  </si>
  <si>
    <t>250.96</t>
  </si>
  <si>
    <t>2.93</t>
  </si>
  <si>
    <t>57.42</t>
  </si>
  <si>
    <t>73.09</t>
  </si>
  <si>
    <t>10.69</t>
  </si>
  <si>
    <t>26.7</t>
  </si>
  <si>
    <t>-15.84</t>
  </si>
  <si>
    <t>-33.55</t>
  </si>
  <si>
    <t>Net Income, 2 Yr. CAGR %</t>
  </si>
  <si>
    <t>Normalized Net Income, 2 Yr. CAGR %</t>
  </si>
  <si>
    <t>-5.66</t>
  </si>
  <si>
    <t>1.86</t>
  </si>
  <si>
    <t>18.71</t>
  </si>
  <si>
    <t>48.29</t>
  </si>
  <si>
    <t>46.88</t>
  </si>
  <si>
    <t>6.43</t>
  </si>
  <si>
    <t>14.9</t>
  </si>
  <si>
    <t>60.12</t>
  </si>
  <si>
    <t>6.24</t>
  </si>
  <si>
    <t>-35.54</t>
  </si>
  <si>
    <t>Diluted EPS Before Extra, 2 Yr. CAGR %</t>
  </si>
  <si>
    <t>-66.35</t>
  </si>
  <si>
    <t>246.57</t>
  </si>
  <si>
    <t>1.74</t>
  </si>
  <si>
    <t>57.65</t>
  </si>
  <si>
    <t>78.03</t>
  </si>
  <si>
    <t>13.05</t>
  </si>
  <si>
    <t>26.66</t>
  </si>
  <si>
    <t>-17.79</t>
  </si>
  <si>
    <t>-36.75</t>
  </si>
  <si>
    <t>Accounts Receivable, 2 Yr. CAGR %</t>
  </si>
  <si>
    <t>27.97</t>
  </si>
  <si>
    <t>17.82</t>
  </si>
  <si>
    <t>3.73</t>
  </si>
  <si>
    <t>13.89</t>
  </si>
  <si>
    <t>15.77</t>
  </si>
  <si>
    <t>13.04</t>
  </si>
  <si>
    <t>9.12</t>
  </si>
  <si>
    <t>21.74</t>
  </si>
  <si>
    <t>42.31</t>
  </si>
  <si>
    <t>14.7</t>
  </si>
  <si>
    <t>Inventory, 2 Yr. CAGR %</t>
  </si>
  <si>
    <t>28.27</t>
  </si>
  <si>
    <t>35.68</t>
  </si>
  <si>
    <t>6.07</t>
  </si>
  <si>
    <t>6.95</t>
  </si>
  <si>
    <t>20.87</t>
  </si>
  <si>
    <t>20.39</t>
  </si>
  <si>
    <t>9.91</t>
  </si>
  <si>
    <t>28.66</t>
  </si>
  <si>
    <t>58.4</t>
  </si>
  <si>
    <t>13.02</t>
  </si>
  <si>
    <t>Net Property, Plant and Equip., 2 Yr. CAGR %</t>
  </si>
  <si>
    <t>41.31</t>
  </si>
  <si>
    <t>31.28</t>
  </si>
  <si>
    <t>1.27</t>
  </si>
  <si>
    <t>5.78</t>
  </si>
  <si>
    <t>14.22</t>
  </si>
  <si>
    <t>21.38</t>
  </si>
  <si>
    <t>16.64</t>
  </si>
  <si>
    <t>61.4</t>
  </si>
  <si>
    <t>46.58</t>
  </si>
  <si>
    <t>Total Assets, 2 Yr. CAGR %</t>
  </si>
  <si>
    <t>47.35</t>
  </si>
  <si>
    <t>37.63</t>
  </si>
  <si>
    <t>-1.79</t>
  </si>
  <si>
    <t>16.78</t>
  </si>
  <si>
    <t>12.84</t>
  </si>
  <si>
    <t>12.2</t>
  </si>
  <si>
    <t>12.63</t>
  </si>
  <si>
    <t>86.41</t>
  </si>
  <si>
    <t>66.16</t>
  </si>
  <si>
    <t>Tangible Book Value, 2 Yr. CAGR %</t>
  </si>
  <si>
    <t>-60.87</t>
  </si>
  <si>
    <t>-46.34</t>
  </si>
  <si>
    <t>84.2</t>
  </si>
  <si>
    <t>49.47</t>
  </si>
  <si>
    <t>-29.72</t>
  </si>
  <si>
    <t>-44.9</t>
  </si>
  <si>
    <t>106.72</t>
  </si>
  <si>
    <t>221.25</t>
  </si>
  <si>
    <t>76.35</t>
  </si>
  <si>
    <t>Common Equity, 2 Yr. CAGR %</t>
  </si>
  <si>
    <t>3.79</t>
  </si>
  <si>
    <t>9.61</t>
  </si>
  <si>
    <t>11.21</t>
  </si>
  <si>
    <t>6.09</t>
  </si>
  <si>
    <t>8.36</t>
  </si>
  <si>
    <t>16.75</t>
  </si>
  <si>
    <t>21.24</t>
  </si>
  <si>
    <t>52.73</t>
  </si>
  <si>
    <t>41.03</t>
  </si>
  <si>
    <t>Cash From Operations, 2 Yr. CAGR %</t>
  </si>
  <si>
    <t>28.13</t>
  </si>
  <si>
    <t>55.76</t>
  </si>
  <si>
    <t>22.72</t>
  </si>
  <si>
    <t>14.15</t>
  </si>
  <si>
    <t>19.54</t>
  </si>
  <si>
    <t>2.35</t>
  </si>
  <si>
    <t>-11.19</t>
  </si>
  <si>
    <t>25.38</t>
  </si>
  <si>
    <t>Capital Expenditures, 2 Yr. CAGR %</t>
  </si>
  <si>
    <t>7.53</t>
  </si>
  <si>
    <t>9.2</t>
  </si>
  <si>
    <t>6.32</t>
  </si>
  <si>
    <t>14.03</t>
  </si>
  <si>
    <t>29.92</t>
  </si>
  <si>
    <t>9.56</t>
  </si>
  <si>
    <t>9.37</t>
  </si>
  <si>
    <t>36.92</t>
  </si>
  <si>
    <t>88.11</t>
  </si>
  <si>
    <t>47.28</t>
  </si>
  <si>
    <t>Levered Free Cash Flow, 2 Yr. CAGR %</t>
  </si>
  <si>
    <t>-57.45</t>
  </si>
  <si>
    <t>237.71</t>
  </si>
  <si>
    <t>40.19</t>
  </si>
  <si>
    <t>11.92</t>
  </si>
  <si>
    <t>-0.04</t>
  </si>
  <si>
    <t>-11.23</t>
  </si>
  <si>
    <t>47.6</t>
  </si>
  <si>
    <t>73.22</t>
  </si>
  <si>
    <t>Unlevered Free Cash Flow, 2 Yr. CAGR %</t>
  </si>
  <si>
    <t>-35.4</t>
  </si>
  <si>
    <t>39.88</t>
  </si>
  <si>
    <t>137.81</t>
  </si>
  <si>
    <t>31.51</t>
  </si>
  <si>
    <t>10.58</t>
  </si>
  <si>
    <t>14.87</t>
  </si>
  <si>
    <t>-10.24</t>
  </si>
  <si>
    <t>96.09</t>
  </si>
  <si>
    <t>Dividend Per Share, 2 Yr. CAGR %</t>
  </si>
  <si>
    <t>48.8</t>
  </si>
  <si>
    <t>6.9</t>
  </si>
  <si>
    <t>4.73</t>
  </si>
  <si>
    <t>11.8</t>
  </si>
  <si>
    <t>Compound Annual Growth Rate Over Three Years</t>
  </si>
  <si>
    <t>Total Revenues, 3 Yr. CAGR %</t>
  </si>
  <si>
    <t>8.69</t>
  </si>
  <si>
    <t>14.73</t>
  </si>
  <si>
    <t>19.23</t>
  </si>
  <si>
    <t>11.75</t>
  </si>
  <si>
    <t>12.77</t>
  </si>
  <si>
    <t>10.62</t>
  </si>
  <si>
    <t>27.3</t>
  </si>
  <si>
    <t>23.75</t>
  </si>
  <si>
    <t>Gross Profit, 3 Yr. CAGR %</t>
  </si>
  <si>
    <t>9.27</t>
  </si>
  <si>
    <t>15.22</t>
  </si>
  <si>
    <t>20.51</t>
  </si>
  <si>
    <t>13.09</t>
  </si>
  <si>
    <t>15.64</t>
  </si>
  <si>
    <t>11.84</t>
  </si>
  <si>
    <t>11.4</t>
  </si>
  <si>
    <t>13.37</t>
  </si>
  <si>
    <t>27.02</t>
  </si>
  <si>
    <t>20.79</t>
  </si>
  <si>
    <t>EBITDA, 3 Yr. CAGR %</t>
  </si>
  <si>
    <t>8.24</t>
  </si>
  <si>
    <t>18.13</t>
  </si>
  <si>
    <t>25.87</t>
  </si>
  <si>
    <t>19.55</t>
  </si>
  <si>
    <t>23.3</t>
  </si>
  <si>
    <t>18.28</t>
  </si>
  <si>
    <t>14.64</t>
  </si>
  <si>
    <t>16.57</t>
  </si>
  <si>
    <t>33.78</t>
  </si>
  <si>
    <t>19.32</t>
  </si>
  <si>
    <t>EBITA, 3 Yr. CAGR %</t>
  </si>
  <si>
    <t>16.38</t>
  </si>
  <si>
    <t>26.51</t>
  </si>
  <si>
    <t>22.57</t>
  </si>
  <si>
    <t>27.66</t>
  </si>
  <si>
    <t>20.22</t>
  </si>
  <si>
    <t>17.42</t>
  </si>
  <si>
    <t>36.42</t>
  </si>
  <si>
    <t>EBIT, 3 Yr. CAGR %</t>
  </si>
  <si>
    <t>-0.71</t>
  </si>
  <si>
    <t>20.59</t>
  </si>
  <si>
    <t>26.76</t>
  </si>
  <si>
    <t>33.11</t>
  </si>
  <si>
    <t>21.7</t>
  </si>
  <si>
    <t>16.36</t>
  </si>
  <si>
    <t>21.42</t>
  </si>
  <si>
    <t>38.24</t>
  </si>
  <si>
    <t>9.32</t>
  </si>
  <si>
    <t>Earnings From Cont. Operations, 3 Yr. CAGR %</t>
  </si>
  <si>
    <t>-60.11</t>
  </si>
  <si>
    <t>5.27</t>
  </si>
  <si>
    <t>9.24</t>
  </si>
  <si>
    <t>120.94</t>
  </si>
  <si>
    <t>37.92</t>
  </si>
  <si>
    <t>51.36</t>
  </si>
  <si>
    <t>19.33</t>
  </si>
  <si>
    <t>-6.41</t>
  </si>
  <si>
    <t>-15.08</t>
  </si>
  <si>
    <t>Net Income, 3 Yr. CAGR %</t>
  </si>
  <si>
    <t>-60.07</t>
  </si>
  <si>
    <t>Normalized Net Income, 3 Yr. CAGR %</t>
  </si>
  <si>
    <t>-10.39</t>
  </si>
  <si>
    <t>-0.77</t>
  </si>
  <si>
    <t>34.15</t>
  </si>
  <si>
    <t>39.78</t>
  </si>
  <si>
    <t>25.31</t>
  </si>
  <si>
    <t>17.93</t>
  </si>
  <si>
    <t>22.63</t>
  </si>
  <si>
    <t>27.1</t>
  </si>
  <si>
    <t>-16.35</t>
  </si>
  <si>
    <t>Diluted EPS Before Extra, 3 Yr. CAGR %</t>
  </si>
  <si>
    <t>-60.38</t>
  </si>
  <si>
    <t>4.46</t>
  </si>
  <si>
    <t>8.66</t>
  </si>
  <si>
    <t>118.43</t>
  </si>
  <si>
    <t>43.66</t>
  </si>
  <si>
    <t>40.1</t>
  </si>
  <si>
    <t>54.12</t>
  </si>
  <si>
    <t>21.08</t>
  </si>
  <si>
    <t>-7.92</t>
  </si>
  <si>
    <t>Accounts Receivable, 3 Yr. CAGR %</t>
  </si>
  <si>
    <t>17.52</t>
  </si>
  <si>
    <t>14.58</t>
  </si>
  <si>
    <t>17.6</t>
  </si>
  <si>
    <t>16.23</t>
  </si>
  <si>
    <t>12.26</t>
  </si>
  <si>
    <t>12.96</t>
  </si>
  <si>
    <t>16.09</t>
  </si>
  <si>
    <t>31.7</t>
  </si>
  <si>
    <t>20.02</t>
  </si>
  <si>
    <t>Inventory, 3 Yr. CAGR %</t>
  </si>
  <si>
    <t>20.43</t>
  </si>
  <si>
    <t>24.95</t>
  </si>
  <si>
    <t>6.69</t>
  </si>
  <si>
    <t>15.69</t>
  </si>
  <si>
    <t>16.08</t>
  </si>
  <si>
    <t>21.02</t>
  </si>
  <si>
    <t>41.47</t>
  </si>
  <si>
    <t>23.29</t>
  </si>
  <si>
    <t>Net Property, Plant and Equip., 3 Yr. CAGR %</t>
  </si>
  <si>
    <t>33.92</t>
  </si>
  <si>
    <t>26.96</t>
  </si>
  <si>
    <t>19.92</t>
  </si>
  <si>
    <t>4.66</t>
  </si>
  <si>
    <t>9.3</t>
  </si>
  <si>
    <t>18.1</t>
  </si>
  <si>
    <t>19.76</t>
  </si>
  <si>
    <t>41.11</t>
  </si>
  <si>
    <t>39.43</t>
  </si>
  <si>
    <t>Total Assets, 3 Yr. CAGR %</t>
  </si>
  <si>
    <t>34.47</t>
  </si>
  <si>
    <t>24.76</t>
  </si>
  <si>
    <t>3.9</t>
  </si>
  <si>
    <t>12.07</t>
  </si>
  <si>
    <t>13.97</t>
  </si>
  <si>
    <t>13.87</t>
  </si>
  <si>
    <t>11.26</t>
  </si>
  <si>
    <t>59.13</t>
  </si>
  <si>
    <t>Tangible Book Value, 3 Yr. CAGR %</t>
  </si>
  <si>
    <t>-43.57</t>
  </si>
  <si>
    <t>-32.2</t>
  </si>
  <si>
    <t>-21.71</t>
  </si>
  <si>
    <t>65.68</t>
  </si>
  <si>
    <t>-6.28</t>
  </si>
  <si>
    <t>-25.9</t>
  </si>
  <si>
    <t>-13.3</t>
  </si>
  <si>
    <t>52.13</t>
  </si>
  <si>
    <t>180.84</t>
  </si>
  <si>
    <t>83.63</t>
  </si>
  <si>
    <t>Common Equity, 3 Yr. CAGR %</t>
  </si>
  <si>
    <t>4.94</t>
  </si>
  <si>
    <t>5.91</t>
  </si>
  <si>
    <t>9.88</t>
  </si>
  <si>
    <t>8.02</t>
  </si>
  <si>
    <t>11.58</t>
  </si>
  <si>
    <t>19.19</t>
  </si>
  <si>
    <t>40.27</t>
  </si>
  <si>
    <t>35.19</t>
  </si>
  <si>
    <t>Cash From Operations, 3 Yr. CAGR %</t>
  </si>
  <si>
    <t>-7.02</t>
  </si>
  <si>
    <t>1.64</t>
  </si>
  <si>
    <t>23.79</t>
  </si>
  <si>
    <t>32.39</t>
  </si>
  <si>
    <t>37.24</t>
  </si>
  <si>
    <t>22.58</t>
  </si>
  <si>
    <t>15.04</t>
  </si>
  <si>
    <t>8.61</t>
  </si>
  <si>
    <t>-2.69</t>
  </si>
  <si>
    <t>12.12</t>
  </si>
  <si>
    <t>Capital Expenditures, 3 Yr. CAGR %</t>
  </si>
  <si>
    <t>24.02</t>
  </si>
  <si>
    <t>12.97</t>
  </si>
  <si>
    <t>2.64</t>
  </si>
  <si>
    <t>17.48</t>
  </si>
  <si>
    <t>15.24</t>
  </si>
  <si>
    <t>19.85</t>
  </si>
  <si>
    <t>24.12</t>
  </si>
  <si>
    <t>60.69</t>
  </si>
  <si>
    <t>Levered Free Cash Flow, 3 Yr. CAGR %</t>
  </si>
  <si>
    <t>-51.94</t>
  </si>
  <si>
    <t>6.91</t>
  </si>
  <si>
    <t>138.78</t>
  </si>
  <si>
    <t>6.38</t>
  </si>
  <si>
    <t>11.89</t>
  </si>
  <si>
    <t>-17.19</t>
  </si>
  <si>
    <t>56.99</t>
  </si>
  <si>
    <t>Unlevered Free Cash Flow, 3 Yr. CAGR %</t>
  </si>
  <si>
    <t>-36.31</t>
  </si>
  <si>
    <t>15.68</t>
  </si>
  <si>
    <t>43.95</t>
  </si>
  <si>
    <t>87.06</t>
  </si>
  <si>
    <t>21.93</t>
  </si>
  <si>
    <t>7.18</t>
  </si>
  <si>
    <t>12.48</t>
  </si>
  <si>
    <t>30.51</t>
  </si>
  <si>
    <t>Dividend Per Share, 3 Yr. CAGR %</t>
  </si>
  <si>
    <t>31.73</t>
  </si>
  <si>
    <t>8.87</t>
  </si>
  <si>
    <t>7.72</t>
  </si>
  <si>
    <t>Compound Annual Growth Rate Over Five Years</t>
  </si>
  <si>
    <t>Total Revenues, 5 Yr. CAGR %</t>
  </si>
  <si>
    <t>19.27</t>
  </si>
  <si>
    <t>9.45</t>
  </si>
  <si>
    <t>9.42</t>
  </si>
  <si>
    <t>13.4</t>
  </si>
  <si>
    <t>17.46</t>
  </si>
  <si>
    <t>11.45</t>
  </si>
  <si>
    <t>14.36</t>
  </si>
  <si>
    <t>19.58</t>
  </si>
  <si>
    <t>17.84</t>
  </si>
  <si>
    <t>Gross Profit, 5 Yr. CAGR %</t>
  </si>
  <si>
    <t>24.47</t>
  </si>
  <si>
    <t>8.64</t>
  </si>
  <si>
    <t>9.58</t>
  </si>
  <si>
    <t>14.88</t>
  </si>
  <si>
    <t>19.84</t>
  </si>
  <si>
    <t>11.12</t>
  </si>
  <si>
    <t>12.58</t>
  </si>
  <si>
    <t>15.52</t>
  </si>
  <si>
    <t>18.85</t>
  </si>
  <si>
    <t>15.55</t>
  </si>
  <si>
    <t>EBITDA, 5 Yr. CAGR %</t>
  </si>
  <si>
    <t>57.85</t>
  </si>
  <si>
    <t>9.5</t>
  </si>
  <si>
    <t>9.97</t>
  </si>
  <si>
    <t>20.3</t>
  </si>
  <si>
    <t>26.93</t>
  </si>
  <si>
    <t>15.81</t>
  </si>
  <si>
    <t>18.15</t>
  </si>
  <si>
    <t>21.4</t>
  </si>
  <si>
    <t>20.74</t>
  </si>
  <si>
    <t>15.71</t>
  </si>
  <si>
    <t>EBITA, 5 Yr. CAGR %</t>
  </si>
  <si>
    <t>75.54</t>
  </si>
  <si>
    <t>8.28</t>
  </si>
  <si>
    <t>8.7</t>
  </si>
  <si>
    <t>21.33</t>
  </si>
  <si>
    <t>29.24</t>
  </si>
  <si>
    <t>17.3</t>
  </si>
  <si>
    <t>20.46</t>
  </si>
  <si>
    <t>23.82</t>
  </si>
  <si>
    <t>21.18</t>
  </si>
  <si>
    <t>14.56</t>
  </si>
  <si>
    <t>EBIT, 5 Yr. CAGR %</t>
  </si>
  <si>
    <t>33.85</t>
  </si>
  <si>
    <t>4.2</t>
  </si>
  <si>
    <t>5.24</t>
  </si>
  <si>
    <t>19.6</t>
  </si>
  <si>
    <t>26.98</t>
  </si>
  <si>
    <t>18.62</t>
  </si>
  <si>
    <t>24.98</t>
  </si>
  <si>
    <t>27.81</t>
  </si>
  <si>
    <t>20.1</t>
  </si>
  <si>
    <t>10.87</t>
  </si>
  <si>
    <t>Earnings From Cont. Operations, 5 Yr. CAGR %</t>
  </si>
  <si>
    <t>-32.85</t>
  </si>
  <si>
    <t>-1.16</t>
  </si>
  <si>
    <t>-4.8</t>
  </si>
  <si>
    <t>4.33</t>
  </si>
  <si>
    <t>26.43</t>
  </si>
  <si>
    <t>100.39</t>
  </si>
  <si>
    <t>29.72</t>
  </si>
  <si>
    <t>33.32</t>
  </si>
  <si>
    <t>19.69</t>
  </si>
  <si>
    <t>-5.58</t>
  </si>
  <si>
    <t>Net Income, 5 Yr. CAGR %</t>
  </si>
  <si>
    <t>-32.84</t>
  </si>
  <si>
    <t>-0.98</t>
  </si>
  <si>
    <t>-4.74</t>
  </si>
  <si>
    <t>Normalized Net Income, 5 Yr. CAGR %</t>
  </si>
  <si>
    <t>18.03</t>
  </si>
  <si>
    <t>0.36</t>
  </si>
  <si>
    <t>16.53</t>
  </si>
  <si>
    <t>23.16</t>
  </si>
  <si>
    <t>22.28</t>
  </si>
  <si>
    <t>29.25</t>
  </si>
  <si>
    <t>31.82</t>
  </si>
  <si>
    <t>-5.2</t>
  </si>
  <si>
    <t>Diluted EPS Before Extra, 5 Yr. CAGR %</t>
  </si>
  <si>
    <t>-35.11</t>
  </si>
  <si>
    <t>-1.98</t>
  </si>
  <si>
    <t>3.37</t>
  </si>
  <si>
    <t>26.1</t>
  </si>
  <si>
    <t>101.27</t>
  </si>
  <si>
    <t>30.53</t>
  </si>
  <si>
    <t>34.56</t>
  </si>
  <si>
    <t>-6.62</t>
  </si>
  <si>
    <t>Accounts Receivable, 5 Yr. CAGR %</t>
  </si>
  <si>
    <t>11.06</t>
  </si>
  <si>
    <t>5.79</t>
  </si>
  <si>
    <t>14.3</t>
  </si>
  <si>
    <t>8.77</t>
  </si>
  <si>
    <t>13.33</t>
  </si>
  <si>
    <t>Inventory, 5 Yr. CAGR %</t>
  </si>
  <si>
    <t>14.4</t>
  </si>
  <si>
    <t>11.38</t>
  </si>
  <si>
    <t>14.33</t>
  </si>
  <si>
    <t>14.85</t>
  </si>
  <si>
    <t>11.97</t>
  </si>
  <si>
    <t>13.34</t>
  </si>
  <si>
    <t>20.96</t>
  </si>
  <si>
    <t>32.63</t>
  </si>
  <si>
    <t>17.75</t>
  </si>
  <si>
    <t>Net Property, Plant and Equip., 5 Yr. CAGR %</t>
  </si>
  <si>
    <t>20.45</t>
  </si>
  <si>
    <t>17.61</t>
  </si>
  <si>
    <t>29.85</t>
  </si>
  <si>
    <t>Total Assets, 5 Yr. CAGR %</t>
  </si>
  <si>
    <t>28.41</t>
  </si>
  <si>
    <t>22.49</t>
  </si>
  <si>
    <t>18.59</t>
  </si>
  <si>
    <t>19.48</t>
  </si>
  <si>
    <t>13.43</t>
  </si>
  <si>
    <t>38.69</t>
  </si>
  <si>
    <t>30.62</t>
  </si>
  <si>
    <t>Tangible Book Value, 5 Yr. CAGR %</t>
  </si>
  <si>
    <t>-18.02</t>
  </si>
  <si>
    <t>-12.55</t>
  </si>
  <si>
    <t>-9.42</t>
  </si>
  <si>
    <t>-6.98</t>
  </si>
  <si>
    <t>-25.02</t>
  </si>
  <si>
    <t>6.67</t>
  </si>
  <si>
    <t>7.8</t>
  </si>
  <si>
    <t>11.7</t>
  </si>
  <si>
    <t>46.4</t>
  </si>
  <si>
    <t>61.39</t>
  </si>
  <si>
    <t>Common Equity, 5 Yr. CAGR %</t>
  </si>
  <si>
    <t>16.67</t>
  </si>
  <si>
    <t>8.13</t>
  </si>
  <si>
    <t>7.4</t>
  </si>
  <si>
    <t>11.43</t>
  </si>
  <si>
    <t>13.77</t>
  </si>
  <si>
    <t>27.49</t>
  </si>
  <si>
    <t>Cash From Operations, 5 Yr. CAGR %</t>
  </si>
  <si>
    <t>97.63</t>
  </si>
  <si>
    <t>-3.01</t>
  </si>
  <si>
    <t>5.7</t>
  </si>
  <si>
    <t>20.57</t>
  </si>
  <si>
    <t>23.36</t>
  </si>
  <si>
    <t>24.77</t>
  </si>
  <si>
    <t>29.87</t>
  </si>
  <si>
    <t>14.05</t>
  </si>
  <si>
    <t>15.03</t>
  </si>
  <si>
    <t>Capital Expenditures, 5 Yr. CAGR %</t>
  </si>
  <si>
    <t>34.41</t>
  </si>
  <si>
    <t>33.79</t>
  </si>
  <si>
    <t>16.61</t>
  </si>
  <si>
    <t>13.39</t>
  </si>
  <si>
    <t>14.24</t>
  </si>
  <si>
    <t>12.85</t>
  </si>
  <si>
    <t>26.41</t>
  </si>
  <si>
    <t>37.87</t>
  </si>
  <si>
    <t>32.91</t>
  </si>
  <si>
    <t>Levered Free Cash Flow, 5 Yr. CAGR %</t>
  </si>
  <si>
    <t>0.88</t>
  </si>
  <si>
    <t>-4.4</t>
  </si>
  <si>
    <t>4.83</t>
  </si>
  <si>
    <t>19.77</t>
  </si>
  <si>
    <t>26.47</t>
  </si>
  <si>
    <t>68.55</t>
  </si>
  <si>
    <t>22.45</t>
  </si>
  <si>
    <t>-5.99</t>
  </si>
  <si>
    <t>24.51</t>
  </si>
  <si>
    <t>11.61</t>
  </si>
  <si>
    <t>Unlevered Free Cash Flow, 5 Yr. CAGR %</t>
  </si>
  <si>
    <t>12.36</t>
  </si>
  <si>
    <t>0.18</t>
  </si>
  <si>
    <t>7.88</t>
  </si>
  <si>
    <t>22.26</t>
  </si>
  <si>
    <t>29.33</t>
  </si>
  <si>
    <t>47.18</t>
  </si>
  <si>
    <t>19.74</t>
  </si>
  <si>
    <t>-4.04</t>
  </si>
  <si>
    <t>13.99</t>
  </si>
  <si>
    <t>19.96</t>
  </si>
  <si>
    <t>Dividend Per Share, 5 Yr. CAGR %</t>
  </si>
  <si>
    <t>7.39</t>
  </si>
  <si>
    <t>2019</t>
  </si>
  <si>
    <t>2020</t>
  </si>
  <si>
    <t>2021</t>
  </si>
  <si>
    <t>2022</t>
  </si>
  <si>
    <t>2023</t>
  </si>
  <si>
    <t>2024</t>
  </si>
  <si>
    <t>2025</t>
  </si>
  <si>
    <t>2026</t>
  </si>
  <si>
    <t>Capitalization
                                    1</t>
  </si>
  <si>
    <t>6,756</t>
  </si>
  <si>
    <t>12,973</t>
  </si>
  <si>
    <t>18,775</t>
  </si>
  <si>
    <t>9,775</t>
  </si>
  <si>
    <t>17,992</t>
  </si>
  <si>
    <t>14,937</t>
  </si>
  <si>
    <t>-</t>
  </si>
  <si>
    <t>Change</t>
  </si>
  <si>
    <t>92.02%</t>
  </si>
  <si>
    <t>44.72%</t>
  </si>
  <si>
    <t>-47.93%</t>
  </si>
  <si>
    <t>84.06%</t>
  </si>
  <si>
    <t>-16.98%</t>
  </si>
  <si>
    <t>0%</t>
  </si>
  <si>
    <t>Enterprise Value (EV)
                                    1</t>
  </si>
  <si>
    <t>7,340</t>
  </si>
  <si>
    <t>13,478</t>
  </si>
  <si>
    <t>19,309</t>
  </si>
  <si>
    <t>14,847</t>
  </si>
  <si>
    <t>22,112</t>
  </si>
  <si>
    <t>18,497</t>
  </si>
  <si>
    <t>18,090</t>
  </si>
  <si>
    <t>17,608</t>
  </si>
  <si>
    <t>83.61%</t>
  </si>
  <si>
    <t>43.27%</t>
  </si>
  <si>
    <t>-23.11%</t>
  </si>
  <si>
    <t>48.94%</t>
  </si>
  <si>
    <t>-16.35%</t>
  </si>
  <si>
    <t>-2.2%</t>
  </si>
  <si>
    <t>-2.67%</t>
  </si>
  <si>
    <t>P/E ratio</t>
  </si>
  <si>
    <t>26.8x</t>
  </si>
  <si>
    <t>44.5x</t>
  </si>
  <si>
    <t>46.2x</t>
  </si>
  <si>
    <t>44.9x</t>
  </si>
  <si>
    <t>99.9x</t>
  </si>
  <si>
    <t>57.6x</t>
  </si>
  <si>
    <t>38x</t>
  </si>
  <si>
    <t>29.6x</t>
  </si>
  <si>
    <t>PBR</t>
  </si>
  <si>
    <t>5.79x</t>
  </si>
  <si>
    <t>9.49x</t>
  </si>
  <si>
    <t>11x</t>
  </si>
  <si>
    <t>3.06x</t>
  </si>
  <si>
    <t>5.29x</t>
  </si>
  <si>
    <t>4.07x</t>
  </si>
  <si>
    <t>3.69x</t>
  </si>
  <si>
    <t>3.29x</t>
  </si>
  <si>
    <t>PEG</t>
  </si>
  <si>
    <t>2.9x</t>
  </si>
  <si>
    <t>1.2x</t>
  </si>
  <si>
    <t>-0.9x</t>
  </si>
  <si>
    <t>-5.6x</t>
  </si>
  <si>
    <t>1.3x</t>
  </si>
  <si>
    <t>0.7x</t>
  </si>
  <si>
    <t>1x</t>
  </si>
  <si>
    <t>Capitalization / Revenue</t>
  </si>
  <si>
    <t>4.25x</t>
  </si>
  <si>
    <t>6.98x</t>
  </si>
  <si>
    <t>8.17x</t>
  </si>
  <si>
    <t>2.98x</t>
  </si>
  <si>
    <t>5.11x</t>
  </si>
  <si>
    <t>4.65x</t>
  </si>
  <si>
    <t>4.23x</t>
  </si>
  <si>
    <t>3.81x</t>
  </si>
  <si>
    <t>EV / Revenue</t>
  </si>
  <si>
    <t>4.61x</t>
  </si>
  <si>
    <t>7.25x</t>
  </si>
  <si>
    <t>8.4x</t>
  </si>
  <si>
    <t>4.52x</t>
  </si>
  <si>
    <t>6.27x</t>
  </si>
  <si>
    <t>5.76x</t>
  </si>
  <si>
    <t>5.13x</t>
  </si>
  <si>
    <t>4.49x</t>
  </si>
  <si>
    <t>EV / EBITDA</t>
  </si>
  <si>
    <t>16.8x</t>
  </si>
  <si>
    <t>24.8x</t>
  </si>
  <si>
    <t>27.6x</t>
  </si>
  <si>
    <t>15.3x</t>
  </si>
  <si>
    <t>23.5x</t>
  </si>
  <si>
    <t>20.1x</t>
  </si>
  <si>
    <t>17.1x</t>
  </si>
  <si>
    <t>14.3x</t>
  </si>
  <si>
    <t>EV / EBIT</t>
  </si>
  <si>
    <t>20.3x</t>
  </si>
  <si>
    <t>29.4x</t>
  </si>
  <si>
    <t>31.7x</t>
  </si>
  <si>
    <t>17.7x</t>
  </si>
  <si>
    <t>28.7x</t>
  </si>
  <si>
    <t>25.1x</t>
  </si>
  <si>
    <t>21x</t>
  </si>
  <si>
    <t>17.4x</t>
  </si>
  <si>
    <t>EV / FCF</t>
  </si>
  <si>
    <t>27.2x</t>
  </si>
  <si>
    <t>42.8x</t>
  </si>
  <si>
    <t>102x</t>
  </si>
  <si>
    <t>-130x</t>
  </si>
  <si>
    <t>128x</t>
  </si>
  <si>
    <t>48.9x</t>
  </si>
  <si>
    <t>43.9x</t>
  </si>
  <si>
    <t>35.4x</t>
  </si>
  <si>
    <t>FCF Yield</t>
  </si>
  <si>
    <t>3.68%</t>
  </si>
  <si>
    <t>2.34%</t>
  </si>
  <si>
    <t>0.98%</t>
  </si>
  <si>
    <t>-0.77%</t>
  </si>
  <si>
    <t>0.78%</t>
  </si>
  <si>
    <t>2.05%</t>
  </si>
  <si>
    <t>2.28%</t>
  </si>
  <si>
    <t>2.83%</t>
  </si>
  <si>
    <t>Dividend per Share
                                    2</t>
  </si>
  <si>
    <t>0.3</t>
  </si>
  <si>
    <t>0.4038</t>
  </si>
  <si>
    <t>0.4097</t>
  </si>
  <si>
    <t>0.4521</t>
  </si>
  <si>
    <t>Rate of return</t>
  </si>
  <si>
    <t>0.6%</t>
  </si>
  <si>
    <t>0.33%</t>
  </si>
  <si>
    <t>0.25%</t>
  </si>
  <si>
    <t>0.61%</t>
  </si>
  <si>
    <t>0.41%</t>
  </si>
  <si>
    <t>0.46%</t>
  </si>
  <si>
    <t>EPS
                                    2</t>
  </si>
  <si>
    <t>3</t>
  </si>
  <si>
    <t>1.718</t>
  </si>
  <si>
    <t>2.604</t>
  </si>
  <si>
    <t>3.338</t>
  </si>
  <si>
    <t>Distribution rate</t>
  </si>
  <si>
    <t>16%</t>
  </si>
  <si>
    <t>14.8%</t>
  </si>
  <si>
    <t>11.3%</t>
  </si>
  <si>
    <t>27.4%</t>
  </si>
  <si>
    <t>33.3%</t>
  </si>
  <si>
    <t>23.5%</t>
  </si>
  <si>
    <t>15.7%</t>
  </si>
  <si>
    <t>13.5%</t>
  </si>
  <si>
    <t>Net sales
                                    1</t>
  </si>
  <si>
    <t>1,591</t>
  </si>
  <si>
    <t>1,859</t>
  </si>
  <si>
    <t>2,299</t>
  </si>
  <si>
    <t>3,282</t>
  </si>
  <si>
    <t>3,524</t>
  </si>
  <si>
    <t>3,213</t>
  </si>
  <si>
    <t>3,529</t>
  </si>
  <si>
    <t>3,918</t>
  </si>
  <si>
    <t>EBITDA
                                    1</t>
  </si>
  <si>
    <t>436.8</t>
  </si>
  <si>
    <t>542.5</t>
  </si>
  <si>
    <t>699.4</t>
  </si>
  <si>
    <t>973.2</t>
  </si>
  <si>
    <t>942.4</t>
  </si>
  <si>
    <t>921.2</t>
  </si>
  <si>
    <t>1,059</t>
  </si>
  <si>
    <t>1,233</t>
  </si>
  <si>
    <t>EBIT
                                    1</t>
  </si>
  <si>
    <t>361.8</t>
  </si>
  <si>
    <t>459</t>
  </si>
  <si>
    <t>609.1</t>
  </si>
  <si>
    <t>837.8</t>
  </si>
  <si>
    <t>769.7</t>
  </si>
  <si>
    <t>736</t>
  </si>
  <si>
    <t>860.7</t>
  </si>
  <si>
    <t>1,013</t>
  </si>
  <si>
    <t>Net income
                                    1</t>
  </si>
  <si>
    <t>254.9</t>
  </si>
  <si>
    <t>295</t>
  </si>
  <si>
    <t>409.1</t>
  </si>
  <si>
    <t>208.9</t>
  </si>
  <si>
    <t>180.7</t>
  </si>
  <si>
    <t>265.8</t>
  </si>
  <si>
    <t>465.6</t>
  </si>
  <si>
    <t>629.5</t>
  </si>
  <si>
    <t>Net Debt
                                    1</t>
  </si>
  <si>
    <t>584.6</t>
  </si>
  <si>
    <t>504.9</t>
  </si>
  <si>
    <t>534.5</t>
  </si>
  <si>
    <t>5,071</t>
  </si>
  <si>
    <t>4,120</t>
  </si>
  <si>
    <t>3,560</t>
  </si>
  <si>
    <t>3,154</t>
  </si>
  <si>
    <t>2,671</t>
  </si>
  <si>
    <t>Reference price
                                    2</t>
  </si>
  <si>
    <t>50.09</t>
  </si>
  <si>
    <t>96.10</t>
  </si>
  <si>
    <t>138.58</t>
  </si>
  <si>
    <t>65.59</t>
  </si>
  <si>
    <t>119.82</t>
  </si>
  <si>
    <t>98.92</t>
  </si>
  <si>
    <t>Nbr of stocks (in thousands)</t>
  </si>
  <si>
    <t>134,874</t>
  </si>
  <si>
    <t>134,992</t>
  </si>
  <si>
    <t>135,478</t>
  </si>
  <si>
    <t>149,035</t>
  </si>
  <si>
    <t>150,159</t>
  </si>
  <si>
    <t>150,998</t>
  </si>
  <si>
    <t>Announcement Date</t>
  </si>
  <si>
    <t>2/4/20</t>
  </si>
  <si>
    <t>2/2/21</t>
  </si>
  <si>
    <t>2/1/22</t>
  </si>
  <si>
    <t>2/14/23</t>
  </si>
  <si>
    <t>2/13/24</t>
  </si>
  <si>
    <t>address1</t>
  </si>
  <si>
    <t>129 Concord Road</t>
  </si>
  <si>
    <t>city</t>
  </si>
  <si>
    <t>Billerica</t>
  </si>
  <si>
    <t>state</t>
  </si>
  <si>
    <t>MA</t>
  </si>
  <si>
    <t>zip</t>
  </si>
  <si>
    <t>01821</t>
  </si>
  <si>
    <t>country</t>
  </si>
  <si>
    <t>phone</t>
  </si>
  <si>
    <t>978 436 6500</t>
  </si>
  <si>
    <t>fax</t>
  </si>
  <si>
    <t>978 436 6735</t>
  </si>
  <si>
    <t>website</t>
  </si>
  <si>
    <t>https://www.entegris.com</t>
  </si>
  <si>
    <t>industry</t>
  </si>
  <si>
    <t>Semiconductor Equipment &amp; Materials</t>
  </si>
  <si>
    <t>industryKey</t>
  </si>
  <si>
    <t>semiconductor-equipment-materials</t>
  </si>
  <si>
    <t>industryDisp</t>
  </si>
  <si>
    <t>sector</t>
  </si>
  <si>
    <t>Technology</t>
  </si>
  <si>
    <t>sectorKey</t>
  </si>
  <si>
    <t>technology</t>
  </si>
  <si>
    <t>sectorDisp</t>
  </si>
  <si>
    <t>longBusinessSummary</t>
  </si>
  <si>
    <t>Entegris, Inc. develops, manufactures, and supplies microcontamination control products, specialty chemicals, and advanced materials handling solutions in North America, Taiwan, China, South Korea, Japan, Europe, and Southeast Asia. It operates in three segments: Materials Solutions (MS); Microcontamination Control (MC); and Advanced Materials Handling (AMH). The MC segment solutions to purify critical liquid chemistries and process gases used in semiconductor manufacturing processes and other high-technology industries; integrated circuit chemical mechanical polishing solutions, high-performance etch and clean chemistries, gases and materials, and safe and materials delivery systems. The MS segment provides materials-based solutions, such as chemical mechanical planarization slurries, pads, deposition materials, process chemistries and gases, formulated cleans, etchants, and other specialty materials. The Advanced Materials Handling segment develops solutions for customers' yields by protecting critical materials during manufacturing, transportation, and storage, which include monitor, protect, transport and deliver critical liquid chemistries, wafers, and other substrates for semiconductor, life sciences and other high-technology industries. The company's customers include logic and memory semiconductor device manufacturers, semiconductor equipment makers, gas and chemical manufacturing companies, and wafer grower companies; and flat panel display equipment makers, panel manufacturers, and manufacturers of hard disk drive components and devices, as well as their related ecosystems. It serves manufacturers and suppliers in the solar and life science industries, electrical discharge machining customers, glass and glass container manufacturers, aerospace manufacturers, and manufacturers of biomedical implantation devices. Entegris, Inc. was founded in 1966 and is headquartered in Billerica, Massachusetts.</t>
  </si>
  <si>
    <t>fullTimeEmployees</t>
  </si>
  <si>
    <t>companyOfficers</t>
  </si>
  <si>
    <t>[{'maxAge': 1, 'name': 'Mr. Bertrand  Loy', 'age': 58, 'title': 'CEO, President &amp; Chairman', 'yearBorn': 1966, 'fiscalYear': 2023, 'totalPay': 2273321, 'exercisedValue': 0, 'unexercisedValue': 10941666}, {'maxAge': 1, 'name': 'Ms. Linda  LaGorga', 'age': 54, 'title': 'Senior VP, CFO &amp; Treasurer', 'yearBorn': 1970, 'fiscalYear': 2023, 'totalPay': 950994, 'exercisedValue': 0, 'unexercisedValue': 0}, {'maxAge': 1, 'name': 'Mr. Joseph  Colella', 'age': 42, 'title': 'Senior VP, General Counsel, Chief Compliance Officer &amp; Secretary', 'yearBorn': 1982, 'fiscalYear': 2023, 'totalPay': 769378, 'exercisedValue': 0, 'unexercisedValue': 85016}, {'maxAge': 1, 'name': 'Ms. Susan  Rice', 'age': 65, 'title': 'Senior Vice President of Global Human Resources', 'yearBorn': 1959, 'fiscalYear': 2023, 'totalPay': 811297, 'exercisedValue': 0, 'unexercisedValue': 3008640}, {'maxAge': 1, 'name': 'Dr. Daniel D. Woodland Ph.D.', 'age': 54, 'title': 'Senior VP &amp; President of Materials Solutions', 'yearBorn': 1970, 'fiscalYear': 2023, 'totalPay': 1413957, 'exercisedValue': 0, 'unexercisedValue': 3916927}, {'maxAge': 1, 'name': 'Mr. Michael D. Sauer', 'age': 58, 'title': 'VP, Controller &amp; Chief Accounting Officer', 'yearBorn': 1966, 'fiscalYear': 2023, 'exercisedValue': 0, 'unexercisedValue': 0}, {'maxAge': 1, 'name': "Dr. James Anthony O'Neill Ph.D.", 'age': 59, 'title': 'Senior VP &amp; CTO', 'yearBorn': 1965, 'fiscalYear': 2023, 'exercisedValue': 0, 'unexercisedValue': 0}, {'maxAge': 1, 'name': 'Mr. Abhijeet  Bhandare', 'title': 'Senior VP &amp; Chief Information and Digital Officer', 'fiscalYear': 2023, 'exercisedValue': 0, 'unexercisedValue': 0}, {'maxAge': 1, 'name': 'Mr. Bill  Seymour', 'title': 'Vice President of Investor Relations', 'fiscalYear': 2023, 'exercisedValue': 0, 'unexercisedValue': 0}, {'maxAge': 1, 'name': 'Mr. Clinton M. Haris', 'age': 52, 'title': 'Senior VP &amp; President of Advanced Purity Solutions', 'yearBorn': 1972, 'fiscalYear': 2023, 'totalPay': 806203, 'exercisedValue': 0, 'unexercisedValue': 3271659}]</t>
  </si>
  <si>
    <t>auditRisk</t>
  </si>
  <si>
    <t>boardRisk</t>
  </si>
  <si>
    <t>compensationRisk</t>
  </si>
  <si>
    <t>shareHolderRightsRisk</t>
  </si>
  <si>
    <t>overallRisk</t>
  </si>
  <si>
    <t>governanceEpochDate</t>
  </si>
  <si>
    <t>compensationAsOfEpochDate</t>
  </si>
  <si>
    <t>irWebsite</t>
  </si>
  <si>
    <t>http://investor.entegris.com/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</si>
  <si>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</si>
  <si>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</si>
  <si>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</si>
  <si>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</si>
  <si>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</si>
  <si>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</si>
  <si>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</si>
  <si>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</si>
  <si>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</si>
  <si>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</si>
  <si>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</si>
  <si>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</si>
  <si>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</si>
  <si>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</si>
  <si>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</si>
  <si>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</si>
  <si>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</si>
  <si>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</si>
  <si>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</si>
  <si>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</si>
  <si>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</si>
  <si>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</si>
  <si>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</si>
  <si>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</si>
  <si>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</si>
  <si>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</si>
  <si>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</si>
  <si>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</si>
  <si>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</si>
  <si>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</si>
  <si>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</si>
  <si>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</si>
  <si>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</si>
  <si>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</si>
  <si>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</si>
  <si>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</si>
  <si>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</si>
  <si>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</si>
  <si>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</si>
  <si>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</si>
  <si>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</si>
  <si>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</si>
  <si>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</si>
  <si>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</si>
  <si>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</si>
  <si>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</si>
  <si>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</si>
  <si>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</si>
  <si>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</si>
  <si>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</si>
  <si>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</si>
  <si>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</si>
  <si>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</si>
  <si>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</si>
  <si>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</si>
  <si>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</si>
  <si>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</si>
  <si>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</si>
  <si>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</si>
  <si>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</si>
  <si>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</si>
  <si>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</si>
  <si>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</si>
  <si>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</si>
  <si>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</si>
  <si>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</si>
  <si>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</si>
  <si>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</si>
  <si>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</si>
  <si>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</si>
  <si>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</si>
  <si>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</si>
  <si>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</si>
  <si>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Entegris, Inc.</t>
  </si>
  <si>
    <t>longName</t>
  </si>
  <si>
    <t>firstTradeDateEpochUtc</t>
  </si>
  <si>
    <t>timeZoneFullName</t>
  </si>
  <si>
    <t>America/New_York</t>
  </si>
  <si>
    <t>timeZoneShortName</t>
  </si>
  <si>
    <t>EST</t>
  </si>
  <si>
    <t>uuid</t>
  </si>
  <si>
    <t>a4a0c42a-974d-39af-a918-3cca5ffb2380</t>
  </si>
  <si>
    <t>messageBoardId</t>
  </si>
  <si>
    <t>finmb_416404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</si>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</sst>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tegris.com/" TargetMode="External"/><Relationship Id="rId2" Type="http://schemas.openxmlformats.org/officeDocument/2006/relationships/hyperlink" Target="http://investor.entegri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98.13</v>
      </c>
      <c r="C4" s="2"/>
      <c r="D4" s="2"/>
      <c r="E4" s="2"/>
      <c r="F4" s="2"/>
      <c r="G4" s="2"/>
      <c r="H4" s="2"/>
      <c r="I4" s="2"/>
      <c r="J4" s="2"/>
      <c r="K4" s="2"/>
      <c r="L4" s="2"/>
      <c r="M4" s="2"/>
      <c r="N4" s="2"/>
      <c r="O4" s="2"/>
      <c r="P4" s="2"/>
      <c r="Q4" s="2"/>
      <c r="R4" s="2"/>
      <c r="S4" s="2"/>
      <c r="T4" s="2"/>
      <c r="U4" s="2"/>
      <c r="V4" s="2"/>
      <c r="W4" s="2"/>
      <c r="X4" s="2"/>
      <c r="Y4" s="2"/>
      <c r="Z4" s="2"/>
    </row>
    <row r="5">
      <c r="A5" s="1" t="s">
        <v>7</v>
      </c>
      <c r="B5" s="1">
        <v>1.479930536262597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1.4936721408E10</v>
      </c>
      <c r="C8" s="2"/>
      <c r="D8" s="2"/>
      <c r="E8" s="2"/>
      <c r="F8" s="2"/>
      <c r="G8" s="2"/>
      <c r="H8" s="2"/>
      <c r="I8" s="2"/>
      <c r="J8" s="2"/>
      <c r="K8" s="2"/>
      <c r="L8" s="2"/>
      <c r="M8" s="2"/>
      <c r="N8" s="2"/>
      <c r="O8" s="2"/>
      <c r="P8" s="2"/>
      <c r="Q8" s="2"/>
      <c r="R8" s="2"/>
      <c r="S8" s="2"/>
      <c r="T8" s="2"/>
      <c r="U8" s="2"/>
      <c r="V8" s="2"/>
      <c r="W8" s="2"/>
      <c r="X8" s="2"/>
      <c r="Y8" s="2"/>
      <c r="Z8" s="2"/>
    </row>
    <row r="9">
      <c r="A9" s="1" t="s">
        <v>13</v>
      </c>
      <c r="B9" s="1">
        <v>23.793</v>
      </c>
      <c r="C9" s="2"/>
      <c r="D9" s="2"/>
      <c r="E9" s="2"/>
      <c r="F9" s="2"/>
      <c r="G9" s="2"/>
      <c r="H9" s="2"/>
      <c r="I9" s="2"/>
      <c r="J9" s="2"/>
      <c r="K9" s="2"/>
      <c r="L9" s="2"/>
      <c r="M9" s="2"/>
      <c r="N9" s="2"/>
      <c r="O9" s="2"/>
      <c r="P9" s="2"/>
      <c r="Q9" s="2"/>
      <c r="R9" s="2"/>
      <c r="S9" s="2"/>
      <c r="T9" s="2"/>
      <c r="U9" s="2"/>
      <c r="V9" s="2"/>
      <c r="W9" s="2"/>
      <c r="X9" s="2"/>
      <c r="Y9" s="2"/>
      <c r="Z9" s="2"/>
    </row>
    <row r="10">
      <c r="A10" s="1" t="s">
        <v>14</v>
      </c>
      <c r="B10" s="1">
        <v>26.390417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7.0</v>
      </c>
      <c r="C2" s="1">
        <v>80.0</v>
      </c>
      <c r="D2" s="1">
        <v>97.0</v>
      </c>
      <c r="E2" s="1">
        <v>85.0</v>
      </c>
      <c r="F2" s="1">
        <v>241.0</v>
      </c>
      <c r="G2" s="1">
        <v>255.0</v>
      </c>
      <c r="H2" s="1">
        <v>295.0</v>
      </c>
      <c r="I2" s="1">
        <v>409.0</v>
      </c>
      <c r="J2" s="1">
        <v>209.0</v>
      </c>
      <c r="K2" s="1">
        <v>181.0</v>
      </c>
      <c r="L2" s="2"/>
      <c r="M2" s="2"/>
      <c r="N2" s="2"/>
      <c r="O2" s="2"/>
      <c r="P2" s="2"/>
      <c r="Q2" s="2"/>
      <c r="R2" s="2"/>
      <c r="S2" s="2"/>
      <c r="T2" s="2"/>
      <c r="U2" s="2"/>
      <c r="V2" s="2"/>
      <c r="W2" s="2"/>
      <c r="X2" s="2"/>
      <c r="Y2" s="2"/>
      <c r="Z2" s="2"/>
    </row>
    <row r="3">
      <c r="A3" s="1" t="s">
        <v>26</v>
      </c>
      <c r="B3" s="1">
        <v>46.0</v>
      </c>
      <c r="C3" s="1">
        <v>54.0</v>
      </c>
      <c r="D3" s="1">
        <v>55.0</v>
      </c>
      <c r="E3" s="1">
        <v>58.0</v>
      </c>
      <c r="F3" s="1">
        <v>65.0</v>
      </c>
      <c r="G3" s="1">
        <v>74.0</v>
      </c>
      <c r="H3" s="1">
        <v>83.0</v>
      </c>
      <c r="I3" s="1">
        <v>90.0</v>
      </c>
      <c r="J3" s="1">
        <v>135.0</v>
      </c>
      <c r="K3" s="1">
        <v>173.0</v>
      </c>
      <c r="L3" s="2"/>
      <c r="M3" s="2"/>
      <c r="N3" s="2"/>
      <c r="O3" s="2"/>
      <c r="P3" s="2"/>
      <c r="Q3" s="2"/>
      <c r="R3" s="2"/>
      <c r="S3" s="2"/>
      <c r="T3" s="2"/>
      <c r="U3" s="2"/>
      <c r="V3" s="2"/>
      <c r="W3" s="2"/>
      <c r="X3" s="2"/>
      <c r="Y3" s="2"/>
      <c r="Z3" s="2"/>
    </row>
    <row r="4">
      <c r="A4" s="1" t="s">
        <v>27</v>
      </c>
      <c r="B4" s="1">
        <v>37.0</v>
      </c>
      <c r="C4" s="1">
        <v>47.0</v>
      </c>
      <c r="D4" s="1">
        <v>44.0</v>
      </c>
      <c r="E4" s="1">
        <v>44.0</v>
      </c>
      <c r="F4" s="1">
        <v>62.0</v>
      </c>
      <c r="G4" s="1">
        <v>66.0</v>
      </c>
      <c r="H4" s="1">
        <v>53.0</v>
      </c>
      <c r="I4" s="1">
        <v>47.0</v>
      </c>
      <c r="J4" s="1">
        <v>144.0</v>
      </c>
      <c r="K4" s="1">
        <v>214.0</v>
      </c>
      <c r="L4" s="2"/>
      <c r="M4" s="2"/>
      <c r="N4" s="2"/>
      <c r="O4" s="2"/>
      <c r="P4" s="2"/>
      <c r="Q4" s="2"/>
      <c r="R4" s="2"/>
      <c r="S4" s="2"/>
      <c r="T4" s="2"/>
      <c r="U4" s="2"/>
      <c r="V4" s="2"/>
      <c r="W4" s="2"/>
      <c r="X4" s="2"/>
      <c r="Y4" s="2"/>
      <c r="Z4" s="2"/>
    </row>
    <row r="5">
      <c r="A5" s="1" t="s">
        <v>28</v>
      </c>
      <c r="B5" s="1">
        <v>83.0</v>
      </c>
      <c r="C5" s="1">
        <v>102.0</v>
      </c>
      <c r="D5" s="1">
        <v>99.0</v>
      </c>
      <c r="E5" s="1">
        <v>102.0</v>
      </c>
      <c r="F5" s="1">
        <v>127.0</v>
      </c>
      <c r="G5" s="1">
        <v>141.0</v>
      </c>
      <c r="H5" s="1">
        <v>137.0</v>
      </c>
      <c r="I5" s="1">
        <v>138.0</v>
      </c>
      <c r="J5" s="1">
        <v>279.0</v>
      </c>
      <c r="K5" s="1">
        <v>387.0</v>
      </c>
      <c r="L5" s="2"/>
      <c r="M5" s="2"/>
      <c r="N5" s="2"/>
      <c r="O5" s="2"/>
      <c r="P5" s="2"/>
      <c r="Q5" s="2"/>
      <c r="R5" s="2"/>
      <c r="S5" s="2"/>
      <c r="T5" s="2"/>
      <c r="U5" s="2"/>
      <c r="V5" s="2"/>
      <c r="W5" s="2"/>
      <c r="X5" s="2"/>
      <c r="Y5" s="2"/>
      <c r="Z5" s="2"/>
    </row>
    <row r="6">
      <c r="A6" s="1" t="s">
        <v>29</v>
      </c>
      <c r="B6" s="1">
        <v>5.0</v>
      </c>
      <c r="C6" s="1">
        <v>3.0</v>
      </c>
      <c r="D6" s="1">
        <v>3.0</v>
      </c>
      <c r="E6" s="1">
        <v>2.0</v>
      </c>
      <c r="F6" s="1">
        <v>1.0</v>
      </c>
      <c r="G6" s="1">
        <v>2.0</v>
      </c>
      <c r="H6" s="1">
        <v>2.0</v>
      </c>
      <c r="I6" s="1">
        <v>0.0</v>
      </c>
      <c r="J6" s="1">
        <v>0.0</v>
      </c>
      <c r="K6" s="1">
        <v>21.0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23.0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146.0</v>
      </c>
      <c r="L8" s="2"/>
      <c r="M8" s="2"/>
      <c r="N8" s="2"/>
      <c r="O8" s="2"/>
      <c r="P8" s="2"/>
      <c r="Q8" s="2"/>
      <c r="R8" s="2"/>
      <c r="S8" s="2"/>
      <c r="T8" s="2"/>
      <c r="U8" s="2"/>
      <c r="V8" s="2"/>
      <c r="W8" s="2"/>
      <c r="X8" s="2"/>
      <c r="Y8" s="2"/>
      <c r="Z8" s="2"/>
    </row>
    <row r="9">
      <c r="A9" s="1" t="s">
        <v>32</v>
      </c>
      <c r="B9" s="1">
        <v>8.0</v>
      </c>
      <c r="C9" s="1">
        <v>11.0</v>
      </c>
      <c r="D9" s="1">
        <v>13.0</v>
      </c>
      <c r="E9" s="1">
        <v>15.0</v>
      </c>
      <c r="F9" s="1">
        <v>17.0</v>
      </c>
      <c r="G9" s="1">
        <v>19.0</v>
      </c>
      <c r="H9" s="1">
        <v>22.0</v>
      </c>
      <c r="I9" s="1">
        <v>29.0</v>
      </c>
      <c r="J9" s="1">
        <v>66.0</v>
      </c>
      <c r="K9" s="1">
        <v>61.0</v>
      </c>
      <c r="L9" s="2"/>
      <c r="M9" s="2"/>
      <c r="N9" s="2"/>
      <c r="O9" s="2"/>
      <c r="P9" s="2"/>
      <c r="Q9" s="2"/>
      <c r="R9" s="2"/>
      <c r="S9" s="2"/>
      <c r="T9" s="2"/>
      <c r="U9" s="2"/>
      <c r="V9" s="2"/>
      <c r="W9" s="2"/>
      <c r="X9" s="2"/>
      <c r="Y9" s="2"/>
      <c r="Z9" s="2"/>
    </row>
    <row r="10">
      <c r="A10" s="1" t="s">
        <v>33</v>
      </c>
      <c r="B10" s="1">
        <v>-84.0</v>
      </c>
      <c r="C10" s="1">
        <v>-5.0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10.0</v>
      </c>
      <c r="C11" s="1">
        <v>-25.0</v>
      </c>
      <c r="D11" s="1">
        <v>2.0</v>
      </c>
      <c r="E11" s="1">
        <v>47.0</v>
      </c>
      <c r="F11" s="1">
        <v>5.0</v>
      </c>
      <c r="G11" s="1">
        <v>7.0</v>
      </c>
      <c r="H11" s="1">
        <v>9.0</v>
      </c>
      <c r="I11" s="1">
        <v>20.0</v>
      </c>
      <c r="J11" s="1">
        <v>35.0</v>
      </c>
      <c r="K11" s="1">
        <v>-241.0</v>
      </c>
      <c r="L11" s="2"/>
      <c r="M11" s="2"/>
      <c r="N11" s="2"/>
      <c r="O11" s="2"/>
      <c r="P11" s="2"/>
      <c r="Q11" s="2"/>
      <c r="R11" s="2"/>
      <c r="S11" s="2"/>
      <c r="T11" s="2"/>
      <c r="U11" s="2"/>
      <c r="V11" s="2"/>
      <c r="W11" s="2"/>
      <c r="X11" s="2"/>
      <c r="Y11" s="2"/>
      <c r="Z11" s="2"/>
    </row>
    <row r="12">
      <c r="A12" s="1" t="s">
        <v>35</v>
      </c>
      <c r="B12" s="1">
        <v>-4.0</v>
      </c>
      <c r="C12" s="1">
        <v>5.0</v>
      </c>
      <c r="D12" s="1">
        <v>-25.0</v>
      </c>
      <c r="E12" s="1">
        <v>-15.0</v>
      </c>
      <c r="F12" s="1">
        <v>-17.0</v>
      </c>
      <c r="G12" s="1">
        <v>-3.0</v>
      </c>
      <c r="H12" s="1">
        <v>-27.0</v>
      </c>
      <c r="I12" s="1">
        <v>-86.0</v>
      </c>
      <c r="J12" s="1">
        <v>-59.0</v>
      </c>
      <c r="K12" s="1">
        <v>60.0</v>
      </c>
      <c r="L12" s="2"/>
      <c r="M12" s="2"/>
      <c r="N12" s="2"/>
      <c r="O12" s="2"/>
      <c r="P12" s="2"/>
      <c r="Q12" s="2"/>
      <c r="R12" s="2"/>
      <c r="S12" s="2"/>
      <c r="T12" s="2"/>
      <c r="U12" s="2"/>
      <c r="V12" s="2"/>
      <c r="W12" s="2"/>
      <c r="X12" s="2"/>
      <c r="Y12" s="2"/>
      <c r="Z12" s="2"/>
    </row>
    <row r="13">
      <c r="A13" s="1" t="s">
        <v>36</v>
      </c>
      <c r="B13" s="1">
        <v>-11.0</v>
      </c>
      <c r="C13" s="1">
        <v>-26.0</v>
      </c>
      <c r="D13" s="1">
        <v>-19.0</v>
      </c>
      <c r="E13" s="1">
        <v>-20.0</v>
      </c>
      <c r="F13" s="1">
        <v>-38.0</v>
      </c>
      <c r="G13" s="1">
        <v>-21.0</v>
      </c>
      <c r="H13" s="1">
        <v>-50.0</v>
      </c>
      <c r="I13" s="1">
        <v>-168.0</v>
      </c>
      <c r="J13" s="1">
        <v>-203.0</v>
      </c>
      <c r="K13" s="1">
        <v>103.0</v>
      </c>
      <c r="L13" s="2"/>
      <c r="M13" s="2"/>
      <c r="N13" s="2"/>
      <c r="O13" s="2"/>
      <c r="P13" s="2"/>
      <c r="Q13" s="2"/>
      <c r="R13" s="2"/>
      <c r="S13" s="2"/>
      <c r="T13" s="2"/>
      <c r="U13" s="2"/>
      <c r="V13" s="2"/>
      <c r="W13" s="2"/>
      <c r="X13" s="2"/>
      <c r="Y13" s="2"/>
      <c r="Z13" s="2"/>
    </row>
    <row r="14">
      <c r="A14" s="1" t="s">
        <v>37</v>
      </c>
      <c r="B14" s="1">
        <v>14.0</v>
      </c>
      <c r="C14" s="1">
        <v>-28.0</v>
      </c>
      <c r="D14" s="1">
        <v>31.0</v>
      </c>
      <c r="E14" s="1">
        <v>15.0</v>
      </c>
      <c r="F14" s="1">
        <v>19.0</v>
      </c>
      <c r="G14" s="1">
        <v>-22.0</v>
      </c>
      <c r="H14" s="1">
        <v>40.0</v>
      </c>
      <c r="I14" s="1">
        <v>53.0</v>
      </c>
      <c r="J14" s="1">
        <v>4.0</v>
      </c>
      <c r="K14" s="1">
        <v>-29.0</v>
      </c>
      <c r="L14" s="2"/>
      <c r="M14" s="2"/>
      <c r="N14" s="2"/>
      <c r="O14" s="2"/>
      <c r="P14" s="2"/>
      <c r="Q14" s="2"/>
      <c r="R14" s="2"/>
      <c r="S14" s="2"/>
      <c r="T14" s="2"/>
      <c r="U14" s="2"/>
      <c r="V14" s="2"/>
      <c r="W14" s="2"/>
      <c r="X14" s="2"/>
      <c r="Y14" s="2"/>
      <c r="Z14" s="2"/>
    </row>
    <row r="15">
      <c r="A15" s="1" t="s">
        <v>38</v>
      </c>
      <c r="B15" s="1">
        <v>10.0</v>
      </c>
      <c r="C15" s="1">
        <v>4.0</v>
      </c>
      <c r="D15" s="1">
        <v>3.0</v>
      </c>
      <c r="E15" s="1">
        <v>64.0</v>
      </c>
      <c r="F15" s="1">
        <v>-30.0</v>
      </c>
      <c r="G15" s="1">
        <v>-3.0</v>
      </c>
      <c r="H15" s="1">
        <v>28.0</v>
      </c>
      <c r="I15" s="1">
        <v>-3.0</v>
      </c>
      <c r="J15" s="1">
        <v>21.0</v>
      </c>
      <c r="K15" s="1">
        <v>-10.0</v>
      </c>
      <c r="L15" s="2"/>
      <c r="M15" s="2"/>
      <c r="N15" s="2"/>
      <c r="O15" s="2"/>
      <c r="P15" s="2"/>
      <c r="Q15" s="2"/>
      <c r="R15" s="2"/>
      <c r="S15" s="2"/>
      <c r="T15" s="2"/>
      <c r="U15" s="2"/>
      <c r="V15" s="2"/>
      <c r="W15" s="2"/>
      <c r="X15" s="2"/>
      <c r="Y15" s="2"/>
      <c r="Z15" s="2"/>
    </row>
    <row r="16">
      <c r="A16" s="1" t="s">
        <v>39</v>
      </c>
      <c r="B16" s="1">
        <v>1.0</v>
      </c>
      <c r="C16" s="1">
        <v>53.0</v>
      </c>
      <c r="D16" s="1">
        <v>84.0</v>
      </c>
      <c r="E16" s="1">
        <v>-4.0</v>
      </c>
      <c r="F16" s="1">
        <v>-13.0</v>
      </c>
      <c r="G16" s="1">
        <v>7.0</v>
      </c>
      <c r="H16" s="1">
        <v>-9.0</v>
      </c>
      <c r="I16" s="1">
        <v>8.0</v>
      </c>
      <c r="J16" s="1">
        <v>-1.0</v>
      </c>
      <c r="K16" s="1">
        <v>-13.0</v>
      </c>
      <c r="L16" s="2"/>
      <c r="M16" s="2"/>
      <c r="N16" s="2"/>
      <c r="O16" s="2"/>
      <c r="P16" s="2"/>
      <c r="Q16" s="2"/>
      <c r="R16" s="2"/>
      <c r="S16" s="2"/>
      <c r="T16" s="2"/>
      <c r="U16" s="2"/>
      <c r="V16" s="2"/>
      <c r="W16" s="2"/>
      <c r="X16" s="2"/>
      <c r="Y16" s="2"/>
      <c r="Z16" s="2"/>
    </row>
    <row r="17">
      <c r="A17" s="1" t="s">
        <v>40</v>
      </c>
      <c r="B17" s="1">
        <v>126.0</v>
      </c>
      <c r="C17" s="1">
        <v>121.0</v>
      </c>
      <c r="D17" s="1">
        <v>208.0</v>
      </c>
      <c r="E17" s="1">
        <v>293.0</v>
      </c>
      <c r="F17" s="1">
        <v>313.0</v>
      </c>
      <c r="G17" s="1">
        <v>382.0</v>
      </c>
      <c r="H17" s="1">
        <v>447.0</v>
      </c>
      <c r="I17" s="1">
        <v>400.0</v>
      </c>
      <c r="J17" s="1">
        <v>352.0</v>
      </c>
      <c r="K17" s="1">
        <v>630.0</v>
      </c>
      <c r="L17" s="2"/>
      <c r="M17" s="2"/>
      <c r="N17" s="2"/>
      <c r="O17" s="2"/>
      <c r="P17" s="2"/>
      <c r="Q17" s="2"/>
      <c r="R17" s="2"/>
      <c r="S17" s="2"/>
      <c r="T17" s="2"/>
      <c r="U17" s="2"/>
      <c r="V17" s="2"/>
      <c r="W17" s="2"/>
      <c r="X17" s="2"/>
      <c r="Y17" s="2"/>
      <c r="Z17" s="2"/>
    </row>
    <row r="18">
      <c r="A18" s="1" t="s">
        <v>41</v>
      </c>
      <c r="B18" s="1">
        <v>-57.0</v>
      </c>
      <c r="C18" s="1">
        <v>-71.0</v>
      </c>
      <c r="D18" s="1">
        <v>-65.0</v>
      </c>
      <c r="E18" s="1">
        <v>-93.0</v>
      </c>
      <c r="F18" s="1">
        <v>-110.0</v>
      </c>
      <c r="G18" s="1">
        <v>-112.0</v>
      </c>
      <c r="H18" s="1">
        <v>-132.0</v>
      </c>
      <c r="I18" s="1">
        <v>-211.0</v>
      </c>
      <c r="J18" s="1">
        <v>-466.0</v>
      </c>
      <c r="K18" s="1">
        <v>-457.0</v>
      </c>
      <c r="L18" s="2"/>
      <c r="M18" s="2"/>
      <c r="N18" s="2"/>
      <c r="O18" s="2"/>
      <c r="P18" s="2"/>
      <c r="Q18" s="2"/>
      <c r="R18" s="2"/>
      <c r="S18" s="2"/>
      <c r="T18" s="2"/>
      <c r="U18" s="2"/>
      <c r="V18" s="2"/>
      <c r="W18" s="2"/>
      <c r="X18" s="2"/>
      <c r="Y18" s="2"/>
      <c r="Z18" s="2"/>
    </row>
    <row r="19">
      <c r="A19" s="1" t="s">
        <v>42</v>
      </c>
      <c r="B19" s="1">
        <v>-809.0</v>
      </c>
      <c r="C19" s="1">
        <v>0.0</v>
      </c>
      <c r="D19" s="1">
        <v>0.0</v>
      </c>
      <c r="E19" s="1">
        <v>-20.0</v>
      </c>
      <c r="F19" s="1">
        <v>-381.0</v>
      </c>
      <c r="G19" s="1">
        <v>-277.0</v>
      </c>
      <c r="H19" s="1">
        <v>-112.0</v>
      </c>
      <c r="I19" s="1">
        <v>-91.0</v>
      </c>
      <c r="J19" s="1">
        <v>-4470.0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815.0</v>
      </c>
      <c r="L20" s="2"/>
      <c r="M20" s="2"/>
      <c r="N20" s="2"/>
      <c r="O20" s="2"/>
      <c r="P20" s="2"/>
      <c r="Q20" s="2"/>
      <c r="R20" s="2"/>
      <c r="S20" s="2"/>
      <c r="T20" s="2"/>
      <c r="U20" s="2"/>
      <c r="V20" s="2"/>
      <c r="W20" s="2"/>
      <c r="X20" s="2"/>
      <c r="Y20" s="2"/>
      <c r="Z20" s="2"/>
    </row>
    <row r="21" ht="15.75" customHeight="1">
      <c r="A21" s="1" t="s">
        <v>44</v>
      </c>
      <c r="B21" s="1">
        <v>-7.0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13.0</v>
      </c>
      <c r="C22" s="1">
        <v>7.0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56.0</v>
      </c>
      <c r="C23" s="1">
        <v>64.0</v>
      </c>
      <c r="D23" s="1">
        <v>-3.0</v>
      </c>
      <c r="E23" s="1">
        <v>1.0</v>
      </c>
      <c r="F23" s="1">
        <v>4.0</v>
      </c>
      <c r="G23" s="1">
        <v>3.0</v>
      </c>
      <c r="H23" s="1">
        <v>33.0</v>
      </c>
      <c r="I23" s="1">
        <v>4.0</v>
      </c>
      <c r="J23" s="1">
        <v>-4.0</v>
      </c>
      <c r="K23" s="1">
        <v>195.0</v>
      </c>
      <c r="L23" s="2"/>
      <c r="M23" s="2"/>
      <c r="N23" s="2"/>
      <c r="O23" s="2"/>
      <c r="P23" s="2"/>
      <c r="Q23" s="2"/>
      <c r="R23" s="2"/>
      <c r="S23" s="2"/>
      <c r="T23" s="2"/>
      <c r="U23" s="2"/>
      <c r="V23" s="2"/>
      <c r="W23" s="2"/>
      <c r="X23" s="2"/>
      <c r="Y23" s="2"/>
      <c r="Z23" s="2"/>
    </row>
    <row r="24" ht="15.75" customHeight="1">
      <c r="A24" s="1" t="s">
        <v>47</v>
      </c>
      <c r="B24" s="1">
        <v>-860.0</v>
      </c>
      <c r="C24" s="1">
        <v>-63.0</v>
      </c>
      <c r="D24" s="1">
        <v>-66.0</v>
      </c>
      <c r="E24" s="1">
        <v>-112.0</v>
      </c>
      <c r="F24" s="1">
        <v>-486.0</v>
      </c>
      <c r="G24" s="1">
        <v>-386.0</v>
      </c>
      <c r="H24" s="1">
        <v>-243.0</v>
      </c>
      <c r="I24" s="1">
        <v>-298.0</v>
      </c>
      <c r="J24" s="1">
        <v>-4950.0</v>
      </c>
      <c r="K24" s="1">
        <v>553.0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217.0</v>
      </c>
      <c r="I25" s="1">
        <v>101.0</v>
      </c>
      <c r="J25" s="1">
        <v>0.0</v>
      </c>
      <c r="K25" s="1">
        <v>0.0</v>
      </c>
      <c r="L25" s="2"/>
      <c r="M25" s="2"/>
      <c r="N25" s="2"/>
      <c r="O25" s="2"/>
      <c r="P25" s="2"/>
      <c r="Q25" s="2"/>
      <c r="R25" s="2"/>
      <c r="S25" s="2"/>
      <c r="T25" s="2"/>
      <c r="U25" s="2"/>
      <c r="V25" s="2"/>
      <c r="W25" s="2"/>
      <c r="X25" s="2"/>
      <c r="Y25" s="2"/>
      <c r="Z25" s="2"/>
    </row>
    <row r="26" ht="15.75" customHeight="1">
      <c r="A26" s="1" t="s">
        <v>49</v>
      </c>
      <c r="B26" s="1">
        <v>855.0</v>
      </c>
      <c r="C26" s="1">
        <v>0.0</v>
      </c>
      <c r="D26" s="1">
        <v>0.0</v>
      </c>
      <c r="E26" s="1">
        <v>550.0</v>
      </c>
      <c r="F26" s="1">
        <v>402.0</v>
      </c>
      <c r="G26" s="1">
        <v>0.0</v>
      </c>
      <c r="H26" s="1">
        <v>400.0</v>
      </c>
      <c r="I26" s="1">
        <v>400.0</v>
      </c>
      <c r="J26" s="1">
        <v>5420.0</v>
      </c>
      <c r="K26" s="1">
        <v>217.0</v>
      </c>
      <c r="L26" s="2"/>
      <c r="M26" s="2"/>
      <c r="N26" s="2"/>
      <c r="O26" s="2"/>
      <c r="P26" s="2"/>
      <c r="Q26" s="2"/>
      <c r="R26" s="2"/>
      <c r="S26" s="2"/>
      <c r="T26" s="2"/>
      <c r="U26" s="2"/>
      <c r="V26" s="2"/>
      <c r="W26" s="2"/>
      <c r="X26" s="2"/>
      <c r="Y26" s="2"/>
      <c r="Z26" s="2"/>
    </row>
    <row r="27" ht="15.75" customHeight="1">
      <c r="A27" s="1" t="s">
        <v>50</v>
      </c>
      <c r="B27" s="1">
        <v>855.0</v>
      </c>
      <c r="C27" s="1">
        <v>0.0</v>
      </c>
      <c r="D27" s="1">
        <v>0.0</v>
      </c>
      <c r="E27" s="1">
        <v>550.0</v>
      </c>
      <c r="F27" s="1">
        <v>402.0</v>
      </c>
      <c r="G27" s="1">
        <v>0.0</v>
      </c>
      <c r="H27" s="1">
        <v>617.0</v>
      </c>
      <c r="I27" s="1">
        <v>501.0</v>
      </c>
      <c r="J27" s="1">
        <v>5420.0</v>
      </c>
      <c r="K27" s="1">
        <v>217.0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-217.0</v>
      </c>
      <c r="I28" s="1">
        <v>-101.0</v>
      </c>
      <c r="J28" s="1">
        <v>0.0</v>
      </c>
      <c r="K28" s="1">
        <v>0.0</v>
      </c>
      <c r="L28" s="2"/>
      <c r="M28" s="2"/>
      <c r="N28" s="2"/>
      <c r="O28" s="2"/>
      <c r="P28" s="2"/>
      <c r="Q28" s="2"/>
      <c r="R28" s="2"/>
      <c r="S28" s="2"/>
      <c r="T28" s="2"/>
      <c r="U28" s="2"/>
      <c r="V28" s="2"/>
      <c r="W28" s="2"/>
      <c r="X28" s="2"/>
      <c r="Y28" s="2"/>
      <c r="Z28" s="2"/>
    </row>
    <row r="29" ht="15.75" customHeight="1">
      <c r="A29" s="1" t="s">
        <v>52</v>
      </c>
      <c r="B29" s="1">
        <v>-88.0</v>
      </c>
      <c r="C29" s="1">
        <v>-100.0</v>
      </c>
      <c r="D29" s="1">
        <v>-75.0</v>
      </c>
      <c r="E29" s="1">
        <v>-460.0</v>
      </c>
      <c r="F29" s="1">
        <v>-136.0</v>
      </c>
      <c r="G29" s="1">
        <v>-4.0</v>
      </c>
      <c r="H29" s="1">
        <v>-251.0</v>
      </c>
      <c r="I29" s="1">
        <v>-550.0</v>
      </c>
      <c r="J29" s="1">
        <v>-486.0</v>
      </c>
      <c r="K29" s="1">
        <v>-1470.0</v>
      </c>
      <c r="L29" s="2"/>
      <c r="M29" s="2"/>
      <c r="N29" s="2"/>
      <c r="O29" s="2"/>
      <c r="P29" s="2"/>
      <c r="Q29" s="2"/>
      <c r="R29" s="2"/>
      <c r="S29" s="2"/>
      <c r="T29" s="2"/>
      <c r="U29" s="2"/>
      <c r="V29" s="2"/>
      <c r="W29" s="2"/>
      <c r="X29" s="2"/>
      <c r="Y29" s="2"/>
      <c r="Z29" s="2"/>
    </row>
    <row r="30" ht="15.75" customHeight="1">
      <c r="A30" s="1" t="s">
        <v>53</v>
      </c>
      <c r="B30" s="1">
        <v>-88.0</v>
      </c>
      <c r="C30" s="1">
        <v>-100.0</v>
      </c>
      <c r="D30" s="1">
        <v>-75.0</v>
      </c>
      <c r="E30" s="1">
        <v>-460.0</v>
      </c>
      <c r="F30" s="1">
        <v>-136.0</v>
      </c>
      <c r="G30" s="1">
        <v>-4.0</v>
      </c>
      <c r="H30" s="1">
        <v>-468.0</v>
      </c>
      <c r="I30" s="1">
        <v>-651.0</v>
      </c>
      <c r="J30" s="1">
        <v>-486.0</v>
      </c>
      <c r="K30" s="1">
        <v>-1470.0</v>
      </c>
      <c r="L30" s="2"/>
      <c r="M30" s="2"/>
      <c r="N30" s="2"/>
      <c r="O30" s="2"/>
      <c r="P30" s="2"/>
      <c r="Q30" s="2"/>
      <c r="R30" s="2"/>
      <c r="S30" s="2"/>
      <c r="T30" s="2"/>
      <c r="U30" s="2"/>
      <c r="V30" s="2"/>
      <c r="W30" s="2"/>
      <c r="X30" s="2"/>
      <c r="Y30" s="2"/>
      <c r="Z30" s="2"/>
    </row>
    <row r="31" ht="15.75" customHeight="1">
      <c r="A31" s="1" t="s">
        <v>54</v>
      </c>
      <c r="B31" s="1">
        <v>3.0</v>
      </c>
      <c r="C31" s="1">
        <v>4.0</v>
      </c>
      <c r="D31" s="1">
        <v>4.0</v>
      </c>
      <c r="E31" s="1">
        <v>5.0</v>
      </c>
      <c r="F31" s="1">
        <v>5.0</v>
      </c>
      <c r="G31" s="1">
        <v>7.0</v>
      </c>
      <c r="H31" s="1">
        <v>8.0</v>
      </c>
      <c r="I31" s="1">
        <v>24.0</v>
      </c>
      <c r="J31" s="1">
        <v>16.0</v>
      </c>
      <c r="K31" s="1">
        <v>50.0</v>
      </c>
      <c r="L31" s="2"/>
      <c r="M31" s="2"/>
      <c r="N31" s="2"/>
      <c r="O31" s="2"/>
      <c r="P31" s="2"/>
      <c r="Q31" s="2"/>
      <c r="R31" s="2"/>
      <c r="S31" s="2"/>
      <c r="T31" s="2"/>
      <c r="U31" s="2"/>
      <c r="V31" s="2"/>
      <c r="W31" s="2"/>
      <c r="X31" s="2"/>
      <c r="Y31" s="2"/>
      <c r="Z31" s="2"/>
    </row>
    <row r="32" ht="15.75" customHeight="1">
      <c r="A32" s="1" t="s">
        <v>55</v>
      </c>
      <c r="B32" s="1">
        <v>-2.0</v>
      </c>
      <c r="C32" s="1">
        <v>-2.0</v>
      </c>
      <c r="D32" s="1">
        <v>-11.0</v>
      </c>
      <c r="E32" s="1">
        <v>-33.0</v>
      </c>
      <c r="F32" s="1">
        <v>-188.0</v>
      </c>
      <c r="G32" s="1">
        <v>-89.0</v>
      </c>
      <c r="H32" s="1">
        <v>-69.0</v>
      </c>
      <c r="I32" s="1">
        <v>-83.0</v>
      </c>
      <c r="J32" s="1">
        <v>-22.0</v>
      </c>
      <c r="K32" s="1">
        <v>-12.0</v>
      </c>
      <c r="L32" s="2"/>
      <c r="M32" s="2"/>
      <c r="N32" s="2"/>
      <c r="O32" s="2"/>
      <c r="P32" s="2"/>
      <c r="Q32" s="2"/>
      <c r="R32" s="2"/>
      <c r="S32" s="2"/>
      <c r="T32" s="2"/>
      <c r="U32" s="2"/>
      <c r="V32" s="2"/>
      <c r="W32" s="2"/>
      <c r="X32" s="2"/>
      <c r="Y32" s="2"/>
      <c r="Z32" s="2"/>
    </row>
    <row r="33" ht="15.75" customHeight="1">
      <c r="A33" s="1" t="s">
        <v>56</v>
      </c>
      <c r="B33" s="1">
        <v>0.0</v>
      </c>
      <c r="C33" s="1">
        <v>0.0</v>
      </c>
      <c r="D33" s="1">
        <v>0.0</v>
      </c>
      <c r="E33" s="1">
        <v>-9.0</v>
      </c>
      <c r="F33" s="1">
        <v>-39.0</v>
      </c>
      <c r="G33" s="1">
        <v>-40.0</v>
      </c>
      <c r="H33" s="1">
        <v>-43.0</v>
      </c>
      <c r="I33" s="1">
        <v>-43.0</v>
      </c>
      <c r="J33" s="1">
        <v>-57.0</v>
      </c>
      <c r="K33" s="1">
        <v>-60.0</v>
      </c>
      <c r="L33" s="2"/>
      <c r="M33" s="2"/>
      <c r="N33" s="2"/>
      <c r="O33" s="2"/>
      <c r="P33" s="2"/>
      <c r="Q33" s="2"/>
      <c r="R33" s="2"/>
      <c r="S33" s="2"/>
      <c r="T33" s="2"/>
      <c r="U33" s="2"/>
      <c r="V33" s="2"/>
      <c r="W33" s="2"/>
      <c r="X33" s="2"/>
      <c r="Y33" s="2"/>
      <c r="Z33" s="2"/>
    </row>
    <row r="34" ht="15.75" customHeight="1">
      <c r="A34" s="1" t="s">
        <v>57</v>
      </c>
      <c r="B34" s="1">
        <v>0.0</v>
      </c>
      <c r="C34" s="1">
        <v>0.0</v>
      </c>
      <c r="D34" s="1">
        <v>0.0</v>
      </c>
      <c r="E34" s="1">
        <v>-9.0</v>
      </c>
      <c r="F34" s="1">
        <v>-39.0</v>
      </c>
      <c r="G34" s="1">
        <v>-40.0</v>
      </c>
      <c r="H34" s="1">
        <v>-43.0</v>
      </c>
      <c r="I34" s="1">
        <v>-43.0</v>
      </c>
      <c r="J34" s="1">
        <v>-57.0</v>
      </c>
      <c r="K34" s="1">
        <v>-60.0</v>
      </c>
      <c r="L34" s="2"/>
      <c r="M34" s="2"/>
      <c r="N34" s="2"/>
      <c r="O34" s="2"/>
      <c r="P34" s="2"/>
      <c r="Q34" s="2"/>
      <c r="R34" s="2"/>
      <c r="S34" s="2"/>
      <c r="T34" s="2"/>
      <c r="U34" s="2"/>
      <c r="V34" s="2"/>
      <c r="W34" s="2"/>
      <c r="X34" s="2"/>
      <c r="Y34" s="2"/>
      <c r="Z34" s="2"/>
    </row>
    <row r="35" ht="15.75" customHeight="1">
      <c r="A35" s="1" t="s">
        <v>58</v>
      </c>
      <c r="B35" s="1">
        <v>-19.0</v>
      </c>
      <c r="C35" s="1">
        <v>5.0</v>
      </c>
      <c r="D35" s="1">
        <v>0.0</v>
      </c>
      <c r="E35" s="1">
        <v>-24.0</v>
      </c>
      <c r="F35" s="1">
        <v>-9.0</v>
      </c>
      <c r="G35" s="1">
        <v>-50.0</v>
      </c>
      <c r="H35" s="1">
        <v>-22.0</v>
      </c>
      <c r="I35" s="1">
        <v>-24.0</v>
      </c>
      <c r="J35" s="1">
        <v>-101.0</v>
      </c>
      <c r="K35" s="1">
        <v>-4.0</v>
      </c>
      <c r="L35" s="2"/>
      <c r="M35" s="2"/>
      <c r="N35" s="2"/>
      <c r="O35" s="2"/>
      <c r="P35" s="2"/>
      <c r="Q35" s="2"/>
      <c r="R35" s="2"/>
      <c r="S35" s="2"/>
      <c r="T35" s="2"/>
      <c r="U35" s="2"/>
      <c r="V35" s="2"/>
      <c r="W35" s="2"/>
      <c r="X35" s="2"/>
      <c r="Y35" s="2"/>
      <c r="Z35" s="2"/>
    </row>
    <row r="36" ht="15.75" customHeight="1">
      <c r="A36" s="1" t="s">
        <v>59</v>
      </c>
      <c r="B36" s="1">
        <v>748.0</v>
      </c>
      <c r="C36" s="1">
        <v>-92.0</v>
      </c>
      <c r="D36" s="1">
        <v>-81.0</v>
      </c>
      <c r="E36" s="1">
        <v>27.0</v>
      </c>
      <c r="F36" s="1">
        <v>34.0</v>
      </c>
      <c r="G36" s="1">
        <v>-127.0</v>
      </c>
      <c r="H36" s="1">
        <v>22.0</v>
      </c>
      <c r="I36" s="1">
        <v>-276.0</v>
      </c>
      <c r="J36" s="1">
        <v>4770.0</v>
      </c>
      <c r="K36" s="1">
        <v>-1280.0</v>
      </c>
      <c r="L36" s="2"/>
      <c r="M36" s="2"/>
      <c r="N36" s="2"/>
      <c r="O36" s="2"/>
      <c r="P36" s="2"/>
      <c r="Q36" s="2"/>
      <c r="R36" s="2"/>
      <c r="S36" s="2"/>
      <c r="T36" s="2"/>
      <c r="U36" s="2"/>
      <c r="V36" s="2"/>
      <c r="W36" s="2"/>
      <c r="X36" s="2"/>
      <c r="Y36" s="2"/>
      <c r="Z36" s="2"/>
    </row>
    <row r="37" ht="15.75" customHeight="1">
      <c r="A37" s="1" t="s">
        <v>60</v>
      </c>
      <c r="B37" s="1">
        <v>-8.0</v>
      </c>
      <c r="C37" s="1">
        <v>-4.0</v>
      </c>
      <c r="D37" s="1">
        <v>-2.0</v>
      </c>
      <c r="E37" s="1">
        <v>10.0</v>
      </c>
      <c r="F37" s="1">
        <v>-4.0</v>
      </c>
      <c r="G37" s="1">
        <v>21.0</v>
      </c>
      <c r="H37" s="1">
        <v>3.0</v>
      </c>
      <c r="I37" s="1">
        <v>-4.0</v>
      </c>
      <c r="J37" s="1">
        <v>-11.0</v>
      </c>
      <c r="K37" s="1">
        <v>-6.0</v>
      </c>
      <c r="L37" s="2"/>
      <c r="M37" s="2"/>
      <c r="N37" s="2"/>
      <c r="O37" s="2"/>
      <c r="P37" s="2"/>
      <c r="Q37" s="2"/>
      <c r="R37" s="2"/>
      <c r="S37" s="2"/>
      <c r="T37" s="2"/>
      <c r="U37" s="2"/>
      <c r="V37" s="2"/>
      <c r="W37" s="2"/>
      <c r="X37" s="2"/>
      <c r="Y37" s="2"/>
      <c r="Z37" s="2"/>
    </row>
    <row r="38" ht="15.75" customHeight="1">
      <c r="A38" s="1" t="s">
        <v>61</v>
      </c>
      <c r="B38" s="1">
        <v>5.0</v>
      </c>
      <c r="C38" s="1">
        <v>-39.0</v>
      </c>
      <c r="D38" s="1">
        <v>56.0</v>
      </c>
      <c r="E38" s="1">
        <v>219.0</v>
      </c>
      <c r="F38" s="1">
        <v>-143.0</v>
      </c>
      <c r="G38" s="1">
        <v>-130.0</v>
      </c>
      <c r="H38" s="1">
        <v>229.0</v>
      </c>
      <c r="I38" s="1">
        <v>-178.0</v>
      </c>
      <c r="J38" s="1">
        <v>161.0</v>
      </c>
      <c r="K38" s="1">
        <v>-107.0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21.0</v>
      </c>
      <c r="C40" s="1">
        <v>35.0</v>
      </c>
      <c r="D40" s="1">
        <v>32.0</v>
      </c>
      <c r="E40" s="1">
        <v>30.0</v>
      </c>
      <c r="F40" s="1">
        <v>26.0</v>
      </c>
      <c r="G40" s="1">
        <v>41.0</v>
      </c>
      <c r="H40" s="1">
        <v>42.0</v>
      </c>
      <c r="I40" s="1">
        <v>46.0</v>
      </c>
      <c r="J40" s="1">
        <v>164.0</v>
      </c>
      <c r="K40" s="1">
        <v>288.0</v>
      </c>
      <c r="L40" s="2"/>
      <c r="M40" s="2"/>
      <c r="N40" s="2"/>
      <c r="O40" s="2"/>
      <c r="P40" s="2"/>
      <c r="Q40" s="2"/>
      <c r="R40" s="2"/>
      <c r="S40" s="2"/>
      <c r="T40" s="2"/>
      <c r="U40" s="2"/>
      <c r="V40" s="2"/>
      <c r="W40" s="2"/>
      <c r="X40" s="2"/>
      <c r="Y40" s="2"/>
      <c r="Z40" s="2"/>
    </row>
    <row r="41" ht="15.75" customHeight="1">
      <c r="A41" s="1" t="s">
        <v>64</v>
      </c>
      <c r="B41" s="1">
        <v>12.0</v>
      </c>
      <c r="C41" s="1">
        <v>16.0</v>
      </c>
      <c r="D41" s="1">
        <v>35.0</v>
      </c>
      <c r="E41" s="1">
        <v>33.0</v>
      </c>
      <c r="F41" s="1">
        <v>54.0</v>
      </c>
      <c r="G41" s="1">
        <v>77.0</v>
      </c>
      <c r="H41" s="1">
        <v>37.0</v>
      </c>
      <c r="I41" s="1">
        <v>88.0</v>
      </c>
      <c r="J41" s="1">
        <v>114.0</v>
      </c>
      <c r="K41" s="1">
        <v>139.0</v>
      </c>
      <c r="L41" s="2"/>
      <c r="M41" s="2"/>
      <c r="N41" s="2"/>
      <c r="O41" s="2"/>
      <c r="P41" s="2"/>
      <c r="Q41" s="2"/>
      <c r="R41" s="2"/>
      <c r="S41" s="2"/>
      <c r="T41" s="2"/>
      <c r="U41" s="2"/>
      <c r="V41" s="2"/>
      <c r="W41" s="2"/>
      <c r="X41" s="2"/>
      <c r="Y41" s="2"/>
      <c r="Z41" s="2"/>
    </row>
    <row r="42" ht="15.75" customHeight="1">
      <c r="A42" s="1" t="s">
        <v>65</v>
      </c>
      <c r="B42" s="1">
        <v>11.0</v>
      </c>
      <c r="C42" s="1">
        <v>77.0</v>
      </c>
      <c r="D42" s="1">
        <v>130.0</v>
      </c>
      <c r="E42" s="1">
        <v>156.0</v>
      </c>
      <c r="F42" s="1">
        <v>162.0</v>
      </c>
      <c r="G42" s="1">
        <v>156.0</v>
      </c>
      <c r="H42" s="1">
        <v>218.0</v>
      </c>
      <c r="I42" s="1">
        <v>94.0</v>
      </c>
      <c r="J42" s="1">
        <v>-466.0</v>
      </c>
      <c r="K42" s="1">
        <v>289.0</v>
      </c>
      <c r="L42" s="2"/>
      <c r="M42" s="2"/>
      <c r="N42" s="2"/>
      <c r="O42" s="2"/>
      <c r="P42" s="2"/>
      <c r="Q42" s="2"/>
      <c r="R42" s="2"/>
      <c r="S42" s="2"/>
      <c r="T42" s="2"/>
      <c r="U42" s="2"/>
      <c r="V42" s="2"/>
      <c r="W42" s="2"/>
      <c r="X42" s="2"/>
      <c r="Y42" s="2"/>
      <c r="Z42" s="2"/>
    </row>
    <row r="43" ht="15.75" customHeight="1">
      <c r="A43" s="1" t="s">
        <v>66</v>
      </c>
      <c r="B43" s="1">
        <v>26.0</v>
      </c>
      <c r="C43" s="1">
        <v>98.0</v>
      </c>
      <c r="D43" s="1">
        <v>149.0</v>
      </c>
      <c r="E43" s="1">
        <v>173.0</v>
      </c>
      <c r="F43" s="1">
        <v>181.0</v>
      </c>
      <c r="G43" s="1">
        <v>183.0</v>
      </c>
      <c r="H43" s="1">
        <v>246.0</v>
      </c>
      <c r="I43" s="1">
        <v>121.0</v>
      </c>
      <c r="J43" s="1">
        <v>-333.0</v>
      </c>
      <c r="K43" s="1">
        <v>463.0</v>
      </c>
      <c r="L43" s="2"/>
      <c r="M43" s="2"/>
      <c r="N43" s="2"/>
      <c r="O43" s="2"/>
      <c r="P43" s="2"/>
      <c r="Q43" s="2"/>
      <c r="R43" s="2"/>
      <c r="S43" s="2"/>
      <c r="T43" s="2"/>
      <c r="U43" s="2"/>
      <c r="V43" s="2"/>
      <c r="W43" s="2"/>
      <c r="X43" s="2"/>
      <c r="Y43" s="2"/>
      <c r="Z43" s="2"/>
    </row>
    <row r="44" ht="15.75" customHeight="1">
      <c r="A44" s="1" t="s">
        <v>67</v>
      </c>
      <c r="B44" s="1">
        <v>78.0</v>
      </c>
      <c r="C44" s="1">
        <v>24.0</v>
      </c>
      <c r="D44" s="1">
        <v>94.0</v>
      </c>
      <c r="E44" s="1">
        <v>9.0</v>
      </c>
      <c r="F44" s="1">
        <v>45.0</v>
      </c>
      <c r="G44" s="1">
        <v>48.0</v>
      </c>
      <c r="H44" s="1">
        <v>30.0</v>
      </c>
      <c r="I44" s="1">
        <v>182.0</v>
      </c>
      <c r="J44" s="1">
        <v>608.0</v>
      </c>
      <c r="K44" s="1">
        <v>-149.0</v>
      </c>
      <c r="L44" s="2"/>
      <c r="M44" s="2"/>
      <c r="N44" s="2"/>
      <c r="O44" s="2"/>
      <c r="P44" s="2"/>
      <c r="Q44" s="2"/>
      <c r="R44" s="2"/>
      <c r="S44" s="2"/>
      <c r="T44" s="2"/>
      <c r="U44" s="2"/>
      <c r="V44" s="2"/>
      <c r="W44" s="2"/>
      <c r="X44" s="2"/>
      <c r="Y44" s="2"/>
      <c r="Z44" s="2"/>
    </row>
    <row r="45" ht="15.75" customHeight="1">
      <c r="A45" s="1" t="s">
        <v>68</v>
      </c>
      <c r="B45" s="1">
        <v>767.0</v>
      </c>
      <c r="C45" s="1">
        <v>-100.0</v>
      </c>
      <c r="D45" s="1">
        <v>-75.0</v>
      </c>
      <c r="E45" s="1">
        <v>90.0</v>
      </c>
      <c r="F45" s="1">
        <v>266.0</v>
      </c>
      <c r="G45" s="1">
        <v>-4.0</v>
      </c>
      <c r="H45" s="1">
        <v>149.0</v>
      </c>
      <c r="I45" s="1">
        <v>-150.0</v>
      </c>
      <c r="J45" s="1">
        <v>4930.0</v>
      </c>
      <c r="K45" s="1">
        <v>-1260.0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390.0</v>
      </c>
      <c r="C3" s="1">
        <v>350.0</v>
      </c>
      <c r="D3" s="1">
        <v>406.0</v>
      </c>
      <c r="E3" s="1">
        <v>625.0</v>
      </c>
      <c r="F3" s="1">
        <v>482.0</v>
      </c>
      <c r="G3" s="1">
        <v>352.0</v>
      </c>
      <c r="H3" s="1">
        <v>581.0</v>
      </c>
      <c r="I3" s="1">
        <v>403.0</v>
      </c>
      <c r="J3" s="1">
        <v>562.0</v>
      </c>
      <c r="K3" s="1">
        <v>457.0</v>
      </c>
      <c r="L3" s="2"/>
      <c r="M3" s="2"/>
      <c r="N3" s="2"/>
      <c r="O3" s="2"/>
      <c r="P3" s="2"/>
      <c r="Q3" s="2"/>
      <c r="R3" s="2"/>
      <c r="S3" s="2"/>
      <c r="T3" s="2"/>
      <c r="U3" s="2"/>
      <c r="V3" s="2"/>
      <c r="W3" s="2"/>
      <c r="X3" s="2"/>
      <c r="Y3" s="2"/>
      <c r="Z3" s="2"/>
    </row>
    <row r="4">
      <c r="A4" s="1" t="s">
        <v>71</v>
      </c>
      <c r="B4" s="1">
        <v>4.0</v>
      </c>
      <c r="C4" s="1">
        <v>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0.0</v>
      </c>
      <c r="C5" s="1">
        <v>0.0</v>
      </c>
      <c r="D5" s="1">
        <v>0.0</v>
      </c>
      <c r="E5" s="1">
        <v>0.0</v>
      </c>
      <c r="F5" s="1">
        <v>0.0</v>
      </c>
      <c r="G5" s="1">
        <v>0.0</v>
      </c>
      <c r="H5" s="1">
        <v>0.0</v>
      </c>
      <c r="I5" s="1">
        <v>0.0</v>
      </c>
      <c r="J5" s="1">
        <v>32.0</v>
      </c>
      <c r="K5" s="1">
        <v>21.0</v>
      </c>
      <c r="L5" s="2"/>
      <c r="M5" s="2"/>
      <c r="N5" s="2"/>
      <c r="O5" s="2"/>
      <c r="P5" s="2"/>
      <c r="Q5" s="2"/>
      <c r="R5" s="2"/>
      <c r="S5" s="2"/>
      <c r="T5" s="2"/>
      <c r="U5" s="2"/>
      <c r="V5" s="2"/>
      <c r="W5" s="2"/>
      <c r="X5" s="2"/>
      <c r="Y5" s="2"/>
      <c r="Z5" s="2"/>
    </row>
    <row r="6">
      <c r="A6" s="1" t="s">
        <v>73</v>
      </c>
      <c r="B6" s="1">
        <v>394.0</v>
      </c>
      <c r="C6" s="1">
        <v>352.0</v>
      </c>
      <c r="D6" s="1">
        <v>406.0</v>
      </c>
      <c r="E6" s="1">
        <v>625.0</v>
      </c>
      <c r="F6" s="1">
        <v>482.0</v>
      </c>
      <c r="G6" s="1">
        <v>352.0</v>
      </c>
      <c r="H6" s="1">
        <v>581.0</v>
      </c>
      <c r="I6" s="1">
        <v>403.0</v>
      </c>
      <c r="J6" s="1">
        <v>594.0</v>
      </c>
      <c r="K6" s="1">
        <v>478.0</v>
      </c>
      <c r="L6" s="2"/>
      <c r="M6" s="2"/>
      <c r="N6" s="2"/>
      <c r="O6" s="2"/>
      <c r="P6" s="2"/>
      <c r="Q6" s="2"/>
      <c r="R6" s="2"/>
      <c r="S6" s="2"/>
      <c r="T6" s="2"/>
      <c r="U6" s="2"/>
      <c r="V6" s="2"/>
      <c r="W6" s="2"/>
      <c r="X6" s="2"/>
      <c r="Y6" s="2"/>
      <c r="Z6" s="2"/>
    </row>
    <row r="7">
      <c r="A7" s="1" t="s">
        <v>74</v>
      </c>
      <c r="B7" s="1">
        <v>154.0</v>
      </c>
      <c r="C7" s="1">
        <v>141.0</v>
      </c>
      <c r="D7" s="1">
        <v>166.0</v>
      </c>
      <c r="E7" s="1">
        <v>183.0</v>
      </c>
      <c r="F7" s="1">
        <v>222.0</v>
      </c>
      <c r="G7" s="1">
        <v>234.0</v>
      </c>
      <c r="H7" s="1">
        <v>264.0</v>
      </c>
      <c r="I7" s="1">
        <v>347.0</v>
      </c>
      <c r="J7" s="1">
        <v>535.0</v>
      </c>
      <c r="K7" s="1">
        <v>457.0</v>
      </c>
      <c r="L7" s="2"/>
      <c r="M7" s="2"/>
      <c r="N7" s="2"/>
      <c r="O7" s="2"/>
      <c r="P7" s="2"/>
      <c r="Q7" s="2"/>
      <c r="R7" s="2"/>
      <c r="S7" s="2"/>
      <c r="T7" s="2"/>
      <c r="U7" s="2"/>
      <c r="V7" s="2"/>
      <c r="W7" s="2"/>
      <c r="X7" s="2"/>
      <c r="Y7" s="2"/>
      <c r="Z7" s="2"/>
    </row>
    <row r="8">
      <c r="A8" s="1" t="s">
        <v>75</v>
      </c>
      <c r="B8" s="1">
        <v>154.0</v>
      </c>
      <c r="C8" s="1">
        <v>141.0</v>
      </c>
      <c r="D8" s="1">
        <v>166.0</v>
      </c>
      <c r="E8" s="1">
        <v>183.0</v>
      </c>
      <c r="F8" s="1">
        <v>222.0</v>
      </c>
      <c r="G8" s="1">
        <v>234.0</v>
      </c>
      <c r="H8" s="1">
        <v>264.0</v>
      </c>
      <c r="I8" s="1">
        <v>347.0</v>
      </c>
      <c r="J8" s="1">
        <v>535.0</v>
      </c>
      <c r="K8" s="1">
        <v>457.0</v>
      </c>
      <c r="L8" s="2"/>
      <c r="M8" s="2"/>
      <c r="N8" s="2"/>
      <c r="O8" s="2"/>
      <c r="P8" s="2"/>
      <c r="Q8" s="2"/>
      <c r="R8" s="2"/>
      <c r="S8" s="2"/>
      <c r="T8" s="2"/>
      <c r="U8" s="2"/>
      <c r="V8" s="2"/>
      <c r="W8" s="2"/>
      <c r="X8" s="2"/>
      <c r="Y8" s="2"/>
      <c r="Z8" s="2"/>
    </row>
    <row r="9">
      <c r="A9" s="1" t="s">
        <v>76</v>
      </c>
      <c r="B9" s="1">
        <v>163.0</v>
      </c>
      <c r="C9" s="1">
        <v>173.0</v>
      </c>
      <c r="D9" s="1">
        <v>184.0</v>
      </c>
      <c r="E9" s="1">
        <v>198.0</v>
      </c>
      <c r="F9" s="1">
        <v>268.0</v>
      </c>
      <c r="G9" s="1">
        <v>287.0</v>
      </c>
      <c r="H9" s="1">
        <v>324.0</v>
      </c>
      <c r="I9" s="1">
        <v>475.0</v>
      </c>
      <c r="J9" s="1">
        <v>813.0</v>
      </c>
      <c r="K9" s="1">
        <v>607.0</v>
      </c>
      <c r="L9" s="2"/>
      <c r="M9" s="2"/>
      <c r="N9" s="2"/>
      <c r="O9" s="2"/>
      <c r="P9" s="2"/>
      <c r="Q9" s="2"/>
      <c r="R9" s="2"/>
      <c r="S9" s="2"/>
      <c r="T9" s="2"/>
      <c r="U9" s="2"/>
      <c r="V9" s="2"/>
      <c r="W9" s="2"/>
      <c r="X9" s="2"/>
      <c r="Y9" s="2"/>
      <c r="Z9" s="2"/>
    </row>
    <row r="10">
      <c r="A10" s="1" t="s">
        <v>77</v>
      </c>
      <c r="B10" s="1">
        <v>30.0</v>
      </c>
      <c r="C10" s="1">
        <v>18.0</v>
      </c>
      <c r="D10" s="1">
        <v>20.0</v>
      </c>
      <c r="E10" s="1">
        <v>18.0</v>
      </c>
      <c r="F10" s="1">
        <v>17.0</v>
      </c>
      <c r="G10" s="1">
        <v>24.0</v>
      </c>
      <c r="H10" s="1">
        <v>21.0</v>
      </c>
      <c r="I10" s="1">
        <v>35.0</v>
      </c>
      <c r="J10" s="1">
        <v>47.0</v>
      </c>
      <c r="K10" s="1">
        <v>63.0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0.0</v>
      </c>
      <c r="H11" s="1">
        <v>0.0</v>
      </c>
      <c r="I11" s="1">
        <v>0.0</v>
      </c>
      <c r="J11" s="1">
        <v>1.0</v>
      </c>
      <c r="K11" s="1">
        <v>0.0</v>
      </c>
      <c r="L11" s="2"/>
      <c r="M11" s="2"/>
      <c r="N11" s="2"/>
      <c r="O11" s="2"/>
      <c r="P11" s="2"/>
      <c r="Q11" s="2"/>
      <c r="R11" s="2"/>
      <c r="S11" s="2"/>
      <c r="T11" s="2"/>
      <c r="U11" s="2"/>
      <c r="V11" s="2"/>
      <c r="W11" s="2"/>
      <c r="X11" s="2"/>
      <c r="Y11" s="2"/>
      <c r="Z11" s="2"/>
    </row>
    <row r="12">
      <c r="A12" s="1" t="s">
        <v>79</v>
      </c>
      <c r="B12" s="1">
        <v>23.0</v>
      </c>
      <c r="C12" s="1">
        <v>25.0</v>
      </c>
      <c r="D12" s="1">
        <v>24.0</v>
      </c>
      <c r="E12" s="1">
        <v>32.0</v>
      </c>
      <c r="F12" s="1">
        <v>39.0</v>
      </c>
      <c r="G12" s="1">
        <v>34.0</v>
      </c>
      <c r="H12" s="1">
        <v>43.0</v>
      </c>
      <c r="I12" s="1">
        <v>52.0</v>
      </c>
      <c r="J12" s="1">
        <v>343.0</v>
      </c>
      <c r="K12" s="1">
        <v>371.0</v>
      </c>
      <c r="L12" s="2"/>
      <c r="M12" s="2"/>
      <c r="N12" s="2"/>
      <c r="O12" s="2"/>
      <c r="P12" s="2"/>
      <c r="Q12" s="2"/>
      <c r="R12" s="2"/>
      <c r="S12" s="2"/>
      <c r="T12" s="2"/>
      <c r="U12" s="2"/>
      <c r="V12" s="2"/>
      <c r="W12" s="2"/>
      <c r="X12" s="2"/>
      <c r="Y12" s="2"/>
      <c r="Z12" s="2"/>
    </row>
    <row r="13">
      <c r="A13" s="1" t="s">
        <v>80</v>
      </c>
      <c r="B13" s="1">
        <v>766.0</v>
      </c>
      <c r="C13" s="1">
        <v>711.0</v>
      </c>
      <c r="D13" s="1">
        <v>800.0</v>
      </c>
      <c r="E13" s="1">
        <v>1060.0</v>
      </c>
      <c r="F13" s="1">
        <v>1030.0</v>
      </c>
      <c r="G13" s="1">
        <v>932.0</v>
      </c>
      <c r="H13" s="1">
        <v>1230.0</v>
      </c>
      <c r="I13" s="1">
        <v>1310.0</v>
      </c>
      <c r="J13" s="1">
        <v>2340.0</v>
      </c>
      <c r="K13" s="1">
        <v>1980.0</v>
      </c>
      <c r="L13" s="2"/>
      <c r="M13" s="2"/>
      <c r="N13" s="2"/>
      <c r="O13" s="2"/>
      <c r="P13" s="2"/>
      <c r="Q13" s="2"/>
      <c r="R13" s="2"/>
      <c r="S13" s="2"/>
      <c r="T13" s="2"/>
      <c r="U13" s="2"/>
      <c r="V13" s="2"/>
      <c r="W13" s="2"/>
      <c r="X13" s="2"/>
      <c r="Y13" s="2"/>
      <c r="Z13" s="2"/>
    </row>
    <row r="14">
      <c r="A14" s="1" t="s">
        <v>81</v>
      </c>
      <c r="B14" s="1">
        <v>630.0</v>
      </c>
      <c r="C14" s="1">
        <v>663.0</v>
      </c>
      <c r="D14" s="1">
        <v>709.0</v>
      </c>
      <c r="E14" s="1">
        <v>787.0</v>
      </c>
      <c r="F14" s="1">
        <v>881.0</v>
      </c>
      <c r="G14" s="1">
        <v>1050.0</v>
      </c>
      <c r="H14" s="1">
        <v>1150.0</v>
      </c>
      <c r="I14" s="1">
        <v>1370.0</v>
      </c>
      <c r="J14" s="1">
        <v>2260.0</v>
      </c>
      <c r="K14" s="1">
        <v>2460.0</v>
      </c>
      <c r="L14" s="2"/>
      <c r="M14" s="2"/>
      <c r="N14" s="2"/>
      <c r="O14" s="2"/>
      <c r="P14" s="2"/>
      <c r="Q14" s="2"/>
      <c r="R14" s="2"/>
      <c r="S14" s="2"/>
      <c r="T14" s="2"/>
      <c r="U14" s="2"/>
      <c r="V14" s="2"/>
      <c r="W14" s="2"/>
      <c r="X14" s="2"/>
      <c r="Y14" s="2"/>
      <c r="Z14" s="2"/>
    </row>
    <row r="15">
      <c r="A15" s="1" t="s">
        <v>82</v>
      </c>
      <c r="B15" s="1">
        <v>-316.0</v>
      </c>
      <c r="C15" s="1">
        <v>-342.0</v>
      </c>
      <c r="D15" s="1">
        <v>-388.0</v>
      </c>
      <c r="E15" s="1">
        <v>-428.0</v>
      </c>
      <c r="F15" s="1">
        <v>-461.0</v>
      </c>
      <c r="G15" s="1">
        <v>-522.0</v>
      </c>
      <c r="H15" s="1">
        <v>-574.0</v>
      </c>
      <c r="I15" s="1">
        <v>-653.0</v>
      </c>
      <c r="J15" s="1">
        <v>-770.0</v>
      </c>
      <c r="K15" s="1">
        <v>-908.0</v>
      </c>
      <c r="L15" s="2"/>
      <c r="M15" s="2"/>
      <c r="N15" s="2"/>
      <c r="O15" s="2"/>
      <c r="P15" s="2"/>
      <c r="Q15" s="2"/>
      <c r="R15" s="2"/>
      <c r="S15" s="2"/>
      <c r="T15" s="2"/>
      <c r="U15" s="2"/>
      <c r="V15" s="2"/>
      <c r="W15" s="2"/>
      <c r="X15" s="2"/>
      <c r="Y15" s="2"/>
      <c r="Z15" s="2"/>
    </row>
    <row r="16">
      <c r="A16" s="1" t="s">
        <v>83</v>
      </c>
      <c r="B16" s="1">
        <v>314.0</v>
      </c>
      <c r="C16" s="1">
        <v>321.0</v>
      </c>
      <c r="D16" s="1">
        <v>322.0</v>
      </c>
      <c r="E16" s="1">
        <v>360.0</v>
      </c>
      <c r="F16" s="1">
        <v>420.0</v>
      </c>
      <c r="G16" s="1">
        <v>530.0</v>
      </c>
      <c r="H16" s="1">
        <v>571.0</v>
      </c>
      <c r="I16" s="1">
        <v>721.0</v>
      </c>
      <c r="J16" s="1">
        <v>1490.0</v>
      </c>
      <c r="K16" s="1">
        <v>1550.0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0.0</v>
      </c>
      <c r="I17" s="1">
        <v>0.0</v>
      </c>
      <c r="J17" s="1">
        <v>14.0</v>
      </c>
      <c r="K17" s="1">
        <v>2.0</v>
      </c>
      <c r="L17" s="2"/>
      <c r="M17" s="2"/>
      <c r="N17" s="2"/>
      <c r="O17" s="2"/>
      <c r="P17" s="2"/>
      <c r="Q17" s="2"/>
      <c r="R17" s="2"/>
      <c r="S17" s="2"/>
      <c r="T17" s="2"/>
      <c r="U17" s="2"/>
      <c r="V17" s="2"/>
      <c r="W17" s="2"/>
      <c r="X17" s="2"/>
      <c r="Y17" s="2"/>
      <c r="Z17" s="2"/>
    </row>
    <row r="18">
      <c r="A18" s="1" t="s">
        <v>85</v>
      </c>
      <c r="B18" s="1">
        <v>341.0</v>
      </c>
      <c r="C18" s="1">
        <v>342.0</v>
      </c>
      <c r="D18" s="1">
        <v>345.0</v>
      </c>
      <c r="E18" s="1">
        <v>360.0</v>
      </c>
      <c r="F18" s="1">
        <v>550.0</v>
      </c>
      <c r="G18" s="1">
        <v>695.0</v>
      </c>
      <c r="H18" s="1">
        <v>748.0</v>
      </c>
      <c r="I18" s="1">
        <v>794.0</v>
      </c>
      <c r="J18" s="1">
        <v>4410.0</v>
      </c>
      <c r="K18" s="1">
        <v>3950.0</v>
      </c>
      <c r="L18" s="2"/>
      <c r="M18" s="2"/>
      <c r="N18" s="2"/>
      <c r="O18" s="2"/>
      <c r="P18" s="2"/>
      <c r="Q18" s="2"/>
      <c r="R18" s="2"/>
      <c r="S18" s="2"/>
      <c r="T18" s="2"/>
      <c r="U18" s="2"/>
      <c r="V18" s="2"/>
      <c r="W18" s="2"/>
      <c r="X18" s="2"/>
      <c r="Y18" s="2"/>
      <c r="Z18" s="2"/>
    </row>
    <row r="19">
      <c r="A19" s="1" t="s">
        <v>86</v>
      </c>
      <c r="B19" s="1">
        <v>309.0</v>
      </c>
      <c r="C19" s="1">
        <v>259.0</v>
      </c>
      <c r="D19" s="1">
        <v>218.0</v>
      </c>
      <c r="E19" s="1">
        <v>182.0</v>
      </c>
      <c r="F19" s="1">
        <v>296.0</v>
      </c>
      <c r="G19" s="1">
        <v>334.0</v>
      </c>
      <c r="H19" s="1">
        <v>338.0</v>
      </c>
      <c r="I19" s="1">
        <v>335.0</v>
      </c>
      <c r="J19" s="1">
        <v>1840.0</v>
      </c>
      <c r="K19" s="1">
        <v>1280.0</v>
      </c>
      <c r="L19" s="2"/>
      <c r="M19" s="2"/>
      <c r="N19" s="2"/>
      <c r="O19" s="2"/>
      <c r="P19" s="2"/>
      <c r="Q19" s="2"/>
      <c r="R19" s="2"/>
      <c r="S19" s="2"/>
      <c r="T19" s="2"/>
      <c r="U19" s="2"/>
      <c r="V19" s="2"/>
      <c r="W19" s="2"/>
      <c r="X19" s="2"/>
      <c r="Y19" s="2"/>
      <c r="Z19" s="2"/>
    </row>
    <row r="20">
      <c r="A20" s="1" t="s">
        <v>87</v>
      </c>
      <c r="B20" s="1">
        <v>5.0</v>
      </c>
      <c r="C20" s="1">
        <v>7.0</v>
      </c>
      <c r="D20" s="1">
        <v>8.0</v>
      </c>
      <c r="E20" s="1">
        <v>9.0</v>
      </c>
      <c r="F20" s="1">
        <v>10.0</v>
      </c>
      <c r="G20" s="1">
        <v>11.0</v>
      </c>
      <c r="H20" s="1">
        <v>14.0</v>
      </c>
      <c r="I20" s="1">
        <v>17.0</v>
      </c>
      <c r="J20" s="1">
        <v>28.0</v>
      </c>
      <c r="K20" s="1">
        <v>31.0</v>
      </c>
      <c r="L20" s="2"/>
      <c r="M20" s="2"/>
      <c r="N20" s="2"/>
      <c r="O20" s="2"/>
      <c r="P20" s="2"/>
      <c r="Q20" s="2"/>
      <c r="R20" s="2"/>
      <c r="S20" s="2"/>
      <c r="T20" s="2"/>
      <c r="U20" s="2"/>
      <c r="V20" s="2"/>
      <c r="W20" s="2"/>
      <c r="X20" s="2"/>
      <c r="Y20" s="2"/>
      <c r="Z20" s="2"/>
    </row>
    <row r="21" ht="15.75" customHeight="1">
      <c r="A21" s="1" t="s">
        <v>88</v>
      </c>
      <c r="B21" s="1">
        <v>28.0</v>
      </c>
      <c r="C21" s="1">
        <v>17.0</v>
      </c>
      <c r="D21" s="1">
        <v>7.0</v>
      </c>
      <c r="E21" s="1">
        <v>7.0</v>
      </c>
      <c r="F21" s="1">
        <v>12.0</v>
      </c>
      <c r="G21" s="1">
        <v>13.0</v>
      </c>
      <c r="H21" s="1">
        <v>11.0</v>
      </c>
      <c r="I21" s="1">
        <v>11.0</v>
      </c>
      <c r="J21" s="1">
        <v>22.0</v>
      </c>
      <c r="K21" s="1">
        <v>24.0</v>
      </c>
      <c r="L21" s="2"/>
      <c r="M21" s="2"/>
      <c r="N21" s="2"/>
      <c r="O21" s="2"/>
      <c r="P21" s="2"/>
      <c r="Q21" s="2"/>
      <c r="R21" s="2"/>
      <c r="S21" s="2"/>
      <c r="T21" s="2"/>
      <c r="U21" s="2"/>
      <c r="V21" s="2"/>
      <c r="W21" s="2"/>
      <c r="X21" s="2"/>
      <c r="Y21" s="2"/>
      <c r="Z21" s="2"/>
    </row>
    <row r="22" ht="15.75" customHeight="1">
      <c r="A22" s="1" t="s">
        <v>89</v>
      </c>
      <c r="B22" s="1">
        <v>1760.0</v>
      </c>
      <c r="C22" s="1">
        <v>1660.0</v>
      </c>
      <c r="D22" s="1">
        <v>1700.0</v>
      </c>
      <c r="E22" s="1">
        <v>1980.0</v>
      </c>
      <c r="F22" s="1">
        <v>2320.0</v>
      </c>
      <c r="G22" s="1">
        <v>2520.0</v>
      </c>
      <c r="H22" s="1">
        <v>2920.0</v>
      </c>
      <c r="I22" s="1">
        <v>3190.0</v>
      </c>
      <c r="J22" s="1">
        <v>10140.0</v>
      </c>
      <c r="K22" s="1">
        <v>8810.0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57.0</v>
      </c>
      <c r="C24" s="1">
        <v>36.0</v>
      </c>
      <c r="D24" s="1">
        <v>61.0</v>
      </c>
      <c r="E24" s="1">
        <v>68.0</v>
      </c>
      <c r="F24" s="1">
        <v>93.0</v>
      </c>
      <c r="G24" s="1">
        <v>84.0</v>
      </c>
      <c r="H24" s="1">
        <v>81.0</v>
      </c>
      <c r="I24" s="1">
        <v>131.0</v>
      </c>
      <c r="J24" s="1">
        <v>172.0</v>
      </c>
      <c r="K24" s="1">
        <v>134.0</v>
      </c>
      <c r="L24" s="2"/>
      <c r="M24" s="2"/>
      <c r="N24" s="2"/>
      <c r="O24" s="2"/>
      <c r="P24" s="2"/>
      <c r="Q24" s="2"/>
      <c r="R24" s="2"/>
      <c r="S24" s="2"/>
      <c r="T24" s="2"/>
      <c r="U24" s="2"/>
      <c r="V24" s="2"/>
      <c r="W24" s="2"/>
      <c r="X24" s="2"/>
      <c r="Y24" s="2"/>
      <c r="Z24" s="2"/>
    </row>
    <row r="25" ht="15.75" customHeight="1">
      <c r="A25" s="1" t="s">
        <v>92</v>
      </c>
      <c r="B25" s="1">
        <v>91.0</v>
      </c>
      <c r="C25" s="1">
        <v>75.0</v>
      </c>
      <c r="D25" s="1">
        <v>83.0</v>
      </c>
      <c r="E25" s="1">
        <v>99.0</v>
      </c>
      <c r="F25" s="1">
        <v>120.0</v>
      </c>
      <c r="G25" s="1">
        <v>127.0</v>
      </c>
      <c r="H25" s="1">
        <v>153.0</v>
      </c>
      <c r="I25" s="1">
        <v>165.0</v>
      </c>
      <c r="J25" s="1">
        <v>249.0</v>
      </c>
      <c r="K25" s="1">
        <v>198.0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0.0</v>
      </c>
      <c r="H26" s="1">
        <v>0.0</v>
      </c>
      <c r="I26" s="1">
        <v>0.0</v>
      </c>
      <c r="J26" s="1">
        <v>135.0</v>
      </c>
      <c r="K26" s="1">
        <v>0.0</v>
      </c>
      <c r="L26" s="2"/>
      <c r="M26" s="2"/>
      <c r="N26" s="2"/>
      <c r="O26" s="2"/>
      <c r="P26" s="2"/>
      <c r="Q26" s="2"/>
      <c r="R26" s="2"/>
      <c r="S26" s="2"/>
      <c r="T26" s="2"/>
      <c r="U26" s="2"/>
      <c r="V26" s="2"/>
      <c r="W26" s="2"/>
      <c r="X26" s="2"/>
      <c r="Y26" s="2"/>
      <c r="Z26" s="2"/>
    </row>
    <row r="27" ht="15.75" customHeight="1">
      <c r="A27" s="1" t="s">
        <v>94</v>
      </c>
      <c r="B27" s="1">
        <v>100.0</v>
      </c>
      <c r="C27" s="1">
        <v>50.0</v>
      </c>
      <c r="D27" s="1">
        <v>100.0</v>
      </c>
      <c r="E27" s="1">
        <v>100.0</v>
      </c>
      <c r="F27" s="1">
        <v>4.0</v>
      </c>
      <c r="G27" s="1">
        <v>4.0</v>
      </c>
      <c r="H27" s="1">
        <v>0.0</v>
      </c>
      <c r="I27" s="1">
        <v>0.0</v>
      </c>
      <c r="J27" s="1">
        <v>16.0</v>
      </c>
      <c r="K27" s="1">
        <v>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5.0</v>
      </c>
      <c r="G28" s="1">
        <v>10.0</v>
      </c>
      <c r="H28" s="1">
        <v>9.0</v>
      </c>
      <c r="I28" s="1">
        <v>10.0</v>
      </c>
      <c r="J28" s="1">
        <v>19.0</v>
      </c>
      <c r="K28" s="1">
        <v>16.0</v>
      </c>
      <c r="L28" s="2"/>
      <c r="M28" s="2"/>
      <c r="N28" s="2"/>
      <c r="O28" s="2"/>
      <c r="P28" s="2"/>
      <c r="Q28" s="2"/>
      <c r="R28" s="2"/>
      <c r="S28" s="2"/>
      <c r="T28" s="2"/>
      <c r="U28" s="2"/>
      <c r="V28" s="2"/>
      <c r="W28" s="2"/>
      <c r="X28" s="2"/>
      <c r="Y28" s="2"/>
      <c r="Z28" s="2"/>
    </row>
    <row r="29" ht="15.75" customHeight="1">
      <c r="A29" s="1" t="s">
        <v>96</v>
      </c>
      <c r="B29" s="1">
        <v>0.0</v>
      </c>
      <c r="C29" s="1">
        <v>0.0</v>
      </c>
      <c r="D29" s="1">
        <v>16.0</v>
      </c>
      <c r="E29" s="1">
        <v>22.0</v>
      </c>
      <c r="F29" s="1">
        <v>31.0</v>
      </c>
      <c r="G29" s="1">
        <v>26.0</v>
      </c>
      <c r="H29" s="1">
        <v>44.0</v>
      </c>
      <c r="I29" s="1">
        <v>49.0</v>
      </c>
      <c r="J29" s="1">
        <v>98.0</v>
      </c>
      <c r="K29" s="1">
        <v>77.0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15.0</v>
      </c>
      <c r="G30" s="1">
        <v>13.0</v>
      </c>
      <c r="H30" s="1">
        <v>13.0</v>
      </c>
      <c r="I30" s="1">
        <v>23.0</v>
      </c>
      <c r="J30" s="1">
        <v>60.0</v>
      </c>
      <c r="K30" s="1">
        <v>69.0</v>
      </c>
      <c r="L30" s="2"/>
      <c r="M30" s="2"/>
      <c r="N30" s="2"/>
      <c r="O30" s="2"/>
      <c r="P30" s="2"/>
      <c r="Q30" s="2"/>
      <c r="R30" s="2"/>
      <c r="S30" s="2"/>
      <c r="T30" s="2"/>
      <c r="U30" s="2"/>
      <c r="V30" s="2"/>
      <c r="W30" s="2"/>
      <c r="X30" s="2"/>
      <c r="Y30" s="2"/>
      <c r="Z30" s="2"/>
    </row>
    <row r="31" ht="15.75" customHeight="1">
      <c r="A31" s="1" t="s">
        <v>98</v>
      </c>
      <c r="B31" s="1">
        <v>13.0</v>
      </c>
      <c r="C31" s="1">
        <v>12.0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58.0</v>
      </c>
      <c r="G32" s="1">
        <v>0.0</v>
      </c>
      <c r="H32" s="1">
        <v>0.0</v>
      </c>
      <c r="I32" s="1">
        <v>0.0</v>
      </c>
      <c r="J32" s="1">
        <v>10.0</v>
      </c>
      <c r="K32" s="1">
        <v>19.0</v>
      </c>
      <c r="L32" s="2"/>
      <c r="M32" s="2"/>
      <c r="N32" s="2"/>
      <c r="O32" s="2"/>
      <c r="P32" s="2"/>
      <c r="Q32" s="2"/>
      <c r="R32" s="2"/>
      <c r="S32" s="2"/>
      <c r="T32" s="2"/>
      <c r="U32" s="2"/>
      <c r="V32" s="2"/>
      <c r="W32" s="2"/>
      <c r="X32" s="2"/>
      <c r="Y32" s="2"/>
      <c r="Z32" s="2"/>
    </row>
    <row r="33" ht="15.75" customHeight="1">
      <c r="A33" s="1" t="s">
        <v>100</v>
      </c>
      <c r="B33" s="1">
        <v>263.0</v>
      </c>
      <c r="C33" s="1">
        <v>176.0</v>
      </c>
      <c r="D33" s="1">
        <v>262.0</v>
      </c>
      <c r="E33" s="1">
        <v>291.0</v>
      </c>
      <c r="F33" s="1">
        <v>270.0</v>
      </c>
      <c r="G33" s="1">
        <v>264.0</v>
      </c>
      <c r="H33" s="1">
        <v>303.0</v>
      </c>
      <c r="I33" s="1">
        <v>379.0</v>
      </c>
      <c r="J33" s="1">
        <v>762.0</v>
      </c>
      <c r="K33" s="1">
        <v>514.0</v>
      </c>
      <c r="L33" s="2"/>
      <c r="M33" s="2"/>
      <c r="N33" s="2"/>
      <c r="O33" s="2"/>
      <c r="P33" s="2"/>
      <c r="Q33" s="2"/>
      <c r="R33" s="2"/>
      <c r="S33" s="2"/>
      <c r="T33" s="2"/>
      <c r="U33" s="2"/>
      <c r="V33" s="2"/>
      <c r="W33" s="2"/>
      <c r="X33" s="2"/>
      <c r="Y33" s="2"/>
      <c r="Z33" s="2"/>
    </row>
    <row r="34" ht="15.75" customHeight="1">
      <c r="A34" s="1" t="s">
        <v>101</v>
      </c>
      <c r="B34" s="1">
        <v>667.0</v>
      </c>
      <c r="C34" s="1">
        <v>617.0</v>
      </c>
      <c r="D34" s="1">
        <v>485.0</v>
      </c>
      <c r="E34" s="1">
        <v>574.0</v>
      </c>
      <c r="F34" s="1">
        <v>935.0</v>
      </c>
      <c r="G34" s="1">
        <v>932.0</v>
      </c>
      <c r="H34" s="1">
        <v>1090.0</v>
      </c>
      <c r="I34" s="1">
        <v>937.0</v>
      </c>
      <c r="J34" s="1">
        <v>5630.0</v>
      </c>
      <c r="K34" s="1">
        <v>4580.0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43.0</v>
      </c>
      <c r="H35" s="1">
        <v>39.0</v>
      </c>
      <c r="I35" s="1">
        <v>60.0</v>
      </c>
      <c r="J35" s="1">
        <v>80.0</v>
      </c>
      <c r="K35" s="1">
        <v>68.0</v>
      </c>
      <c r="L35" s="2"/>
      <c r="M35" s="2"/>
      <c r="N35" s="2"/>
      <c r="O35" s="2"/>
      <c r="P35" s="2"/>
      <c r="Q35" s="2"/>
      <c r="R35" s="2"/>
      <c r="S35" s="2"/>
      <c r="T35" s="2"/>
      <c r="U35" s="2"/>
      <c r="V35" s="2"/>
      <c r="W35" s="2"/>
      <c r="X35" s="2"/>
      <c r="Y35" s="2"/>
      <c r="Z35" s="2"/>
    </row>
    <row r="36" ht="15.75" customHeight="1">
      <c r="A36" s="1" t="s">
        <v>103</v>
      </c>
      <c r="B36" s="1">
        <v>25.0</v>
      </c>
      <c r="C36" s="1">
        <v>24.0</v>
      </c>
      <c r="D36" s="1">
        <v>27.0</v>
      </c>
      <c r="E36" s="1">
        <v>32.0</v>
      </c>
      <c r="F36" s="1">
        <v>31.0</v>
      </c>
      <c r="G36" s="1">
        <v>37.0</v>
      </c>
      <c r="H36" s="1">
        <v>36.0</v>
      </c>
      <c r="I36" s="1">
        <v>37.0</v>
      </c>
      <c r="J36" s="1">
        <v>54.0</v>
      </c>
      <c r="K36" s="1">
        <v>53.0</v>
      </c>
      <c r="L36" s="2"/>
      <c r="M36" s="2"/>
      <c r="N36" s="2"/>
      <c r="O36" s="2"/>
      <c r="P36" s="2"/>
      <c r="Q36" s="2"/>
      <c r="R36" s="2"/>
      <c r="S36" s="2"/>
      <c r="T36" s="2"/>
      <c r="U36" s="2"/>
      <c r="V36" s="2"/>
      <c r="W36" s="2"/>
      <c r="X36" s="2"/>
      <c r="Y36" s="2"/>
      <c r="Z36" s="2"/>
    </row>
    <row r="37" ht="15.75" customHeight="1">
      <c r="A37" s="1" t="s">
        <v>104</v>
      </c>
      <c r="B37" s="1">
        <v>58.0</v>
      </c>
      <c r="C37" s="1">
        <v>37.0</v>
      </c>
      <c r="D37" s="1">
        <v>26.0</v>
      </c>
      <c r="E37" s="1">
        <v>85.0</v>
      </c>
      <c r="F37" s="1">
        <v>69.0</v>
      </c>
      <c r="G37" s="1">
        <v>71.0</v>
      </c>
      <c r="H37" s="1">
        <v>51.0</v>
      </c>
      <c r="I37" s="1">
        <v>42.0</v>
      </c>
      <c r="J37" s="1">
        <v>368.0</v>
      </c>
      <c r="K37" s="1">
        <v>190.0</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0.0</v>
      </c>
      <c r="G38" s="1">
        <v>0.0</v>
      </c>
      <c r="H38" s="1">
        <v>22.0</v>
      </c>
      <c r="I38" s="1">
        <v>21.0</v>
      </c>
      <c r="J38" s="1">
        <v>23.0</v>
      </c>
      <c r="K38" s="1">
        <v>0.0</v>
      </c>
      <c r="L38" s="2"/>
      <c r="M38" s="2"/>
      <c r="N38" s="2"/>
      <c r="O38" s="2"/>
      <c r="P38" s="2"/>
      <c r="Q38" s="2"/>
      <c r="R38" s="2"/>
      <c r="S38" s="2"/>
      <c r="T38" s="2"/>
      <c r="U38" s="2"/>
      <c r="V38" s="2"/>
      <c r="W38" s="2"/>
      <c r="X38" s="2"/>
      <c r="Y38" s="2"/>
      <c r="Z38" s="2"/>
    </row>
    <row r="39" ht="15.75" customHeight="1">
      <c r="A39" s="1" t="s">
        <v>106</v>
      </c>
      <c r="B39" s="1">
        <v>1010.0</v>
      </c>
      <c r="C39" s="1">
        <v>855.0</v>
      </c>
      <c r="D39" s="1">
        <v>800.0</v>
      </c>
      <c r="E39" s="1">
        <v>983.0</v>
      </c>
      <c r="F39" s="1">
        <v>1310.0</v>
      </c>
      <c r="G39" s="1">
        <v>1350.0</v>
      </c>
      <c r="H39" s="1">
        <v>1540.0</v>
      </c>
      <c r="I39" s="1">
        <v>1480.0</v>
      </c>
      <c r="J39" s="1">
        <v>6920.0</v>
      </c>
      <c r="K39" s="1">
        <v>5400.0</v>
      </c>
      <c r="L39" s="2"/>
      <c r="M39" s="2"/>
      <c r="N39" s="2"/>
      <c r="O39" s="2"/>
      <c r="P39" s="2"/>
      <c r="Q39" s="2"/>
      <c r="R39" s="2"/>
      <c r="S39" s="2"/>
      <c r="T39" s="2"/>
      <c r="U39" s="2"/>
      <c r="V39" s="2"/>
      <c r="W39" s="2"/>
      <c r="X39" s="2"/>
      <c r="Y39" s="2"/>
      <c r="Z39" s="2"/>
    </row>
    <row r="40" ht="15.75" customHeight="1">
      <c r="A40" s="1" t="s">
        <v>107</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108</v>
      </c>
      <c r="B41" s="1">
        <v>830.0</v>
      </c>
      <c r="C41" s="1">
        <v>849.0</v>
      </c>
      <c r="D41" s="1">
        <v>860.0</v>
      </c>
      <c r="E41" s="1">
        <v>868.0</v>
      </c>
      <c r="F41" s="1">
        <v>838.0</v>
      </c>
      <c r="G41" s="1">
        <v>843.0</v>
      </c>
      <c r="H41" s="1">
        <v>845.0</v>
      </c>
      <c r="I41" s="1">
        <v>880.0</v>
      </c>
      <c r="J41" s="1">
        <v>2210.0</v>
      </c>
      <c r="K41" s="1">
        <v>2310.0</v>
      </c>
      <c r="L41" s="2"/>
      <c r="M41" s="2"/>
      <c r="N41" s="2"/>
      <c r="O41" s="2"/>
      <c r="P41" s="2"/>
      <c r="Q41" s="2"/>
      <c r="R41" s="2"/>
      <c r="S41" s="2"/>
      <c r="T41" s="2"/>
      <c r="U41" s="2"/>
      <c r="V41" s="2"/>
      <c r="W41" s="2"/>
      <c r="X41" s="2"/>
      <c r="Y41" s="2"/>
      <c r="Z41" s="2"/>
    </row>
    <row r="42" ht="15.75" customHeight="1">
      <c r="A42" s="1" t="s">
        <v>109</v>
      </c>
      <c r="B42" s="1">
        <v>-80.0</v>
      </c>
      <c r="C42" s="1">
        <v>-41.0</v>
      </c>
      <c r="D42" s="1">
        <v>92.0</v>
      </c>
      <c r="E42" s="1">
        <v>147.0</v>
      </c>
      <c r="F42" s="1">
        <v>214.0</v>
      </c>
      <c r="G42" s="1">
        <v>366.0</v>
      </c>
      <c r="H42" s="1">
        <v>578.0</v>
      </c>
      <c r="I42" s="1">
        <v>880.0</v>
      </c>
      <c r="J42" s="1">
        <v>1030.0</v>
      </c>
      <c r="K42" s="1">
        <v>1150.0</v>
      </c>
      <c r="L42" s="2"/>
      <c r="M42" s="2"/>
      <c r="N42" s="2"/>
      <c r="O42" s="2"/>
      <c r="P42" s="2"/>
      <c r="Q42" s="2"/>
      <c r="R42" s="2"/>
      <c r="S42" s="2"/>
      <c r="T42" s="2"/>
      <c r="U42" s="2"/>
      <c r="V42" s="2"/>
      <c r="W42" s="2"/>
      <c r="X42" s="2"/>
      <c r="Y42" s="2"/>
      <c r="Z42" s="2"/>
    </row>
    <row r="43" ht="15.75" customHeight="1">
      <c r="A43" s="1" t="s">
        <v>110</v>
      </c>
      <c r="B43" s="1">
        <v>0.0</v>
      </c>
      <c r="C43" s="1">
        <v>0.0</v>
      </c>
      <c r="D43" s="1">
        <v>0.0</v>
      </c>
      <c r="E43" s="1">
        <v>0.0</v>
      </c>
      <c r="F43" s="1">
        <v>-7.0</v>
      </c>
      <c r="G43" s="1">
        <v>-7.0</v>
      </c>
      <c r="H43" s="1">
        <v>-7.0</v>
      </c>
      <c r="I43" s="1">
        <v>-7.0</v>
      </c>
      <c r="J43" s="1">
        <v>-7.0</v>
      </c>
      <c r="K43" s="1">
        <v>-7.0</v>
      </c>
      <c r="L43" s="2"/>
      <c r="M43" s="2"/>
      <c r="N43" s="2"/>
      <c r="O43" s="2"/>
      <c r="P43" s="2"/>
      <c r="Q43" s="2"/>
      <c r="R43" s="2"/>
      <c r="S43" s="2"/>
      <c r="T43" s="2"/>
      <c r="U43" s="2"/>
      <c r="V43" s="2"/>
      <c r="W43" s="2"/>
      <c r="X43" s="2"/>
      <c r="Y43" s="2"/>
      <c r="Z43" s="2"/>
    </row>
    <row r="44" ht="15.75" customHeight="1">
      <c r="A44" s="1" t="s">
        <v>111</v>
      </c>
      <c r="B44" s="1">
        <v>-2.0</v>
      </c>
      <c r="C44" s="1">
        <v>-46.0</v>
      </c>
      <c r="D44" s="1">
        <v>-54.0</v>
      </c>
      <c r="E44" s="1">
        <v>-23.0</v>
      </c>
      <c r="F44" s="1">
        <v>-33.0</v>
      </c>
      <c r="G44" s="1">
        <v>-37.0</v>
      </c>
      <c r="H44" s="1">
        <v>-37.0</v>
      </c>
      <c r="I44" s="1">
        <v>-40.0</v>
      </c>
      <c r="J44" s="1">
        <v>-13.0</v>
      </c>
      <c r="K44" s="1">
        <v>-42.0</v>
      </c>
      <c r="L44" s="2"/>
      <c r="M44" s="2"/>
      <c r="N44" s="2"/>
      <c r="O44" s="2"/>
      <c r="P44" s="2"/>
      <c r="Q44" s="2"/>
      <c r="R44" s="2"/>
      <c r="S44" s="2"/>
      <c r="T44" s="2"/>
      <c r="U44" s="2"/>
      <c r="V44" s="2"/>
      <c r="W44" s="2"/>
      <c r="X44" s="2"/>
      <c r="Y44" s="2"/>
      <c r="Z44" s="2"/>
    </row>
    <row r="45" ht="15.75" customHeight="1">
      <c r="A45" s="1" t="s">
        <v>112</v>
      </c>
      <c r="B45" s="1">
        <v>748.0</v>
      </c>
      <c r="C45" s="1">
        <v>803.0</v>
      </c>
      <c r="D45" s="1">
        <v>899.0</v>
      </c>
      <c r="E45" s="1">
        <v>993.0</v>
      </c>
      <c r="F45" s="1">
        <v>1010.0</v>
      </c>
      <c r="G45" s="1">
        <v>1170.0</v>
      </c>
      <c r="H45" s="1">
        <v>1380.0</v>
      </c>
      <c r="I45" s="1">
        <v>1710.0</v>
      </c>
      <c r="J45" s="1">
        <v>3220.0</v>
      </c>
      <c r="K45" s="1">
        <v>3410.0</v>
      </c>
      <c r="L45" s="2"/>
      <c r="M45" s="2"/>
      <c r="N45" s="2"/>
      <c r="O45" s="2"/>
      <c r="P45" s="2"/>
      <c r="Q45" s="2"/>
      <c r="R45" s="2"/>
      <c r="S45" s="2"/>
      <c r="T45" s="2"/>
      <c r="U45" s="2"/>
      <c r="V45" s="2"/>
      <c r="W45" s="2"/>
      <c r="X45" s="2"/>
      <c r="Y45" s="2"/>
      <c r="Z45" s="2"/>
    </row>
    <row r="46" ht="15.75" customHeight="1">
      <c r="A46" s="1" t="s">
        <v>113</v>
      </c>
      <c r="B46" s="1">
        <v>748.0</v>
      </c>
      <c r="C46" s="1">
        <v>803.0</v>
      </c>
      <c r="D46" s="1">
        <v>899.0</v>
      </c>
      <c r="E46" s="1">
        <v>993.0</v>
      </c>
      <c r="F46" s="1">
        <v>1010.0</v>
      </c>
      <c r="G46" s="1">
        <v>1170.0</v>
      </c>
      <c r="H46" s="1">
        <v>1380.0</v>
      </c>
      <c r="I46" s="1">
        <v>1710.0</v>
      </c>
      <c r="J46" s="1">
        <v>3220.0</v>
      </c>
      <c r="K46" s="1">
        <v>3410.0</v>
      </c>
      <c r="L46" s="2"/>
      <c r="M46" s="2"/>
      <c r="N46" s="2"/>
      <c r="O46" s="2"/>
      <c r="P46" s="2"/>
      <c r="Q46" s="2"/>
      <c r="R46" s="2"/>
      <c r="S46" s="2"/>
      <c r="T46" s="2"/>
      <c r="U46" s="2"/>
      <c r="V46" s="2"/>
      <c r="W46" s="2"/>
      <c r="X46" s="2"/>
      <c r="Y46" s="2"/>
      <c r="Z46" s="2"/>
    </row>
    <row r="47" ht="15.75" customHeight="1">
      <c r="A47" s="1" t="s">
        <v>114</v>
      </c>
      <c r="B47" s="1">
        <v>1760.0</v>
      </c>
      <c r="C47" s="1">
        <v>1660.0</v>
      </c>
      <c r="D47" s="1">
        <v>1700.0</v>
      </c>
      <c r="E47" s="1">
        <v>1980.0</v>
      </c>
      <c r="F47" s="1">
        <v>2320.0</v>
      </c>
      <c r="G47" s="1">
        <v>2520.0</v>
      </c>
      <c r="H47" s="1">
        <v>2920.0</v>
      </c>
      <c r="I47" s="1">
        <v>3190.0</v>
      </c>
      <c r="J47" s="1">
        <v>10140.0</v>
      </c>
      <c r="K47" s="1">
        <v>8810.0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140.0</v>
      </c>
      <c r="C49" s="1">
        <v>141.0</v>
      </c>
      <c r="D49" s="1">
        <v>141.0</v>
      </c>
      <c r="E49" s="1">
        <v>141.0</v>
      </c>
      <c r="F49" s="1">
        <v>135.0</v>
      </c>
      <c r="G49" s="1">
        <v>135.0</v>
      </c>
      <c r="H49" s="1">
        <v>135.0</v>
      </c>
      <c r="I49" s="1">
        <v>136.0</v>
      </c>
      <c r="J49" s="1">
        <v>149.0</v>
      </c>
      <c r="K49" s="1">
        <v>150.0</v>
      </c>
      <c r="L49" s="2"/>
      <c r="M49" s="2"/>
      <c r="N49" s="2"/>
      <c r="O49" s="2"/>
      <c r="P49" s="2"/>
      <c r="Q49" s="2"/>
      <c r="R49" s="2"/>
      <c r="S49" s="2"/>
      <c r="T49" s="2"/>
      <c r="U49" s="2"/>
      <c r="V49" s="2"/>
      <c r="W49" s="2"/>
      <c r="X49" s="2"/>
      <c r="Y49" s="2"/>
      <c r="Z49" s="2"/>
    </row>
    <row r="50" ht="15.75" customHeight="1">
      <c r="A50" s="1" t="s">
        <v>116</v>
      </c>
      <c r="B50" s="1">
        <v>140.0</v>
      </c>
      <c r="C50" s="1">
        <v>141.0</v>
      </c>
      <c r="D50" s="1">
        <v>141.0</v>
      </c>
      <c r="E50" s="1">
        <v>141.0</v>
      </c>
      <c r="F50" s="1">
        <v>136.0</v>
      </c>
      <c r="G50" s="1">
        <v>135.0</v>
      </c>
      <c r="H50" s="1">
        <v>135.0</v>
      </c>
      <c r="I50" s="1">
        <v>136.0</v>
      </c>
      <c r="J50" s="1">
        <v>149.0</v>
      </c>
      <c r="K50" s="1">
        <v>150.0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99.0</v>
      </c>
      <c r="C52" s="1">
        <v>202.0</v>
      </c>
      <c r="D52" s="1">
        <v>336.0</v>
      </c>
      <c r="E52" s="1">
        <v>451.0</v>
      </c>
      <c r="F52" s="1">
        <v>166.0</v>
      </c>
      <c r="G52" s="1">
        <v>137.0</v>
      </c>
      <c r="H52" s="1">
        <v>294.0</v>
      </c>
      <c r="I52" s="1">
        <v>585.0</v>
      </c>
      <c r="J52" s="1">
        <v>-3030.0</v>
      </c>
      <c r="K52" s="1">
        <v>-1820.0</v>
      </c>
      <c r="L52" s="2"/>
      <c r="M52" s="2"/>
      <c r="N52" s="2"/>
      <c r="O52" s="2"/>
      <c r="P52" s="2"/>
      <c r="Q52" s="2"/>
      <c r="R52" s="2"/>
      <c r="S52" s="2"/>
      <c r="T52" s="2"/>
      <c r="U52" s="2"/>
      <c r="V52" s="2"/>
      <c r="W52" s="2"/>
      <c r="X52" s="2"/>
      <c r="Y52" s="2"/>
      <c r="Z52" s="2"/>
    </row>
    <row r="53" ht="15.75" customHeight="1">
      <c r="A53" s="1" t="s">
        <v>129</v>
      </c>
      <c r="B53" s="1" t="s">
        <v>130</v>
      </c>
      <c r="C53" s="1" t="s">
        <v>131</v>
      </c>
      <c r="D53" s="1" t="s">
        <v>132</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767.0</v>
      </c>
      <c r="C54" s="1">
        <v>667.0</v>
      </c>
      <c r="D54" s="1">
        <v>585.0</v>
      </c>
      <c r="E54" s="1">
        <v>674.0</v>
      </c>
      <c r="F54" s="1">
        <v>944.0</v>
      </c>
      <c r="G54" s="1">
        <v>990.0</v>
      </c>
      <c r="H54" s="1">
        <v>1140.0</v>
      </c>
      <c r="I54" s="1">
        <v>1010.0</v>
      </c>
      <c r="J54" s="1">
        <v>5880.0</v>
      </c>
      <c r="K54" s="1">
        <v>4660.0</v>
      </c>
      <c r="L54" s="2"/>
      <c r="M54" s="2"/>
      <c r="N54" s="2"/>
      <c r="O54" s="2"/>
      <c r="P54" s="2"/>
      <c r="Q54" s="2"/>
      <c r="R54" s="2"/>
      <c r="S54" s="2"/>
      <c r="T54" s="2"/>
      <c r="U54" s="2"/>
      <c r="V54" s="2"/>
      <c r="W54" s="2"/>
      <c r="X54" s="2"/>
      <c r="Y54" s="2"/>
      <c r="Z54" s="2"/>
    </row>
    <row r="55" ht="15.75" customHeight="1">
      <c r="A55" s="1" t="s">
        <v>141</v>
      </c>
      <c r="B55" s="1">
        <v>372.0</v>
      </c>
      <c r="C55" s="1">
        <v>315.0</v>
      </c>
      <c r="D55" s="1">
        <v>178.0</v>
      </c>
      <c r="E55" s="1">
        <v>48.0</v>
      </c>
      <c r="F55" s="1">
        <v>462.0</v>
      </c>
      <c r="G55" s="1">
        <v>638.0</v>
      </c>
      <c r="H55" s="1">
        <v>555.0</v>
      </c>
      <c r="I55" s="1">
        <v>605.0</v>
      </c>
      <c r="J55" s="1">
        <v>5290.0</v>
      </c>
      <c r="K55" s="1">
        <v>4180.0</v>
      </c>
      <c r="L55" s="2"/>
      <c r="M55" s="2"/>
      <c r="N55" s="2"/>
      <c r="O55" s="2"/>
      <c r="P55" s="2"/>
      <c r="Q55" s="2"/>
      <c r="R55" s="2"/>
      <c r="S55" s="2"/>
      <c r="T55" s="2"/>
      <c r="U55" s="2"/>
      <c r="V55" s="2"/>
      <c r="W55" s="2"/>
      <c r="X55" s="2"/>
      <c r="Y55" s="2"/>
      <c r="Z55" s="2"/>
    </row>
    <row r="56" ht="15.75" customHeight="1">
      <c r="A56" s="1" t="s">
        <v>142</v>
      </c>
      <c r="B56" s="1">
        <v>8.0</v>
      </c>
      <c r="C56" s="1">
        <v>7.0</v>
      </c>
      <c r="D56" s="1">
        <v>6.0</v>
      </c>
      <c r="E56" s="1">
        <v>6.0</v>
      </c>
      <c r="F56" s="1">
        <v>6.0</v>
      </c>
      <c r="G56" s="1">
        <v>6.0</v>
      </c>
      <c r="H56" s="1">
        <v>6.0</v>
      </c>
      <c r="I56" s="1">
        <v>6.0</v>
      </c>
      <c r="J56" s="1">
        <v>14.0</v>
      </c>
      <c r="K56" s="1">
        <v>11.0</v>
      </c>
      <c r="L56" s="2"/>
      <c r="M56" s="2"/>
      <c r="N56" s="2"/>
      <c r="O56" s="2"/>
      <c r="P56" s="2"/>
      <c r="Q56" s="2"/>
      <c r="R56" s="2"/>
      <c r="S56" s="2"/>
      <c r="T56" s="2"/>
      <c r="U56" s="2"/>
      <c r="V56" s="2"/>
      <c r="W56" s="2"/>
      <c r="X56" s="2"/>
      <c r="Y56" s="2"/>
      <c r="Z56" s="2"/>
    </row>
    <row r="57" ht="15.75" customHeight="1">
      <c r="A57" s="1" t="s">
        <v>143</v>
      </c>
      <c r="B57" s="1">
        <v>106.0</v>
      </c>
      <c r="C57" s="1">
        <v>110.0</v>
      </c>
      <c r="D57" s="1">
        <v>106.0</v>
      </c>
      <c r="E57" s="1">
        <v>84.0</v>
      </c>
      <c r="F57" s="1">
        <v>92.0</v>
      </c>
      <c r="G57" s="1">
        <v>100.0</v>
      </c>
      <c r="H57" s="1">
        <v>109.0</v>
      </c>
      <c r="I57" s="1">
        <v>105.0</v>
      </c>
      <c r="J57" s="1">
        <v>144.0</v>
      </c>
      <c r="K57" s="1">
        <v>145.0</v>
      </c>
      <c r="L57" s="2"/>
      <c r="M57" s="2"/>
      <c r="N57" s="2"/>
      <c r="O57" s="2"/>
      <c r="P57" s="2"/>
      <c r="Q57" s="2"/>
      <c r="R57" s="2"/>
      <c r="S57" s="2"/>
      <c r="T57" s="2"/>
      <c r="U57" s="2"/>
      <c r="V57" s="2"/>
      <c r="W57" s="2"/>
      <c r="X57" s="2"/>
      <c r="Y57" s="2"/>
      <c r="Z57" s="2"/>
    </row>
    <row r="58" ht="15.75" customHeight="1">
      <c r="A58" s="1" t="s">
        <v>144</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145</v>
      </c>
      <c r="B59" s="1">
        <v>41.0</v>
      </c>
      <c r="C59" s="1">
        <v>51.0</v>
      </c>
      <c r="D59" s="1">
        <v>53.0</v>
      </c>
      <c r="E59" s="1">
        <v>58.0</v>
      </c>
      <c r="F59" s="1">
        <v>101.0</v>
      </c>
      <c r="G59" s="1">
        <v>92.0</v>
      </c>
      <c r="H59" s="1">
        <v>97.0</v>
      </c>
      <c r="I59" s="1">
        <v>192.0</v>
      </c>
      <c r="J59" s="1">
        <v>338.0</v>
      </c>
      <c r="K59" s="1">
        <v>249.0</v>
      </c>
      <c r="L59" s="2"/>
      <c r="M59" s="2"/>
      <c r="N59" s="2"/>
      <c r="O59" s="2"/>
      <c r="P59" s="2"/>
      <c r="Q59" s="2"/>
      <c r="R59" s="2"/>
      <c r="S59" s="2"/>
      <c r="T59" s="2"/>
      <c r="U59" s="2"/>
      <c r="V59" s="2"/>
      <c r="W59" s="2"/>
      <c r="X59" s="2"/>
      <c r="Y59" s="2"/>
      <c r="Z59" s="2"/>
    </row>
    <row r="60" ht="15.75" customHeight="1">
      <c r="A60" s="1" t="s">
        <v>146</v>
      </c>
      <c r="B60" s="1">
        <v>14.0</v>
      </c>
      <c r="C60" s="1">
        <v>11.0</v>
      </c>
      <c r="D60" s="1">
        <v>15.0</v>
      </c>
      <c r="E60" s="1">
        <v>16.0</v>
      </c>
      <c r="F60" s="1">
        <v>31.0</v>
      </c>
      <c r="G60" s="1">
        <v>30.0</v>
      </c>
      <c r="H60" s="1">
        <v>32.0</v>
      </c>
      <c r="I60" s="1">
        <v>40.0</v>
      </c>
      <c r="J60" s="1">
        <v>60.0</v>
      </c>
      <c r="K60" s="1">
        <v>49.0</v>
      </c>
      <c r="L60" s="2"/>
      <c r="M60" s="2"/>
      <c r="N60" s="2"/>
      <c r="O60" s="2"/>
      <c r="P60" s="2"/>
      <c r="Q60" s="2"/>
      <c r="R60" s="2"/>
      <c r="S60" s="2"/>
      <c r="T60" s="2"/>
      <c r="U60" s="2"/>
      <c r="V60" s="2"/>
      <c r="W60" s="2"/>
      <c r="X60" s="2"/>
      <c r="Y60" s="2"/>
      <c r="Z60" s="2"/>
    </row>
    <row r="61" ht="15.75" customHeight="1">
      <c r="A61" s="1" t="s">
        <v>147</v>
      </c>
      <c r="B61" s="1">
        <v>107.0</v>
      </c>
      <c r="C61" s="1">
        <v>110.0</v>
      </c>
      <c r="D61" s="1">
        <v>114.0</v>
      </c>
      <c r="E61" s="1">
        <v>124.0</v>
      </c>
      <c r="F61" s="1">
        <v>136.0</v>
      </c>
      <c r="G61" s="1">
        <v>163.0</v>
      </c>
      <c r="H61" s="1">
        <v>194.0</v>
      </c>
      <c r="I61" s="1">
        <v>243.0</v>
      </c>
      <c r="J61" s="1">
        <v>415.0</v>
      </c>
      <c r="K61" s="1">
        <v>309.0</v>
      </c>
      <c r="L61" s="2"/>
      <c r="M61" s="2"/>
      <c r="N61" s="2"/>
      <c r="O61" s="2"/>
      <c r="P61" s="2"/>
      <c r="Q61" s="2"/>
      <c r="R61" s="2"/>
      <c r="S61" s="2"/>
      <c r="T61" s="2"/>
      <c r="U61" s="2"/>
      <c r="V61" s="2"/>
      <c r="W61" s="2"/>
      <c r="X61" s="2"/>
      <c r="Y61" s="2"/>
      <c r="Z61" s="2"/>
    </row>
    <row r="62" ht="15.75" customHeight="1">
      <c r="A62" s="1" t="s">
        <v>148</v>
      </c>
      <c r="B62" s="1">
        <v>48.0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15.0</v>
      </c>
      <c r="C63" s="1">
        <v>14.0</v>
      </c>
      <c r="D63" s="1">
        <v>15.0</v>
      </c>
      <c r="E63" s="1">
        <v>16.0</v>
      </c>
      <c r="F63" s="1">
        <v>21.0</v>
      </c>
      <c r="G63" s="1">
        <v>27.0</v>
      </c>
      <c r="H63" s="1">
        <v>23.0</v>
      </c>
      <c r="I63" s="1">
        <v>24.0</v>
      </c>
      <c r="J63" s="1">
        <v>62.0</v>
      </c>
      <c r="K63" s="1">
        <v>44.0</v>
      </c>
      <c r="L63" s="2"/>
      <c r="M63" s="2"/>
      <c r="N63" s="2"/>
      <c r="O63" s="2"/>
      <c r="P63" s="2"/>
      <c r="Q63" s="2"/>
      <c r="R63" s="2"/>
      <c r="S63" s="2"/>
      <c r="T63" s="2"/>
      <c r="U63" s="2"/>
      <c r="V63" s="2"/>
      <c r="W63" s="2"/>
      <c r="X63" s="2"/>
      <c r="Y63" s="2"/>
      <c r="Z63" s="2"/>
    </row>
    <row r="64" ht="15.75" customHeight="1">
      <c r="A64" s="1" t="s">
        <v>150</v>
      </c>
      <c r="B64" s="1">
        <v>150.0</v>
      </c>
      <c r="C64" s="1">
        <v>155.0</v>
      </c>
      <c r="D64" s="1">
        <v>156.0</v>
      </c>
      <c r="E64" s="1">
        <v>175.0</v>
      </c>
      <c r="F64" s="1">
        <v>185.0</v>
      </c>
      <c r="G64" s="1">
        <v>221.0</v>
      </c>
      <c r="H64" s="1">
        <v>239.0</v>
      </c>
      <c r="I64" s="1">
        <v>281.0</v>
      </c>
      <c r="J64" s="1">
        <v>491.0</v>
      </c>
      <c r="K64" s="1">
        <v>780.0</v>
      </c>
      <c r="L64" s="2"/>
      <c r="M64" s="2"/>
      <c r="N64" s="2"/>
      <c r="O64" s="2"/>
      <c r="P64" s="2"/>
      <c r="Q64" s="2"/>
      <c r="R64" s="2"/>
      <c r="S64" s="2"/>
      <c r="T64" s="2"/>
      <c r="U64" s="2"/>
      <c r="V64" s="2"/>
      <c r="W64" s="2"/>
      <c r="X64" s="2"/>
      <c r="Y64" s="2"/>
      <c r="Z64" s="2"/>
    </row>
    <row r="65" ht="15.75" customHeight="1">
      <c r="A65" s="1" t="s">
        <v>151</v>
      </c>
      <c r="B65" s="1">
        <v>395.0</v>
      </c>
      <c r="C65" s="1">
        <v>414.0</v>
      </c>
      <c r="D65" s="1">
        <v>432.0</v>
      </c>
      <c r="E65" s="1">
        <v>476.0</v>
      </c>
      <c r="F65" s="1">
        <v>513.0</v>
      </c>
      <c r="G65" s="1">
        <v>584.0</v>
      </c>
      <c r="H65" s="1">
        <v>608.0</v>
      </c>
      <c r="I65" s="1">
        <v>683.0</v>
      </c>
      <c r="J65" s="1">
        <v>976.0</v>
      </c>
      <c r="K65" s="1">
        <v>1070.0</v>
      </c>
      <c r="L65" s="2"/>
      <c r="M65" s="2"/>
      <c r="N65" s="2"/>
      <c r="O65" s="2"/>
      <c r="P65" s="2"/>
      <c r="Q65" s="2"/>
      <c r="R65" s="2"/>
      <c r="S65" s="2"/>
      <c r="T65" s="2"/>
      <c r="U65" s="2"/>
      <c r="V65" s="2"/>
      <c r="W65" s="2"/>
      <c r="X65" s="2"/>
      <c r="Y65" s="2"/>
      <c r="Z65" s="2"/>
    </row>
    <row r="66" ht="15.75" customHeight="1">
      <c r="A66" s="1" t="s">
        <v>152</v>
      </c>
      <c r="B66" s="1">
        <v>0.0</v>
      </c>
      <c r="C66" s="1">
        <v>0.0</v>
      </c>
      <c r="D66" s="1">
        <v>0.0</v>
      </c>
      <c r="E66" s="1">
        <v>0.0</v>
      </c>
      <c r="F66" s="1">
        <v>0.0</v>
      </c>
      <c r="G66" s="1">
        <v>0.0</v>
      </c>
      <c r="H66" s="1">
        <v>0.0</v>
      </c>
      <c r="I66" s="1">
        <v>0.0</v>
      </c>
      <c r="J66" s="1">
        <v>1.0</v>
      </c>
      <c r="K66" s="1">
        <v>0.0</v>
      </c>
      <c r="L66" s="2"/>
      <c r="M66" s="2"/>
      <c r="N66" s="2"/>
      <c r="O66" s="2"/>
      <c r="P66" s="2"/>
      <c r="Q66" s="2"/>
      <c r="R66" s="2"/>
      <c r="S66" s="2"/>
      <c r="T66" s="2"/>
      <c r="U66" s="2"/>
      <c r="V66" s="2"/>
      <c r="W66" s="2"/>
      <c r="X66" s="2"/>
      <c r="Y66" s="2"/>
      <c r="Z66" s="2"/>
    </row>
    <row r="67" ht="15.75" customHeight="1">
      <c r="A67" s="1" t="s">
        <v>153</v>
      </c>
      <c r="B67" s="1">
        <v>1.0</v>
      </c>
      <c r="C67" s="1">
        <v>1.0</v>
      </c>
      <c r="D67" s="1">
        <v>2.0</v>
      </c>
      <c r="E67" s="1">
        <v>86.0</v>
      </c>
      <c r="F67" s="1">
        <v>89.0</v>
      </c>
      <c r="G67" s="1">
        <v>1.0</v>
      </c>
      <c r="H67" s="1">
        <v>2.0</v>
      </c>
      <c r="I67" s="1">
        <v>2.0</v>
      </c>
      <c r="J67" s="1">
        <v>5.0</v>
      </c>
      <c r="K67" s="1">
        <v>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962.0</v>
      </c>
      <c r="C2" s="1">
        <v>1080.0</v>
      </c>
      <c r="D2" s="1">
        <v>1180.0</v>
      </c>
      <c r="E2" s="1">
        <v>1340.0</v>
      </c>
      <c r="F2" s="1">
        <v>1550.0</v>
      </c>
      <c r="G2" s="1">
        <v>1590.0</v>
      </c>
      <c r="H2" s="1">
        <v>1860.0</v>
      </c>
      <c r="I2" s="1">
        <v>2300.0</v>
      </c>
      <c r="J2" s="1">
        <v>3280.0</v>
      </c>
      <c r="K2" s="1">
        <v>3520.0</v>
      </c>
      <c r="L2" s="2"/>
      <c r="M2" s="2"/>
      <c r="N2" s="2"/>
      <c r="O2" s="2"/>
      <c r="P2" s="2"/>
      <c r="Q2" s="2"/>
      <c r="R2" s="2"/>
      <c r="S2" s="2"/>
      <c r="T2" s="2"/>
      <c r="U2" s="2"/>
      <c r="V2" s="2"/>
      <c r="W2" s="2"/>
      <c r="X2" s="2"/>
      <c r="Y2" s="2"/>
      <c r="Z2" s="2"/>
    </row>
    <row r="3">
      <c r="A3" s="1" t="s">
        <v>155</v>
      </c>
      <c r="B3" s="1">
        <v>962.0</v>
      </c>
      <c r="C3" s="1">
        <v>1080.0</v>
      </c>
      <c r="D3" s="1">
        <v>1180.0</v>
      </c>
      <c r="E3" s="1">
        <v>1340.0</v>
      </c>
      <c r="F3" s="1">
        <v>1550.0</v>
      </c>
      <c r="G3" s="1">
        <v>1590.0</v>
      </c>
      <c r="H3" s="1">
        <v>1860.0</v>
      </c>
      <c r="I3" s="1">
        <v>2300.0</v>
      </c>
      <c r="J3" s="1">
        <v>3280.0</v>
      </c>
      <c r="K3" s="1">
        <v>3520.0</v>
      </c>
      <c r="L3" s="2"/>
      <c r="M3" s="2"/>
      <c r="N3" s="2"/>
      <c r="O3" s="2"/>
      <c r="P3" s="2"/>
      <c r="Q3" s="2"/>
      <c r="R3" s="2"/>
      <c r="S3" s="2"/>
      <c r="T3" s="2"/>
      <c r="U3" s="2"/>
      <c r="V3" s="2"/>
      <c r="W3" s="2"/>
      <c r="X3" s="2"/>
      <c r="Y3" s="2"/>
      <c r="Z3" s="2"/>
    </row>
    <row r="4">
      <c r="A4" s="1" t="s">
        <v>156</v>
      </c>
      <c r="B4" s="1">
        <v>537.0</v>
      </c>
      <c r="C4" s="1">
        <v>611.0</v>
      </c>
      <c r="D4" s="1">
        <v>660.0</v>
      </c>
      <c r="E4" s="1">
        <v>727.0</v>
      </c>
      <c r="F4" s="1">
        <v>823.0</v>
      </c>
      <c r="G4" s="1">
        <v>871.0</v>
      </c>
      <c r="H4" s="1">
        <v>1010.0</v>
      </c>
      <c r="I4" s="1">
        <v>1240.0</v>
      </c>
      <c r="J4" s="1">
        <v>1820.0</v>
      </c>
      <c r="K4" s="1">
        <v>2029.0</v>
      </c>
      <c r="L4" s="2"/>
      <c r="M4" s="2"/>
      <c r="N4" s="2"/>
      <c r="O4" s="2"/>
      <c r="P4" s="2"/>
      <c r="Q4" s="2"/>
      <c r="R4" s="2"/>
      <c r="S4" s="2"/>
      <c r="T4" s="2"/>
      <c r="U4" s="2"/>
      <c r="V4" s="2"/>
      <c r="W4" s="2"/>
      <c r="X4" s="2"/>
      <c r="Y4" s="2"/>
      <c r="Z4" s="2"/>
    </row>
    <row r="5">
      <c r="A5" s="1" t="s">
        <v>157</v>
      </c>
      <c r="B5" s="1">
        <v>425.0</v>
      </c>
      <c r="C5" s="1">
        <v>470.0</v>
      </c>
      <c r="D5" s="1">
        <v>515.0</v>
      </c>
      <c r="E5" s="1">
        <v>615.0</v>
      </c>
      <c r="F5" s="1">
        <v>727.0</v>
      </c>
      <c r="G5" s="1">
        <v>720.0</v>
      </c>
      <c r="H5" s="1">
        <v>850.0</v>
      </c>
      <c r="I5" s="1">
        <v>1060.0</v>
      </c>
      <c r="J5" s="1">
        <v>1460.0</v>
      </c>
      <c r="K5" s="1">
        <v>1500.0</v>
      </c>
      <c r="L5" s="2"/>
      <c r="M5" s="2"/>
      <c r="N5" s="2"/>
      <c r="O5" s="2"/>
      <c r="P5" s="2"/>
      <c r="Q5" s="2"/>
      <c r="R5" s="2"/>
      <c r="S5" s="2"/>
      <c r="T5" s="2"/>
      <c r="U5" s="2"/>
      <c r="V5" s="2"/>
      <c r="W5" s="2"/>
      <c r="X5" s="2"/>
      <c r="Y5" s="2"/>
      <c r="Z5" s="2"/>
    </row>
    <row r="6">
      <c r="A6" s="1" t="s">
        <v>158</v>
      </c>
      <c r="B6" s="1">
        <v>176.0</v>
      </c>
      <c r="C6" s="1">
        <v>186.0</v>
      </c>
      <c r="D6" s="1">
        <v>200.0</v>
      </c>
      <c r="E6" s="1">
        <v>212.0</v>
      </c>
      <c r="F6" s="1">
        <v>238.0</v>
      </c>
      <c r="G6" s="1">
        <v>243.0</v>
      </c>
      <c r="H6" s="1">
        <v>263.0</v>
      </c>
      <c r="I6" s="1">
        <v>292.0</v>
      </c>
      <c r="J6" s="1">
        <v>453.0</v>
      </c>
      <c r="K6" s="1">
        <v>489.0</v>
      </c>
      <c r="L6" s="2"/>
      <c r="M6" s="2"/>
      <c r="N6" s="2"/>
      <c r="O6" s="2"/>
      <c r="P6" s="2"/>
      <c r="Q6" s="2"/>
      <c r="R6" s="2"/>
      <c r="S6" s="2"/>
      <c r="T6" s="2"/>
      <c r="U6" s="2"/>
      <c r="V6" s="2"/>
      <c r="W6" s="2"/>
      <c r="X6" s="2"/>
      <c r="Y6" s="2"/>
      <c r="Z6" s="2"/>
    </row>
    <row r="7">
      <c r="A7" s="1" t="s">
        <v>159</v>
      </c>
      <c r="B7" s="1">
        <v>87.0</v>
      </c>
      <c r="C7" s="1">
        <v>106.0</v>
      </c>
      <c r="D7" s="1">
        <v>107.0</v>
      </c>
      <c r="E7" s="1">
        <v>106.0</v>
      </c>
      <c r="F7" s="1">
        <v>118.0</v>
      </c>
      <c r="G7" s="1">
        <v>120.0</v>
      </c>
      <c r="H7" s="1">
        <v>136.0</v>
      </c>
      <c r="I7" s="1">
        <v>168.0</v>
      </c>
      <c r="J7" s="1">
        <v>229.0</v>
      </c>
      <c r="K7" s="1">
        <v>277.0</v>
      </c>
      <c r="L7" s="2"/>
      <c r="M7" s="2"/>
      <c r="N7" s="2"/>
      <c r="O7" s="2"/>
      <c r="P7" s="2"/>
      <c r="Q7" s="2"/>
      <c r="R7" s="2"/>
      <c r="S7" s="2"/>
      <c r="T7" s="2"/>
      <c r="U7" s="2"/>
      <c r="V7" s="2"/>
      <c r="W7" s="2"/>
      <c r="X7" s="2"/>
      <c r="Y7" s="2"/>
      <c r="Z7" s="2"/>
    </row>
    <row r="8">
      <c r="A8" s="1" t="s">
        <v>160</v>
      </c>
      <c r="B8" s="1">
        <v>37.0</v>
      </c>
      <c r="C8" s="1">
        <v>47.0</v>
      </c>
      <c r="D8" s="1">
        <v>44.0</v>
      </c>
      <c r="E8" s="1">
        <v>44.0</v>
      </c>
      <c r="F8" s="1">
        <v>62.0</v>
      </c>
      <c r="G8" s="1">
        <v>66.0</v>
      </c>
      <c r="H8" s="1">
        <v>53.0</v>
      </c>
      <c r="I8" s="1">
        <v>47.0</v>
      </c>
      <c r="J8" s="1">
        <v>144.0</v>
      </c>
      <c r="K8" s="1">
        <v>214.0</v>
      </c>
      <c r="L8" s="2"/>
      <c r="M8" s="2"/>
      <c r="N8" s="2"/>
      <c r="O8" s="2"/>
      <c r="P8" s="2"/>
      <c r="Q8" s="2"/>
      <c r="R8" s="2"/>
      <c r="S8" s="2"/>
      <c r="T8" s="2"/>
      <c r="U8" s="2"/>
      <c r="V8" s="2"/>
      <c r="W8" s="2"/>
      <c r="X8" s="2"/>
      <c r="Y8" s="2"/>
      <c r="Z8" s="2"/>
    </row>
    <row r="9">
      <c r="A9" s="1" t="s">
        <v>161</v>
      </c>
      <c r="B9" s="1">
        <v>301.0</v>
      </c>
      <c r="C9" s="1">
        <v>339.0</v>
      </c>
      <c r="D9" s="1">
        <v>351.0</v>
      </c>
      <c r="E9" s="1">
        <v>362.0</v>
      </c>
      <c r="F9" s="1">
        <v>419.0</v>
      </c>
      <c r="G9" s="1">
        <v>429.0</v>
      </c>
      <c r="H9" s="1">
        <v>452.0</v>
      </c>
      <c r="I9" s="1">
        <v>508.0</v>
      </c>
      <c r="J9" s="1">
        <v>826.0</v>
      </c>
      <c r="K9" s="1">
        <v>981.0</v>
      </c>
      <c r="L9" s="2"/>
      <c r="M9" s="2"/>
      <c r="N9" s="2"/>
      <c r="O9" s="2"/>
      <c r="P9" s="2"/>
      <c r="Q9" s="2"/>
      <c r="R9" s="2"/>
      <c r="S9" s="2"/>
      <c r="T9" s="2"/>
      <c r="U9" s="2"/>
      <c r="V9" s="2"/>
      <c r="W9" s="2"/>
      <c r="X9" s="2"/>
      <c r="Y9" s="2"/>
      <c r="Z9" s="2"/>
    </row>
    <row r="10">
      <c r="A10" s="1" t="s">
        <v>162</v>
      </c>
      <c r="B10" s="1">
        <v>124.0</v>
      </c>
      <c r="C10" s="1">
        <v>131.0</v>
      </c>
      <c r="D10" s="1">
        <v>164.0</v>
      </c>
      <c r="E10" s="1">
        <v>253.0</v>
      </c>
      <c r="F10" s="1">
        <v>308.0</v>
      </c>
      <c r="G10" s="1">
        <v>292.0</v>
      </c>
      <c r="H10" s="1">
        <v>399.0</v>
      </c>
      <c r="I10" s="1">
        <v>552.0</v>
      </c>
      <c r="J10" s="1">
        <v>632.0</v>
      </c>
      <c r="K10" s="1">
        <v>517.0</v>
      </c>
      <c r="L10" s="2"/>
      <c r="M10" s="2"/>
      <c r="N10" s="2"/>
      <c r="O10" s="2"/>
      <c r="P10" s="2"/>
      <c r="Q10" s="2"/>
      <c r="R10" s="2"/>
      <c r="S10" s="2"/>
      <c r="T10" s="2"/>
      <c r="U10" s="2"/>
      <c r="V10" s="2"/>
      <c r="W10" s="2"/>
      <c r="X10" s="2"/>
      <c r="Y10" s="2"/>
      <c r="Z10" s="2"/>
    </row>
    <row r="11">
      <c r="A11" s="1" t="s">
        <v>163</v>
      </c>
      <c r="B11" s="1">
        <v>-33.0</v>
      </c>
      <c r="C11" s="1">
        <v>-38.0</v>
      </c>
      <c r="D11" s="1">
        <v>-36.0</v>
      </c>
      <c r="E11" s="1">
        <v>-32.0</v>
      </c>
      <c r="F11" s="1">
        <v>-34.0</v>
      </c>
      <c r="G11" s="1">
        <v>-46.0</v>
      </c>
      <c r="H11" s="1">
        <v>-48.0</v>
      </c>
      <c r="I11" s="1">
        <v>-41.0</v>
      </c>
      <c r="J11" s="1">
        <v>-213.0</v>
      </c>
      <c r="K11" s="1">
        <v>-312.0</v>
      </c>
      <c r="L11" s="2"/>
      <c r="M11" s="2"/>
      <c r="N11" s="2"/>
      <c r="O11" s="2"/>
      <c r="P11" s="2"/>
      <c r="Q11" s="2"/>
      <c r="R11" s="2"/>
      <c r="S11" s="2"/>
      <c r="T11" s="2"/>
      <c r="U11" s="2"/>
      <c r="V11" s="2"/>
      <c r="W11" s="2"/>
      <c r="X11" s="2"/>
      <c r="Y11" s="2"/>
      <c r="Z11" s="2"/>
    </row>
    <row r="12">
      <c r="A12" s="1" t="s">
        <v>164</v>
      </c>
      <c r="B12" s="1">
        <v>1.0</v>
      </c>
      <c r="C12" s="1">
        <v>42.0</v>
      </c>
      <c r="D12" s="1">
        <v>31.0</v>
      </c>
      <c r="E12" s="1">
        <v>71.0</v>
      </c>
      <c r="F12" s="1">
        <v>3.0</v>
      </c>
      <c r="G12" s="1">
        <v>4.0</v>
      </c>
      <c r="H12" s="1">
        <v>78.0</v>
      </c>
      <c r="I12" s="1">
        <v>24.0</v>
      </c>
      <c r="J12" s="1">
        <v>3.0</v>
      </c>
      <c r="K12" s="1">
        <v>11.0</v>
      </c>
      <c r="L12" s="2"/>
      <c r="M12" s="2"/>
      <c r="N12" s="2"/>
      <c r="O12" s="2"/>
      <c r="P12" s="2"/>
      <c r="Q12" s="2"/>
      <c r="R12" s="2"/>
      <c r="S12" s="2"/>
      <c r="T12" s="2"/>
      <c r="U12" s="2"/>
      <c r="V12" s="2"/>
      <c r="W12" s="2"/>
      <c r="X12" s="2"/>
      <c r="Y12" s="2"/>
      <c r="Z12" s="2"/>
    </row>
    <row r="13">
      <c r="A13" s="1" t="s">
        <v>165</v>
      </c>
      <c r="B13" s="1">
        <v>-32.0</v>
      </c>
      <c r="C13" s="1">
        <v>-38.0</v>
      </c>
      <c r="D13" s="1">
        <v>-36.0</v>
      </c>
      <c r="E13" s="1">
        <v>-31.0</v>
      </c>
      <c r="F13" s="1">
        <v>-30.0</v>
      </c>
      <c r="G13" s="1">
        <v>-42.0</v>
      </c>
      <c r="H13" s="1">
        <v>-47.0</v>
      </c>
      <c r="I13" s="1">
        <v>-41.0</v>
      </c>
      <c r="J13" s="1">
        <v>-209.0</v>
      </c>
      <c r="K13" s="1">
        <v>-301.0</v>
      </c>
      <c r="L13" s="2"/>
      <c r="M13" s="2"/>
      <c r="N13" s="2"/>
      <c r="O13" s="2"/>
      <c r="P13" s="2"/>
      <c r="Q13" s="2"/>
      <c r="R13" s="2"/>
      <c r="S13" s="2"/>
      <c r="T13" s="2"/>
      <c r="U13" s="2"/>
      <c r="V13" s="2"/>
      <c r="W13" s="2"/>
      <c r="X13" s="2"/>
      <c r="Y13" s="2"/>
      <c r="Z13" s="2"/>
    </row>
    <row r="14">
      <c r="A14" s="1" t="s">
        <v>166</v>
      </c>
      <c r="B14" s="1">
        <v>-29.0</v>
      </c>
      <c r="C14" s="1">
        <v>-1.0</v>
      </c>
      <c r="D14" s="1">
        <v>0.0</v>
      </c>
      <c r="E14" s="1">
        <v>0.0</v>
      </c>
      <c r="F14" s="1">
        <v>0.0</v>
      </c>
      <c r="G14" s="1">
        <v>0.0</v>
      </c>
      <c r="H14" s="1">
        <v>0.0</v>
      </c>
      <c r="I14" s="1">
        <v>0.0</v>
      </c>
      <c r="J14" s="1">
        <v>0.0</v>
      </c>
      <c r="K14" s="1">
        <v>-41.0</v>
      </c>
      <c r="L14" s="2"/>
      <c r="M14" s="2"/>
      <c r="N14" s="2"/>
      <c r="O14" s="2"/>
      <c r="P14" s="2"/>
      <c r="Q14" s="2"/>
      <c r="R14" s="2"/>
      <c r="S14" s="2"/>
      <c r="T14" s="2"/>
      <c r="U14" s="2"/>
      <c r="V14" s="2"/>
      <c r="W14" s="2"/>
      <c r="X14" s="2"/>
      <c r="Y14" s="2"/>
      <c r="Z14" s="2"/>
    </row>
    <row r="15">
      <c r="A15" s="1" t="s">
        <v>167</v>
      </c>
      <c r="B15" s="1">
        <v>-1.0</v>
      </c>
      <c r="C15" s="1">
        <v>9.0</v>
      </c>
      <c r="D15" s="1">
        <v>60.0</v>
      </c>
      <c r="E15" s="1">
        <v>-2.0</v>
      </c>
      <c r="F15" s="1">
        <v>-4.0</v>
      </c>
      <c r="G15" s="1">
        <v>23.0</v>
      </c>
      <c r="H15" s="1">
        <v>9.0</v>
      </c>
      <c r="I15" s="1">
        <v>-7.0</v>
      </c>
      <c r="J15" s="1">
        <v>-23.0</v>
      </c>
      <c r="K15" s="1">
        <v>-5.0</v>
      </c>
      <c r="L15" s="2"/>
      <c r="M15" s="2"/>
      <c r="N15" s="2"/>
      <c r="O15" s="2"/>
      <c r="P15" s="2"/>
      <c r="Q15" s="2"/>
      <c r="R15" s="2"/>
      <c r="S15" s="2"/>
      <c r="T15" s="2"/>
      <c r="U15" s="2"/>
      <c r="V15" s="2"/>
      <c r="W15" s="2"/>
      <c r="X15" s="2"/>
      <c r="Y15" s="2"/>
      <c r="Z15" s="2"/>
    </row>
    <row r="16">
      <c r="A16" s="1" t="s">
        <v>168</v>
      </c>
      <c r="B16" s="1">
        <v>8.0</v>
      </c>
      <c r="C16" s="1">
        <v>-14.0</v>
      </c>
      <c r="D16" s="1">
        <v>23.0</v>
      </c>
      <c r="E16" s="1">
        <v>32.0</v>
      </c>
      <c r="F16" s="1">
        <v>-1.0</v>
      </c>
      <c r="G16" s="1">
        <v>-1.0</v>
      </c>
      <c r="H16" s="1">
        <v>-71.0</v>
      </c>
      <c r="I16" s="1">
        <v>-50.0</v>
      </c>
      <c r="J16" s="1">
        <v>2.0</v>
      </c>
      <c r="K16" s="1">
        <v>-62.0</v>
      </c>
      <c r="L16" s="2"/>
      <c r="M16" s="2"/>
      <c r="N16" s="2"/>
      <c r="O16" s="2"/>
      <c r="P16" s="2"/>
      <c r="Q16" s="2"/>
      <c r="R16" s="2"/>
      <c r="S16" s="2"/>
      <c r="T16" s="2"/>
      <c r="U16" s="2"/>
      <c r="V16" s="2"/>
      <c r="W16" s="2"/>
      <c r="X16" s="2"/>
      <c r="Y16" s="2"/>
      <c r="Z16" s="2"/>
    </row>
    <row r="17">
      <c r="A17" s="1" t="s">
        <v>169</v>
      </c>
      <c r="B17" s="1">
        <v>90.0</v>
      </c>
      <c r="C17" s="1">
        <v>99.0</v>
      </c>
      <c r="D17" s="1">
        <v>128.0</v>
      </c>
      <c r="E17" s="1">
        <v>219.0</v>
      </c>
      <c r="F17" s="1">
        <v>272.0</v>
      </c>
      <c r="G17" s="1">
        <v>248.0</v>
      </c>
      <c r="H17" s="1">
        <v>360.0</v>
      </c>
      <c r="I17" s="1">
        <v>503.0</v>
      </c>
      <c r="J17" s="1">
        <v>403.0</v>
      </c>
      <c r="K17" s="1">
        <v>209.0</v>
      </c>
      <c r="L17" s="2"/>
      <c r="M17" s="2"/>
      <c r="N17" s="2"/>
      <c r="O17" s="2"/>
      <c r="P17" s="2"/>
      <c r="Q17" s="2"/>
      <c r="R17" s="2"/>
      <c r="S17" s="2"/>
      <c r="T17" s="2"/>
      <c r="U17" s="2"/>
      <c r="V17" s="2"/>
      <c r="W17" s="2"/>
      <c r="X17" s="2"/>
      <c r="Y17" s="2"/>
      <c r="Z17" s="2"/>
    </row>
    <row r="18">
      <c r="A18" s="1" t="s">
        <v>170</v>
      </c>
      <c r="B18" s="1">
        <v>0.0</v>
      </c>
      <c r="C18" s="1">
        <v>0.0</v>
      </c>
      <c r="D18" s="1">
        <v>-2.0</v>
      </c>
      <c r="E18" s="1">
        <v>-77.0</v>
      </c>
      <c r="F18" s="1">
        <v>-40.0</v>
      </c>
      <c r="G18" s="1">
        <v>-8.0</v>
      </c>
      <c r="H18" s="1">
        <v>0.0</v>
      </c>
      <c r="I18" s="1">
        <v>0.0</v>
      </c>
      <c r="J18" s="1">
        <v>0.0</v>
      </c>
      <c r="K18" s="1">
        <v>0.0</v>
      </c>
      <c r="L18" s="2"/>
      <c r="M18" s="2"/>
      <c r="N18" s="2"/>
      <c r="O18" s="2"/>
      <c r="P18" s="2"/>
      <c r="Q18" s="2"/>
      <c r="R18" s="2"/>
      <c r="S18" s="2"/>
      <c r="T18" s="2"/>
      <c r="U18" s="2"/>
      <c r="V18" s="2"/>
      <c r="W18" s="2"/>
      <c r="X18" s="2"/>
      <c r="Y18" s="2"/>
      <c r="Z18" s="2"/>
    </row>
    <row r="19">
      <c r="A19" s="1" t="s">
        <v>171</v>
      </c>
      <c r="B19" s="1">
        <v>-104.0</v>
      </c>
      <c r="C19" s="1">
        <v>-12.0</v>
      </c>
      <c r="D19" s="1">
        <v>0.0</v>
      </c>
      <c r="E19" s="1">
        <v>0.0</v>
      </c>
      <c r="F19" s="1">
        <v>-15.0</v>
      </c>
      <c r="G19" s="1">
        <v>78.0</v>
      </c>
      <c r="H19" s="1">
        <v>-3.0</v>
      </c>
      <c r="I19" s="1">
        <v>-20.0</v>
      </c>
      <c r="J19" s="1">
        <v>-152.0</v>
      </c>
      <c r="K19" s="1">
        <v>-56.0</v>
      </c>
      <c r="L19" s="2"/>
      <c r="M19" s="2"/>
      <c r="N19" s="2"/>
      <c r="O19" s="2"/>
      <c r="P19" s="2"/>
      <c r="Q19" s="2"/>
      <c r="R19" s="2"/>
      <c r="S19" s="2"/>
      <c r="T19" s="2"/>
      <c r="U19" s="2"/>
      <c r="V19" s="2"/>
      <c r="W19" s="2"/>
      <c r="X19" s="2"/>
      <c r="Y19" s="2"/>
      <c r="Z19" s="2"/>
    </row>
    <row r="20">
      <c r="A20" s="1" t="s">
        <v>172</v>
      </c>
      <c r="B20" s="1">
        <v>0.0</v>
      </c>
      <c r="C20" s="1">
        <v>0.0</v>
      </c>
      <c r="D20" s="1">
        <v>0.0</v>
      </c>
      <c r="E20" s="1">
        <v>0.0</v>
      </c>
      <c r="F20" s="1">
        <v>0.0</v>
      </c>
      <c r="G20" s="1">
        <v>0.0</v>
      </c>
      <c r="H20" s="1">
        <v>0.0</v>
      </c>
      <c r="I20" s="1">
        <v>0.0</v>
      </c>
      <c r="J20" s="1">
        <v>0.0</v>
      </c>
      <c r="K20" s="1">
        <v>-115.0</v>
      </c>
      <c r="L20" s="2"/>
      <c r="M20" s="2"/>
      <c r="N20" s="2"/>
      <c r="O20" s="2"/>
      <c r="P20" s="2"/>
      <c r="Q20" s="2"/>
      <c r="R20" s="2"/>
      <c r="S20" s="2"/>
      <c r="T20" s="2"/>
      <c r="U20" s="2"/>
      <c r="V20" s="2"/>
      <c r="W20" s="2"/>
      <c r="X20" s="2"/>
      <c r="Y20" s="2"/>
      <c r="Z20" s="2"/>
    </row>
    <row r="21" ht="15.75" customHeight="1">
      <c r="A21" s="1" t="s">
        <v>173</v>
      </c>
      <c r="B21" s="1">
        <v>-1.0</v>
      </c>
      <c r="C21" s="1">
        <v>3.0</v>
      </c>
      <c r="D21" s="1">
        <v>15.0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0.0</v>
      </c>
      <c r="C22" s="1">
        <v>0.0</v>
      </c>
      <c r="D22" s="1">
        <v>-5.0</v>
      </c>
      <c r="E22" s="1">
        <v>-13.0</v>
      </c>
      <c r="F22" s="1">
        <v>0.0</v>
      </c>
      <c r="G22" s="1">
        <v>0.0</v>
      </c>
      <c r="H22" s="1">
        <v>0.0</v>
      </c>
      <c r="I22" s="1">
        <v>0.0</v>
      </c>
      <c r="J22" s="1">
        <v>0.0</v>
      </c>
      <c r="K22" s="1">
        <v>-30.0</v>
      </c>
      <c r="L22" s="2"/>
      <c r="M22" s="2"/>
      <c r="N22" s="2"/>
      <c r="O22" s="2"/>
      <c r="P22" s="2"/>
      <c r="Q22" s="2"/>
      <c r="R22" s="2"/>
      <c r="S22" s="2"/>
      <c r="T22" s="2"/>
      <c r="U22" s="2"/>
      <c r="V22" s="2"/>
      <c r="W22" s="2"/>
      <c r="X22" s="2"/>
      <c r="Y22" s="2"/>
      <c r="Z22" s="2"/>
    </row>
    <row r="23" ht="15.75" customHeight="1">
      <c r="A23" s="1" t="s">
        <v>175</v>
      </c>
      <c r="B23" s="1">
        <v>1.0</v>
      </c>
      <c r="C23" s="1">
        <v>0.0</v>
      </c>
      <c r="D23" s="1">
        <v>0.0</v>
      </c>
      <c r="E23" s="1">
        <v>-20.0</v>
      </c>
      <c r="F23" s="1">
        <v>-2.0</v>
      </c>
      <c r="G23" s="1">
        <v>0.0</v>
      </c>
      <c r="H23" s="1">
        <v>-2.0</v>
      </c>
      <c r="I23" s="1">
        <v>-23.0</v>
      </c>
      <c r="J23" s="1">
        <v>-3.0</v>
      </c>
      <c r="K23" s="1">
        <v>166.0</v>
      </c>
      <c r="L23" s="2"/>
      <c r="M23" s="2"/>
      <c r="N23" s="2"/>
      <c r="O23" s="2"/>
      <c r="P23" s="2"/>
      <c r="Q23" s="2"/>
      <c r="R23" s="2"/>
      <c r="S23" s="2"/>
      <c r="T23" s="2"/>
      <c r="U23" s="2"/>
      <c r="V23" s="2"/>
      <c r="W23" s="2"/>
      <c r="X23" s="2"/>
      <c r="Y23" s="2"/>
      <c r="Z23" s="2"/>
    </row>
    <row r="24" ht="15.75" customHeight="1">
      <c r="A24" s="1" t="s">
        <v>176</v>
      </c>
      <c r="B24" s="1">
        <v>-13.0</v>
      </c>
      <c r="C24" s="1">
        <v>90.0</v>
      </c>
      <c r="D24" s="1">
        <v>120.0</v>
      </c>
      <c r="E24" s="1">
        <v>185.0</v>
      </c>
      <c r="F24" s="1">
        <v>254.0</v>
      </c>
      <c r="G24" s="1">
        <v>318.0</v>
      </c>
      <c r="H24" s="1">
        <v>354.0</v>
      </c>
      <c r="I24" s="1">
        <v>479.0</v>
      </c>
      <c r="J24" s="1">
        <v>247.0</v>
      </c>
      <c r="K24" s="1">
        <v>172.0</v>
      </c>
      <c r="L24" s="2"/>
      <c r="M24" s="2"/>
      <c r="N24" s="2"/>
      <c r="O24" s="2"/>
      <c r="P24" s="2"/>
      <c r="Q24" s="2"/>
      <c r="R24" s="2"/>
      <c r="S24" s="2"/>
      <c r="T24" s="2"/>
      <c r="U24" s="2"/>
      <c r="V24" s="2"/>
      <c r="W24" s="2"/>
      <c r="X24" s="2"/>
      <c r="Y24" s="2"/>
      <c r="Z24" s="2"/>
    </row>
    <row r="25" ht="15.75" customHeight="1">
      <c r="A25" s="1" t="s">
        <v>177</v>
      </c>
      <c r="B25" s="1">
        <v>-21.0</v>
      </c>
      <c r="C25" s="1">
        <v>10.0</v>
      </c>
      <c r="D25" s="1">
        <v>22.0</v>
      </c>
      <c r="E25" s="1">
        <v>99.0</v>
      </c>
      <c r="F25" s="1">
        <v>13.0</v>
      </c>
      <c r="G25" s="1">
        <v>63.0</v>
      </c>
      <c r="H25" s="1">
        <v>59.0</v>
      </c>
      <c r="I25" s="1">
        <v>69.0</v>
      </c>
      <c r="J25" s="1">
        <v>38.0</v>
      </c>
      <c r="K25" s="1">
        <v>-8.0</v>
      </c>
      <c r="L25" s="2"/>
      <c r="M25" s="2"/>
      <c r="N25" s="2"/>
      <c r="O25" s="2"/>
      <c r="P25" s="2"/>
      <c r="Q25" s="2"/>
      <c r="R25" s="2"/>
      <c r="S25" s="2"/>
      <c r="T25" s="2"/>
      <c r="U25" s="2"/>
      <c r="V25" s="2"/>
      <c r="W25" s="2"/>
      <c r="X25" s="2"/>
      <c r="Y25" s="2"/>
      <c r="Z25" s="2"/>
    </row>
    <row r="26" ht="15.75" customHeight="1">
      <c r="A26" s="1" t="s">
        <v>178</v>
      </c>
      <c r="B26" s="1">
        <v>7.0</v>
      </c>
      <c r="C26" s="1">
        <v>80.0</v>
      </c>
      <c r="D26" s="1">
        <v>97.0</v>
      </c>
      <c r="E26" s="1">
        <v>85.0</v>
      </c>
      <c r="F26" s="1">
        <v>241.0</v>
      </c>
      <c r="G26" s="1">
        <v>255.0</v>
      </c>
      <c r="H26" s="1">
        <v>295.0</v>
      </c>
      <c r="I26" s="1">
        <v>409.0</v>
      </c>
      <c r="J26" s="1">
        <v>209.0</v>
      </c>
      <c r="K26" s="1">
        <v>181.0</v>
      </c>
      <c r="L26" s="2"/>
      <c r="M26" s="2"/>
      <c r="N26" s="2"/>
      <c r="O26" s="2"/>
      <c r="P26" s="2"/>
      <c r="Q26" s="2"/>
      <c r="R26" s="2"/>
      <c r="S26" s="2"/>
      <c r="T26" s="2"/>
      <c r="U26" s="2"/>
      <c r="V26" s="2"/>
      <c r="W26" s="2"/>
      <c r="X26" s="2"/>
      <c r="Y26" s="2"/>
      <c r="Z26" s="2"/>
    </row>
    <row r="27" ht="15.75" customHeight="1">
      <c r="A27" s="1" t="s">
        <v>179</v>
      </c>
      <c r="B27" s="1">
        <v>7.0</v>
      </c>
      <c r="C27" s="1">
        <v>80.0</v>
      </c>
      <c r="D27" s="1">
        <v>97.0</v>
      </c>
      <c r="E27" s="1">
        <v>85.0</v>
      </c>
      <c r="F27" s="1">
        <v>241.0</v>
      </c>
      <c r="G27" s="1">
        <v>255.0</v>
      </c>
      <c r="H27" s="1">
        <v>295.0</v>
      </c>
      <c r="I27" s="1">
        <v>409.0</v>
      </c>
      <c r="J27" s="1">
        <v>209.0</v>
      </c>
      <c r="K27" s="1">
        <v>181.0</v>
      </c>
      <c r="L27" s="2"/>
      <c r="M27" s="2"/>
      <c r="N27" s="2"/>
      <c r="O27" s="2"/>
      <c r="P27" s="2"/>
      <c r="Q27" s="2"/>
      <c r="R27" s="2"/>
      <c r="S27" s="2"/>
      <c r="T27" s="2"/>
      <c r="U27" s="2"/>
      <c r="V27" s="2"/>
      <c r="W27" s="2"/>
      <c r="X27" s="2"/>
      <c r="Y27" s="2"/>
      <c r="Z27" s="2"/>
    </row>
    <row r="28" ht="15.75" customHeight="1">
      <c r="A28" s="1" t="s">
        <v>180</v>
      </c>
      <c r="B28" s="1">
        <v>7.0</v>
      </c>
      <c r="C28" s="1">
        <v>80.0</v>
      </c>
      <c r="D28" s="1">
        <v>97.0</v>
      </c>
      <c r="E28" s="1">
        <v>85.0</v>
      </c>
      <c r="F28" s="1">
        <v>241.0</v>
      </c>
      <c r="G28" s="1">
        <v>255.0</v>
      </c>
      <c r="H28" s="1">
        <v>295.0</v>
      </c>
      <c r="I28" s="1">
        <v>409.0</v>
      </c>
      <c r="J28" s="1">
        <v>209.0</v>
      </c>
      <c r="K28" s="1">
        <v>181.0</v>
      </c>
      <c r="L28" s="2"/>
      <c r="M28" s="2"/>
      <c r="N28" s="2"/>
      <c r="O28" s="2"/>
      <c r="P28" s="2"/>
      <c r="Q28" s="2"/>
      <c r="R28" s="2"/>
      <c r="S28" s="2"/>
      <c r="T28" s="2"/>
      <c r="U28" s="2"/>
      <c r="V28" s="2"/>
      <c r="W28" s="2"/>
      <c r="X28" s="2"/>
      <c r="Y28" s="2"/>
      <c r="Z28" s="2"/>
    </row>
    <row r="29" ht="15.75" customHeight="1">
      <c r="A29" s="1" t="s">
        <v>181</v>
      </c>
      <c r="B29" s="1">
        <v>7.0</v>
      </c>
      <c r="C29" s="1">
        <v>80.0</v>
      </c>
      <c r="D29" s="1">
        <v>97.0</v>
      </c>
      <c r="E29" s="1">
        <v>85.0</v>
      </c>
      <c r="F29" s="1">
        <v>241.0</v>
      </c>
      <c r="G29" s="1">
        <v>255.0</v>
      </c>
      <c r="H29" s="1">
        <v>295.0</v>
      </c>
      <c r="I29" s="1">
        <v>409.0</v>
      </c>
      <c r="J29" s="1">
        <v>209.0</v>
      </c>
      <c r="K29" s="1">
        <v>181.0</v>
      </c>
      <c r="L29" s="2"/>
      <c r="M29" s="2"/>
      <c r="N29" s="2"/>
      <c r="O29" s="2"/>
      <c r="P29" s="2"/>
      <c r="Q29" s="2"/>
      <c r="R29" s="2"/>
      <c r="S29" s="2"/>
      <c r="T29" s="2"/>
      <c r="U29" s="2"/>
      <c r="V29" s="2"/>
      <c r="W29" s="2"/>
      <c r="X29" s="2"/>
      <c r="Y29" s="2"/>
      <c r="Z29" s="2"/>
    </row>
    <row r="30" ht="15.75" customHeight="1">
      <c r="A30" s="1" t="s">
        <v>182</v>
      </c>
      <c r="B30" s="1">
        <v>7.0</v>
      </c>
      <c r="C30" s="1">
        <v>80.0</v>
      </c>
      <c r="D30" s="1">
        <v>97.0</v>
      </c>
      <c r="E30" s="1">
        <v>85.0</v>
      </c>
      <c r="F30" s="1">
        <v>241.0</v>
      </c>
      <c r="G30" s="1">
        <v>255.0</v>
      </c>
      <c r="H30" s="1">
        <v>295.0</v>
      </c>
      <c r="I30" s="1">
        <v>409.0</v>
      </c>
      <c r="J30" s="1">
        <v>209.0</v>
      </c>
      <c r="K30" s="1">
        <v>181.0</v>
      </c>
      <c r="L30" s="2"/>
      <c r="M30" s="2"/>
      <c r="N30" s="2"/>
      <c r="O30" s="2"/>
      <c r="P30" s="2"/>
      <c r="Q30" s="2"/>
      <c r="R30" s="2"/>
      <c r="S30" s="2"/>
      <c r="T30" s="2"/>
      <c r="U30" s="2"/>
      <c r="V30" s="2"/>
      <c r="W30" s="2"/>
      <c r="X30" s="2"/>
      <c r="Y30" s="2"/>
      <c r="Z30" s="2"/>
    </row>
    <row r="31" ht="15.75" customHeight="1">
      <c r="A31" s="1" t="s">
        <v>183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139.0</v>
      </c>
      <c r="C34" s="1">
        <v>140.0</v>
      </c>
      <c r="D34" s="1">
        <v>141.0</v>
      </c>
      <c r="E34" s="1">
        <v>142.0</v>
      </c>
      <c r="F34" s="1">
        <v>141.0</v>
      </c>
      <c r="G34" s="1">
        <v>135.0</v>
      </c>
      <c r="H34" s="1">
        <v>135.0</v>
      </c>
      <c r="I34" s="1">
        <v>135.0</v>
      </c>
      <c r="J34" s="1">
        <v>142.0</v>
      </c>
      <c r="K34" s="1">
        <v>150.0</v>
      </c>
      <c r="L34" s="2"/>
      <c r="M34" s="2"/>
      <c r="N34" s="2"/>
      <c r="O34" s="2"/>
      <c r="P34" s="2"/>
      <c r="Q34" s="2"/>
      <c r="R34" s="2"/>
      <c r="S34" s="2"/>
      <c r="T34" s="2"/>
      <c r="U34" s="2"/>
      <c r="V34" s="2"/>
      <c r="W34" s="2"/>
      <c r="X34" s="2"/>
      <c r="Y34" s="2"/>
      <c r="Z34" s="2"/>
    </row>
    <row r="35" ht="15.75" customHeight="1">
      <c r="A35" s="1" t="s">
        <v>197</v>
      </c>
      <c r="B35" s="1" t="s">
        <v>185</v>
      </c>
      <c r="C35" s="1" t="s">
        <v>186</v>
      </c>
      <c r="D35" s="1" t="s">
        <v>198</v>
      </c>
      <c r="E35" s="1" t="s">
        <v>199</v>
      </c>
      <c r="F35" s="1" t="s">
        <v>200</v>
      </c>
      <c r="G35" s="1" t="s">
        <v>201</v>
      </c>
      <c r="H35" s="1" t="s">
        <v>202</v>
      </c>
      <c r="I35" s="1">
        <v>3.0</v>
      </c>
      <c r="J35" s="1" t="s">
        <v>203</v>
      </c>
      <c r="K35" s="1" t="s">
        <v>204</v>
      </c>
      <c r="L35" s="2"/>
      <c r="M35" s="2"/>
      <c r="N35" s="2"/>
      <c r="O35" s="2"/>
      <c r="P35" s="2"/>
      <c r="Q35" s="2"/>
      <c r="R35" s="2"/>
      <c r="S35" s="2"/>
      <c r="T35" s="2"/>
      <c r="U35" s="2"/>
      <c r="V35" s="2"/>
      <c r="W35" s="2"/>
      <c r="X35" s="2"/>
      <c r="Y35" s="2"/>
      <c r="Z35" s="2"/>
    </row>
    <row r="36" ht="15.75" customHeight="1">
      <c r="A36" s="1" t="s">
        <v>205</v>
      </c>
      <c r="B36" s="1" t="s">
        <v>185</v>
      </c>
      <c r="C36" s="1" t="s">
        <v>186</v>
      </c>
      <c r="D36" s="1" t="s">
        <v>198</v>
      </c>
      <c r="E36" s="1" t="s">
        <v>199</v>
      </c>
      <c r="F36" s="1" t="s">
        <v>200</v>
      </c>
      <c r="G36" s="1" t="s">
        <v>201</v>
      </c>
      <c r="H36" s="1" t="s">
        <v>202</v>
      </c>
      <c r="I36" s="1">
        <v>3.0</v>
      </c>
      <c r="J36" s="1" t="s">
        <v>203</v>
      </c>
      <c r="K36" s="1" t="s">
        <v>204</v>
      </c>
      <c r="L36" s="2"/>
      <c r="M36" s="2"/>
      <c r="N36" s="2"/>
      <c r="O36" s="2"/>
      <c r="P36" s="2"/>
      <c r="Q36" s="2"/>
      <c r="R36" s="2"/>
      <c r="S36" s="2"/>
      <c r="T36" s="2"/>
      <c r="U36" s="2"/>
      <c r="V36" s="2"/>
      <c r="W36" s="2"/>
      <c r="X36" s="2"/>
      <c r="Y36" s="2"/>
      <c r="Z36" s="2"/>
    </row>
    <row r="37" ht="15.75" customHeight="1">
      <c r="A37" s="1" t="s">
        <v>206</v>
      </c>
      <c r="B37" s="1">
        <v>140.0</v>
      </c>
      <c r="C37" s="1">
        <v>141.0</v>
      </c>
      <c r="D37" s="1">
        <v>142.0</v>
      </c>
      <c r="E37" s="1">
        <v>144.0</v>
      </c>
      <c r="F37" s="1">
        <v>143.0</v>
      </c>
      <c r="G37" s="1">
        <v>137.0</v>
      </c>
      <c r="H37" s="1">
        <v>136.0</v>
      </c>
      <c r="I37" s="1">
        <v>137.0</v>
      </c>
      <c r="J37" s="1">
        <v>143.0</v>
      </c>
      <c r="K37" s="1">
        <v>151.0</v>
      </c>
      <c r="L37" s="2"/>
      <c r="M37" s="2"/>
      <c r="N37" s="2"/>
      <c r="O37" s="2"/>
      <c r="P37" s="2"/>
      <c r="Q37" s="2"/>
      <c r="R37" s="2"/>
      <c r="S37" s="2"/>
      <c r="T37" s="2"/>
      <c r="U37" s="2"/>
      <c r="V37" s="2"/>
      <c r="W37" s="2"/>
      <c r="X37" s="2"/>
      <c r="Y37" s="2"/>
      <c r="Z37" s="2"/>
    </row>
    <row r="38" ht="15.75" customHeight="1">
      <c r="A38" s="1" t="s">
        <v>207</v>
      </c>
      <c r="B38" s="1" t="s">
        <v>208</v>
      </c>
      <c r="C38" s="1" t="s">
        <v>209</v>
      </c>
      <c r="D38" s="1" t="s">
        <v>186</v>
      </c>
      <c r="E38" s="1" t="s">
        <v>210</v>
      </c>
      <c r="F38" s="1" t="s">
        <v>194</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t="s">
        <v>208</v>
      </c>
      <c r="C39" s="1" t="s">
        <v>209</v>
      </c>
      <c r="D39" s="1" t="s">
        <v>217</v>
      </c>
      <c r="E39" s="1" t="s">
        <v>218</v>
      </c>
      <c r="F39" s="1" t="s">
        <v>219</v>
      </c>
      <c r="G39" s="1" t="s">
        <v>220</v>
      </c>
      <c r="H39" s="1" t="s">
        <v>221</v>
      </c>
      <c r="I39" s="1" t="s">
        <v>222</v>
      </c>
      <c r="J39" s="1" t="s">
        <v>223</v>
      </c>
      <c r="K39" s="1" t="s">
        <v>224</v>
      </c>
      <c r="L39" s="2"/>
      <c r="M39" s="2"/>
      <c r="N39" s="2"/>
      <c r="O39" s="2"/>
      <c r="P39" s="2"/>
      <c r="Q39" s="2"/>
      <c r="R39" s="2"/>
      <c r="S39" s="2"/>
      <c r="T39" s="2"/>
      <c r="U39" s="2"/>
      <c r="V39" s="2"/>
      <c r="W39" s="2"/>
      <c r="X39" s="2"/>
      <c r="Y39" s="2"/>
      <c r="Z39" s="2"/>
    </row>
    <row r="40" ht="15.75" customHeight="1">
      <c r="A40" s="1" t="s">
        <v>225</v>
      </c>
      <c r="B40" s="1">
        <v>0.0</v>
      </c>
      <c r="C40" s="1">
        <v>0.0</v>
      </c>
      <c r="D40" s="1">
        <v>0.0</v>
      </c>
      <c r="E40" s="1" t="s">
        <v>226</v>
      </c>
      <c r="F40" s="1" t="s">
        <v>227</v>
      </c>
      <c r="G40" s="1" t="s">
        <v>228</v>
      </c>
      <c r="H40" s="1" t="s">
        <v>229</v>
      </c>
      <c r="I40" s="1" t="s">
        <v>230</v>
      </c>
      <c r="J40" s="1" t="s">
        <v>231</v>
      </c>
      <c r="K40" s="1" t="s">
        <v>231</v>
      </c>
      <c r="L40" s="2"/>
      <c r="M40" s="2"/>
      <c r="N40" s="2"/>
      <c r="O40" s="2"/>
      <c r="P40" s="2"/>
      <c r="Q40" s="2"/>
      <c r="R40" s="2"/>
      <c r="S40" s="2"/>
      <c r="T40" s="2"/>
      <c r="U40" s="2"/>
      <c r="V40" s="2"/>
      <c r="W40" s="2"/>
      <c r="X40" s="2"/>
      <c r="Y40" s="2"/>
      <c r="Z40" s="2"/>
    </row>
    <row r="41" ht="15.75" customHeight="1">
      <c r="A41" s="1" t="s">
        <v>232</v>
      </c>
      <c r="B41" s="1">
        <v>0.0</v>
      </c>
      <c r="C41" s="1">
        <v>0.0</v>
      </c>
      <c r="D41" s="1">
        <v>0.0</v>
      </c>
      <c r="E41" s="1" t="s">
        <v>233</v>
      </c>
      <c r="F41" s="1" t="s">
        <v>234</v>
      </c>
      <c r="G41" s="1" t="s">
        <v>235</v>
      </c>
      <c r="H41" s="1" t="s">
        <v>236</v>
      </c>
      <c r="I41" s="1" t="s">
        <v>237</v>
      </c>
      <c r="J41" s="1" t="s">
        <v>238</v>
      </c>
      <c r="K41" s="1" t="s">
        <v>239</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240</v>
      </c>
      <c r="B43" s="1">
        <v>208.0</v>
      </c>
      <c r="C43" s="1">
        <v>232.0</v>
      </c>
      <c r="D43" s="1">
        <v>264.0</v>
      </c>
      <c r="E43" s="1">
        <v>355.0</v>
      </c>
      <c r="F43" s="1">
        <v>436.0</v>
      </c>
      <c r="G43" s="1">
        <v>433.0</v>
      </c>
      <c r="H43" s="1">
        <v>535.0</v>
      </c>
      <c r="I43" s="1">
        <v>690.0</v>
      </c>
      <c r="J43" s="1">
        <v>912.0</v>
      </c>
      <c r="K43" s="1">
        <v>904.0</v>
      </c>
      <c r="L43" s="2"/>
      <c r="M43" s="2"/>
      <c r="N43" s="2"/>
      <c r="O43" s="2"/>
      <c r="P43" s="2"/>
      <c r="Q43" s="2"/>
      <c r="R43" s="2"/>
      <c r="S43" s="2"/>
      <c r="T43" s="2"/>
      <c r="U43" s="2"/>
      <c r="V43" s="2"/>
      <c r="W43" s="2"/>
      <c r="X43" s="2"/>
      <c r="Y43" s="2"/>
      <c r="Z43" s="2"/>
    </row>
    <row r="44" ht="15.75" customHeight="1">
      <c r="A44" s="1" t="s">
        <v>241</v>
      </c>
      <c r="B44" s="1">
        <v>161.0</v>
      </c>
      <c r="C44" s="1">
        <v>178.0</v>
      </c>
      <c r="D44" s="1">
        <v>208.0</v>
      </c>
      <c r="E44" s="1">
        <v>297.0</v>
      </c>
      <c r="F44" s="1">
        <v>370.0</v>
      </c>
      <c r="G44" s="1">
        <v>358.0</v>
      </c>
      <c r="H44" s="1">
        <v>452.0</v>
      </c>
      <c r="I44" s="1">
        <v>600.0</v>
      </c>
      <c r="J44" s="1">
        <v>776.0</v>
      </c>
      <c r="K44" s="1">
        <v>731.0</v>
      </c>
      <c r="L44" s="2"/>
      <c r="M44" s="2"/>
      <c r="N44" s="2"/>
      <c r="O44" s="2"/>
      <c r="P44" s="2"/>
      <c r="Q44" s="2"/>
      <c r="R44" s="2"/>
      <c r="S44" s="2"/>
      <c r="T44" s="2"/>
      <c r="U44" s="2"/>
      <c r="V44" s="2"/>
      <c r="W44" s="2"/>
      <c r="X44" s="2"/>
      <c r="Y44" s="2"/>
      <c r="Z44" s="2"/>
    </row>
    <row r="45" ht="15.75" customHeight="1">
      <c r="A45" s="1" t="s">
        <v>242</v>
      </c>
      <c r="B45" s="1">
        <v>124.0</v>
      </c>
      <c r="C45" s="1">
        <v>131.0</v>
      </c>
      <c r="D45" s="1">
        <v>164.0</v>
      </c>
      <c r="E45" s="1">
        <v>253.0</v>
      </c>
      <c r="F45" s="1">
        <v>308.0</v>
      </c>
      <c r="G45" s="1">
        <v>292.0</v>
      </c>
      <c r="H45" s="1">
        <v>399.0</v>
      </c>
      <c r="I45" s="1">
        <v>552.0</v>
      </c>
      <c r="J45" s="1">
        <v>632.0</v>
      </c>
      <c r="K45" s="1">
        <v>517.0</v>
      </c>
      <c r="L45" s="2"/>
      <c r="M45" s="2"/>
      <c r="N45" s="2"/>
      <c r="O45" s="2"/>
      <c r="P45" s="2"/>
      <c r="Q45" s="2"/>
      <c r="R45" s="2"/>
      <c r="S45" s="2"/>
      <c r="T45" s="2"/>
      <c r="U45" s="2"/>
      <c r="V45" s="2"/>
      <c r="W45" s="2"/>
      <c r="X45" s="2"/>
      <c r="Y45" s="2"/>
      <c r="Z45" s="2"/>
    </row>
    <row r="46" ht="15.75" customHeight="1">
      <c r="A46" s="1" t="s">
        <v>243</v>
      </c>
      <c r="B46" s="1">
        <v>221.0</v>
      </c>
      <c r="C46" s="1">
        <v>246.0</v>
      </c>
      <c r="D46" s="1">
        <v>277.0</v>
      </c>
      <c r="E46" s="1">
        <v>366.0</v>
      </c>
      <c r="F46" s="1">
        <v>447.0</v>
      </c>
      <c r="G46" s="1">
        <v>446.0</v>
      </c>
      <c r="H46" s="1">
        <v>549.0</v>
      </c>
      <c r="I46" s="1">
        <v>703.0</v>
      </c>
      <c r="J46" s="1">
        <v>930.0</v>
      </c>
      <c r="K46" s="1">
        <v>922.0</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1.0</v>
      </c>
      <c r="C48" s="1">
        <v>4.0</v>
      </c>
      <c r="D48" s="1">
        <v>7.0</v>
      </c>
      <c r="E48" s="1">
        <v>61.0</v>
      </c>
      <c r="F48" s="1">
        <v>-13.0</v>
      </c>
      <c r="G48" s="1">
        <v>38.0</v>
      </c>
      <c r="H48" s="1">
        <v>9.0</v>
      </c>
      <c r="I48" s="1">
        <v>12.0</v>
      </c>
      <c r="J48" s="1">
        <v>43.0</v>
      </c>
      <c r="K48" s="1">
        <v>12.0</v>
      </c>
      <c r="L48" s="2"/>
      <c r="M48" s="2"/>
      <c r="N48" s="2"/>
      <c r="O48" s="2"/>
      <c r="P48" s="2"/>
      <c r="Q48" s="2"/>
      <c r="R48" s="2"/>
      <c r="S48" s="2"/>
      <c r="T48" s="2"/>
      <c r="U48" s="2"/>
      <c r="V48" s="2"/>
      <c r="W48" s="2"/>
      <c r="X48" s="2"/>
      <c r="Y48" s="2"/>
      <c r="Z48" s="2"/>
    </row>
    <row r="49" ht="15.75" customHeight="1">
      <c r="A49" s="1" t="s">
        <v>256</v>
      </c>
      <c r="B49" s="1">
        <v>21.0</v>
      </c>
      <c r="C49" s="1">
        <v>18.0</v>
      </c>
      <c r="D49" s="1">
        <v>31.0</v>
      </c>
      <c r="E49" s="1">
        <v>36.0</v>
      </c>
      <c r="F49" s="1">
        <v>38.0</v>
      </c>
      <c r="G49" s="1">
        <v>39.0</v>
      </c>
      <c r="H49" s="1">
        <v>57.0</v>
      </c>
      <c r="I49" s="1">
        <v>76.0</v>
      </c>
      <c r="J49" s="1">
        <v>97.0</v>
      </c>
      <c r="K49" s="1">
        <v>125.0</v>
      </c>
      <c r="L49" s="2"/>
      <c r="M49" s="2"/>
      <c r="N49" s="2"/>
      <c r="O49" s="2"/>
      <c r="P49" s="2"/>
      <c r="Q49" s="2"/>
      <c r="R49" s="2"/>
      <c r="S49" s="2"/>
      <c r="T49" s="2"/>
      <c r="U49" s="2"/>
      <c r="V49" s="2"/>
      <c r="W49" s="2"/>
      <c r="X49" s="2"/>
      <c r="Y49" s="2"/>
      <c r="Z49" s="2"/>
    </row>
    <row r="50" ht="15.75" customHeight="1">
      <c r="A50" s="1" t="s">
        <v>257</v>
      </c>
      <c r="B50" s="1">
        <v>23.0</v>
      </c>
      <c r="C50" s="1">
        <v>23.0</v>
      </c>
      <c r="D50" s="1">
        <v>39.0</v>
      </c>
      <c r="E50" s="1">
        <v>98.0</v>
      </c>
      <c r="F50" s="1">
        <v>25.0</v>
      </c>
      <c r="G50" s="1">
        <v>77.0</v>
      </c>
      <c r="H50" s="1">
        <v>66.0</v>
      </c>
      <c r="I50" s="1">
        <v>88.0</v>
      </c>
      <c r="J50" s="1">
        <v>141.0</v>
      </c>
      <c r="K50" s="1">
        <v>137.0</v>
      </c>
      <c r="L50" s="2"/>
      <c r="M50" s="2"/>
      <c r="N50" s="2"/>
      <c r="O50" s="2"/>
      <c r="P50" s="2"/>
      <c r="Q50" s="2"/>
      <c r="R50" s="2"/>
      <c r="S50" s="2"/>
      <c r="T50" s="2"/>
      <c r="U50" s="2"/>
      <c r="V50" s="2"/>
      <c r="W50" s="2"/>
      <c r="X50" s="2"/>
      <c r="Y50" s="2"/>
      <c r="Z50" s="2"/>
    </row>
    <row r="51" ht="15.75" customHeight="1">
      <c r="A51" s="1" t="s">
        <v>258</v>
      </c>
      <c r="B51" s="1">
        <v>-43.0</v>
      </c>
      <c r="C51" s="1">
        <v>-12.0</v>
      </c>
      <c r="D51" s="1">
        <v>-7.0</v>
      </c>
      <c r="E51" s="1">
        <v>-64.0</v>
      </c>
      <c r="F51" s="1">
        <v>-13.0</v>
      </c>
      <c r="G51" s="1">
        <v>-11.0</v>
      </c>
      <c r="H51" s="1">
        <v>-99.0</v>
      </c>
      <c r="I51" s="1">
        <v>-12.0</v>
      </c>
      <c r="J51" s="1">
        <v>-95.0</v>
      </c>
      <c r="K51" s="1">
        <v>-141.0</v>
      </c>
      <c r="L51" s="2"/>
      <c r="M51" s="2"/>
      <c r="N51" s="2"/>
      <c r="O51" s="2"/>
      <c r="P51" s="2"/>
      <c r="Q51" s="2"/>
      <c r="R51" s="2"/>
      <c r="S51" s="2"/>
      <c r="T51" s="2"/>
      <c r="U51" s="2"/>
      <c r="V51" s="2"/>
      <c r="W51" s="2"/>
      <c r="X51" s="2"/>
      <c r="Y51" s="2"/>
      <c r="Z51" s="2"/>
    </row>
    <row r="52" ht="15.75" customHeight="1">
      <c r="A52" s="1" t="s">
        <v>259</v>
      </c>
      <c r="B52" s="1">
        <v>-1.0</v>
      </c>
      <c r="C52" s="1">
        <v>-1.0</v>
      </c>
      <c r="D52" s="1">
        <v>-8.0</v>
      </c>
      <c r="E52" s="1">
        <v>2.0</v>
      </c>
      <c r="F52" s="1">
        <v>1.0</v>
      </c>
      <c r="G52" s="1">
        <v>-2.0</v>
      </c>
      <c r="H52" s="1">
        <v>-6.0</v>
      </c>
      <c r="I52" s="1">
        <v>-6.0</v>
      </c>
      <c r="J52" s="1">
        <v>-6.0</v>
      </c>
      <c r="K52" s="1">
        <v>-4.0</v>
      </c>
      <c r="L52" s="2"/>
      <c r="M52" s="2"/>
      <c r="N52" s="2"/>
      <c r="O52" s="2"/>
      <c r="P52" s="2"/>
      <c r="Q52" s="2"/>
      <c r="R52" s="2"/>
      <c r="S52" s="2"/>
      <c r="T52" s="2"/>
      <c r="U52" s="2"/>
      <c r="V52" s="2"/>
      <c r="W52" s="2"/>
      <c r="X52" s="2"/>
      <c r="Y52" s="2"/>
      <c r="Z52" s="2"/>
    </row>
    <row r="53" ht="15.75" customHeight="1">
      <c r="A53" s="1" t="s">
        <v>260</v>
      </c>
      <c r="B53" s="1">
        <v>-44.0</v>
      </c>
      <c r="C53" s="1">
        <v>-13.0</v>
      </c>
      <c r="D53" s="1">
        <v>-16.0</v>
      </c>
      <c r="E53" s="1">
        <v>1.0</v>
      </c>
      <c r="F53" s="1">
        <v>-11.0</v>
      </c>
      <c r="G53" s="1">
        <v>-14.0</v>
      </c>
      <c r="H53" s="1">
        <v>-7.0</v>
      </c>
      <c r="I53" s="1">
        <v>-18.0</v>
      </c>
      <c r="J53" s="1">
        <v>-103.0</v>
      </c>
      <c r="K53" s="1">
        <v>-146.0</v>
      </c>
      <c r="L53" s="2"/>
      <c r="M53" s="2"/>
      <c r="N53" s="2"/>
      <c r="O53" s="2"/>
      <c r="P53" s="2"/>
      <c r="Q53" s="2"/>
      <c r="R53" s="2"/>
      <c r="S53" s="2"/>
      <c r="T53" s="2"/>
      <c r="U53" s="2"/>
      <c r="V53" s="2"/>
      <c r="W53" s="2"/>
      <c r="X53" s="2"/>
      <c r="Y53" s="2"/>
      <c r="Z53" s="2"/>
    </row>
    <row r="54" ht="15.75" customHeight="1">
      <c r="A54" s="1" t="s">
        <v>261</v>
      </c>
      <c r="B54" s="1">
        <v>56.0</v>
      </c>
      <c r="C54" s="1">
        <v>62.0</v>
      </c>
      <c r="D54" s="1">
        <v>80.0</v>
      </c>
      <c r="E54" s="1">
        <v>137.0</v>
      </c>
      <c r="F54" s="1">
        <v>170.0</v>
      </c>
      <c r="G54" s="1">
        <v>155.0</v>
      </c>
      <c r="H54" s="1">
        <v>225.0</v>
      </c>
      <c r="I54" s="1">
        <v>314.0</v>
      </c>
      <c r="J54" s="1">
        <v>252.0</v>
      </c>
      <c r="K54" s="1">
        <v>130.0</v>
      </c>
      <c r="L54" s="2"/>
      <c r="M54" s="2"/>
      <c r="N54" s="2"/>
      <c r="O54" s="2"/>
      <c r="P54" s="2"/>
      <c r="Q54" s="2"/>
      <c r="R54" s="2"/>
      <c r="S54" s="2"/>
      <c r="T54" s="2"/>
      <c r="U54" s="2"/>
      <c r="V54" s="2"/>
      <c r="W54" s="2"/>
      <c r="X54" s="2"/>
      <c r="Y54" s="2"/>
      <c r="Z54" s="2"/>
    </row>
    <row r="55" ht="15.75" customHeight="1">
      <c r="A55" s="1" t="s">
        <v>262</v>
      </c>
      <c r="B55" s="1">
        <v>33.0</v>
      </c>
      <c r="C55" s="1">
        <v>38.0</v>
      </c>
      <c r="D55" s="1">
        <v>36.0</v>
      </c>
      <c r="E55" s="1">
        <v>32.0</v>
      </c>
      <c r="F55" s="1">
        <v>34.0</v>
      </c>
      <c r="G55" s="1">
        <v>46.0</v>
      </c>
      <c r="H55" s="1">
        <v>48.0</v>
      </c>
      <c r="I55" s="1">
        <v>41.0</v>
      </c>
      <c r="J55" s="1">
        <v>0.0</v>
      </c>
      <c r="K55" s="1">
        <v>82.0</v>
      </c>
      <c r="L55" s="2"/>
      <c r="M55" s="2"/>
      <c r="N55" s="2"/>
      <c r="O55" s="2"/>
      <c r="P55" s="2"/>
      <c r="Q55" s="2"/>
      <c r="R55" s="2"/>
      <c r="S55" s="2"/>
      <c r="T55" s="2"/>
      <c r="U55" s="2"/>
      <c r="V55" s="2"/>
      <c r="W55" s="2"/>
      <c r="X55" s="2"/>
      <c r="Y55" s="2"/>
      <c r="Z55" s="2"/>
    </row>
    <row r="56" ht="15.75" customHeight="1">
      <c r="A56" s="1" t="s">
        <v>263</v>
      </c>
      <c r="B56" s="1">
        <v>14.0</v>
      </c>
      <c r="C56" s="1">
        <v>37.0</v>
      </c>
      <c r="D56" s="1">
        <v>16.0</v>
      </c>
      <c r="E56" s="1">
        <v>12.0</v>
      </c>
      <c r="F56" s="1">
        <v>13.0</v>
      </c>
      <c r="G56" s="1">
        <v>21.0</v>
      </c>
      <c r="H56" s="1">
        <v>11.0</v>
      </c>
      <c r="I56" s="1">
        <v>9.0</v>
      </c>
      <c r="J56" s="1">
        <v>70.0</v>
      </c>
      <c r="K56" s="1">
        <v>1.0</v>
      </c>
      <c r="L56" s="2"/>
      <c r="M56" s="2"/>
      <c r="N56" s="2"/>
      <c r="O56" s="2"/>
      <c r="P56" s="2"/>
      <c r="Q56" s="2"/>
      <c r="R56" s="2"/>
      <c r="S56" s="2"/>
      <c r="T56" s="2"/>
      <c r="U56" s="2"/>
      <c r="V56" s="2"/>
      <c r="W56" s="2"/>
      <c r="X56" s="2"/>
      <c r="Y56" s="2"/>
      <c r="Z56" s="2"/>
    </row>
    <row r="57" ht="15.75" customHeight="1">
      <c r="A57" s="1" t="s">
        <v>264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265</v>
      </c>
      <c r="B58" s="1">
        <v>87.0</v>
      </c>
      <c r="C58" s="1">
        <v>106.0</v>
      </c>
      <c r="D58" s="1">
        <v>107.0</v>
      </c>
      <c r="E58" s="1">
        <v>107.0</v>
      </c>
      <c r="F58" s="1">
        <v>118.0</v>
      </c>
      <c r="G58" s="1">
        <v>121.0</v>
      </c>
      <c r="H58" s="1">
        <v>136.0</v>
      </c>
      <c r="I58" s="1">
        <v>168.0</v>
      </c>
      <c r="J58" s="1">
        <v>229.0</v>
      </c>
      <c r="K58" s="1">
        <v>277.0</v>
      </c>
      <c r="L58" s="2"/>
      <c r="M58" s="2"/>
      <c r="N58" s="2"/>
      <c r="O58" s="2"/>
      <c r="P58" s="2"/>
      <c r="Q58" s="2"/>
      <c r="R58" s="2"/>
      <c r="S58" s="2"/>
      <c r="T58" s="2"/>
      <c r="U58" s="2"/>
      <c r="V58" s="2"/>
      <c r="W58" s="2"/>
      <c r="X58" s="2"/>
      <c r="Y58" s="2"/>
      <c r="Z58" s="2"/>
    </row>
    <row r="59" ht="15.75" customHeight="1">
      <c r="A59" s="1" t="s">
        <v>266</v>
      </c>
      <c r="B59" s="1">
        <v>13.0</v>
      </c>
      <c r="C59" s="1">
        <v>13.0</v>
      </c>
      <c r="D59" s="1">
        <v>13.0</v>
      </c>
      <c r="E59" s="1">
        <v>10.0</v>
      </c>
      <c r="F59" s="1">
        <v>11.0</v>
      </c>
      <c r="G59" s="1">
        <v>12.0</v>
      </c>
      <c r="H59" s="1">
        <v>13.0</v>
      </c>
      <c r="I59" s="1">
        <v>13.0</v>
      </c>
      <c r="J59" s="1">
        <v>18.0</v>
      </c>
      <c r="K59" s="1">
        <v>18.0</v>
      </c>
      <c r="L59" s="2"/>
      <c r="M59" s="2"/>
      <c r="N59" s="2"/>
      <c r="O59" s="2"/>
      <c r="P59" s="2"/>
      <c r="Q59" s="2"/>
      <c r="R59" s="2"/>
      <c r="S59" s="2"/>
      <c r="T59" s="2"/>
      <c r="U59" s="2"/>
      <c r="V59" s="2"/>
      <c r="W59" s="2"/>
      <c r="X59" s="2"/>
      <c r="Y59" s="2"/>
      <c r="Z59" s="2"/>
    </row>
    <row r="60" ht="15.75" customHeight="1">
      <c r="A60" s="1" t="s">
        <v>267</v>
      </c>
      <c r="B60" s="1">
        <v>0.0</v>
      </c>
      <c r="C60" s="1">
        <v>5.0</v>
      </c>
      <c r="D60" s="1">
        <v>6.0</v>
      </c>
      <c r="E60" s="1">
        <v>4.0</v>
      </c>
      <c r="F60" s="1">
        <v>3.0</v>
      </c>
      <c r="G60" s="1">
        <v>4.0</v>
      </c>
      <c r="H60" s="1">
        <v>4.0</v>
      </c>
      <c r="I60" s="1">
        <v>4.0</v>
      </c>
      <c r="J60" s="1">
        <v>8.0</v>
      </c>
      <c r="K60" s="1">
        <v>8.0</v>
      </c>
      <c r="L60" s="2"/>
      <c r="M60" s="2"/>
      <c r="N60" s="2"/>
      <c r="O60" s="2"/>
      <c r="P60" s="2"/>
      <c r="Q60" s="2"/>
      <c r="R60" s="2"/>
      <c r="S60" s="2"/>
      <c r="T60" s="2"/>
      <c r="U60" s="2"/>
      <c r="V60" s="2"/>
      <c r="W60" s="2"/>
      <c r="X60" s="2"/>
      <c r="Y60" s="2"/>
      <c r="Z60" s="2"/>
    </row>
    <row r="61" ht="15.75" customHeight="1">
      <c r="A61" s="1" t="s">
        <v>268</v>
      </c>
      <c r="B61" s="1">
        <v>0.0</v>
      </c>
      <c r="C61" s="1">
        <v>7.0</v>
      </c>
      <c r="D61" s="1">
        <v>6.0</v>
      </c>
      <c r="E61" s="1">
        <v>6.0</v>
      </c>
      <c r="F61" s="1">
        <v>7.0</v>
      </c>
      <c r="G61" s="1">
        <v>7.0</v>
      </c>
      <c r="H61" s="1">
        <v>8.0</v>
      </c>
      <c r="I61" s="1">
        <v>9.0</v>
      </c>
      <c r="J61" s="1">
        <v>9.0</v>
      </c>
      <c r="K61" s="1">
        <v>9.0</v>
      </c>
      <c r="L61" s="2"/>
      <c r="M61" s="2"/>
      <c r="N61" s="2"/>
      <c r="O61" s="2"/>
      <c r="P61" s="2"/>
      <c r="Q61" s="2"/>
      <c r="R61" s="2"/>
      <c r="S61" s="2"/>
      <c r="T61" s="2"/>
      <c r="U61" s="2"/>
      <c r="V61" s="2"/>
      <c r="W61" s="2"/>
      <c r="X61" s="2"/>
      <c r="Y61" s="2"/>
      <c r="Z61" s="2"/>
    </row>
    <row r="62" ht="15.75" customHeight="1">
      <c r="A62" s="1" t="s">
        <v>269</v>
      </c>
      <c r="B62" s="1">
        <v>80.0</v>
      </c>
      <c r="C62" s="1">
        <v>1.0</v>
      </c>
      <c r="D62" s="1">
        <v>1.0</v>
      </c>
      <c r="E62" s="1">
        <v>1.0</v>
      </c>
      <c r="F62" s="1">
        <v>1.0</v>
      </c>
      <c r="G62" s="1">
        <v>1.0</v>
      </c>
      <c r="H62" s="1">
        <v>1.0</v>
      </c>
      <c r="I62" s="1">
        <v>3.0</v>
      </c>
      <c r="J62" s="1">
        <v>5.0</v>
      </c>
      <c r="K62" s="1">
        <v>8.0</v>
      </c>
      <c r="L62" s="2"/>
      <c r="M62" s="2"/>
      <c r="N62" s="2"/>
      <c r="O62" s="2"/>
      <c r="P62" s="2"/>
      <c r="Q62" s="2"/>
      <c r="R62" s="2"/>
      <c r="S62" s="2"/>
      <c r="T62" s="2"/>
      <c r="U62" s="2"/>
      <c r="V62" s="2"/>
      <c r="W62" s="2"/>
      <c r="X62" s="2"/>
      <c r="Y62" s="2"/>
      <c r="Z62" s="2"/>
    </row>
    <row r="63" ht="15.75" customHeight="1">
      <c r="A63" s="1" t="s">
        <v>270</v>
      </c>
      <c r="B63" s="1">
        <v>70.0</v>
      </c>
      <c r="C63" s="1">
        <v>1.0</v>
      </c>
      <c r="D63" s="1">
        <v>1.0</v>
      </c>
      <c r="E63" s="1">
        <v>1.0</v>
      </c>
      <c r="F63" s="1">
        <v>1.0</v>
      </c>
      <c r="G63" s="1">
        <v>1.0</v>
      </c>
      <c r="H63" s="1">
        <v>2.0</v>
      </c>
      <c r="I63" s="1">
        <v>3.0</v>
      </c>
      <c r="J63" s="1">
        <v>4.0</v>
      </c>
      <c r="K63" s="1">
        <v>8.0</v>
      </c>
      <c r="L63" s="2"/>
      <c r="M63" s="2"/>
      <c r="N63" s="2"/>
      <c r="O63" s="2"/>
      <c r="P63" s="2"/>
      <c r="Q63" s="2"/>
      <c r="R63" s="2"/>
      <c r="S63" s="2"/>
      <c r="T63" s="2"/>
      <c r="U63" s="2"/>
      <c r="V63" s="2"/>
      <c r="W63" s="2"/>
      <c r="X63" s="2"/>
      <c r="Y63" s="2"/>
      <c r="Z63" s="2"/>
    </row>
    <row r="64" ht="15.75" customHeight="1">
      <c r="A64" s="1" t="s">
        <v>271</v>
      </c>
      <c r="B64" s="1">
        <v>7.0</v>
      </c>
      <c r="C64" s="1">
        <v>8.0</v>
      </c>
      <c r="D64" s="1">
        <v>10.0</v>
      </c>
      <c r="E64" s="1">
        <v>12.0</v>
      </c>
      <c r="F64" s="1">
        <v>14.0</v>
      </c>
      <c r="G64" s="1">
        <v>16.0</v>
      </c>
      <c r="H64" s="1">
        <v>19.0</v>
      </c>
      <c r="I64" s="1">
        <v>22.0</v>
      </c>
      <c r="J64" s="1">
        <v>56.0</v>
      </c>
      <c r="K64" s="1">
        <v>44.0</v>
      </c>
      <c r="L64" s="2"/>
      <c r="M64" s="2"/>
      <c r="N64" s="2"/>
      <c r="O64" s="2"/>
      <c r="P64" s="2"/>
      <c r="Q64" s="2"/>
      <c r="R64" s="2"/>
      <c r="S64" s="2"/>
      <c r="T64" s="2"/>
      <c r="U64" s="2"/>
      <c r="V64" s="2"/>
      <c r="W64" s="2"/>
      <c r="X64" s="2"/>
      <c r="Y64" s="2"/>
      <c r="Z64" s="2"/>
    </row>
    <row r="65" ht="15.75" customHeight="1">
      <c r="A65" s="1" t="s">
        <v>272</v>
      </c>
      <c r="B65" s="1">
        <v>8.0</v>
      </c>
      <c r="C65" s="1">
        <v>11.0</v>
      </c>
      <c r="D65" s="1">
        <v>13.0</v>
      </c>
      <c r="E65" s="1">
        <v>15.0</v>
      </c>
      <c r="F65" s="1">
        <v>17.0</v>
      </c>
      <c r="G65" s="1">
        <v>19.0</v>
      </c>
      <c r="H65" s="1">
        <v>22.0</v>
      </c>
      <c r="I65" s="1">
        <v>29.0</v>
      </c>
      <c r="J65" s="1">
        <v>66.0</v>
      </c>
      <c r="K65" s="1">
        <v>61.0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237</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300</v>
      </c>
      <c r="J12" s="1" t="s">
        <v>360</v>
      </c>
      <c r="K12" s="1" t="s">
        <v>236</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362</v>
      </c>
      <c r="C14" s="1" t="s">
        <v>363</v>
      </c>
      <c r="D14" s="1" t="s">
        <v>364</v>
      </c>
      <c r="E14" s="1" t="s">
        <v>365</v>
      </c>
      <c r="F14" s="1" t="s">
        <v>366</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373</v>
      </c>
      <c r="B15" s="1" t="s">
        <v>362</v>
      </c>
      <c r="C15" s="1" t="s">
        <v>363</v>
      </c>
      <c r="D15" s="1" t="s">
        <v>364</v>
      </c>
      <c r="E15" s="1" t="s">
        <v>365</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219</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407</v>
      </c>
      <c r="F20" s="1" t="s">
        <v>410</v>
      </c>
      <c r="G20" s="1" t="s">
        <v>411</v>
      </c>
      <c r="H20" s="1" t="s">
        <v>198</v>
      </c>
      <c r="I20" s="1" t="s">
        <v>412</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284</v>
      </c>
      <c r="D21" s="1" t="s">
        <v>417</v>
      </c>
      <c r="E21" s="1" t="s">
        <v>418</v>
      </c>
      <c r="F21" s="1" t="s">
        <v>419</v>
      </c>
      <c r="G21" s="1" t="s">
        <v>420</v>
      </c>
      <c r="H21" s="1" t="s">
        <v>421</v>
      </c>
      <c r="I21" s="1" t="s">
        <v>422</v>
      </c>
      <c r="J21" s="1" t="s">
        <v>423</v>
      </c>
      <c r="K21" s="1" t="s">
        <v>213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427</v>
      </c>
      <c r="G22" s="1" t="s">
        <v>429</v>
      </c>
      <c r="H22" s="1" t="s">
        <v>430</v>
      </c>
      <c r="I22" s="1" t="s">
        <v>425</v>
      </c>
      <c r="J22" s="1" t="s">
        <v>363</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384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434</v>
      </c>
      <c r="F25" s="1" t="s">
        <v>447</v>
      </c>
      <c r="G25" s="1" t="s">
        <v>436</v>
      </c>
      <c r="H25" s="1" t="s">
        <v>448</v>
      </c>
      <c r="I25" s="1" t="s">
        <v>449</v>
      </c>
      <c r="J25" s="1" t="s">
        <v>446</v>
      </c>
      <c r="K25" s="1" t="s">
        <v>416</v>
      </c>
      <c r="L25" s="2"/>
      <c r="M25" s="2"/>
      <c r="N25" s="2"/>
      <c r="O25" s="2"/>
      <c r="P25" s="2"/>
      <c r="Q25" s="2"/>
      <c r="R25" s="2"/>
      <c r="S25" s="2"/>
      <c r="T25" s="2"/>
      <c r="U25" s="2"/>
      <c r="V25" s="2"/>
      <c r="W25" s="2"/>
      <c r="X25" s="2"/>
      <c r="Y25" s="2"/>
      <c r="Z25" s="2"/>
    </row>
    <row r="26" ht="15.75" customHeight="1">
      <c r="A26" s="1" t="s">
        <v>450</v>
      </c>
      <c r="B26" s="1" t="s">
        <v>451</v>
      </c>
      <c r="C26" s="1" t="s">
        <v>452</v>
      </c>
      <c r="D26" s="1" t="s">
        <v>191</v>
      </c>
      <c r="E26" s="1" t="s">
        <v>453</v>
      </c>
      <c r="F26" s="1" t="s">
        <v>454</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187</v>
      </c>
      <c r="D27" s="1" t="s">
        <v>462</v>
      </c>
      <c r="E27" s="1" t="s">
        <v>463</v>
      </c>
      <c r="F27" s="1" t="s">
        <v>464</v>
      </c>
      <c r="G27" s="1" t="s">
        <v>465</v>
      </c>
      <c r="H27" s="1" t="s">
        <v>458</v>
      </c>
      <c r="I27" s="1" t="s">
        <v>466</v>
      </c>
      <c r="J27" s="1" t="s">
        <v>467</v>
      </c>
      <c r="K27" s="1" t="s">
        <v>134</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475</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549</v>
      </c>
      <c r="F36" s="1" t="s">
        <v>550</v>
      </c>
      <c r="G36" s="1" t="s">
        <v>314</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421</v>
      </c>
      <c r="D38" s="1" t="s">
        <v>568</v>
      </c>
      <c r="E38" s="1" t="s">
        <v>569</v>
      </c>
      <c r="F38" s="1" t="s">
        <v>570</v>
      </c>
      <c r="G38" s="1" t="s">
        <v>571</v>
      </c>
      <c r="H38" s="1" t="s">
        <v>572</v>
      </c>
      <c r="I38" s="1" t="s">
        <v>573</v>
      </c>
      <c r="J38" s="1" t="s">
        <v>423</v>
      </c>
      <c r="K38" s="1" t="s">
        <v>221</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379</v>
      </c>
      <c r="F39" s="1" t="s">
        <v>578</v>
      </c>
      <c r="G39" s="1" t="s">
        <v>579</v>
      </c>
      <c r="H39" s="1" t="s">
        <v>282</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249</v>
      </c>
      <c r="E40" s="1" t="s">
        <v>586</v>
      </c>
      <c r="F40" s="1" t="s">
        <v>587</v>
      </c>
      <c r="G40" s="1" t="s">
        <v>431</v>
      </c>
      <c r="H40" s="1" t="s">
        <v>588</v>
      </c>
      <c r="I40" s="1" t="s">
        <v>589</v>
      </c>
      <c r="J40" s="1" t="s">
        <v>136</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455</v>
      </c>
      <c r="E41" s="1" t="s">
        <v>594</v>
      </c>
      <c r="F41" s="1" t="s">
        <v>595</v>
      </c>
      <c r="G41" s="1" t="s">
        <v>455</v>
      </c>
      <c r="H41" s="1" t="s">
        <v>596</v>
      </c>
      <c r="I41" s="1" t="s">
        <v>131</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198</v>
      </c>
      <c r="E42" s="1" t="s">
        <v>226</v>
      </c>
      <c r="F42" s="1" t="s">
        <v>466</v>
      </c>
      <c r="G42" s="1" t="s">
        <v>131</v>
      </c>
      <c r="H42" s="1" t="s">
        <v>463</v>
      </c>
      <c r="I42" s="1" t="s">
        <v>224</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582</v>
      </c>
      <c r="E43" s="1" t="s">
        <v>607</v>
      </c>
      <c r="F43" s="1" t="s">
        <v>608</v>
      </c>
      <c r="G43" s="1" t="s">
        <v>423</v>
      </c>
      <c r="H43" s="1" t="s">
        <v>609</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621</v>
      </c>
      <c r="J44" s="1" t="s">
        <v>622</v>
      </c>
      <c r="K44" s="1">
        <v>9.0</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633</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403</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689</v>
      </c>
      <c r="B53" s="1" t="s">
        <v>690</v>
      </c>
      <c r="C53" s="1" t="s">
        <v>390</v>
      </c>
      <c r="D53" s="1" t="s">
        <v>691</v>
      </c>
      <c r="E53" s="1" t="s">
        <v>692</v>
      </c>
      <c r="F53" s="1" t="s">
        <v>693</v>
      </c>
      <c r="G53" s="1" t="s">
        <v>694</v>
      </c>
      <c r="H53" s="1" t="s">
        <v>695</v>
      </c>
      <c r="I53" s="1" t="s">
        <v>673</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v>-40.0</v>
      </c>
      <c r="L59" s="2"/>
      <c r="M59" s="2"/>
      <c r="N59" s="2"/>
      <c r="O59" s="2"/>
      <c r="P59" s="2"/>
      <c r="Q59" s="2"/>
      <c r="R59" s="2"/>
      <c r="S59" s="2"/>
      <c r="T59" s="2"/>
      <c r="U59" s="2"/>
      <c r="V59" s="2"/>
      <c r="W59" s="2"/>
      <c r="X59" s="2"/>
      <c r="Y59" s="2"/>
      <c r="Z59" s="2"/>
    </row>
    <row r="60" ht="15.75" customHeight="1">
      <c r="A60" s="1" t="s">
        <v>763</v>
      </c>
      <c r="B60" s="1" t="s">
        <v>764</v>
      </c>
      <c r="C60" s="1" t="s">
        <v>765</v>
      </c>
      <c r="D60" s="1">
        <v>12.0</v>
      </c>
      <c r="E60" s="1" t="s">
        <v>766</v>
      </c>
      <c r="F60" s="1" t="s">
        <v>767</v>
      </c>
      <c r="G60" s="1" t="s">
        <v>768</v>
      </c>
      <c r="H60" s="1" t="s">
        <v>320</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774</v>
      </c>
      <c r="C62" s="1" t="s">
        <v>784</v>
      </c>
      <c r="D62" s="1" t="s">
        <v>785</v>
      </c>
      <c r="E62" s="1" t="s">
        <v>786</v>
      </c>
      <c r="F62" s="1" t="s">
        <v>787</v>
      </c>
      <c r="G62" s="1">
        <v>2.0</v>
      </c>
      <c r="H62" s="1" t="s">
        <v>788</v>
      </c>
      <c r="I62" s="1" t="s">
        <v>789</v>
      </c>
      <c r="J62" s="1" t="s">
        <v>790</v>
      </c>
      <c r="K62" s="1">
        <v>-2.0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684</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v>0.0</v>
      </c>
      <c r="C65" s="1">
        <v>0.0</v>
      </c>
      <c r="D65" s="1">
        <v>0.0</v>
      </c>
      <c r="E65" s="1">
        <v>0.0</v>
      </c>
      <c r="F65" s="1">
        <v>100.0</v>
      </c>
      <c r="G65" s="1" t="s">
        <v>813</v>
      </c>
      <c r="H65" s="1" t="s">
        <v>814</v>
      </c>
      <c r="I65" s="1" t="s">
        <v>815</v>
      </c>
      <c r="J65" s="1" t="s">
        <v>816</v>
      </c>
      <c r="K65" s="1" t="s">
        <v>817</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235</v>
      </c>
      <c r="C67" s="1" t="s">
        <v>820</v>
      </c>
      <c r="D67" s="1" t="s">
        <v>821</v>
      </c>
      <c r="E67" s="1" t="s">
        <v>822</v>
      </c>
      <c r="F67" s="1" t="s">
        <v>823</v>
      </c>
      <c r="G67" s="1" t="s">
        <v>824</v>
      </c>
      <c r="H67" s="1" t="s">
        <v>638</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289</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359</v>
      </c>
      <c r="C69" s="1" t="s">
        <v>839</v>
      </c>
      <c r="D69" s="1" t="s">
        <v>840</v>
      </c>
      <c r="E69" s="1" t="s">
        <v>841</v>
      </c>
      <c r="F69" s="1" t="s">
        <v>842</v>
      </c>
      <c r="G69" s="1" t="s">
        <v>659</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659</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880</v>
      </c>
      <c r="B74" s="1" t="s">
        <v>881</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384</v>
      </c>
      <c r="D75" s="1" t="s">
        <v>893</v>
      </c>
      <c r="E75" s="1" t="s">
        <v>894</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903</v>
      </c>
      <c r="D76" s="1" t="s">
        <v>904</v>
      </c>
      <c r="E76" s="1" t="s">
        <v>905</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736</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587</v>
      </c>
      <c r="F79" s="1" t="s">
        <v>937</v>
      </c>
      <c r="G79" s="1" t="s">
        <v>938</v>
      </c>
      <c r="H79" s="1" t="s">
        <v>939</v>
      </c>
      <c r="I79" s="1" t="s">
        <v>940</v>
      </c>
      <c r="J79" s="1" t="s">
        <v>941</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668</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954</v>
      </c>
      <c r="C81" s="1">
        <v>3.0</v>
      </c>
      <c r="D81" s="1" t="s">
        <v>955</v>
      </c>
      <c r="E81" s="1" t="s">
        <v>956</v>
      </c>
      <c r="F81" s="1" t="s">
        <v>957</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276</v>
      </c>
      <c r="C82" s="1" t="s">
        <v>371</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769</v>
      </c>
      <c r="D84" s="1" t="s">
        <v>985</v>
      </c>
      <c r="E84" s="1" t="s">
        <v>986</v>
      </c>
      <c r="F84" s="1" t="s">
        <v>987</v>
      </c>
      <c r="G84" s="1" t="s">
        <v>988</v>
      </c>
      <c r="H84" s="1" t="s">
        <v>928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609</v>
      </c>
      <c r="H85" s="1" t="s">
        <v>998</v>
      </c>
      <c r="I85" s="1" t="s">
        <v>999</v>
      </c>
      <c r="J85" s="1" t="s">
        <v>342</v>
      </c>
      <c r="K85" s="1" t="s">
        <v>1000</v>
      </c>
      <c r="L85" s="2"/>
      <c r="M85" s="2"/>
      <c r="N85" s="2"/>
      <c r="O85" s="2"/>
      <c r="P85" s="2"/>
      <c r="Q85" s="2"/>
      <c r="R85" s="2"/>
      <c r="S85" s="2"/>
      <c r="T85" s="2"/>
      <c r="U85" s="2"/>
      <c r="V85" s="2"/>
      <c r="W85" s="2"/>
      <c r="X85" s="2"/>
      <c r="Y85" s="2"/>
      <c r="Z85" s="2"/>
    </row>
    <row r="86" ht="15.75" customHeight="1">
      <c r="A86" s="1" t="s">
        <v>1001</v>
      </c>
      <c r="B86" s="1">
        <v>0.0</v>
      </c>
      <c r="C86" s="1">
        <v>0.0</v>
      </c>
      <c r="D86" s="1">
        <v>0.0</v>
      </c>
      <c r="E86" s="1">
        <v>0.0</v>
      </c>
      <c r="F86" s="1">
        <v>0.0</v>
      </c>
      <c r="G86" s="1" t="s">
        <v>1002</v>
      </c>
      <c r="H86" s="1" t="s">
        <v>1003</v>
      </c>
      <c r="I86" s="1" t="s">
        <v>1004</v>
      </c>
      <c r="J86" s="1" t="s">
        <v>1005</v>
      </c>
      <c r="K86" s="1" t="s">
        <v>304</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401</v>
      </c>
      <c r="I88" s="1" t="s">
        <v>976</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715</v>
      </c>
      <c r="C91" s="1" t="s">
        <v>1039</v>
      </c>
      <c r="D91" s="1" t="s">
        <v>1040</v>
      </c>
      <c r="E91" s="1" t="s">
        <v>1041</v>
      </c>
      <c r="F91" s="1" t="s">
        <v>1042</v>
      </c>
      <c r="G91" s="1" t="s">
        <v>1043</v>
      </c>
      <c r="H91" s="1">
        <v>15.0</v>
      </c>
      <c r="I91" s="1" t="s">
        <v>1044</v>
      </c>
      <c r="J91" s="1" t="s">
        <v>1045</v>
      </c>
      <c r="K91" s="1" t="s">
        <v>787</v>
      </c>
      <c r="L91" s="2"/>
      <c r="M91" s="2"/>
      <c r="N91" s="2"/>
      <c r="O91" s="2"/>
      <c r="P91" s="2"/>
      <c r="Q91" s="2"/>
      <c r="R91" s="2"/>
      <c r="S91" s="2"/>
      <c r="T91" s="2"/>
      <c r="U91" s="2"/>
      <c r="V91" s="2"/>
      <c r="W91" s="2"/>
      <c r="X91" s="2"/>
      <c r="Y91" s="2"/>
      <c r="Z91" s="2"/>
    </row>
    <row r="92" ht="15.75" customHeight="1">
      <c r="A92" s="1" t="s">
        <v>1046</v>
      </c>
      <c r="B92" s="1" t="s">
        <v>1047</v>
      </c>
      <c r="C92" s="1" t="s">
        <v>834</v>
      </c>
      <c r="D92" s="1" t="s">
        <v>1048</v>
      </c>
      <c r="E92" s="1" t="s">
        <v>1049</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309</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1058</v>
      </c>
      <c r="D94" s="1" t="s">
        <v>1059</v>
      </c>
      <c r="E94" s="1" t="s">
        <v>1060</v>
      </c>
      <c r="F94" s="1" t="s">
        <v>309</v>
      </c>
      <c r="G94" s="1" t="s">
        <v>1061</v>
      </c>
      <c r="H94" s="1" t="s">
        <v>1062</v>
      </c>
      <c r="I94" s="1" t="s">
        <v>1063</v>
      </c>
      <c r="J94" s="1" t="s">
        <v>1064</v>
      </c>
      <c r="K94" s="1" t="s">
        <v>1065</v>
      </c>
      <c r="L94" s="2"/>
      <c r="M94" s="2"/>
      <c r="N94" s="2"/>
      <c r="O94" s="2"/>
      <c r="P94" s="2"/>
      <c r="Q94" s="2"/>
      <c r="R94" s="2"/>
      <c r="S94" s="2"/>
      <c r="T94" s="2"/>
      <c r="U94" s="2"/>
      <c r="V94" s="2"/>
      <c r="W94" s="2"/>
      <c r="X94" s="2"/>
      <c r="Y94" s="2"/>
      <c r="Z94" s="2"/>
    </row>
    <row r="95" ht="15.75" customHeight="1">
      <c r="A95" s="1" t="s">
        <v>1068</v>
      </c>
      <c r="B95" s="1" t="s">
        <v>1069</v>
      </c>
      <c r="C95" s="1" t="s">
        <v>1070</v>
      </c>
      <c r="D95" s="1" t="s">
        <v>612</v>
      </c>
      <c r="E95" s="1" t="s">
        <v>1071</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1084</v>
      </c>
      <c r="H96" s="1" t="s">
        <v>1085</v>
      </c>
      <c r="I96" s="1" t="s">
        <v>1086</v>
      </c>
      <c r="J96" s="1" t="s">
        <v>1087</v>
      </c>
      <c r="K96" s="1" t="s">
        <v>899</v>
      </c>
      <c r="L96" s="2"/>
      <c r="M96" s="2"/>
      <c r="N96" s="2"/>
      <c r="O96" s="2"/>
      <c r="P96" s="2"/>
      <c r="Q96" s="2"/>
      <c r="R96" s="2"/>
      <c r="S96" s="2"/>
      <c r="T96" s="2"/>
      <c r="U96" s="2"/>
      <c r="V96" s="2"/>
      <c r="W96" s="2"/>
      <c r="X96" s="2"/>
      <c r="Y96" s="2"/>
      <c r="Z96" s="2"/>
    </row>
    <row r="97" ht="15.75" customHeight="1">
      <c r="A97" s="1" t="s">
        <v>1088</v>
      </c>
      <c r="B97" s="1" t="s">
        <v>1089</v>
      </c>
      <c r="C97" s="1" t="s">
        <v>1090</v>
      </c>
      <c r="D97" s="1" t="s">
        <v>1091</v>
      </c>
      <c r="E97" s="1" t="s">
        <v>576</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825</v>
      </c>
      <c r="C98" s="1" t="s">
        <v>1099</v>
      </c>
      <c r="D98" s="1" t="s">
        <v>1100</v>
      </c>
      <c r="E98" s="1" t="s">
        <v>1101</v>
      </c>
      <c r="F98" s="1" t="s">
        <v>1102</v>
      </c>
      <c r="G98" s="1" t="s">
        <v>1103</v>
      </c>
      <c r="H98" s="1" t="s">
        <v>903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1113</v>
      </c>
      <c r="H99" s="1" t="s">
        <v>736</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492</v>
      </c>
      <c r="D100" s="1" t="s">
        <v>1119</v>
      </c>
      <c r="E100" s="1" t="s">
        <v>1120</v>
      </c>
      <c r="F100" s="1" t="s">
        <v>1121</v>
      </c>
      <c r="G100" s="1" t="s">
        <v>1122</v>
      </c>
      <c r="H100" s="1" t="s">
        <v>1123</v>
      </c>
      <c r="I100" s="1" t="s">
        <v>1124</v>
      </c>
      <c r="J100" s="1" t="s">
        <v>1125</v>
      </c>
      <c r="K100" s="1" t="s">
        <v>798</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577</v>
      </c>
      <c r="C102" s="1" t="s">
        <v>1138</v>
      </c>
      <c r="D102" s="1" t="s">
        <v>1139</v>
      </c>
      <c r="E102" s="1" t="s">
        <v>1140</v>
      </c>
      <c r="F102" s="1" t="s">
        <v>1141</v>
      </c>
      <c r="G102" s="1" t="s">
        <v>570</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1160</v>
      </c>
      <c r="E104" s="1" t="s">
        <v>1161</v>
      </c>
      <c r="F104" s="1" t="s">
        <v>1162</v>
      </c>
      <c r="G104" s="1" t="s">
        <v>1163</v>
      </c>
      <c r="H104" s="1" t="s">
        <v>1121</v>
      </c>
      <c r="I104" s="1" t="s">
        <v>1164</v>
      </c>
      <c r="J104" s="1" t="s">
        <v>1165</v>
      </c>
      <c r="K104" s="1" t="s">
        <v>1062</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935</v>
      </c>
      <c r="E105" s="1" t="s">
        <v>1169</v>
      </c>
      <c r="F105" s="1" t="s">
        <v>492</v>
      </c>
      <c r="G105" s="1" t="s">
        <v>1170</v>
      </c>
      <c r="H105" s="1" t="s">
        <v>1171</v>
      </c>
      <c r="I105" s="1" t="s">
        <v>1172</v>
      </c>
      <c r="J105" s="1" t="s">
        <v>1173</v>
      </c>
      <c r="K105" s="1" t="s">
        <v>1013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687</v>
      </c>
      <c r="J106" s="1" t="s">
        <v>1182</v>
      </c>
      <c r="K106" s="1" t="s">
        <v>827</v>
      </c>
      <c r="L106" s="2"/>
      <c r="M106" s="2"/>
      <c r="N106" s="2"/>
      <c r="O106" s="2"/>
      <c r="P106" s="2"/>
      <c r="Q106" s="2"/>
      <c r="R106" s="2"/>
      <c r="S106" s="2"/>
      <c r="T106" s="2"/>
      <c r="U106" s="2"/>
      <c r="V106" s="2"/>
      <c r="W106" s="2"/>
      <c r="X106" s="2"/>
      <c r="Y106" s="2"/>
      <c r="Z106" s="2"/>
    </row>
    <row r="107" ht="15.75" customHeight="1">
      <c r="A107" s="1" t="s">
        <v>1183</v>
      </c>
      <c r="B107" s="1">
        <v>0.0</v>
      </c>
      <c r="C107" s="1">
        <v>0.0</v>
      </c>
      <c r="D107" s="1">
        <v>0.0</v>
      </c>
      <c r="E107" s="1">
        <v>0.0</v>
      </c>
      <c r="F107" s="1">
        <v>0.0</v>
      </c>
      <c r="G107" s="1">
        <v>0.0</v>
      </c>
      <c r="H107" s="1" t="s">
        <v>1184</v>
      </c>
      <c r="I107" s="1" t="s">
        <v>1101</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997</v>
      </c>
      <c r="H109" s="1" t="s">
        <v>1194</v>
      </c>
      <c r="I109" s="1" t="s">
        <v>1195</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t="s">
        <v>1199</v>
      </c>
      <c r="C110" s="1" t="s">
        <v>1200</v>
      </c>
      <c r="D110" s="1" t="s">
        <v>1201</v>
      </c>
      <c r="E110" s="1" t="s">
        <v>1202</v>
      </c>
      <c r="F110" s="1" t="s">
        <v>1203</v>
      </c>
      <c r="G110" s="1" t="s">
        <v>1204</v>
      </c>
      <c r="H110" s="1" t="s">
        <v>1205</v>
      </c>
      <c r="I110" s="1" t="s">
        <v>1206</v>
      </c>
      <c r="J110" s="1" t="s">
        <v>1207</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1211</v>
      </c>
      <c r="D111" s="1" t="s">
        <v>1212</v>
      </c>
      <c r="E111" s="1" t="s">
        <v>1213</v>
      </c>
      <c r="F111" s="1" t="s">
        <v>1214</v>
      </c>
      <c r="G111" s="1" t="s">
        <v>1215</v>
      </c>
      <c r="H111" s="1" t="s">
        <v>1216</v>
      </c>
      <c r="I111" s="1" t="s">
        <v>1217</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1223</v>
      </c>
      <c r="E112" s="1" t="s">
        <v>1224</v>
      </c>
      <c r="F112" s="1" t="s">
        <v>1225</v>
      </c>
      <c r="G112" s="1" t="s">
        <v>1226</v>
      </c>
      <c r="H112" s="1" t="s">
        <v>1227</v>
      </c>
      <c r="I112" s="1" t="s">
        <v>1228</v>
      </c>
      <c r="J112" s="1" t="s">
        <v>1229</v>
      </c>
      <c r="K112" s="1" t="s">
        <v>1230</v>
      </c>
      <c r="L112" s="2"/>
      <c r="M112" s="2"/>
      <c r="N112" s="2"/>
      <c r="O112" s="2"/>
      <c r="P112" s="2"/>
      <c r="Q112" s="2"/>
      <c r="R112" s="2"/>
      <c r="S112" s="2"/>
      <c r="T112" s="2"/>
      <c r="U112" s="2"/>
      <c r="V112" s="2"/>
      <c r="W112" s="2"/>
      <c r="X112" s="2"/>
      <c r="Y112" s="2"/>
      <c r="Z112" s="2"/>
    </row>
    <row r="113" ht="15.75" customHeight="1">
      <c r="A113" s="1" t="s">
        <v>1231</v>
      </c>
      <c r="B113" s="1" t="s">
        <v>1232</v>
      </c>
      <c r="C113" s="1" t="s">
        <v>1233</v>
      </c>
      <c r="D113" s="1" t="s">
        <v>1234</v>
      </c>
      <c r="E113" s="1" t="s">
        <v>1235</v>
      </c>
      <c r="F113" s="1" t="s">
        <v>1236</v>
      </c>
      <c r="G113" s="1" t="s">
        <v>1237</v>
      </c>
      <c r="H113" s="1" t="s">
        <v>1238</v>
      </c>
      <c r="I113" s="1" t="s">
        <v>1239</v>
      </c>
      <c r="J113" s="1" t="s">
        <v>1240</v>
      </c>
      <c r="K113" s="1" t="s">
        <v>1241</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1245</v>
      </c>
      <c r="E114" s="1" t="s">
        <v>1246</v>
      </c>
      <c r="F114" s="1" t="s">
        <v>1247</v>
      </c>
      <c r="G114" s="1" t="s">
        <v>1248</v>
      </c>
      <c r="H114" s="1" t="s">
        <v>1249</v>
      </c>
      <c r="I114" s="1" t="s">
        <v>1250</v>
      </c>
      <c r="J114" s="1" t="s">
        <v>1251</v>
      </c>
      <c r="K114" s="1" t="s">
        <v>1252</v>
      </c>
      <c r="L114" s="2"/>
      <c r="M114" s="2"/>
      <c r="N114" s="2"/>
      <c r="O114" s="2"/>
      <c r="P114" s="2"/>
      <c r="Q114" s="2"/>
      <c r="R114" s="2"/>
      <c r="S114" s="2"/>
      <c r="T114" s="2"/>
      <c r="U114" s="2"/>
      <c r="V114" s="2"/>
      <c r="W114" s="2"/>
      <c r="X114" s="2"/>
      <c r="Y114" s="2"/>
      <c r="Z114" s="2"/>
    </row>
    <row r="115" ht="15.75" customHeight="1">
      <c r="A115" s="1" t="s">
        <v>1253</v>
      </c>
      <c r="B115" s="1" t="s">
        <v>1254</v>
      </c>
      <c r="C115" s="1" t="s">
        <v>1255</v>
      </c>
      <c r="D115" s="1" t="s">
        <v>1256</v>
      </c>
      <c r="E115" s="1" t="s">
        <v>1246</v>
      </c>
      <c r="F115" s="1" t="s">
        <v>1247</v>
      </c>
      <c r="G115" s="1" t="s">
        <v>1248</v>
      </c>
      <c r="H115" s="1" t="s">
        <v>1249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227</v>
      </c>
      <c r="E116" s="1" t="s">
        <v>1260</v>
      </c>
      <c r="F116" s="1" t="s">
        <v>1261</v>
      </c>
      <c r="G116" s="1" t="s">
        <v>1262</v>
      </c>
      <c r="H116" s="1" t="s">
        <v>1263</v>
      </c>
      <c r="I116" s="1" t="s">
        <v>1264</v>
      </c>
      <c r="J116" s="1" t="s">
        <v>353</v>
      </c>
      <c r="K116" s="1" t="s">
        <v>1265</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881</v>
      </c>
      <c r="E117" s="1" t="s">
        <v>1269</v>
      </c>
      <c r="F117" s="1" t="s">
        <v>1270</v>
      </c>
      <c r="G117" s="1" t="s">
        <v>1271</v>
      </c>
      <c r="H117" s="1" t="s">
        <v>1272</v>
      </c>
      <c r="I117" s="1" t="s">
        <v>1273</v>
      </c>
      <c r="J117" s="1" t="s">
        <v>250</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1005</v>
      </c>
      <c r="E118" s="1" t="s">
        <v>1278</v>
      </c>
      <c r="F118" s="1" t="s">
        <v>631</v>
      </c>
      <c r="G118" s="1" t="s">
        <v>1279</v>
      </c>
      <c r="H118" s="1" t="s">
        <v>1280</v>
      </c>
      <c r="I118" s="1" t="s">
        <v>749</v>
      </c>
      <c r="J118" s="1" t="s">
        <v>346</v>
      </c>
      <c r="K118" s="1" t="s">
        <v>366</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1032</v>
      </c>
      <c r="G119" s="1" t="s">
        <v>1286</v>
      </c>
      <c r="H119" s="1" t="s">
        <v>1287</v>
      </c>
      <c r="I119" s="1" t="s">
        <v>1288</v>
      </c>
      <c r="J119" s="1" t="s">
        <v>1289</v>
      </c>
      <c r="K119" s="1" t="s">
        <v>1290</v>
      </c>
      <c r="L119" s="2"/>
      <c r="M119" s="2"/>
      <c r="N119" s="2"/>
      <c r="O119" s="2"/>
      <c r="P119" s="2"/>
      <c r="Q119" s="2"/>
      <c r="R119" s="2"/>
      <c r="S119" s="2"/>
      <c r="T119" s="2"/>
      <c r="U119" s="2"/>
      <c r="V119" s="2"/>
      <c r="W119" s="2"/>
      <c r="X119" s="2"/>
      <c r="Y119" s="2"/>
      <c r="Z119" s="2"/>
    </row>
    <row r="120" ht="15.75" customHeight="1">
      <c r="A120" s="1" t="s">
        <v>1291</v>
      </c>
      <c r="B120" s="1" t="s">
        <v>1033</v>
      </c>
      <c r="C120" s="1" t="s">
        <v>1292</v>
      </c>
      <c r="D120" s="1" t="s">
        <v>1114</v>
      </c>
      <c r="E120" s="1" t="s">
        <v>642</v>
      </c>
      <c r="F120" s="1" t="s">
        <v>1293</v>
      </c>
      <c r="G120" s="1" t="s">
        <v>1276</v>
      </c>
      <c r="H120" s="1" t="s">
        <v>939</v>
      </c>
      <c r="I120" s="1" t="s">
        <v>1089</v>
      </c>
      <c r="J120" s="1" t="s">
        <v>826</v>
      </c>
      <c r="K120" s="1" t="s">
        <v>1294</v>
      </c>
      <c r="L120" s="2"/>
      <c r="M120" s="2"/>
      <c r="N120" s="2"/>
      <c r="O120" s="2"/>
      <c r="P120" s="2"/>
      <c r="Q120" s="2"/>
      <c r="R120" s="2"/>
      <c r="S120" s="2"/>
      <c r="T120" s="2"/>
      <c r="U120" s="2"/>
      <c r="V120" s="2"/>
      <c r="W120" s="2"/>
      <c r="X120" s="2"/>
      <c r="Y120" s="2"/>
      <c r="Z120" s="2"/>
    </row>
    <row r="121" ht="15.75" customHeight="1">
      <c r="A121" s="1" t="s">
        <v>1295</v>
      </c>
      <c r="B121" s="1" t="s">
        <v>1296</v>
      </c>
      <c r="C121" s="1" t="s">
        <v>1297</v>
      </c>
      <c r="D121" s="1" t="s">
        <v>1298</v>
      </c>
      <c r="E121" s="1" t="s">
        <v>1299</v>
      </c>
      <c r="F121" s="1" t="s">
        <v>332</v>
      </c>
      <c r="G121" s="1" t="s">
        <v>863</v>
      </c>
      <c r="H121" s="1" t="s">
        <v>1156</v>
      </c>
      <c r="I121" s="1" t="s">
        <v>1300</v>
      </c>
      <c r="J121" s="1" t="s">
        <v>1301</v>
      </c>
      <c r="K121" s="1" t="s">
        <v>1302</v>
      </c>
      <c r="L121" s="2"/>
      <c r="M121" s="2"/>
      <c r="N121" s="2"/>
      <c r="O121" s="2"/>
      <c r="P121" s="2"/>
      <c r="Q121" s="2"/>
      <c r="R121" s="2"/>
      <c r="S121" s="2"/>
      <c r="T121" s="2"/>
      <c r="U121" s="2"/>
      <c r="V121" s="2"/>
      <c r="W121" s="2"/>
      <c r="X121" s="2"/>
      <c r="Y121" s="2"/>
      <c r="Z121" s="2"/>
    </row>
    <row r="122" ht="15.75" customHeight="1">
      <c r="A122" s="1" t="s">
        <v>1303</v>
      </c>
      <c r="B122" s="1" t="s">
        <v>1304</v>
      </c>
      <c r="C122" s="1" t="s">
        <v>1305</v>
      </c>
      <c r="D122" s="1" t="s">
        <v>1306</v>
      </c>
      <c r="E122" s="1" t="s">
        <v>1307</v>
      </c>
      <c r="F122" s="1" t="s">
        <v>1308</v>
      </c>
      <c r="G122" s="1" t="s">
        <v>1309</v>
      </c>
      <c r="H122" s="1" t="s">
        <v>1310</v>
      </c>
      <c r="I122" s="1" t="s">
        <v>1311</v>
      </c>
      <c r="J122" s="1" t="s">
        <v>1312</v>
      </c>
      <c r="K122" s="1" t="s">
        <v>1313</v>
      </c>
      <c r="L122" s="2"/>
      <c r="M122" s="2"/>
      <c r="N122" s="2"/>
      <c r="O122" s="2"/>
      <c r="P122" s="2"/>
      <c r="Q122" s="2"/>
      <c r="R122" s="2"/>
      <c r="S122" s="2"/>
      <c r="T122" s="2"/>
      <c r="U122" s="2"/>
      <c r="V122" s="2"/>
      <c r="W122" s="2"/>
      <c r="X122" s="2"/>
      <c r="Y122" s="2"/>
      <c r="Z122" s="2"/>
    </row>
    <row r="123" ht="15.75" customHeight="1">
      <c r="A123" s="1" t="s">
        <v>1314</v>
      </c>
      <c r="B123" s="1" t="s">
        <v>1315</v>
      </c>
      <c r="C123" s="1" t="s">
        <v>1005</v>
      </c>
      <c r="D123" s="1" t="s">
        <v>1316</v>
      </c>
      <c r="E123" s="1" t="s">
        <v>1317</v>
      </c>
      <c r="F123" s="1" t="s">
        <v>723</v>
      </c>
      <c r="G123" s="1" t="s">
        <v>1017</v>
      </c>
      <c r="H123" s="1" t="s">
        <v>1318</v>
      </c>
      <c r="I123" s="1" t="s">
        <v>1319</v>
      </c>
      <c r="J123" s="1" t="s">
        <v>1040</v>
      </c>
      <c r="K123" s="1" t="s">
        <v>1320</v>
      </c>
      <c r="L123" s="2"/>
      <c r="M123" s="2"/>
      <c r="N123" s="2"/>
      <c r="O123" s="2"/>
      <c r="P123" s="2"/>
      <c r="Q123" s="2"/>
      <c r="R123" s="2"/>
      <c r="S123" s="2"/>
      <c r="T123" s="2"/>
      <c r="U123" s="2"/>
      <c r="V123" s="2"/>
      <c r="W123" s="2"/>
      <c r="X123" s="2"/>
      <c r="Y123" s="2"/>
      <c r="Z123" s="2"/>
    </row>
    <row r="124" ht="15.75" customHeight="1">
      <c r="A124" s="1" t="s">
        <v>1321</v>
      </c>
      <c r="B124" s="1" t="s">
        <v>1322</v>
      </c>
      <c r="C124" s="1" t="s">
        <v>1323</v>
      </c>
      <c r="D124" s="1" t="s">
        <v>1324</v>
      </c>
      <c r="E124" s="1" t="s">
        <v>1325</v>
      </c>
      <c r="F124" s="1" t="s">
        <v>1326</v>
      </c>
      <c r="G124" s="1" t="s">
        <v>1327</v>
      </c>
      <c r="H124" s="1" t="s">
        <v>1328</v>
      </c>
      <c r="I124" s="1" t="s">
        <v>1329</v>
      </c>
      <c r="J124" s="1" t="s">
        <v>904</v>
      </c>
      <c r="K124" s="1" t="s">
        <v>1330</v>
      </c>
      <c r="L124" s="2"/>
      <c r="M124" s="2"/>
      <c r="N124" s="2"/>
      <c r="O124" s="2"/>
      <c r="P124" s="2"/>
      <c r="Q124" s="2"/>
      <c r="R124" s="2"/>
      <c r="S124" s="2"/>
      <c r="T124" s="2"/>
      <c r="U124" s="2"/>
      <c r="V124" s="2"/>
      <c r="W124" s="2"/>
      <c r="X124" s="2"/>
      <c r="Y124" s="2"/>
      <c r="Z124" s="2"/>
    </row>
    <row r="125" ht="15.75" customHeight="1">
      <c r="A125" s="1" t="s">
        <v>1331</v>
      </c>
      <c r="B125" s="1" t="s">
        <v>1332</v>
      </c>
      <c r="C125" s="1" t="s">
        <v>1333</v>
      </c>
      <c r="D125" s="1" t="s">
        <v>1334</v>
      </c>
      <c r="E125" s="1" t="s">
        <v>1335</v>
      </c>
      <c r="F125" s="1" t="s">
        <v>578</v>
      </c>
      <c r="G125" s="1" t="s">
        <v>1336</v>
      </c>
      <c r="H125" s="1" t="s">
        <v>1337</v>
      </c>
      <c r="I125" s="1" t="s">
        <v>1338</v>
      </c>
      <c r="J125" s="1" t="s">
        <v>1339</v>
      </c>
      <c r="K125" s="1" t="s">
        <v>1340</v>
      </c>
      <c r="L125" s="2"/>
      <c r="M125" s="2"/>
      <c r="N125" s="2"/>
      <c r="O125" s="2"/>
      <c r="P125" s="2"/>
      <c r="Q125" s="2"/>
      <c r="R125" s="2"/>
      <c r="S125" s="2"/>
      <c r="T125" s="2"/>
      <c r="U125" s="2"/>
      <c r="V125" s="2"/>
      <c r="W125" s="2"/>
      <c r="X125" s="2"/>
      <c r="Y125" s="2"/>
      <c r="Z125" s="2"/>
    </row>
    <row r="126" ht="15.75" customHeight="1">
      <c r="A126" s="1" t="s">
        <v>1341</v>
      </c>
      <c r="B126" s="1" t="s">
        <v>1342</v>
      </c>
      <c r="C126" s="1" t="s">
        <v>1343</v>
      </c>
      <c r="D126" s="1" t="s">
        <v>1344</v>
      </c>
      <c r="E126" s="1" t="s">
        <v>1345</v>
      </c>
      <c r="F126" s="1" t="s">
        <v>1346</v>
      </c>
      <c r="G126" s="1" t="s">
        <v>1347</v>
      </c>
      <c r="H126" s="1" t="s">
        <v>1348</v>
      </c>
      <c r="I126" s="1" t="s">
        <v>1349</v>
      </c>
      <c r="J126" s="1" t="s">
        <v>1350</v>
      </c>
      <c r="K126" s="1" t="s">
        <v>1351</v>
      </c>
      <c r="L126" s="2"/>
      <c r="M126" s="2"/>
      <c r="N126" s="2"/>
      <c r="O126" s="2"/>
      <c r="P126" s="2"/>
      <c r="Q126" s="2"/>
      <c r="R126" s="2"/>
      <c r="S126" s="2"/>
      <c r="T126" s="2"/>
      <c r="U126" s="2"/>
      <c r="V126" s="2"/>
      <c r="W126" s="2"/>
      <c r="X126" s="2"/>
      <c r="Y126" s="2"/>
      <c r="Z126" s="2"/>
    </row>
    <row r="127" ht="15.75" customHeight="1">
      <c r="A127" s="1" t="s">
        <v>1352</v>
      </c>
      <c r="B127" s="1" t="s">
        <v>1353</v>
      </c>
      <c r="C127" s="1" t="s">
        <v>1354</v>
      </c>
      <c r="D127" s="1" t="s">
        <v>1355</v>
      </c>
      <c r="E127" s="1" t="s">
        <v>1356</v>
      </c>
      <c r="F127" s="1" t="s">
        <v>1357</v>
      </c>
      <c r="G127" s="1" t="s">
        <v>1358</v>
      </c>
      <c r="H127" s="1" t="s">
        <v>1359</v>
      </c>
      <c r="I127" s="1" t="s">
        <v>1360</v>
      </c>
      <c r="J127" s="1" t="s">
        <v>1361</v>
      </c>
      <c r="K127" s="1" t="s">
        <v>1362</v>
      </c>
      <c r="L127" s="2"/>
      <c r="M127" s="2"/>
      <c r="N127" s="2"/>
      <c r="O127" s="2"/>
      <c r="P127" s="2"/>
      <c r="Q127" s="2"/>
      <c r="R127" s="2"/>
      <c r="S127" s="2"/>
      <c r="T127" s="2"/>
      <c r="U127" s="2"/>
      <c r="V127" s="2"/>
      <c r="W127" s="2"/>
      <c r="X127" s="2"/>
      <c r="Y127" s="2"/>
      <c r="Z127" s="2"/>
    </row>
    <row r="128" ht="15.75" customHeight="1">
      <c r="A128" s="1" t="s">
        <v>1363</v>
      </c>
      <c r="B128" s="1">
        <v>0.0</v>
      </c>
      <c r="C128" s="1">
        <v>0.0</v>
      </c>
      <c r="D128" s="1">
        <v>0.0</v>
      </c>
      <c r="E128" s="1">
        <v>0.0</v>
      </c>
      <c r="F128" s="1">
        <v>0.0</v>
      </c>
      <c r="G128" s="1">
        <v>0.0</v>
      </c>
      <c r="H128" s="1">
        <v>0.0</v>
      </c>
      <c r="I128" s="1">
        <v>0.0</v>
      </c>
      <c r="J128" s="1" t="s">
        <v>1326</v>
      </c>
      <c r="K128" s="1" t="s">
        <v>1364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1365</v>
      </c>
      <c r="C1" s="1" t="s">
        <v>1366</v>
      </c>
      <c r="D1" s="1" t="s">
        <v>1367</v>
      </c>
      <c r="E1" s="1" t="s">
        <v>1368</v>
      </c>
      <c r="F1" s="1" t="s">
        <v>1369</v>
      </c>
      <c r="G1" s="1" t="s">
        <v>1370</v>
      </c>
      <c r="H1" s="1" t="s">
        <v>1371</v>
      </c>
      <c r="I1" s="1" t="s">
        <v>1372</v>
      </c>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1" t="s">
        <v>1380</v>
      </c>
      <c r="J2" s="2"/>
      <c r="K2" s="2"/>
      <c r="L2" s="2"/>
      <c r="M2" s="2"/>
      <c r="N2" s="2"/>
      <c r="O2" s="2"/>
      <c r="P2" s="2"/>
      <c r="Q2" s="2"/>
      <c r="R2" s="2"/>
      <c r="S2" s="2"/>
      <c r="T2" s="2"/>
      <c r="U2" s="2"/>
      <c r="V2" s="2"/>
      <c r="W2" s="2"/>
      <c r="X2" s="2"/>
      <c r="Y2" s="2"/>
      <c r="Z2" s="2"/>
    </row>
    <row r="3">
      <c r="A3" s="1" t="s">
        <v>1381</v>
      </c>
      <c r="B3" s="1" t="s">
        <v>1380</v>
      </c>
      <c r="C3" s="1" t="s">
        <v>1382</v>
      </c>
      <c r="D3" s="1" t="s">
        <v>1383</v>
      </c>
      <c r="E3" s="1" t="s">
        <v>1384</v>
      </c>
      <c r="F3" s="1" t="s">
        <v>1385</v>
      </c>
      <c r="G3" s="1" t="s">
        <v>1386</v>
      </c>
      <c r="H3" s="1" t="s">
        <v>1387</v>
      </c>
      <c r="I3" s="1" t="s">
        <v>1380</v>
      </c>
      <c r="J3" s="2"/>
      <c r="K3" s="2"/>
      <c r="L3" s="2"/>
      <c r="M3" s="2"/>
      <c r="N3" s="2"/>
      <c r="O3" s="2"/>
      <c r="P3" s="2"/>
      <c r="Q3" s="2"/>
      <c r="R3" s="2"/>
      <c r="S3" s="2"/>
      <c r="T3" s="2"/>
      <c r="U3" s="2"/>
      <c r="V3" s="2"/>
      <c r="W3" s="2"/>
      <c r="X3" s="2"/>
      <c r="Y3" s="2"/>
      <c r="Z3" s="2"/>
    </row>
    <row r="4">
      <c r="A4" s="1" t="s">
        <v>1388</v>
      </c>
      <c r="B4" s="1" t="s">
        <v>1389</v>
      </c>
      <c r="C4" s="1" t="s">
        <v>1390</v>
      </c>
      <c r="D4" s="1" t="s">
        <v>1391</v>
      </c>
      <c r="E4" s="1" t="s">
        <v>1392</v>
      </c>
      <c r="F4" s="1" t="s">
        <v>1393</v>
      </c>
      <c r="G4" s="1" t="s">
        <v>1394</v>
      </c>
      <c r="H4" s="1" t="s">
        <v>1395</v>
      </c>
      <c r="I4" s="1" t="s">
        <v>1396</v>
      </c>
      <c r="J4" s="2"/>
      <c r="K4" s="2"/>
      <c r="L4" s="2"/>
      <c r="M4" s="2"/>
      <c r="N4" s="2"/>
      <c r="O4" s="2"/>
      <c r="P4" s="2"/>
      <c r="Q4" s="2"/>
      <c r="R4" s="2"/>
      <c r="S4" s="2"/>
      <c r="T4" s="2"/>
      <c r="U4" s="2"/>
      <c r="V4" s="2"/>
      <c r="W4" s="2"/>
      <c r="X4" s="2"/>
      <c r="Y4" s="2"/>
      <c r="Z4" s="2"/>
    </row>
    <row r="5">
      <c r="A5" s="1" t="s">
        <v>1381</v>
      </c>
      <c r="B5" s="1" t="s">
        <v>1380</v>
      </c>
      <c r="C5" s="1" t="s">
        <v>1397</v>
      </c>
      <c r="D5" s="1" t="s">
        <v>1398</v>
      </c>
      <c r="E5" s="1" t="s">
        <v>1399</v>
      </c>
      <c r="F5" s="1" t="s">
        <v>1400</v>
      </c>
      <c r="G5" s="1" t="s">
        <v>1401</v>
      </c>
      <c r="H5" s="1" t="s">
        <v>1402</v>
      </c>
      <c r="I5" s="1" t="s">
        <v>1403</v>
      </c>
      <c r="J5" s="2"/>
      <c r="K5" s="2"/>
      <c r="L5" s="2"/>
      <c r="M5" s="2"/>
      <c r="N5" s="2"/>
      <c r="O5" s="2"/>
      <c r="P5" s="2"/>
      <c r="Q5" s="2"/>
      <c r="R5" s="2"/>
      <c r="S5" s="2"/>
      <c r="T5" s="2"/>
      <c r="U5" s="2"/>
      <c r="V5" s="2"/>
      <c r="W5" s="2"/>
      <c r="X5" s="2"/>
      <c r="Y5" s="2"/>
      <c r="Z5" s="2"/>
    </row>
    <row r="6">
      <c r="A6" s="1" t="s">
        <v>1404</v>
      </c>
      <c r="B6" s="1" t="s">
        <v>1405</v>
      </c>
      <c r="C6" s="1" t="s">
        <v>1406</v>
      </c>
      <c r="D6" s="1" t="s">
        <v>1407</v>
      </c>
      <c r="E6" s="1" t="s">
        <v>1408</v>
      </c>
      <c r="F6" s="1" t="s">
        <v>1409</v>
      </c>
      <c r="G6" s="1" t="s">
        <v>1410</v>
      </c>
      <c r="H6" s="1" t="s">
        <v>1411</v>
      </c>
      <c r="I6" s="1" t="s">
        <v>1412</v>
      </c>
      <c r="J6" s="2"/>
      <c r="K6" s="2"/>
      <c r="L6" s="2"/>
      <c r="M6" s="2"/>
      <c r="N6" s="2"/>
      <c r="O6" s="2"/>
      <c r="P6" s="2"/>
      <c r="Q6" s="2"/>
      <c r="R6" s="2"/>
      <c r="S6" s="2"/>
      <c r="T6" s="2"/>
      <c r="U6" s="2"/>
      <c r="V6" s="2"/>
      <c r="W6" s="2"/>
      <c r="X6" s="2"/>
      <c r="Y6" s="2"/>
      <c r="Z6" s="2"/>
    </row>
    <row r="7">
      <c r="A7" s="1" t="s">
        <v>1413</v>
      </c>
      <c r="B7" s="1" t="s">
        <v>1414</v>
      </c>
      <c r="C7" s="1" t="s">
        <v>1415</v>
      </c>
      <c r="D7" s="1" t="s">
        <v>1416</v>
      </c>
      <c r="E7" s="1" t="s">
        <v>1417</v>
      </c>
      <c r="F7" s="1" t="s">
        <v>1418</v>
      </c>
      <c r="G7" s="1" t="s">
        <v>1419</v>
      </c>
      <c r="H7" s="1" t="s">
        <v>1420</v>
      </c>
      <c r="I7" s="1" t="s">
        <v>1421</v>
      </c>
      <c r="J7" s="2"/>
      <c r="K7" s="2"/>
      <c r="L7" s="2"/>
      <c r="M7" s="2"/>
      <c r="N7" s="2"/>
      <c r="O7" s="2"/>
      <c r="P7" s="2"/>
      <c r="Q7" s="2"/>
      <c r="R7" s="2"/>
      <c r="S7" s="2"/>
      <c r="T7" s="2"/>
      <c r="U7" s="2"/>
      <c r="V7" s="2"/>
      <c r="W7" s="2"/>
      <c r="X7" s="2"/>
      <c r="Y7" s="2"/>
      <c r="Z7" s="2"/>
    </row>
    <row r="8">
      <c r="A8" s="1" t="s">
        <v>1422</v>
      </c>
      <c r="B8" s="1" t="s">
        <v>1380</v>
      </c>
      <c r="C8" s="1" t="s">
        <v>1423</v>
      </c>
      <c r="D8" s="1" t="s">
        <v>1424</v>
      </c>
      <c r="E8" s="1" t="s">
        <v>1425</v>
      </c>
      <c r="F8" s="1" t="s">
        <v>1426</v>
      </c>
      <c r="G8" s="1" t="s">
        <v>1427</v>
      </c>
      <c r="H8" s="1" t="s">
        <v>1428</v>
      </c>
      <c r="I8" s="1" t="s">
        <v>1429</v>
      </c>
      <c r="J8" s="2"/>
      <c r="K8" s="2"/>
      <c r="L8" s="2"/>
      <c r="M8" s="2"/>
      <c r="N8" s="2"/>
      <c r="O8" s="2"/>
      <c r="P8" s="2"/>
      <c r="Q8" s="2"/>
      <c r="R8" s="2"/>
      <c r="S8" s="2"/>
      <c r="T8" s="2"/>
      <c r="U8" s="2"/>
      <c r="V8" s="2"/>
      <c r="W8" s="2"/>
      <c r="X8" s="2"/>
      <c r="Y8" s="2"/>
      <c r="Z8" s="2"/>
    </row>
    <row r="9">
      <c r="A9" s="1" t="s">
        <v>1430</v>
      </c>
      <c r="B9" s="1" t="s">
        <v>1431</v>
      </c>
      <c r="C9" s="1" t="s">
        <v>1432</v>
      </c>
      <c r="D9" s="1" t="s">
        <v>1433</v>
      </c>
      <c r="E9" s="1" t="s">
        <v>1434</v>
      </c>
      <c r="F9" s="1" t="s">
        <v>1435</v>
      </c>
      <c r="G9" s="1" t="s">
        <v>1436</v>
      </c>
      <c r="H9" s="1" t="s">
        <v>1437</v>
      </c>
      <c r="I9" s="1" t="s">
        <v>1438</v>
      </c>
      <c r="J9" s="2"/>
      <c r="K9" s="2"/>
      <c r="L9" s="2"/>
      <c r="M9" s="2"/>
      <c r="N9" s="2"/>
      <c r="O9" s="2"/>
      <c r="P9" s="2"/>
      <c r="Q9" s="2"/>
      <c r="R9" s="2"/>
      <c r="S9" s="2"/>
      <c r="T9" s="2"/>
      <c r="U9" s="2"/>
      <c r="V9" s="2"/>
      <c r="W9" s="2"/>
      <c r="X9" s="2"/>
      <c r="Y9" s="2"/>
      <c r="Z9" s="2"/>
    </row>
    <row r="10">
      <c r="A10" s="1" t="s">
        <v>1439</v>
      </c>
      <c r="B10" s="1" t="s">
        <v>1440</v>
      </c>
      <c r="C10" s="1" t="s">
        <v>1441</v>
      </c>
      <c r="D10" s="1" t="s">
        <v>1442</v>
      </c>
      <c r="E10" s="1" t="s">
        <v>1443</v>
      </c>
      <c r="F10" s="1" t="s">
        <v>1444</v>
      </c>
      <c r="G10" s="1" t="s">
        <v>1445</v>
      </c>
      <c r="H10" s="1" t="s">
        <v>1446</v>
      </c>
      <c r="I10" s="1" t="s">
        <v>1447</v>
      </c>
      <c r="J10" s="2"/>
      <c r="K10" s="2"/>
      <c r="L10" s="2"/>
      <c r="M10" s="2"/>
      <c r="N10" s="2"/>
      <c r="O10" s="2"/>
      <c r="P10" s="2"/>
      <c r="Q10" s="2"/>
      <c r="R10" s="2"/>
      <c r="S10" s="2"/>
      <c r="T10" s="2"/>
      <c r="U10" s="2"/>
      <c r="V10" s="2"/>
      <c r="W10" s="2"/>
      <c r="X10" s="2"/>
      <c r="Y10" s="2"/>
      <c r="Z10" s="2"/>
    </row>
    <row r="11">
      <c r="A11" s="1" t="s">
        <v>1448</v>
      </c>
      <c r="B11" s="1" t="s">
        <v>1449</v>
      </c>
      <c r="C11" s="1" t="s">
        <v>1450</v>
      </c>
      <c r="D11" s="1" t="s">
        <v>1451</v>
      </c>
      <c r="E11" s="1" t="s">
        <v>1452</v>
      </c>
      <c r="F11" s="1" t="s">
        <v>1453</v>
      </c>
      <c r="G11" s="1" t="s">
        <v>1454</v>
      </c>
      <c r="H11" s="1" t="s">
        <v>1455</v>
      </c>
      <c r="I11" s="1" t="s">
        <v>1456</v>
      </c>
      <c r="J11" s="2"/>
      <c r="K11" s="2"/>
      <c r="L11" s="2"/>
      <c r="M11" s="2"/>
      <c r="N11" s="2"/>
      <c r="O11" s="2"/>
      <c r="P11" s="2"/>
      <c r="Q11" s="2"/>
      <c r="R11" s="2"/>
      <c r="S11" s="2"/>
      <c r="T11" s="2"/>
      <c r="U11" s="2"/>
      <c r="V11" s="2"/>
      <c r="W11" s="2"/>
      <c r="X11" s="2"/>
      <c r="Y11" s="2"/>
      <c r="Z11" s="2"/>
    </row>
    <row r="12">
      <c r="A12" s="1" t="s">
        <v>1457</v>
      </c>
      <c r="B12" s="1" t="s">
        <v>1458</v>
      </c>
      <c r="C12" s="1" t="s">
        <v>1459</v>
      </c>
      <c r="D12" s="1" t="s">
        <v>1460</v>
      </c>
      <c r="E12" s="1" t="s">
        <v>1461</v>
      </c>
      <c r="F12" s="1" t="s">
        <v>1462</v>
      </c>
      <c r="G12" s="1" t="s">
        <v>1463</v>
      </c>
      <c r="H12" s="1" t="s">
        <v>1464</v>
      </c>
      <c r="I12" s="1" t="s">
        <v>1465</v>
      </c>
      <c r="J12" s="2"/>
      <c r="K12" s="2"/>
      <c r="L12" s="2"/>
      <c r="M12" s="2"/>
      <c r="N12" s="2"/>
      <c r="O12" s="2"/>
      <c r="P12" s="2"/>
      <c r="Q12" s="2"/>
      <c r="R12" s="2"/>
      <c r="S12" s="2"/>
      <c r="T12" s="2"/>
      <c r="U12" s="2"/>
      <c r="V12" s="2"/>
      <c r="W12" s="2"/>
      <c r="X12" s="2"/>
      <c r="Y12" s="2"/>
      <c r="Z12" s="2"/>
    </row>
    <row r="13">
      <c r="A13" s="1" t="s">
        <v>1466</v>
      </c>
      <c r="B13" s="1" t="s">
        <v>1467</v>
      </c>
      <c r="C13" s="1" t="s">
        <v>1468</v>
      </c>
      <c r="D13" s="1" t="s">
        <v>1469</v>
      </c>
      <c r="E13" s="1" t="s">
        <v>1470</v>
      </c>
      <c r="F13" s="1" t="s">
        <v>1471</v>
      </c>
      <c r="G13" s="1" t="s">
        <v>1472</v>
      </c>
      <c r="H13" s="1" t="s">
        <v>1473</v>
      </c>
      <c r="I13" s="1" t="s">
        <v>1474</v>
      </c>
      <c r="J13" s="2"/>
      <c r="K13" s="2"/>
      <c r="L13" s="2"/>
      <c r="M13" s="2"/>
      <c r="N13" s="2"/>
      <c r="O13" s="2"/>
      <c r="P13" s="2"/>
      <c r="Q13" s="2"/>
      <c r="R13" s="2"/>
      <c r="S13" s="2"/>
      <c r="T13" s="2"/>
      <c r="U13" s="2"/>
      <c r="V13" s="2"/>
      <c r="W13" s="2"/>
      <c r="X13" s="2"/>
      <c r="Y13" s="2"/>
      <c r="Z13" s="2"/>
    </row>
    <row r="14">
      <c r="A14" s="1" t="s">
        <v>1475</v>
      </c>
      <c r="B14" s="1" t="s">
        <v>1476</v>
      </c>
      <c r="C14" s="1" t="s">
        <v>1477</v>
      </c>
      <c r="D14" s="1" t="s">
        <v>1478</v>
      </c>
      <c r="E14" s="1" t="s">
        <v>1479</v>
      </c>
      <c r="F14" s="1" t="s">
        <v>1480</v>
      </c>
      <c r="G14" s="1" t="s">
        <v>1481</v>
      </c>
      <c r="H14" s="1" t="s">
        <v>1482</v>
      </c>
      <c r="I14" s="1" t="s">
        <v>1483</v>
      </c>
      <c r="J14" s="2"/>
      <c r="K14" s="2"/>
      <c r="L14" s="2"/>
      <c r="M14" s="2"/>
      <c r="N14" s="2"/>
      <c r="O14" s="2"/>
      <c r="P14" s="2"/>
      <c r="Q14" s="2"/>
      <c r="R14" s="2"/>
      <c r="S14" s="2"/>
      <c r="T14" s="2"/>
      <c r="U14" s="2"/>
      <c r="V14" s="2"/>
      <c r="W14" s="2"/>
      <c r="X14" s="2"/>
      <c r="Y14" s="2"/>
      <c r="Z14" s="2"/>
    </row>
    <row r="15">
      <c r="A15" s="1" t="s">
        <v>1484</v>
      </c>
      <c r="B15" s="1" t="s">
        <v>1485</v>
      </c>
      <c r="C15" s="1" t="s">
        <v>229</v>
      </c>
      <c r="D15" s="1" t="s">
        <v>230</v>
      </c>
      <c r="E15" s="1" t="s">
        <v>231</v>
      </c>
      <c r="F15" s="1" t="s">
        <v>231</v>
      </c>
      <c r="G15" s="1" t="s">
        <v>1486</v>
      </c>
      <c r="H15" s="1" t="s">
        <v>1487</v>
      </c>
      <c r="I15" s="1" t="s">
        <v>1488</v>
      </c>
      <c r="J15" s="2"/>
      <c r="K15" s="2"/>
      <c r="L15" s="2"/>
      <c r="M15" s="2"/>
      <c r="N15" s="2"/>
      <c r="O15" s="2"/>
      <c r="P15" s="2"/>
      <c r="Q15" s="2"/>
      <c r="R15" s="2"/>
      <c r="S15" s="2"/>
      <c r="T15" s="2"/>
      <c r="U15" s="2"/>
      <c r="V15" s="2"/>
      <c r="W15" s="2"/>
      <c r="X15" s="2"/>
      <c r="Y15" s="2"/>
      <c r="Z15" s="2"/>
    </row>
    <row r="16">
      <c r="A16" s="1" t="s">
        <v>1489</v>
      </c>
      <c r="B16" s="1" t="s">
        <v>1490</v>
      </c>
      <c r="C16" s="1" t="s">
        <v>1491</v>
      </c>
      <c r="D16" s="1" t="s">
        <v>1492</v>
      </c>
      <c r="E16" s="1" t="s">
        <v>1493</v>
      </c>
      <c r="F16" s="1" t="s">
        <v>1491</v>
      </c>
      <c r="G16" s="1" t="s">
        <v>1494</v>
      </c>
      <c r="H16" s="1" t="s">
        <v>1494</v>
      </c>
      <c r="I16" s="1" t="s">
        <v>1495</v>
      </c>
      <c r="J16" s="2"/>
      <c r="K16" s="2"/>
      <c r="L16" s="2"/>
      <c r="M16" s="2"/>
      <c r="N16" s="2"/>
      <c r="O16" s="2"/>
      <c r="P16" s="2"/>
      <c r="Q16" s="2"/>
      <c r="R16" s="2"/>
      <c r="S16" s="2"/>
      <c r="T16" s="2"/>
      <c r="U16" s="2"/>
      <c r="V16" s="2"/>
      <c r="W16" s="2"/>
      <c r="X16" s="2"/>
      <c r="Y16" s="2"/>
      <c r="Z16" s="2"/>
    </row>
    <row r="17">
      <c r="A17" s="1" t="s">
        <v>1496</v>
      </c>
      <c r="B17" s="1" t="s">
        <v>201</v>
      </c>
      <c r="C17" s="1" t="s">
        <v>202</v>
      </c>
      <c r="D17" s="1" t="s">
        <v>1497</v>
      </c>
      <c r="E17" s="1" t="s">
        <v>203</v>
      </c>
      <c r="F17" s="1" t="s">
        <v>204</v>
      </c>
      <c r="G17" s="1" t="s">
        <v>1498</v>
      </c>
      <c r="H17" s="1" t="s">
        <v>1499</v>
      </c>
      <c r="I17" s="1" t="s">
        <v>1500</v>
      </c>
      <c r="J17" s="2"/>
      <c r="K17" s="2"/>
      <c r="L17" s="2"/>
      <c r="M17" s="2"/>
      <c r="N17" s="2"/>
      <c r="O17" s="2"/>
      <c r="P17" s="2"/>
      <c r="Q17" s="2"/>
      <c r="R17" s="2"/>
      <c r="S17" s="2"/>
      <c r="T17" s="2"/>
      <c r="U17" s="2"/>
      <c r="V17" s="2"/>
      <c r="W17" s="2"/>
      <c r="X17" s="2"/>
      <c r="Y17" s="2"/>
      <c r="Z17" s="2"/>
    </row>
    <row r="18">
      <c r="A18" s="1" t="s">
        <v>1501</v>
      </c>
      <c r="B18" s="1" t="s">
        <v>1502</v>
      </c>
      <c r="C18" s="1" t="s">
        <v>1503</v>
      </c>
      <c r="D18" s="1" t="s">
        <v>1504</v>
      </c>
      <c r="E18" s="1" t="s">
        <v>1505</v>
      </c>
      <c r="F18" s="1" t="s">
        <v>1506</v>
      </c>
      <c r="G18" s="1" t="s">
        <v>1507</v>
      </c>
      <c r="H18" s="1" t="s">
        <v>1508</v>
      </c>
      <c r="I18" s="1" t="s">
        <v>1509</v>
      </c>
      <c r="J18" s="2"/>
      <c r="K18" s="2"/>
      <c r="L18" s="2"/>
      <c r="M18" s="2"/>
      <c r="N18" s="2"/>
      <c r="O18" s="2"/>
      <c r="P18" s="2"/>
      <c r="Q18" s="2"/>
      <c r="R18" s="2"/>
      <c r="S18" s="2"/>
      <c r="T18" s="2"/>
      <c r="U18" s="2"/>
      <c r="V18" s="2"/>
      <c r="W18" s="2"/>
      <c r="X18" s="2"/>
      <c r="Y18" s="2"/>
      <c r="Z18" s="2"/>
    </row>
    <row r="19">
      <c r="A19" s="1" t="s">
        <v>1510</v>
      </c>
      <c r="B19" s="1" t="s">
        <v>1511</v>
      </c>
      <c r="C19" s="1" t="s">
        <v>1512</v>
      </c>
      <c r="D19" s="1" t="s">
        <v>1513</v>
      </c>
      <c r="E19" s="1" t="s">
        <v>1514</v>
      </c>
      <c r="F19" s="1" t="s">
        <v>1515</v>
      </c>
      <c r="G19" s="1" t="s">
        <v>1516</v>
      </c>
      <c r="H19" s="1" t="s">
        <v>1517</v>
      </c>
      <c r="I19" s="1" t="s">
        <v>1518</v>
      </c>
      <c r="J19" s="2"/>
      <c r="K19" s="2"/>
      <c r="L19" s="2"/>
      <c r="M19" s="2"/>
      <c r="N19" s="2"/>
      <c r="O19" s="2"/>
      <c r="P19" s="2"/>
      <c r="Q19" s="2"/>
      <c r="R19" s="2"/>
      <c r="S19" s="2"/>
      <c r="T19" s="2"/>
      <c r="U19" s="2"/>
      <c r="V19" s="2"/>
      <c r="W19" s="2"/>
      <c r="X19" s="2"/>
      <c r="Y19" s="2"/>
      <c r="Z19" s="2"/>
    </row>
    <row r="20">
      <c r="A20" s="1" t="s">
        <v>1519</v>
      </c>
      <c r="B20" s="1" t="s">
        <v>1520</v>
      </c>
      <c r="C20" s="1" t="s">
        <v>1521</v>
      </c>
      <c r="D20" s="1" t="s">
        <v>1522</v>
      </c>
      <c r="E20" s="1" t="s">
        <v>1523</v>
      </c>
      <c r="F20" s="1" t="s">
        <v>1524</v>
      </c>
      <c r="G20" s="1" t="s">
        <v>1525</v>
      </c>
      <c r="H20" s="1" t="s">
        <v>1526</v>
      </c>
      <c r="I20" s="1" t="s">
        <v>1527</v>
      </c>
      <c r="J20" s="2"/>
      <c r="K20" s="2"/>
      <c r="L20" s="2"/>
      <c r="M20" s="2"/>
      <c r="N20" s="2"/>
      <c r="O20" s="2"/>
      <c r="P20" s="2"/>
      <c r="Q20" s="2"/>
      <c r="R20" s="2"/>
      <c r="S20" s="2"/>
      <c r="T20" s="2"/>
      <c r="U20" s="2"/>
      <c r="V20" s="2"/>
      <c r="W20" s="2"/>
      <c r="X20" s="2"/>
      <c r="Y20" s="2"/>
      <c r="Z20" s="2"/>
    </row>
    <row r="21" ht="15.75" customHeight="1">
      <c r="A21" s="1" t="s">
        <v>1528</v>
      </c>
      <c r="B21" s="1" t="s">
        <v>1529</v>
      </c>
      <c r="C21" s="1" t="s">
        <v>1530</v>
      </c>
      <c r="D21" s="1" t="s">
        <v>1531</v>
      </c>
      <c r="E21" s="1" t="s">
        <v>1532</v>
      </c>
      <c r="F21" s="1" t="s">
        <v>1533</v>
      </c>
      <c r="G21" s="1" t="s">
        <v>1534</v>
      </c>
      <c r="H21" s="1" t="s">
        <v>1535</v>
      </c>
      <c r="I21" s="1" t="s">
        <v>1536</v>
      </c>
      <c r="J21" s="2"/>
      <c r="K21" s="2"/>
      <c r="L21" s="2"/>
      <c r="M21" s="2"/>
      <c r="N21" s="2"/>
      <c r="O21" s="2"/>
      <c r="P21" s="2"/>
      <c r="Q21" s="2"/>
      <c r="R21" s="2"/>
      <c r="S21" s="2"/>
      <c r="T21" s="2"/>
      <c r="U21" s="2"/>
      <c r="V21" s="2"/>
      <c r="W21" s="2"/>
      <c r="X21" s="2"/>
      <c r="Y21" s="2"/>
      <c r="Z21" s="2"/>
    </row>
    <row r="22" ht="15.75" customHeight="1">
      <c r="A22" s="1" t="s">
        <v>1537</v>
      </c>
      <c r="B22" s="1" t="s">
        <v>1538</v>
      </c>
      <c r="C22" s="1" t="s">
        <v>1539</v>
      </c>
      <c r="D22" s="1" t="s">
        <v>1540</v>
      </c>
      <c r="E22" s="1" t="s">
        <v>1541</v>
      </c>
      <c r="F22" s="1" t="s">
        <v>1542</v>
      </c>
      <c r="G22" s="1" t="s">
        <v>1543</v>
      </c>
      <c r="H22" s="1" t="s">
        <v>1544</v>
      </c>
      <c r="I22" s="1" t="s">
        <v>1545</v>
      </c>
      <c r="J22" s="2"/>
      <c r="K22" s="2"/>
      <c r="L22" s="2"/>
      <c r="M22" s="2"/>
      <c r="N22" s="2"/>
      <c r="O22" s="2"/>
      <c r="P22" s="2"/>
      <c r="Q22" s="2"/>
      <c r="R22" s="2"/>
      <c r="S22" s="2"/>
      <c r="T22" s="2"/>
      <c r="U22" s="2"/>
      <c r="V22" s="2"/>
      <c r="W22" s="2"/>
      <c r="X22" s="2"/>
      <c r="Y22" s="2"/>
      <c r="Z22" s="2"/>
    </row>
    <row r="23" ht="15.75" customHeight="1">
      <c r="A23" s="1" t="s">
        <v>1546</v>
      </c>
      <c r="B23" s="1" t="s">
        <v>1547</v>
      </c>
      <c r="C23" s="1" t="s">
        <v>1548</v>
      </c>
      <c r="D23" s="1" t="s">
        <v>1549</v>
      </c>
      <c r="E23" s="1" t="s">
        <v>1550</v>
      </c>
      <c r="F23" s="1" t="s">
        <v>1551</v>
      </c>
      <c r="G23" s="1" t="s">
        <v>1552</v>
      </c>
      <c r="H23" s="1" t="s">
        <v>1553</v>
      </c>
      <c r="I23" s="1" t="s">
        <v>1554</v>
      </c>
      <c r="J23" s="2"/>
      <c r="K23" s="2"/>
      <c r="L23" s="2"/>
      <c r="M23" s="2"/>
      <c r="N23" s="2"/>
      <c r="O23" s="2"/>
      <c r="P23" s="2"/>
      <c r="Q23" s="2"/>
      <c r="R23" s="2"/>
      <c r="S23" s="2"/>
      <c r="T23" s="2"/>
      <c r="U23" s="2"/>
      <c r="V23" s="2"/>
      <c r="W23" s="2"/>
      <c r="X23" s="2"/>
      <c r="Y23" s="2"/>
      <c r="Z23" s="2"/>
    </row>
    <row r="24" ht="15.75" customHeight="1">
      <c r="A24" s="1" t="s">
        <v>1555</v>
      </c>
      <c r="B24" s="1" t="s">
        <v>1556</v>
      </c>
      <c r="C24" s="1" t="s">
        <v>1557</v>
      </c>
      <c r="D24" s="1" t="s">
        <v>1558</v>
      </c>
      <c r="E24" s="1" t="s">
        <v>1559</v>
      </c>
      <c r="F24" s="1" t="s">
        <v>1560</v>
      </c>
      <c r="G24" s="1" t="s">
        <v>1561</v>
      </c>
      <c r="H24" s="1" t="s">
        <v>1561</v>
      </c>
      <c r="I24" s="1" t="s">
        <v>1561</v>
      </c>
      <c r="J24" s="2"/>
      <c r="K24" s="2"/>
      <c r="L24" s="2"/>
      <c r="M24" s="2"/>
      <c r="N24" s="2"/>
      <c r="O24" s="2"/>
      <c r="P24" s="2"/>
      <c r="Q24" s="2"/>
      <c r="R24" s="2"/>
      <c r="S24" s="2"/>
      <c r="T24" s="2"/>
      <c r="U24" s="2"/>
      <c r="V24" s="2"/>
      <c r="W24" s="2"/>
      <c r="X24" s="2"/>
      <c r="Y24" s="2"/>
      <c r="Z24" s="2"/>
    </row>
    <row r="25" ht="15.75" customHeight="1">
      <c r="A25" s="1" t="s">
        <v>1562</v>
      </c>
      <c r="B25" s="1" t="s">
        <v>1563</v>
      </c>
      <c r="C25" s="1" t="s">
        <v>1564</v>
      </c>
      <c r="D25" s="1" t="s">
        <v>1565</v>
      </c>
      <c r="E25" s="1" t="s">
        <v>1566</v>
      </c>
      <c r="F25" s="1" t="s">
        <v>1567</v>
      </c>
      <c r="G25" s="1" t="s">
        <v>1568</v>
      </c>
      <c r="H25" s="1" t="s">
        <v>1568</v>
      </c>
      <c r="I25" s="1" t="s">
        <v>1380</v>
      </c>
      <c r="J25" s="2"/>
      <c r="K25" s="2"/>
      <c r="L25" s="2"/>
      <c r="M25" s="2"/>
      <c r="N25" s="2"/>
      <c r="O25" s="2"/>
      <c r="P25" s="2"/>
      <c r="Q25" s="2"/>
      <c r="R25" s="2"/>
      <c r="S25" s="2"/>
      <c r="T25" s="2"/>
      <c r="U25" s="2"/>
      <c r="V25" s="2"/>
      <c r="W25" s="2"/>
      <c r="X25" s="2"/>
      <c r="Y25" s="2"/>
      <c r="Z25" s="2"/>
    </row>
    <row r="26" ht="15.75" customHeight="1">
      <c r="A26" s="1" t="s">
        <v>1569</v>
      </c>
      <c r="B26" s="1" t="s">
        <v>1570</v>
      </c>
      <c r="C26" s="1" t="s">
        <v>1571</v>
      </c>
      <c r="D26" s="1" t="s">
        <v>1572</v>
      </c>
      <c r="E26" s="1" t="s">
        <v>1573</v>
      </c>
      <c r="F26" s="1" t="s">
        <v>1574</v>
      </c>
      <c r="G26" s="1" t="s">
        <v>1380</v>
      </c>
      <c r="H26" s="1" t="s">
        <v>1380</v>
      </c>
      <c r="I26" s="1" t="s">
        <v>1380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1575</v>
      </c>
      <c r="B2" s="1" t="s">
        <v>1576</v>
      </c>
      <c r="C2" s="2"/>
      <c r="D2" s="2"/>
      <c r="E2" s="2"/>
      <c r="F2" s="2"/>
      <c r="G2" s="2"/>
      <c r="H2" s="2"/>
      <c r="I2" s="2"/>
      <c r="J2" s="2"/>
      <c r="K2" s="2"/>
      <c r="L2" s="2"/>
      <c r="M2" s="2"/>
      <c r="N2" s="2"/>
      <c r="O2" s="2"/>
      <c r="P2" s="2"/>
      <c r="Q2" s="2"/>
      <c r="R2" s="2"/>
      <c r="S2" s="2"/>
      <c r="T2" s="2"/>
      <c r="U2" s="2"/>
      <c r="V2" s="2"/>
      <c r="W2" s="2"/>
      <c r="X2" s="2"/>
      <c r="Y2" s="2"/>
      <c r="Z2" s="2"/>
    </row>
    <row r="3">
      <c r="A3" s="3" t="s">
        <v>1577</v>
      </c>
      <c r="B3" s="1" t="s">
        <v>1578</v>
      </c>
      <c r="C3" s="2"/>
      <c r="D3" s="2"/>
      <c r="E3" s="2"/>
      <c r="F3" s="2"/>
      <c r="G3" s="2"/>
      <c r="H3" s="2"/>
      <c r="I3" s="2"/>
      <c r="J3" s="2"/>
      <c r="K3" s="2"/>
      <c r="L3" s="2"/>
      <c r="M3" s="2"/>
      <c r="N3" s="2"/>
      <c r="O3" s="2"/>
      <c r="P3" s="2"/>
      <c r="Q3" s="2"/>
      <c r="R3" s="2"/>
      <c r="S3" s="2"/>
      <c r="T3" s="2"/>
      <c r="U3" s="2"/>
      <c r="V3" s="2"/>
      <c r="W3" s="2"/>
      <c r="X3" s="2"/>
      <c r="Y3" s="2"/>
      <c r="Z3" s="2"/>
    </row>
    <row r="4">
      <c r="A4" s="3" t="s">
        <v>1579</v>
      </c>
      <c r="B4" s="1" t="s">
        <v>1580</v>
      </c>
      <c r="C4" s="2"/>
      <c r="D4" s="2"/>
      <c r="E4" s="2"/>
      <c r="F4" s="2"/>
      <c r="G4" s="2"/>
      <c r="H4" s="2"/>
      <c r="I4" s="2"/>
      <c r="J4" s="2"/>
      <c r="K4" s="2"/>
      <c r="L4" s="2"/>
      <c r="M4" s="2"/>
      <c r="N4" s="2"/>
      <c r="O4" s="2"/>
      <c r="P4" s="2"/>
      <c r="Q4" s="2"/>
      <c r="R4" s="2"/>
      <c r="S4" s="2"/>
      <c r="T4" s="2"/>
      <c r="U4" s="2"/>
      <c r="V4" s="2"/>
      <c r="W4" s="2"/>
      <c r="X4" s="2"/>
      <c r="Y4" s="2"/>
      <c r="Z4" s="2"/>
    </row>
    <row r="5">
      <c r="A5" s="3" t="s">
        <v>1581</v>
      </c>
      <c r="B5" s="1" t="s">
        <v>1582</v>
      </c>
      <c r="C5" s="2"/>
      <c r="D5" s="2"/>
      <c r="E5" s="2"/>
      <c r="F5" s="2"/>
      <c r="G5" s="2"/>
      <c r="H5" s="2"/>
      <c r="I5" s="2"/>
      <c r="J5" s="2"/>
      <c r="K5" s="2"/>
      <c r="L5" s="2"/>
      <c r="M5" s="2"/>
      <c r="N5" s="2"/>
      <c r="O5" s="2"/>
      <c r="P5" s="2"/>
      <c r="Q5" s="2"/>
      <c r="R5" s="2"/>
      <c r="S5" s="2"/>
      <c r="T5" s="2"/>
      <c r="U5" s="2"/>
      <c r="V5" s="2"/>
      <c r="W5" s="2"/>
      <c r="X5" s="2"/>
      <c r="Y5" s="2"/>
      <c r="Z5" s="2"/>
    </row>
    <row r="6">
      <c r="A6" s="3" t="s">
        <v>1583</v>
      </c>
      <c r="B6" s="1" t="s">
        <v>11</v>
      </c>
      <c r="C6" s="2"/>
      <c r="D6" s="2"/>
      <c r="E6" s="2"/>
      <c r="F6" s="2"/>
      <c r="G6" s="2"/>
      <c r="H6" s="2"/>
      <c r="I6" s="2"/>
      <c r="J6" s="2"/>
      <c r="K6" s="2"/>
      <c r="L6" s="2"/>
      <c r="M6" s="2"/>
      <c r="N6" s="2"/>
      <c r="O6" s="2"/>
      <c r="P6" s="2"/>
      <c r="Q6" s="2"/>
      <c r="R6" s="2"/>
      <c r="S6" s="2"/>
      <c r="T6" s="2"/>
      <c r="U6" s="2"/>
      <c r="V6" s="2"/>
      <c r="W6" s="2"/>
      <c r="X6" s="2"/>
      <c r="Y6" s="2"/>
      <c r="Z6" s="2"/>
    </row>
    <row r="7">
      <c r="A7" s="3" t="s">
        <v>1584</v>
      </c>
      <c r="B7" s="1" t="s">
        <v>1585</v>
      </c>
      <c r="C7" s="2"/>
      <c r="D7" s="2"/>
      <c r="E7" s="2"/>
      <c r="F7" s="2"/>
      <c r="G7" s="2"/>
      <c r="H7" s="2"/>
      <c r="I7" s="2"/>
      <c r="J7" s="2"/>
      <c r="K7" s="2"/>
      <c r="L7" s="2"/>
      <c r="M7" s="2"/>
      <c r="N7" s="2"/>
      <c r="O7" s="2"/>
      <c r="P7" s="2"/>
      <c r="Q7" s="2"/>
      <c r="R7" s="2"/>
      <c r="S7" s="2"/>
      <c r="T7" s="2"/>
      <c r="U7" s="2"/>
      <c r="V7" s="2"/>
      <c r="W7" s="2"/>
      <c r="X7" s="2"/>
      <c r="Y7" s="2"/>
      <c r="Z7" s="2"/>
    </row>
    <row r="8">
      <c r="A8" s="3" t="s">
        <v>1586</v>
      </c>
      <c r="B8" s="1" t="s">
        <v>1587</v>
      </c>
      <c r="C8" s="2"/>
      <c r="D8" s="2"/>
      <c r="E8" s="2"/>
      <c r="F8" s="2"/>
      <c r="G8" s="2"/>
      <c r="H8" s="2"/>
      <c r="I8" s="2"/>
      <c r="J8" s="2"/>
      <c r="K8" s="2"/>
      <c r="L8" s="2"/>
      <c r="M8" s="2"/>
      <c r="N8" s="2"/>
      <c r="O8" s="2"/>
      <c r="P8" s="2"/>
      <c r="Q8" s="2"/>
      <c r="R8" s="2"/>
      <c r="S8" s="2"/>
      <c r="T8" s="2"/>
      <c r="U8" s="2"/>
      <c r="V8" s="2"/>
      <c r="W8" s="2"/>
      <c r="X8" s="2"/>
      <c r="Y8" s="2"/>
      <c r="Z8" s="2"/>
    </row>
    <row r="9">
      <c r="A9" s="3" t="s">
        <v>1588</v>
      </c>
      <c r="B9" s="4" t="s">
        <v>1589</v>
      </c>
      <c r="C9" s="2"/>
      <c r="D9" s="2"/>
      <c r="E9" s="2"/>
      <c r="F9" s="2"/>
      <c r="G9" s="2"/>
      <c r="H9" s="2"/>
      <c r="I9" s="2"/>
      <c r="J9" s="2"/>
      <c r="K9" s="2"/>
      <c r="L9" s="2"/>
      <c r="M9" s="2"/>
      <c r="N9" s="2"/>
      <c r="O9" s="2"/>
      <c r="P9" s="2"/>
      <c r="Q9" s="2"/>
      <c r="R9" s="2"/>
      <c r="S9" s="2"/>
      <c r="T9" s="2"/>
      <c r="U9" s="2"/>
      <c r="V9" s="2"/>
      <c r="W9" s="2"/>
      <c r="X9" s="2"/>
      <c r="Y9" s="2"/>
      <c r="Z9" s="2"/>
    </row>
    <row r="10">
      <c r="A10" s="3" t="s">
        <v>1590</v>
      </c>
      <c r="B10" s="1" t="s">
        <v>1591</v>
      </c>
      <c r="C10" s="2"/>
      <c r="D10" s="2"/>
      <c r="E10" s="2"/>
      <c r="F10" s="2"/>
      <c r="G10" s="2"/>
      <c r="H10" s="2"/>
      <c r="I10" s="2"/>
      <c r="J10" s="2"/>
      <c r="K10" s="2"/>
      <c r="L10" s="2"/>
      <c r="M10" s="2"/>
      <c r="N10" s="2"/>
      <c r="O10" s="2"/>
      <c r="P10" s="2"/>
      <c r="Q10" s="2"/>
      <c r="R10" s="2"/>
      <c r="S10" s="2"/>
      <c r="T10" s="2"/>
      <c r="U10" s="2"/>
      <c r="V10" s="2"/>
      <c r="W10" s="2"/>
      <c r="X10" s="2"/>
      <c r="Y10" s="2"/>
      <c r="Z10" s="2"/>
    </row>
    <row r="11">
      <c r="A11" s="3" t="s">
        <v>1592</v>
      </c>
      <c r="B11" s="1" t="s">
        <v>1593</v>
      </c>
      <c r="C11" s="2"/>
      <c r="D11" s="2"/>
      <c r="E11" s="2"/>
      <c r="F11" s="2"/>
      <c r="G11" s="2"/>
      <c r="H11" s="2"/>
      <c r="I11" s="2"/>
      <c r="J11" s="2"/>
      <c r="K11" s="2"/>
      <c r="L11" s="2"/>
      <c r="M11" s="2"/>
      <c r="N11" s="2"/>
      <c r="O11" s="2"/>
      <c r="P11" s="2"/>
      <c r="Q11" s="2"/>
      <c r="R11" s="2"/>
      <c r="S11" s="2"/>
      <c r="T11" s="2"/>
      <c r="U11" s="2"/>
      <c r="V11" s="2"/>
      <c r="W11" s="2"/>
      <c r="X11" s="2"/>
      <c r="Y11" s="2"/>
      <c r="Z11" s="2"/>
    </row>
    <row r="12">
      <c r="A12" s="3" t="s">
        <v>1594</v>
      </c>
      <c r="B12" s="1" t="s">
        <v>1591</v>
      </c>
      <c r="C12" s="2"/>
      <c r="D12" s="2"/>
      <c r="E12" s="2"/>
      <c r="F12" s="2"/>
      <c r="G12" s="2"/>
      <c r="H12" s="2"/>
      <c r="I12" s="2"/>
      <c r="J12" s="2"/>
      <c r="K12" s="2"/>
      <c r="L12" s="2"/>
      <c r="M12" s="2"/>
      <c r="N12" s="2"/>
      <c r="O12" s="2"/>
      <c r="P12" s="2"/>
      <c r="Q12" s="2"/>
      <c r="R12" s="2"/>
      <c r="S12" s="2"/>
      <c r="T12" s="2"/>
      <c r="U12" s="2"/>
      <c r="V12" s="2"/>
      <c r="W12" s="2"/>
      <c r="X12" s="2"/>
      <c r="Y12" s="2"/>
      <c r="Z12" s="2"/>
    </row>
    <row r="13">
      <c r="A13" s="3" t="s">
        <v>1595</v>
      </c>
      <c r="B13" s="1" t="s">
        <v>1596</v>
      </c>
      <c r="C13" s="2"/>
      <c r="D13" s="2"/>
      <c r="E13" s="2"/>
      <c r="F13" s="2"/>
      <c r="G13" s="2"/>
      <c r="H13" s="2"/>
      <c r="I13" s="2"/>
      <c r="J13" s="2"/>
      <c r="K13" s="2"/>
      <c r="L13" s="2"/>
      <c r="M13" s="2"/>
      <c r="N13" s="2"/>
      <c r="O13" s="2"/>
      <c r="P13" s="2"/>
      <c r="Q13" s="2"/>
      <c r="R13" s="2"/>
      <c r="S13" s="2"/>
      <c r="T13" s="2"/>
      <c r="U13" s="2"/>
      <c r="V13" s="2"/>
      <c r="W13" s="2"/>
      <c r="X13" s="2"/>
      <c r="Y13" s="2"/>
      <c r="Z13" s="2"/>
    </row>
    <row r="14">
      <c r="A14" s="3" t="s">
        <v>1597</v>
      </c>
      <c r="B14" s="1" t="s">
        <v>1598</v>
      </c>
      <c r="C14" s="2"/>
      <c r="D14" s="2"/>
      <c r="E14" s="2"/>
      <c r="F14" s="2"/>
      <c r="G14" s="2"/>
      <c r="H14" s="2"/>
      <c r="I14" s="2"/>
      <c r="J14" s="2"/>
      <c r="K14" s="2"/>
      <c r="L14" s="2"/>
      <c r="M14" s="2"/>
      <c r="N14" s="2"/>
      <c r="O14" s="2"/>
      <c r="P14" s="2"/>
      <c r="Q14" s="2"/>
      <c r="R14" s="2"/>
      <c r="S14" s="2"/>
      <c r="T14" s="2"/>
      <c r="U14" s="2"/>
      <c r="V14" s="2"/>
      <c r="W14" s="2"/>
      <c r="X14" s="2"/>
      <c r="Y14" s="2"/>
      <c r="Z14" s="2"/>
    </row>
    <row r="15">
      <c r="A15" s="3" t="s">
        <v>1599</v>
      </c>
      <c r="B15" s="1" t="s">
        <v>1596</v>
      </c>
      <c r="C15" s="2"/>
      <c r="D15" s="2"/>
      <c r="E15" s="2"/>
      <c r="F15" s="2"/>
      <c r="G15" s="2"/>
      <c r="H15" s="2"/>
      <c r="I15" s="2"/>
      <c r="J15" s="2"/>
      <c r="K15" s="2"/>
      <c r="L15" s="2"/>
      <c r="M15" s="2"/>
      <c r="N15" s="2"/>
      <c r="O15" s="2"/>
      <c r="P15" s="2"/>
      <c r="Q15" s="2"/>
      <c r="R15" s="2"/>
      <c r="S15" s="2"/>
      <c r="T15" s="2"/>
      <c r="U15" s="2"/>
      <c r="V15" s="2"/>
      <c r="W15" s="2"/>
      <c r="X15" s="2"/>
      <c r="Y15" s="2"/>
      <c r="Z15" s="2"/>
    </row>
    <row r="16">
      <c r="A16" s="3" t="s">
        <v>1600</v>
      </c>
      <c r="B16" s="1" t="s">
        <v>1601</v>
      </c>
      <c r="C16" s="2"/>
      <c r="D16" s="2"/>
      <c r="E16" s="2"/>
      <c r="F16" s="2"/>
      <c r="G16" s="2"/>
      <c r="H16" s="2"/>
      <c r="I16" s="2"/>
      <c r="J16" s="2"/>
      <c r="K16" s="2"/>
      <c r="L16" s="2"/>
      <c r="M16" s="2"/>
      <c r="N16" s="2"/>
      <c r="O16" s="2"/>
      <c r="P16" s="2"/>
      <c r="Q16" s="2"/>
      <c r="R16" s="2"/>
      <c r="S16" s="2"/>
      <c r="T16" s="2"/>
      <c r="U16" s="2"/>
      <c r="V16" s="2"/>
      <c r="W16" s="2"/>
      <c r="X16" s="2"/>
      <c r="Y16" s="2"/>
      <c r="Z16" s="2"/>
    </row>
    <row r="17">
      <c r="A17" s="3" t="s">
        <v>1602</v>
      </c>
      <c r="B17" s="1">
        <v>8000.0</v>
      </c>
      <c r="C17" s="2"/>
      <c r="D17" s="2"/>
      <c r="E17" s="2"/>
      <c r="F17" s="2"/>
      <c r="G17" s="2"/>
      <c r="H17" s="2"/>
      <c r="I17" s="2"/>
      <c r="J17" s="2"/>
      <c r="K17" s="2"/>
      <c r="L17" s="2"/>
      <c r="M17" s="2"/>
      <c r="N17" s="2"/>
      <c r="O17" s="2"/>
      <c r="P17" s="2"/>
      <c r="Q17" s="2"/>
      <c r="R17" s="2"/>
      <c r="S17" s="2"/>
      <c r="T17" s="2"/>
      <c r="U17" s="2"/>
      <c r="V17" s="2"/>
      <c r="W17" s="2"/>
      <c r="X17" s="2"/>
      <c r="Y17" s="2"/>
      <c r="Z17" s="2"/>
    </row>
    <row r="18">
      <c r="A18" s="3" t="s">
        <v>1603</v>
      </c>
      <c r="B18" s="1" t="s">
        <v>1604</v>
      </c>
      <c r="C18" s="2"/>
      <c r="D18" s="2"/>
      <c r="E18" s="2"/>
      <c r="F18" s="2"/>
      <c r="G18" s="2"/>
      <c r="H18" s="2"/>
      <c r="I18" s="2"/>
      <c r="J18" s="2"/>
      <c r="K18" s="2"/>
      <c r="L18" s="2"/>
      <c r="M18" s="2"/>
      <c r="N18" s="2"/>
      <c r="O18" s="2"/>
      <c r="P18" s="2"/>
      <c r="Q18" s="2"/>
      <c r="R18" s="2"/>
      <c r="S18" s="2"/>
      <c r="T18" s="2"/>
      <c r="U18" s="2"/>
      <c r="V18" s="2"/>
      <c r="W18" s="2"/>
      <c r="X18" s="2"/>
      <c r="Y18" s="2"/>
      <c r="Z18" s="2"/>
    </row>
    <row r="19">
      <c r="A19" s="3" t="s">
        <v>1605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1606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1612</v>
      </c>
      <c r="B26" s="4" t="s">
        <v>1613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1616</v>
      </c>
      <c r="B29" s="1">
        <v>99.76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1617</v>
      </c>
      <c r="B30" s="1">
        <v>98.13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1618</v>
      </c>
      <c r="B31" s="1">
        <v>96.42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1619</v>
      </c>
      <c r="B32" s="1">
        <v>100.13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1620</v>
      </c>
      <c r="B33" s="1">
        <v>99.76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1621</v>
      </c>
      <c r="B34" s="1">
        <v>98.13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1622</v>
      </c>
      <c r="B35" s="1">
        <v>96.42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1623</v>
      </c>
      <c r="B36" s="1">
        <v>100.13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1624</v>
      </c>
      <c r="B37" s="1">
        <v>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1625</v>
      </c>
      <c r="B38" s="1">
        <v>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1626</v>
      </c>
      <c r="B39" s="1">
        <v>1.7302464E9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1627</v>
      </c>
      <c r="B40" s="1">
        <v>0.2649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1628</v>
      </c>
      <c r="B41" s="1">
        <v>0.38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1629</v>
      </c>
      <c r="B42" s="1">
        <v>1.244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1630</v>
      </c>
      <c r="B43" s="1">
        <v>65.50993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1631</v>
      </c>
      <c r="B44" s="1">
        <v>26.390417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1632</v>
      </c>
      <c r="B45" s="1">
        <v>1794136.0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1633</v>
      </c>
      <c r="B46" s="1">
        <v>1794136.0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1634</v>
      </c>
      <c r="B47" s="1">
        <v>2130460.0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1635</v>
      </c>
      <c r="B48" s="1">
        <v>1663190.0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1636</v>
      </c>
      <c r="B49" s="1">
        <v>1663190.0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1637</v>
      </c>
      <c r="B50" s="1">
        <v>98.82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1638</v>
      </c>
      <c r="B51" s="1">
        <v>103.99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1639</v>
      </c>
      <c r="B52" s="1">
        <v>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1640</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1641</v>
      </c>
      <c r="B54" s="1">
        <v>1.4936721408E10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1642</v>
      </c>
      <c r="B55" s="1">
        <v>94.92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1643</v>
      </c>
      <c r="B56" s="1">
        <v>147.57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1644</v>
      </c>
      <c r="B57" s="1">
        <v>4.6623898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1645</v>
      </c>
      <c r="B58" s="1">
        <v>104.1396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1646</v>
      </c>
      <c r="B59" s="1">
        <v>118.33305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1647</v>
      </c>
      <c r="B60" s="1">
        <v>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1648</v>
      </c>
      <c r="B61" s="1">
        <v>0.004009623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1649</v>
      </c>
      <c r="B62" s="1" t="s">
        <v>1650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1651</v>
      </c>
      <c r="B63" s="1">
        <v>1.8697056256E10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1652</v>
      </c>
      <c r="B64" s="1">
        <v>0.071329996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1653</v>
      </c>
      <c r="B65" s="1">
        <v>1.50242971E8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1654</v>
      </c>
      <c r="B66" s="1">
        <v>1.50998E8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1655</v>
      </c>
      <c r="B67" s="1">
        <v>7127325.0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1656</v>
      </c>
      <c r="B68" s="1">
        <v>7642677.0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1659</v>
      </c>
      <c r="B71" s="1">
        <v>0.047199998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1660</v>
      </c>
      <c r="B72" s="1">
        <v>0.00327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1661</v>
      </c>
      <c r="B73" s="1">
        <v>1.02326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1662</v>
      </c>
      <c r="B74" s="1">
        <v>3.47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1663</v>
      </c>
      <c r="B75" s="1">
        <v>0.0473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1664</v>
      </c>
      <c r="B76" s="1">
        <v>1.5228E8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1665</v>
      </c>
      <c r="B77" s="1">
        <v>23.793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1666</v>
      </c>
      <c r="B78" s="1">
        <v>4.1575255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1669</v>
      </c>
      <c r="B81" s="1">
        <v>1.7274816E9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1670</v>
      </c>
      <c r="B82" s="1">
        <v>1.336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1671</v>
      </c>
      <c r="B83" s="1">
        <v>2.28520992E8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1672</v>
      </c>
      <c r="B84" s="1">
        <v>1.51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1673</v>
      </c>
      <c r="B85" s="1">
        <v>3.84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v>5.836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v>20.837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v>-0.12250513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1678</v>
      </c>
      <c r="B90" s="1">
        <v>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1679</v>
      </c>
      <c r="B91" s="1">
        <v>1.7302464E9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1680</v>
      </c>
      <c r="B92" s="1" t="s">
        <v>1681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1682</v>
      </c>
      <c r="B93" s="1" t="s">
        <v>1683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t="s">
        <v>1687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1688</v>
      </c>
      <c r="B97" s="1" t="s">
        <v>1687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1689</v>
      </c>
      <c r="B98" s="1">
        <v>9.633222E8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1690</v>
      </c>
      <c r="B99" s="1" t="s">
        <v>1691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1692</v>
      </c>
      <c r="B100" s="1" t="s">
        <v>1693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1694</v>
      </c>
      <c r="B101" s="1" t="s">
        <v>1695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1696</v>
      </c>
      <c r="B102" s="1" t="s">
        <v>1697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1699</v>
      </c>
      <c r="B104" s="1">
        <v>98.92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1700</v>
      </c>
      <c r="B105" s="1">
        <v>150.0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1701</v>
      </c>
      <c r="B106" s="1">
        <v>115.0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1702</v>
      </c>
      <c r="B107" s="1">
        <v>129.42308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1703</v>
      </c>
      <c r="B108" s="1">
        <v>130.0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1704</v>
      </c>
      <c r="B109" s="1">
        <v>1.53846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1705</v>
      </c>
      <c r="B110" s="1" t="s">
        <v>1706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1">
        <v>4.38368992E8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1709</v>
      </c>
      <c r="B113" s="1">
        <v>2.903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1710</v>
      </c>
      <c r="B114" s="1">
        <v>8.97284992E8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1711</v>
      </c>
      <c r="B115" s="1">
        <v>4.198706944E9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1712</v>
      </c>
      <c r="B116" s="1">
        <v>1.605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1713</v>
      </c>
      <c r="B117" s="1">
        <v>2.923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1714</v>
      </c>
      <c r="B118" s="1">
        <v>3.20366208E9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1715</v>
      </c>
      <c r="B119" s="1">
        <v>116.874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1716</v>
      </c>
      <c r="B120" s="1">
        <v>21.26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1717</v>
      </c>
      <c r="B121" s="1">
        <v>0.035520002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1718</v>
      </c>
      <c r="B122" s="1">
        <v>0.06566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1719</v>
      </c>
      <c r="B123" s="1">
        <v>1.444144E9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1720</v>
      </c>
      <c r="B124" s="1">
        <v>1.176412416E9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1721</v>
      </c>
      <c r="B125" s="1">
        <v>5.98816E8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1722</v>
      </c>
      <c r="B126" s="1">
        <v>1.318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1723</v>
      </c>
      <c r="B127" s="1">
        <v>-0.091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1724</v>
      </c>
      <c r="B128" s="1">
        <v>0.45078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1725</v>
      </c>
      <c r="B129" s="1">
        <v>0.28008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1726</v>
      </c>
      <c r="B130" s="1">
        <v>0.16921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1727</v>
      </c>
      <c r="B131" s="1" t="s">
        <v>1650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1728</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26.0</v>
      </c>
      <c r="C3" s="1">
        <v>98.0</v>
      </c>
      <c r="D3" s="1">
        <v>149.0</v>
      </c>
      <c r="E3" s="1">
        <v>173.0</v>
      </c>
      <c r="F3" s="1">
        <v>181.0</v>
      </c>
      <c r="G3" s="1">
        <v>183.0</v>
      </c>
      <c r="H3" s="1">
        <v>246.0</v>
      </c>
      <c r="I3" s="1">
        <v>121.0</v>
      </c>
      <c r="J3" s="1">
        <v>-333.0</v>
      </c>
      <c r="K3" s="1">
        <v>463.0</v>
      </c>
      <c r="L3" s="1">
        <f>IF(K3*FORECAST(L2,B3:K3,B2:K2)&gt;0,FORECAST(L2,B3:K3,B2:K2),K3)*$X$1</f>
        <v>163.9333333</v>
      </c>
      <c r="M3" s="1">
        <f>IF(L3*FORECAST(M2,B3:L3,B2:L2)&gt;0,FORECAST(M2,B3:L3,B2:L2),L3)*$X$1</f>
        <v>169.9757576</v>
      </c>
      <c r="N3" s="1">
        <f>IF(M3*FORECAST(N2,B3:M3,B2:M2)&gt;0,FORECAST(N2,B3:M3,B2:M2),M3)*$X$1</f>
        <v>176.0181818</v>
      </c>
      <c r="O3" s="1">
        <f>IF(N3*FORECAST(O2,B3:N3,B2:N2)&gt;0,FORECAST(O2,B3:N3,B2:N2),N3)*$X$1</f>
        <v>182.0606061</v>
      </c>
      <c r="P3" s="1">
        <f>IF(O3*FORECAST(P2,B3:O3,B2:O2)&gt;0,FORECAST(P2,B3:O3,B2:O2),O3)*$X$1</f>
        <v>188.1030303</v>
      </c>
      <c r="Q3" s="1">
        <f>IF(P3*FORECAST(Q2,B3:P3,B2:P2)&gt;0,FORECAST(Q2,B3:P3,B2:P2),P3)*$X$1</f>
        <v>194.1454545</v>
      </c>
      <c r="R3" s="1">
        <f>IF(Q3*FORECAST(R2,B3:Q3,B2:Q2)&gt;0,FORECAST(R2,B3:Q3,B2:Q2),Q3)*$X$1</f>
        <v>200.1878788</v>
      </c>
      <c r="S3" s="5">
        <f>IF(R3*FORECAST(S2,B3:R3,B2:R2)&gt;0,FORECAST(S2,B3:R3,B2:R2),R3)*$X$1</f>
        <v>206.230303</v>
      </c>
      <c r="T3" s="5">
        <f>IF(S3*FORECAST(T2,B3:S3,B2:S2)&gt;0,FORECAST(T2,B3:S3,B2:S2),S3)*$X$1</f>
        <v>212.2727273</v>
      </c>
      <c r="U3" s="5">
        <f>IF(T3*FORECAST(U2,B3:T3,B2:T2)&gt;0,FORECAST(U2,B3:T3,B2:T2),T3)*$X$1</f>
        <v>218.3151515</v>
      </c>
      <c r="V3" s="5">
        <f>IF(U3*FORECAST(V2,B3:U3,B2:U2)&gt;0,FORECAST(V2,B3:U3,B2:U2),U3)*$X$1</f>
        <v>224.3575758</v>
      </c>
      <c r="W3" s="5">
        <f>IF(V3*FORECAST(W2,B3:V3,B2:V2)&gt;0,FORECAST(W2,B3:V3,B2:V2),V3)*$X$1</f>
        <v>230.4</v>
      </c>
      <c r="X3" s="2"/>
      <c r="Y3" s="2"/>
      <c r="Z3" s="2"/>
    </row>
    <row r="4">
      <c r="A4" s="3" t="s">
        <v>140</v>
      </c>
      <c r="B4" s="1">
        <v>372.0</v>
      </c>
      <c r="C4" s="1">
        <v>315.0</v>
      </c>
      <c r="D4" s="1">
        <v>178.0</v>
      </c>
      <c r="E4" s="1">
        <v>48.0</v>
      </c>
      <c r="F4" s="1">
        <v>462.0</v>
      </c>
      <c r="G4" s="1">
        <v>638.0</v>
      </c>
      <c r="H4" s="1">
        <v>555.0</v>
      </c>
      <c r="I4" s="1">
        <v>605.0</v>
      </c>
      <c r="J4" s="1">
        <v>5290.0</v>
      </c>
      <c r="K4" s="1">
        <v>4180.0</v>
      </c>
      <c r="L4" s="2"/>
      <c r="M4" s="2"/>
      <c r="N4" s="2"/>
      <c r="O4" s="2"/>
      <c r="P4" s="2"/>
      <c r="Q4" s="2"/>
      <c r="R4" s="2"/>
      <c r="S4" s="2"/>
      <c r="T4" s="2"/>
      <c r="U4" s="2"/>
      <c r="V4" s="2"/>
      <c r="W4" s="2"/>
      <c r="X4" s="2"/>
      <c r="Y4" s="2"/>
      <c r="Z4" s="2"/>
    </row>
    <row r="5">
      <c r="A5" s="3" t="s">
        <v>1729</v>
      </c>
      <c r="B5" s="1">
        <v>140.0</v>
      </c>
      <c r="C5" s="1">
        <v>141.0</v>
      </c>
      <c r="D5" s="1">
        <v>142.0</v>
      </c>
      <c r="E5" s="1">
        <v>144.0</v>
      </c>
      <c r="F5" s="1">
        <v>143.0</v>
      </c>
      <c r="G5" s="1">
        <v>137.0</v>
      </c>
      <c r="H5" s="1">
        <v>136.0</v>
      </c>
      <c r="I5" s="1">
        <v>137.0</v>
      </c>
      <c r="J5" s="1">
        <v>143.0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1730</v>
      </c>
      <c r="L7" s="1">
        <f>IF(W3*FORECAST(W2,B3:W3,B2:W2)&gt;0,FORECAST(W2,B3:W3,B2:W2),V3)*$X$1 * (1+0.02)/(0.0943-0.02)</f>
        <v>3162.960969</v>
      </c>
      <c r="M7" s="2"/>
      <c r="N7" s="2"/>
      <c r="O7" s="2"/>
      <c r="P7" s="2"/>
      <c r="Q7" s="2"/>
      <c r="R7" s="2"/>
      <c r="S7" s="2"/>
      <c r="T7" s="2"/>
      <c r="U7" s="2"/>
      <c r="V7" s="2"/>
      <c r="W7" s="2"/>
      <c r="X7" s="2"/>
      <c r="Y7" s="2"/>
      <c r="Z7" s="2"/>
    </row>
    <row r="8">
      <c r="A8" s="2"/>
      <c r="B8" s="2"/>
      <c r="C8" s="2"/>
      <c r="D8" s="2"/>
      <c r="E8" s="2"/>
      <c r="F8" s="2"/>
      <c r="G8" s="2"/>
      <c r="H8" s="2"/>
      <c r="I8" s="2"/>
      <c r="J8" s="2"/>
      <c r="K8" s="1" t="s">
        <v>1731</v>
      </c>
      <c r="L8" s="6">
        <f t="array" ref="L8">NPV(0.0943,M3:W3)</f>
        <v>1299.337551</v>
      </c>
      <c r="M8" s="2"/>
      <c r="N8" s="2"/>
      <c r="O8" s="2"/>
      <c r="P8" s="2"/>
      <c r="Q8" s="2"/>
      <c r="R8" s="2"/>
      <c r="S8" s="2"/>
      <c r="T8" s="2"/>
      <c r="U8" s="2"/>
      <c r="V8" s="2"/>
      <c r="W8" s="2"/>
      <c r="X8" s="2"/>
      <c r="Y8" s="2"/>
      <c r="Z8" s="2"/>
    </row>
    <row r="9">
      <c r="A9" s="2"/>
      <c r="B9" s="2"/>
      <c r="C9" s="2"/>
      <c r="D9" s="2"/>
      <c r="E9" s="2"/>
      <c r="F9" s="2"/>
      <c r="G9" s="2"/>
      <c r="H9" s="2"/>
      <c r="I9" s="2"/>
      <c r="J9" s="2"/>
      <c r="K9" s="1" t="s">
        <v>1732</v>
      </c>
      <c r="L9" s="6">
        <f t="array" ref="L9">NPV(0.0943,M16:W16)</f>
        <v>1173.798206</v>
      </c>
      <c r="M9" s="2"/>
      <c r="N9" s="2"/>
      <c r="O9" s="2"/>
      <c r="P9" s="2"/>
      <c r="Q9" s="2"/>
      <c r="R9" s="2"/>
      <c r="S9" s="2"/>
      <c r="T9" s="2"/>
      <c r="U9" s="2"/>
      <c r="V9" s="2"/>
      <c r="W9" s="2"/>
      <c r="X9" s="2"/>
      <c r="Y9" s="2"/>
      <c r="Z9" s="2"/>
    </row>
    <row r="10">
      <c r="A10" s="2"/>
      <c r="B10" s="2"/>
      <c r="C10" s="2"/>
      <c r="D10" s="2"/>
      <c r="E10" s="2"/>
      <c r="F10" s="2"/>
      <c r="G10" s="2"/>
      <c r="H10" s="2"/>
      <c r="I10" s="2"/>
      <c r="J10" s="2"/>
      <c r="K10" s="1" t="s">
        <v>1733</v>
      </c>
      <c r="L10" s="6">
        <f>L8 + L9</f>
        <v>2473.135757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4180.0</v>
      </c>
      <c r="M11" s="2"/>
      <c r="N11" s="2"/>
      <c r="O11" s="2"/>
      <c r="P11" s="2"/>
      <c r="Q11" s="2"/>
      <c r="R11" s="2"/>
      <c r="S11" s="2"/>
      <c r="T11" s="2"/>
      <c r="U11" s="2"/>
      <c r="V11" s="2"/>
      <c r="W11" s="2"/>
      <c r="X11" s="2"/>
      <c r="Y11" s="2"/>
      <c r="Z11" s="2"/>
    </row>
    <row r="12">
      <c r="A12" s="2"/>
      <c r="B12" s="2"/>
      <c r="C12" s="2"/>
      <c r="D12" s="2"/>
      <c r="E12" s="2"/>
      <c r="F12" s="2"/>
      <c r="G12" s="2"/>
      <c r="H12" s="2"/>
      <c r="I12" s="2"/>
      <c r="J12" s="2"/>
      <c r="K12" s="1" t="s">
        <v>1734</v>
      </c>
      <c r="L12" s="6">
        <f>L10 - L11</f>
        <v>-1706.864243</v>
      </c>
      <c r="M12" s="2"/>
      <c r="N12" s="2"/>
      <c r="O12" s="2"/>
      <c r="P12" s="2"/>
      <c r="Q12" s="2"/>
      <c r="R12" s="2"/>
      <c r="S12" s="2"/>
      <c r="T12" s="2"/>
      <c r="U12" s="2"/>
      <c r="V12" s="2"/>
      <c r="W12" s="2"/>
      <c r="X12" s="2"/>
      <c r="Y12" s="2"/>
      <c r="Z12" s="2"/>
    </row>
    <row r="13">
      <c r="A13" s="2"/>
      <c r="B13" s="2"/>
      <c r="C13" s="2"/>
      <c r="D13" s="2"/>
      <c r="E13" s="2"/>
      <c r="F13" s="2"/>
      <c r="G13" s="2"/>
      <c r="H13" s="2"/>
      <c r="I13" s="2"/>
      <c r="J13" s="2"/>
      <c r="K13" s="1" t="s">
        <v>1735</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-11.30373671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3162.960969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v>
      </c>
      <c r="C3" s="1">
        <v>80.0</v>
      </c>
      <c r="D3" s="1">
        <v>97.0</v>
      </c>
      <c r="E3" s="1">
        <v>85.0</v>
      </c>
      <c r="F3" s="1">
        <v>241.0</v>
      </c>
      <c r="G3" s="1">
        <v>255.0</v>
      </c>
      <c r="H3" s="1">
        <v>295.0</v>
      </c>
      <c r="I3" s="1">
        <v>409.0</v>
      </c>
      <c r="J3" s="1">
        <v>209.0</v>
      </c>
      <c r="K3" s="1">
        <v>181.0</v>
      </c>
      <c r="L3" s="1">
        <f>IF(K3*FORECAST(L2,B3:K3,B2:K2)&gt;0,FORECAST(L2,B3:K3,B2:K2),K3)*$X$1</f>
        <v>341.6666667</v>
      </c>
      <c r="M3" s="1">
        <f>IF(L3*FORECAST(M2,B3:L3,B2:L2)&gt;0,FORECAST(M2,B3:L3,B2:L2),L3)*$X$1</f>
        <v>369.9878788</v>
      </c>
      <c r="N3" s="1">
        <f>IF(M3*FORECAST(N2,B3:M3,B2:M2)&gt;0,FORECAST(N2,B3:M3,B2:M2),M3)*$X$1</f>
        <v>398.3090909</v>
      </c>
      <c r="O3" s="1">
        <f>IF(N3*FORECAST(O2,B3:N3,B2:N2)&gt;0,FORECAST(O2,B3:N3,B2:N2),N3)*$X$1</f>
        <v>426.630303</v>
      </c>
      <c r="P3" s="1">
        <f>IF(O3*FORECAST(P2,B3:O3,B2:O2)&gt;0,FORECAST(P2,B3:O3,B2:O2),O3)*$X$1</f>
        <v>454.9515152</v>
      </c>
      <c r="Q3" s="1">
        <f>IF(P3*FORECAST(Q2,B3:P3,B2:P2)&gt;0,FORECAST(Q2,B3:P3,B2:P2),P3)*$X$1</f>
        <v>483.2727273</v>
      </c>
      <c r="R3" s="1">
        <f>IF(Q3*FORECAST(R2,B3:Q3,B2:Q2)&gt;0,FORECAST(R2,B3:Q3,B2:Q2),Q3)*$X$1</f>
        <v>511.5939394</v>
      </c>
      <c r="S3" s="5">
        <f>IF(R3*FORECAST(S2,B3:R3,B2:R2)&gt;0,FORECAST(S2,B3:R3,B2:R2),R3)*$X$1</f>
        <v>539.9151515</v>
      </c>
      <c r="T3" s="5">
        <f>IF(S3*FORECAST(T2,B3:S3,B2:S2)&gt;0,FORECAST(T2,B3:S3,B2:S2),S3)*$X$1</f>
        <v>568.2363636</v>
      </c>
      <c r="U3" s="5">
        <f>IF(T3*FORECAST(U2,B3:T3,B2:T2)&gt;0,FORECAST(U2,B3:T3,B2:T2),T3)*$X$1</f>
        <v>596.5575758</v>
      </c>
      <c r="V3" s="5">
        <f>IF(U3*FORECAST(V2,B3:U3,B2:U2)&gt;0,FORECAST(V2,B3:U3,B2:U2),U3)*$X$1</f>
        <v>624.8787879</v>
      </c>
      <c r="W3" s="5">
        <f>IF(V3*FORECAST(W2,B3:V3,B2:V2)&gt;0,FORECAST(W2,B3:V3,B2:V2),V3)*$X$1</f>
        <v>653.2</v>
      </c>
      <c r="X3" s="2"/>
      <c r="Y3" s="2"/>
      <c r="Z3" s="2"/>
    </row>
    <row r="4">
      <c r="A4" s="3" t="s">
        <v>140</v>
      </c>
      <c r="B4" s="1">
        <v>372.0</v>
      </c>
      <c r="C4" s="1">
        <v>315.0</v>
      </c>
      <c r="D4" s="1">
        <v>178.0</v>
      </c>
      <c r="E4" s="1">
        <v>48.0</v>
      </c>
      <c r="F4" s="1">
        <v>462.0</v>
      </c>
      <c r="G4" s="1">
        <v>638.0</v>
      </c>
      <c r="H4" s="1">
        <v>555.0</v>
      </c>
      <c r="I4" s="1">
        <v>605.0</v>
      </c>
      <c r="J4" s="1">
        <v>5290.0</v>
      </c>
      <c r="K4" s="1">
        <v>4180.0</v>
      </c>
      <c r="L4" s="2"/>
      <c r="M4" s="2"/>
      <c r="N4" s="2"/>
      <c r="O4" s="2"/>
      <c r="P4" s="2"/>
      <c r="Q4" s="2"/>
      <c r="R4" s="2"/>
      <c r="S4" s="2"/>
      <c r="T4" s="2"/>
      <c r="U4" s="2"/>
      <c r="V4" s="2"/>
      <c r="W4" s="2"/>
      <c r="X4" s="2"/>
      <c r="Y4" s="2"/>
      <c r="Z4" s="2"/>
    </row>
    <row r="5">
      <c r="A5" s="3" t="s">
        <v>1729</v>
      </c>
      <c r="B5" s="1">
        <v>140.0</v>
      </c>
      <c r="C5" s="1">
        <v>141.0</v>
      </c>
      <c r="D5" s="1">
        <v>142.0</v>
      </c>
      <c r="E5" s="1">
        <v>144.0</v>
      </c>
      <c r="F5" s="1">
        <v>143.0</v>
      </c>
      <c r="G5" s="1">
        <v>137.0</v>
      </c>
      <c r="H5" s="1">
        <v>136.0</v>
      </c>
      <c r="I5" s="1">
        <v>137.0</v>
      </c>
      <c r="J5" s="1">
        <v>143.0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1730</v>
      </c>
      <c r="L7" s="1">
        <f>IF(W3*FORECAST(W2,B3:W3,B2:W2)&gt;0,FORECAST(W2,B3:W3,B2:W2),V3)*$X$1 * (1+0.02)/(0.0943-0.02)</f>
        <v>8967.213997</v>
      </c>
      <c r="M7" s="2"/>
      <c r="N7" s="2"/>
      <c r="O7" s="2"/>
      <c r="P7" s="2"/>
      <c r="Q7" s="2"/>
      <c r="R7" s="2"/>
      <c r="S7" s="2"/>
      <c r="T7" s="2"/>
      <c r="U7" s="2"/>
      <c r="V7" s="2"/>
      <c r="W7" s="2"/>
      <c r="X7" s="2"/>
      <c r="Y7" s="2"/>
      <c r="Z7" s="2"/>
    </row>
    <row r="8">
      <c r="A8" s="2"/>
      <c r="B8" s="2"/>
      <c r="C8" s="2"/>
      <c r="D8" s="2"/>
      <c r="E8" s="2"/>
      <c r="F8" s="2"/>
      <c r="G8" s="2"/>
      <c r="H8" s="2"/>
      <c r="I8" s="2"/>
      <c r="J8" s="2"/>
      <c r="K8" s="1" t="s">
        <v>1731</v>
      </c>
      <c r="L8" s="6">
        <f t="array" ref="L8">NPV(0.0943,M3:W3)</f>
        <v>3244.39294</v>
      </c>
      <c r="M8" s="2"/>
      <c r="N8" s="2"/>
      <c r="O8" s="2"/>
      <c r="P8" s="2"/>
      <c r="Q8" s="2"/>
      <c r="R8" s="2"/>
      <c r="S8" s="2"/>
      <c r="T8" s="2"/>
      <c r="U8" s="2"/>
      <c r="V8" s="2"/>
      <c r="W8" s="2"/>
      <c r="X8" s="2"/>
      <c r="Y8" s="2"/>
      <c r="Z8" s="2"/>
    </row>
    <row r="9">
      <c r="A9" s="2"/>
      <c r="B9" s="2"/>
      <c r="C9" s="2"/>
      <c r="D9" s="2"/>
      <c r="E9" s="2"/>
      <c r="F9" s="2"/>
      <c r="G9" s="2"/>
      <c r="H9" s="2"/>
      <c r="I9" s="2"/>
      <c r="J9" s="2"/>
      <c r="K9" s="1" t="s">
        <v>1732</v>
      </c>
      <c r="L9" s="6">
        <f t="array" ref="L9">NPV(0.0943,M16:W16)</f>
        <v>3327.799427</v>
      </c>
      <c r="M9" s="2"/>
      <c r="N9" s="2"/>
      <c r="O9" s="2"/>
      <c r="P9" s="2"/>
      <c r="Q9" s="2"/>
      <c r="R9" s="2"/>
      <c r="S9" s="2"/>
      <c r="T9" s="2"/>
      <c r="U9" s="2"/>
      <c r="V9" s="2"/>
      <c r="W9" s="2"/>
      <c r="X9" s="2"/>
      <c r="Y9" s="2"/>
      <c r="Z9" s="2"/>
    </row>
    <row r="10">
      <c r="A10" s="2"/>
      <c r="B10" s="2"/>
      <c r="C10" s="2"/>
      <c r="D10" s="2"/>
      <c r="E10" s="2"/>
      <c r="F10" s="2"/>
      <c r="G10" s="2"/>
      <c r="H10" s="2"/>
      <c r="I10" s="2"/>
      <c r="J10" s="2"/>
      <c r="K10" s="1" t="s">
        <v>1733</v>
      </c>
      <c r="L10" s="6">
        <f>L8 + L9</f>
        <v>6572.192367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4180.0</v>
      </c>
      <c r="M11" s="2"/>
      <c r="N11" s="2"/>
      <c r="O11" s="2"/>
      <c r="P11" s="2"/>
      <c r="Q11" s="2"/>
      <c r="R11" s="2"/>
      <c r="S11" s="2"/>
      <c r="T11" s="2"/>
      <c r="U11" s="2"/>
      <c r="V11" s="2"/>
      <c r="W11" s="2"/>
      <c r="X11" s="2"/>
      <c r="Y11" s="2"/>
      <c r="Z11" s="2"/>
    </row>
    <row r="12">
      <c r="A12" s="2"/>
      <c r="B12" s="2"/>
      <c r="C12" s="2"/>
      <c r="D12" s="2"/>
      <c r="E12" s="2"/>
      <c r="F12" s="2"/>
      <c r="G12" s="2"/>
      <c r="H12" s="2"/>
      <c r="I12" s="2"/>
      <c r="J12" s="2"/>
      <c r="K12" s="1" t="s">
        <v>1734</v>
      </c>
      <c r="L12" s="6">
        <f>L10 - L11</f>
        <v>2392.192367</v>
      </c>
      <c r="M12" s="2"/>
      <c r="N12" s="2"/>
      <c r="O12" s="2"/>
      <c r="P12" s="2"/>
      <c r="Q12" s="2"/>
      <c r="R12" s="2"/>
      <c r="S12" s="2"/>
      <c r="T12" s="2"/>
      <c r="U12" s="2"/>
      <c r="V12" s="2"/>
      <c r="W12" s="2"/>
      <c r="X12" s="2"/>
      <c r="Y12" s="2"/>
      <c r="Z12" s="2"/>
    </row>
    <row r="13">
      <c r="A13" s="2"/>
      <c r="B13" s="2"/>
      <c r="C13" s="2"/>
      <c r="D13" s="2"/>
      <c r="E13" s="2"/>
      <c r="F13" s="2"/>
      <c r="G13" s="2"/>
      <c r="H13" s="2"/>
      <c r="I13" s="2"/>
      <c r="J13" s="2"/>
      <c r="K13" s="1" t="s">
        <v>1735</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15.84233355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8967.213997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