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<sst xmlns="http://schemas.openxmlformats.org/spreadsheetml/2006/main" count="589" uniqueCount="398">
  <si>
    <t>ticker</t>
  </si>
  <si>
    <t>CLYM</t>
  </si>
  <si>
    <t>nombre</t>
  </si>
  <si>
    <t>ELIEM THERAPEUTICS INC</t>
  </si>
  <si>
    <t>empresa</t>
  </si>
  <si>
    <t>Biotechnology &amp; Medical Research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</si>
  <si>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</si>
  <si>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</si>
  <si>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</si>
  <si>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</si>
  <si>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</si>
  <si>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</si>
  <si>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</si>
  <si>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</si>
  <si>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</si>
  <si>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</si>
  <si>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Fiscal Period: December</t>
  </si>
  <si>
    <t>Net Income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</si>
  <si>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</si>
  <si>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</si>
  <si>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</si>
  <si>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</si>
  <si>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</si>
  <si>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</si>
  <si>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</si>
  <si>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Cash Acquisitions</t>
  </si>
  <si>
    <t>Sale (Purchase) of Intangible assets</t>
  </si>
  <si>
    <t>Investment in Marketable and Equity Securities, Total</t>
  </si>
  <si>
    <t>Cash from Investing</t>
  </si>
  <si>
    <t>Issuance of Common Stock</t>
  </si>
  <si>
    <t>Issuance of Preferred Stock</t>
  </si>
  <si>
    <t>Cash from Financing</t>
  </si>
  <si>
    <t>Foreign Exchange Rate Adjustments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</si>
  <si>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</si>
  <si>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</si>
  <si>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</si>
  <si>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</si>
  <si>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</si>
  <si>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</si>
  <si>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</si>
  <si>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</si>
  <si>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</si>
  <si>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</si>
  <si>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</si>
  <si>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</si>
  <si>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</si>
  <si>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</si>
  <si>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Net Property Plant And Equipment</t>
  </si>
  <si>
    <t>Long-term Investments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</si>
  <si>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</si>
  <si>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</si>
  <si>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</si>
  <si>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</si>
  <si>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</si>
  <si>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</si>
  <si>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</si>
  <si>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</si>
  <si>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</si>
  <si>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</si>
  <si>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</si>
  <si>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</si>
  <si>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</si>
  <si>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</si>
  <si>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</si>
  <si>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</si>
  <si>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</si>
  <si>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</si>
  <si>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</si>
  <si>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</si>
  <si>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</si>
  <si>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</si>
  <si>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</si>
  <si>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</si>
  <si>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-3.35</t>
  </si>
  <si>
    <t>-7.31</t>
  </si>
  <si>
    <t>6.37</t>
  </si>
  <si>
    <t>4.84</t>
  </si>
  <si>
    <t>3.88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</si>
  <si>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</si>
  <si>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</si>
  <si>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</si>
  <si>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</si>
  <si>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</si>
  <si>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</si>
  <si>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</si>
  <si>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</si>
  <si>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Part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</si>
  <si>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</si>
  <si>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</si>
  <si>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</si>
  <si>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</si>
  <si>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</si>
  <si>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</si>
  <si>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</si>
  <si>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</si>
  <si>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</si>
  <si>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</si>
  <si>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Gain (Loss) On Sale Of Investments</t>
  </si>
  <si>
    <t>In Process R&amp;D Expenses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</si>
  <si>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</si>
  <si>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</si>
  <si>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</si>
  <si>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</si>
  <si>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</si>
  <si>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</si>
  <si>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</si>
  <si>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</si>
  <si>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</si>
  <si>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-4.45</t>
  </si>
  <si>
    <t>-10.49</t>
  </si>
  <si>
    <t>-4.24</t>
  </si>
  <si>
    <t>-1.72</t>
  </si>
  <si>
    <t>-1.3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</si>
  <si>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</si>
  <si>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</si>
  <si>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</si>
  <si>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</si>
  <si>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</si>
  <si>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</si>
  <si>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-1.43</t>
  </si>
  <si>
    <t>-3.29</t>
  </si>
  <si>
    <t>-2.4</t>
  </si>
  <si>
    <t>-1.08</t>
  </si>
  <si>
    <t>-0.43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</si>
  <si>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</si>
  <si>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</si>
  <si>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</si>
  <si>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</si>
  <si>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</si>
  <si>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</si>
  <si>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</si>
  <si>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</si>
  <si>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</si>
  <si>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</si>
  <si>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</si>
  <si>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</si>
  <si>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</si>
  <si>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-31.96</t>
  </si>
  <si>
    <t>-22.53</t>
  </si>
  <si>
    <t>-18.3</t>
  </si>
  <si>
    <t>-10.93</t>
  </si>
  <si>
    <t>Return on Total Capital</t>
  </si>
  <si>
    <t>-34.42</t>
  </si>
  <si>
    <t>-23.55</t>
  </si>
  <si>
    <t>-19.03</t>
  </si>
  <si>
    <t>-11.31</t>
  </si>
  <si>
    <t>Return On Equity %</t>
  </si>
  <si>
    <t>-96.74</t>
  </si>
  <si>
    <t>-50.16</t>
  </si>
  <si>
    <t>-30.58</t>
  </si>
  <si>
    <t>-29.72</t>
  </si>
  <si>
    <t>Return on Common Equity</t>
  </si>
  <si>
    <t>150.29</t>
  </si>
  <si>
    <t>-73.17</t>
  </si>
  <si>
    <t>Short Term Liquidity</t>
  </si>
  <si>
    <t>Current Ratio</t>
  </si>
  <si>
    <t>27.18</t>
  </si>
  <si>
    <t>8.76</t>
  </si>
  <si>
    <t>24.58</t>
  </si>
  <si>
    <t>22.04</t>
  </si>
  <si>
    <t>38.92</t>
  </si>
  <si>
    <t>Quick Ratio</t>
  </si>
  <si>
    <t>27.1</t>
  </si>
  <si>
    <t>8.16</t>
  </si>
  <si>
    <t>23.79</t>
  </si>
  <si>
    <t>21.35</t>
  </si>
  <si>
    <t>38.55</t>
  </si>
  <si>
    <t>Operating Cash Flow to Current Liabilities</t>
  </si>
  <si>
    <t>-6.4</t>
  </si>
  <si>
    <t>-5.61</t>
  </si>
  <si>
    <t>-5.98</t>
  </si>
  <si>
    <t>-6.13</t>
  </si>
  <si>
    <t>-7.27</t>
  </si>
  <si>
    <t>Long Term Solvency</t>
  </si>
  <si>
    <t>Total Debt/Equity</t>
  </si>
  <si>
    <t>0.37</t>
  </si>
  <si>
    <t>0.32</t>
  </si>
  <si>
    <t>Total Debt / Total Capital</t>
  </si>
  <si>
    <t>LT Debt/Equity</t>
  </si>
  <si>
    <t>0.14</t>
  </si>
  <si>
    <t>0.01</t>
  </si>
  <si>
    <t>Long-Term Debt / Total Capital</t>
  </si>
  <si>
    <t>Total Liabilities / Total Assets</t>
  </si>
  <si>
    <t>3.66</t>
  </si>
  <si>
    <t>10.2</t>
  </si>
  <si>
    <t>3.49</t>
  </si>
  <si>
    <t>4.65</t>
  </si>
  <si>
    <t>2.6</t>
  </si>
  <si>
    <t>Total Debt / EBITDA</t>
  </si>
  <si>
    <t>-0.01</t>
  </si>
  <si>
    <t>-0.02</t>
  </si>
  <si>
    <t>Net Debt / EBITDA</t>
  </si>
  <si>
    <t>2.76</t>
  </si>
  <si>
    <t>5.05</t>
  </si>
  <si>
    <t>Total Debt / (EBITDA - Capex)</t>
  </si>
  <si>
    <t>Net Debt / (EBITDA - Capex)</t>
  </si>
  <si>
    <t>Growth Over Prior Year</t>
  </si>
  <si>
    <t>EBITA, 1 Yr. Growth %</t>
  </si>
  <si>
    <t>150.57</t>
  </si>
  <si>
    <t>203.15</t>
  </si>
  <si>
    <t>26.53</t>
  </si>
  <si>
    <t>-52.44</t>
  </si>
  <si>
    <t>EBIT, 1 Yr. Growth %</t>
  </si>
  <si>
    <t>Earnings From Cont. Operations, 1 Yr. Growth %</t>
  </si>
  <si>
    <t>215.69</t>
  </si>
  <si>
    <t>129.73</t>
  </si>
  <si>
    <t>-4.71</t>
  </si>
  <si>
    <t>-22.38</t>
  </si>
  <si>
    <t>Net Income, 1 Yr. Growth %</t>
  </si>
  <si>
    <t>Normalized Net Income, 1 Yr. Growth %</t>
  </si>
  <si>
    <t>203.13</t>
  </si>
  <si>
    <t>309.3</t>
  </si>
  <si>
    <t>-3.59</t>
  </si>
  <si>
    <t>-58.96</t>
  </si>
  <si>
    <t>Diluted EPS Before Extra, 1 Yr. Growth %</t>
  </si>
  <si>
    <t>135.77</t>
  </si>
  <si>
    <t>-59.55</t>
  </si>
  <si>
    <t>-59.48</t>
  </si>
  <si>
    <t>-24.34</t>
  </si>
  <si>
    <t>Net Property, Plant and Equip., 1 Yr. Growth %</t>
  </si>
  <si>
    <t>-57.75</t>
  </si>
  <si>
    <t>Total Assets, 1 Yr. Growth %</t>
  </si>
  <si>
    <t>15.12</t>
  </si>
  <si>
    <t>603.35</t>
  </si>
  <si>
    <t>-22.08</t>
  </si>
  <si>
    <t>-18.17</t>
  </si>
  <si>
    <t>Tangible Book Value, 1 Yr. Growth %</t>
  </si>
  <si>
    <t>349.17</t>
  </si>
  <si>
    <t>-769.27</t>
  </si>
  <si>
    <t>-23.02</t>
  </si>
  <si>
    <t>-16.41</t>
  </si>
  <si>
    <t>Common Equity, 1 Yr. Growth %</t>
  </si>
  <si>
    <t>Cash From Operations, 1 Yr. Growth %</t>
  </si>
  <si>
    <t>181.51</t>
  </si>
  <si>
    <t>155.87</t>
  </si>
  <si>
    <t>3.6</t>
  </si>
  <si>
    <t>-44.88</t>
  </si>
  <si>
    <t>Levered Free Cash Flow, 1 Yr. Growth %</t>
  </si>
  <si>
    <t>285.06</t>
  </si>
  <si>
    <t>-18.94</t>
  </si>
  <si>
    <t>-116.88</t>
  </si>
  <si>
    <t>Unlevered Free Cash Flow, 1 Yr. Growth %</t>
  </si>
  <si>
    <t>Compound Annual Growth Rate Over Two Years</t>
  </si>
  <si>
    <t>EBITA, 2 Yr. CAGR %</t>
  </si>
  <si>
    <t>175.61</t>
  </si>
  <si>
    <t>95.85</t>
  </si>
  <si>
    <t>-22.43</t>
  </si>
  <si>
    <t>EBIT, 2 Yr. CAGR %</t>
  </si>
  <si>
    <t>Earnings From Cont. Operations, 2 Yr. CAGR %</t>
  </si>
  <si>
    <t>169.3</t>
  </si>
  <si>
    <t>47.96</t>
  </si>
  <si>
    <t>Net Income, 2 Yr. CAGR %</t>
  </si>
  <si>
    <t>Normalized Net Income, 2 Yr. CAGR %</t>
  </si>
  <si>
    <t>252.24</t>
  </si>
  <si>
    <t>98.65</t>
  </si>
  <si>
    <t>-37.1</t>
  </si>
  <si>
    <t>Diluted EPS Before Extra, 2 Yr. CAGR %</t>
  </si>
  <si>
    <t>-2.34</t>
  </si>
  <si>
    <t>-59.52</t>
  </si>
  <si>
    <t>-44.62</t>
  </si>
  <si>
    <t>Total Assets, 2 Yr. CAGR %</t>
  </si>
  <si>
    <t>184.56</t>
  </si>
  <si>
    <t>134.11</t>
  </si>
  <si>
    <t>-20.15</t>
  </si>
  <si>
    <t>Tangible Book Value, 2 Yr. CAGR %</t>
  </si>
  <si>
    <t>448.29</t>
  </si>
  <si>
    <t>126.98</t>
  </si>
  <si>
    <t>-19.78</t>
  </si>
  <si>
    <t>Common Equity, 2 Yr. CAGR %</t>
  </si>
  <si>
    <t>Cash From Operations, 2 Yr. CAGR %</t>
  </si>
  <si>
    <t>168.38</t>
  </si>
  <si>
    <t>62.81</t>
  </si>
  <si>
    <t>-24.43</t>
  </si>
  <si>
    <t>Levered Free Cash Flow, 2 Yr. CAGR %</t>
  </si>
  <si>
    <t>76.67</t>
  </si>
  <si>
    <t>-63.01</t>
  </si>
  <si>
    <t>Unlevered Free Cash Flow, 2 Yr. CAGR %</t>
  </si>
  <si>
    <t>Compound Annual Growth Rate Over Three Years</t>
  </si>
  <si>
    <t>EBITA, 3 Yr. CAGR %</t>
  </si>
  <si>
    <t>112.62</t>
  </si>
  <si>
    <t>22.19</t>
  </si>
  <si>
    <t>EBIT, 3 Yr. CAGR %</t>
  </si>
  <si>
    <t>Earnings From Cont. Operations, 3 Yr. CAGR %</t>
  </si>
  <si>
    <t>90.48</t>
  </si>
  <si>
    <t>19.33</t>
  </si>
  <si>
    <t>Net Income, 3 Yr. CAGR %</t>
  </si>
  <si>
    <t>Normalized Net Income, 3 Yr. CAGR %</t>
  </si>
  <si>
    <t>128.7</t>
  </si>
  <si>
    <t>17.44</t>
  </si>
  <si>
    <t>Diluted EPS Before Extra, 3 Yr. CAGR %</t>
  </si>
  <si>
    <t>-27.16</t>
  </si>
  <si>
    <t>-50.13</t>
  </si>
  <si>
    <t>Total Assets, 3 Yr. CAGR %</t>
  </si>
  <si>
    <t>84.78</t>
  </si>
  <si>
    <t>64.91</t>
  </si>
  <si>
    <t>Tangible Book Value, 3 Yr. CAGR %</t>
  </si>
  <si>
    <t>184.97</t>
  </si>
  <si>
    <t>62.7</t>
  </si>
  <si>
    <t>Common Equity, 3 Yr. CAGR %</t>
  </si>
  <si>
    <t>Cash From Operations, 3 Yr. CAGR %</t>
  </si>
  <si>
    <t>95.41</t>
  </si>
  <si>
    <t>13.47</t>
  </si>
  <si>
    <t>Levered Free Cash Flow, 3 Yr. CAGR %</t>
  </si>
  <si>
    <t>-19.23</t>
  </si>
  <si>
    <t>Unlevered Free Cash Flow, 3 Yr. CAGR %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</si>
  <si>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</si>
  <si>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</si>
  <si>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</si>
  <si>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</si>
  <si>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</si>
  <si>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</si>
  <si>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</si>
  <si>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277.8</t>
  </si>
  <si>
    <t>97.5</t>
  </si>
  <si>
    <t>74.45</t>
  </si>
  <si>
    <t>134.4</t>
  </si>
  <si>
    <t>-</t>
  </si>
  <si>
    <t>Change</t>
  </si>
  <si>
    <t>-64.9%</t>
  </si>
  <si>
    <t>-23.65%</t>
  </si>
  <si>
    <t>80.6%</t>
  </si>
  <si>
    <t>0%</t>
  </si>
  <si>
    <t>Enterprise Value (EV)
                                    1</t>
  </si>
  <si>
    <t>141.3</t>
  </si>
  <si>
    <t>-73.55</t>
  </si>
  <si>
    <t>-29.55</t>
  </si>
  <si>
    <t>-125.8</t>
  </si>
  <si>
    <t>-30.98%</t>
  </si>
  <si>
    <t>-198.8%</t>
  </si>
  <si>
    <t>-59.82%</t>
  </si>
  <si>
    <t>325.52%</t>
  </si>
  <si>
    <t>P/E ratio</t>
  </si>
  <si>
    <t>-2.47x</t>
  </si>
  <si>
    <t>-2.13x</t>
  </si>
  <si>
    <t>-2.08x</t>
  </si>
  <si>
    <t>-1.27x</t>
  </si>
  <si>
    <t>-3.08x</t>
  </si>
  <si>
    <t>-2.44x</t>
  </si>
  <si>
    <t>PBR</t>
  </si>
  <si>
    <t>PEG</t>
  </si>
  <si>
    <t>0.1x</t>
  </si>
  <si>
    <t>0x</t>
  </si>
  <si>
    <t>-0.1x</t>
  </si>
  <si>
    <t>Capitalization / Revenue</t>
  </si>
  <si>
    <t>EV / Revenue</t>
  </si>
  <si>
    <t>EV / EBITDA</t>
  </si>
  <si>
    <t>EV / EBIT</t>
  </si>
  <si>
    <t>-3,960,477x</t>
  </si>
  <si>
    <t>-2,160,261x</t>
  </si>
  <si>
    <t>EV / FCF</t>
  </si>
  <si>
    <t>-3,916,560x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</si>
  <si>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</si>
  <si>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</si>
  <si>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</si>
  <si>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</si>
  <si>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</si>
  <si>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-1.57</t>
  </si>
  <si>
    <t>-0.65</t>
  </si>
  <si>
    <t>-0.82</t>
  </si>
  <si>
    <t>Distribution rate</t>
  </si>
  <si>
    <t>Net sales
                                    1</t>
  </si>
  <si>
    <t>EBITDA</t>
  </si>
  <si>
    <t>-35.67</t>
  </si>
  <si>
    <t>-45.14</t>
  </si>
  <si>
    <t>Net income
                                    1</t>
  </si>
  <si>
    <t>-52.03</t>
  </si>
  <si>
    <t>-45.24</t>
  </si>
  <si>
    <t>-35.12</t>
  </si>
  <si>
    <t>-75.3</t>
  </si>
  <si>
    <t>-44</t>
  </si>
  <si>
    <t>-60.4</t>
  </si>
  <si>
    <t>Net Debt
                                    1</t>
  </si>
  <si>
    <t>-136.5</t>
  </si>
  <si>
    <t>-208</t>
  </si>
  <si>
    <t>-164</t>
  </si>
  <si>
    <t>-260.2</t>
  </si>
  <si>
    <t>Reference price
                                    2</t>
  </si>
  <si>
    <t>10.460</t>
  </si>
  <si>
    <t>3.670</t>
  </si>
  <si>
    <t>2.700</t>
  </si>
  <si>
    <t>2.000</t>
  </si>
  <si>
    <t>Nbr of stocks (in thousands)</t>
  </si>
  <si>
    <t>26,554</t>
  </si>
  <si>
    <t>26,568</t>
  </si>
  <si>
    <t>27,573</t>
  </si>
  <si>
    <t>67,224</t>
  </si>
  <si>
    <t>Announcement Date</t>
  </si>
  <si>
    <t>3/7/22</t>
  </si>
  <si>
    <t>3/6/23</t>
  </si>
  <si>
    <t>3/28/24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</si>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</sst>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11.42607574853535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-6.0</v>
      </c>
      <c r="C2" s="1">
        <v>-20.0</v>
      </c>
      <c r="D2" s="1">
        <v>-47.0</v>
      </c>
      <c r="E2" s="1">
        <v>-45.0</v>
      </c>
      <c r="F2" s="1">
        <v>-35.0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0.0</v>
      </c>
      <c r="C3" s="1">
        <v>0.0</v>
      </c>
      <c r="D3" s="1">
        <v>37.0</v>
      </c>
      <c r="E3" s="1">
        <v>-17.0</v>
      </c>
      <c r="F3" s="1">
        <v>-2.0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2.0</v>
      </c>
      <c r="C4" s="1">
        <v>9.0</v>
      </c>
      <c r="D4" s="1">
        <v>0.0</v>
      </c>
      <c r="E4" s="1">
        <v>0.0</v>
      </c>
      <c r="F4" s="1">
        <v>18.0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0.0</v>
      </c>
      <c r="C5" s="1">
        <v>70.0</v>
      </c>
      <c r="D5" s="1">
        <v>3.0</v>
      </c>
      <c r="E5" s="1">
        <v>6.0</v>
      </c>
      <c r="F5" s="1">
        <v>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-90.0</v>
      </c>
      <c r="C6" s="1">
        <v>-35.0</v>
      </c>
      <c r="D6" s="1">
        <v>11.0</v>
      </c>
      <c r="E6" s="1">
        <v>85.0</v>
      </c>
      <c r="F6" s="1">
        <v>10.0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1.0</v>
      </c>
      <c r="C7" s="1">
        <v>-2.0</v>
      </c>
      <c r="D7" s="1">
        <v>15.0</v>
      </c>
      <c r="E7" s="1">
        <v>-65.0</v>
      </c>
      <c r="F7" s="1">
        <v>-68.0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-32.0</v>
      </c>
      <c r="C8" s="1">
        <v>-2.0</v>
      </c>
      <c r="D8" s="1">
        <v>-4.0</v>
      </c>
      <c r="E8" s="1">
        <v>86.0</v>
      </c>
      <c r="F8" s="1">
        <v>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-5.0</v>
      </c>
      <c r="C9" s="1">
        <v>-14.0</v>
      </c>
      <c r="D9" s="1">
        <v>-36.0</v>
      </c>
      <c r="E9" s="1">
        <v>-37.0</v>
      </c>
      <c r="F9" s="1">
        <v>-20.0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8.0</v>
      </c>
      <c r="D10" s="1">
        <v>0.0</v>
      </c>
      <c r="E10" s="1">
        <v>0.0</v>
      </c>
      <c r="F10" s="1">
        <v>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0.0</v>
      </c>
      <c r="C11" s="1">
        <v>-20.0</v>
      </c>
      <c r="D11" s="1">
        <v>0.0</v>
      </c>
      <c r="E11" s="1">
        <v>0.0</v>
      </c>
      <c r="F11" s="1">
        <v>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-115.0</v>
      </c>
      <c r="E12" s="1">
        <v>34.0</v>
      </c>
      <c r="F12" s="1">
        <v>68.0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8.0</v>
      </c>
      <c r="D13" s="1">
        <v>-115.0</v>
      </c>
      <c r="E13" s="1">
        <v>34.0</v>
      </c>
      <c r="F13" s="1">
        <v>68.0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0.0</v>
      </c>
      <c r="C14" s="1">
        <v>0.0</v>
      </c>
      <c r="D14" s="1">
        <v>83.0</v>
      </c>
      <c r="E14" s="1">
        <v>0.0</v>
      </c>
      <c r="F14" s="1">
        <v>84.0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26.0</v>
      </c>
      <c r="C15" s="1">
        <v>4.0</v>
      </c>
      <c r="D15" s="1">
        <v>93.0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26.0</v>
      </c>
      <c r="C16" s="1">
        <v>4.0</v>
      </c>
      <c r="D16" s="1">
        <v>177.0</v>
      </c>
      <c r="E16" s="1">
        <v>0.0</v>
      </c>
      <c r="F16" s="1">
        <v>84.0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-1.0</v>
      </c>
      <c r="C17" s="1">
        <v>35.0</v>
      </c>
      <c r="D17" s="1">
        <v>24.0</v>
      </c>
      <c r="E17" s="1">
        <v>-40.0</v>
      </c>
      <c r="F17" s="1">
        <v>30.0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21.0</v>
      </c>
      <c r="C18" s="1">
        <v>-73.0</v>
      </c>
      <c r="D18" s="1">
        <v>26.0</v>
      </c>
      <c r="E18" s="1">
        <v>-3.0</v>
      </c>
      <c r="F18" s="1">
        <v>49.0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-6.0</v>
      </c>
      <c r="D20" s="1">
        <v>-25.0</v>
      </c>
      <c r="E20" s="1">
        <v>-20.0</v>
      </c>
      <c r="F20" s="1">
        <v>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-6.0</v>
      </c>
      <c r="D21" s="1">
        <v>-25.0</v>
      </c>
      <c r="E21" s="1">
        <v>-20.0</v>
      </c>
      <c r="F21" s="1">
        <v>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-27.0</v>
      </c>
      <c r="D22" s="1">
        <v>6.0</v>
      </c>
      <c r="E22" s="1">
        <v>-71.0</v>
      </c>
      <c r="F22" s="1">
        <v>-4.0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</v>
      </c>
      <c r="B3" s="1">
        <v>21.0</v>
      </c>
      <c r="C3" s="1">
        <v>20.0</v>
      </c>
      <c r="D3" s="1">
        <v>46.0</v>
      </c>
      <c r="E3" s="1">
        <v>43.0</v>
      </c>
      <c r="F3" s="1">
        <v>93.0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</v>
      </c>
      <c r="B4" s="1">
        <v>0.0</v>
      </c>
      <c r="C4" s="1">
        <v>0.0</v>
      </c>
      <c r="D4" s="1">
        <v>89.0</v>
      </c>
      <c r="E4" s="1">
        <v>79.0</v>
      </c>
      <c r="F4" s="1">
        <v>13.0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</v>
      </c>
      <c r="B5" s="1">
        <v>21.0</v>
      </c>
      <c r="C5" s="1">
        <v>20.0</v>
      </c>
      <c r="D5" s="1">
        <v>136.0</v>
      </c>
      <c r="E5" s="1">
        <v>124.0</v>
      </c>
      <c r="F5" s="1">
        <v>107.0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</v>
      </c>
      <c r="B6" s="1">
        <v>0.0</v>
      </c>
      <c r="C6" s="1">
        <v>0.0</v>
      </c>
      <c r="D6" s="1">
        <v>7.0</v>
      </c>
      <c r="E6" s="1">
        <v>6.0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43</v>
      </c>
      <c r="B7" s="1">
        <v>0.0</v>
      </c>
      <c r="C7" s="1">
        <v>0.0</v>
      </c>
      <c r="D7" s="1">
        <v>7.0</v>
      </c>
      <c r="E7" s="1">
        <v>6.0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44</v>
      </c>
      <c r="B8" s="1">
        <v>2.0</v>
      </c>
      <c r="C8" s="1">
        <v>1.0</v>
      </c>
      <c r="D8" s="1">
        <v>4.0</v>
      </c>
      <c r="E8" s="1">
        <v>3.0</v>
      </c>
      <c r="F8" s="1">
        <v>88.0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45</v>
      </c>
      <c r="B9" s="1">
        <v>3.0</v>
      </c>
      <c r="C9" s="1">
        <v>1.0</v>
      </c>
      <c r="D9" s="1">
        <v>35.0</v>
      </c>
      <c r="E9" s="1">
        <v>35.0</v>
      </c>
      <c r="F9" s="1">
        <v>15.0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46</v>
      </c>
      <c r="B10" s="1">
        <v>21.0</v>
      </c>
      <c r="C10" s="1">
        <v>22.0</v>
      </c>
      <c r="D10" s="1">
        <v>148.0</v>
      </c>
      <c r="E10" s="1">
        <v>134.0</v>
      </c>
      <c r="F10" s="1">
        <v>110.0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47</v>
      </c>
      <c r="B11" s="1">
        <v>0.0</v>
      </c>
      <c r="C11" s="1">
        <v>0.0</v>
      </c>
      <c r="D11" s="1">
        <v>0.0</v>
      </c>
      <c r="E11" s="1">
        <v>47.0</v>
      </c>
      <c r="F11" s="1">
        <v>19.0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48</v>
      </c>
      <c r="B12" s="1">
        <v>0.0</v>
      </c>
      <c r="C12" s="1">
        <v>0.0</v>
      </c>
      <c r="D12" s="1">
        <v>24.0</v>
      </c>
      <c r="E12" s="1">
        <v>0.0</v>
      </c>
      <c r="F12" s="1">
        <v>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49</v>
      </c>
      <c r="B13" s="1">
        <v>11.0</v>
      </c>
      <c r="C13" s="1">
        <v>2.0</v>
      </c>
      <c r="D13" s="1">
        <v>7.0</v>
      </c>
      <c r="E13" s="1">
        <v>12.0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</v>
      </c>
      <c r="B14" s="1">
        <v>21.0</v>
      </c>
      <c r="C14" s="1">
        <v>24.0</v>
      </c>
      <c r="D14" s="1">
        <v>173.0</v>
      </c>
      <c r="E14" s="1">
        <v>135.0</v>
      </c>
      <c r="F14" s="1">
        <v>110.0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52</v>
      </c>
      <c r="B16" s="1">
        <v>71.0</v>
      </c>
      <c r="C16" s="1">
        <v>1.0</v>
      </c>
      <c r="D16" s="1">
        <v>1.0</v>
      </c>
      <c r="E16" s="1">
        <v>75.0</v>
      </c>
      <c r="F16" s="1">
        <v>6.0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53</v>
      </c>
      <c r="B17" s="1">
        <v>7.0</v>
      </c>
      <c r="C17" s="1">
        <v>1.0</v>
      </c>
      <c r="D17" s="1">
        <v>4.0</v>
      </c>
      <c r="E17" s="1">
        <v>5.0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54</v>
      </c>
      <c r="B18" s="1">
        <v>0.0</v>
      </c>
      <c r="C18" s="1">
        <v>0.0</v>
      </c>
      <c r="D18" s="1">
        <v>0.0</v>
      </c>
      <c r="E18" s="1">
        <v>30.0</v>
      </c>
      <c r="F18" s="1">
        <v>33.0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</v>
      </c>
      <c r="B19" s="1">
        <v>0.0</v>
      </c>
      <c r="C19" s="1">
        <v>0.0</v>
      </c>
      <c r="D19" s="1">
        <v>0.0</v>
      </c>
      <c r="E19" s="1">
        <v>0.0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56</v>
      </c>
      <c r="B20" s="1">
        <v>78.0</v>
      </c>
      <c r="C20" s="1">
        <v>2.0</v>
      </c>
      <c r="D20" s="1">
        <v>6.0</v>
      </c>
      <c r="E20" s="1">
        <v>6.0</v>
      </c>
      <c r="F20" s="1">
        <v>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57</v>
      </c>
      <c r="B21" s="1">
        <v>0.0</v>
      </c>
      <c r="C21" s="1">
        <v>0.0</v>
      </c>
      <c r="D21" s="1">
        <v>0.0</v>
      </c>
      <c r="E21" s="1">
        <v>18.0</v>
      </c>
      <c r="F21" s="1">
        <v>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58</v>
      </c>
      <c r="B22" s="1">
        <v>0.0</v>
      </c>
      <c r="C22" s="1">
        <v>0.0</v>
      </c>
      <c r="D22" s="1">
        <v>0.0</v>
      </c>
      <c r="E22" s="1">
        <v>0.0</v>
      </c>
      <c r="F22" s="1">
        <v>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59</v>
      </c>
      <c r="B23" s="1">
        <v>78.0</v>
      </c>
      <c r="C23" s="1">
        <v>2.0</v>
      </c>
      <c r="D23" s="1">
        <v>6.0</v>
      </c>
      <c r="E23" s="1">
        <v>6.0</v>
      </c>
      <c r="F23" s="1">
        <v>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60</v>
      </c>
      <c r="B24" s="1">
        <v>0.0</v>
      </c>
      <c r="C24" s="1">
        <v>55.0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61</v>
      </c>
      <c r="B25" s="1">
        <v>26.0</v>
      </c>
      <c r="C25" s="1">
        <v>46.0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62</v>
      </c>
      <c r="B26" s="1">
        <v>26.0</v>
      </c>
      <c r="C26" s="1">
        <v>47.0</v>
      </c>
      <c r="D26" s="1">
        <v>0.0</v>
      </c>
      <c r="E26" s="1">
        <v>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63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64</v>
      </c>
      <c r="B28" s="1">
        <v>1.0</v>
      </c>
      <c r="C28" s="1">
        <v>3.0</v>
      </c>
      <c r="D28" s="1">
        <v>243.0</v>
      </c>
      <c r="E28" s="1">
        <v>250.0</v>
      </c>
      <c r="F28" s="1">
        <v>264.0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65</v>
      </c>
      <c r="B29" s="1">
        <v>-7.0</v>
      </c>
      <c r="C29" s="1">
        <v>-28.0</v>
      </c>
      <c r="D29" s="1">
        <v>-75.0</v>
      </c>
      <c r="E29" s="1">
        <v>-121.0</v>
      </c>
      <c r="F29" s="1">
        <v>-156.0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66</v>
      </c>
      <c r="B30" s="1">
        <v>0.0</v>
      </c>
      <c r="C30" s="1">
        <v>0.0</v>
      </c>
      <c r="D30" s="1">
        <v>-12.0</v>
      </c>
      <c r="E30" s="1">
        <v>-35.0</v>
      </c>
      <c r="F30" s="1">
        <v>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67</v>
      </c>
      <c r="B31" s="1">
        <v>-5.0</v>
      </c>
      <c r="C31" s="1">
        <v>-24.0</v>
      </c>
      <c r="D31" s="1">
        <v>167.0</v>
      </c>
      <c r="E31" s="1">
        <v>129.0</v>
      </c>
      <c r="F31" s="1">
        <v>108.0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68</v>
      </c>
      <c r="B32" s="1">
        <v>20.0</v>
      </c>
      <c r="C32" s="1">
        <v>22.0</v>
      </c>
      <c r="D32" s="1">
        <v>167.0</v>
      </c>
      <c r="E32" s="1">
        <v>129.0</v>
      </c>
      <c r="F32" s="1">
        <v>108.0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69</v>
      </c>
      <c r="B33" s="1">
        <v>21.0</v>
      </c>
      <c r="C33" s="1">
        <v>24.0</v>
      </c>
      <c r="D33" s="1">
        <v>173.0</v>
      </c>
      <c r="E33" s="1">
        <v>135.0</v>
      </c>
      <c r="F33" s="1">
        <v>110.0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70</v>
      </c>
      <c r="B35" s="1">
        <v>1.0</v>
      </c>
      <c r="C35" s="1">
        <v>3.0</v>
      </c>
      <c r="D35" s="1">
        <v>26.0</v>
      </c>
      <c r="E35" s="1">
        <v>26.0</v>
      </c>
      <c r="F35" s="1">
        <v>27.0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71</v>
      </c>
      <c r="B36" s="1">
        <v>1.0</v>
      </c>
      <c r="C36" s="1">
        <v>3.0</v>
      </c>
      <c r="D36" s="1">
        <v>26.0</v>
      </c>
      <c r="E36" s="1">
        <v>26.0</v>
      </c>
      <c r="F36" s="1">
        <v>27.0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72</v>
      </c>
      <c r="B37" s="1" t="s">
        <v>73</v>
      </c>
      <c r="C37" s="1" t="s">
        <v>74</v>
      </c>
      <c r="D37" s="1" t="s">
        <v>75</v>
      </c>
      <c r="E37" s="1" t="s">
        <v>76</v>
      </c>
      <c r="F37" s="1" t="s">
        <v>77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78</v>
      </c>
      <c r="B38" s="1">
        <v>-5.0</v>
      </c>
      <c r="C38" s="1">
        <v>-24.0</v>
      </c>
      <c r="D38" s="1">
        <v>167.0</v>
      </c>
      <c r="E38" s="1">
        <v>129.0</v>
      </c>
      <c r="F38" s="1">
        <v>108.0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79</v>
      </c>
      <c r="B39" s="1" t="s">
        <v>73</v>
      </c>
      <c r="C39" s="1" t="s">
        <v>74</v>
      </c>
      <c r="D39" s="1" t="s">
        <v>75</v>
      </c>
      <c r="E39" s="1" t="s">
        <v>76</v>
      </c>
      <c r="F39" s="1" t="s">
        <v>77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80</v>
      </c>
      <c r="B40" s="1" t="s">
        <v>81</v>
      </c>
      <c r="C40" s="1" t="s">
        <v>81</v>
      </c>
      <c r="D40" s="1" t="s">
        <v>81</v>
      </c>
      <c r="E40" s="1">
        <v>48.0</v>
      </c>
      <c r="F40" s="1">
        <v>34.0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82</v>
      </c>
      <c r="B41" s="1">
        <v>-21.0</v>
      </c>
      <c r="C41" s="1">
        <v>-20.0</v>
      </c>
      <c r="D41" s="1">
        <v>-161.0</v>
      </c>
      <c r="E41" s="1">
        <v>-123.0</v>
      </c>
      <c r="F41" s="1">
        <v>-106.0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83</v>
      </c>
      <c r="B42" s="1">
        <v>18.0</v>
      </c>
      <c r="C42" s="1">
        <v>40.0</v>
      </c>
      <c r="D42" s="1">
        <v>1.0</v>
      </c>
      <c r="E42" s="1">
        <v>4.0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84</v>
      </c>
      <c r="B43" s="1">
        <v>0.0</v>
      </c>
      <c r="C43" s="1">
        <v>3.0</v>
      </c>
      <c r="D43" s="1">
        <v>3.0</v>
      </c>
      <c r="E43" s="1">
        <v>3.0</v>
      </c>
      <c r="F43" s="1">
        <v>3.0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85</v>
      </c>
      <c r="B44" s="1">
        <v>0.0</v>
      </c>
      <c r="C44" s="1">
        <v>0.0</v>
      </c>
      <c r="D44" s="1">
        <v>19.0</v>
      </c>
      <c r="E44" s="1">
        <v>30.0</v>
      </c>
      <c r="F44" s="1">
        <v>9.0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86</v>
      </c>
      <c r="B45" s="1">
        <v>0.0</v>
      </c>
      <c r="C45" s="1">
        <v>0.0</v>
      </c>
      <c r="D45" s="1">
        <v>12.0</v>
      </c>
      <c r="E45" s="1">
        <v>13.0</v>
      </c>
      <c r="F45" s="1">
        <v>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87</v>
      </c>
      <c r="B2" s="1">
        <v>67.0</v>
      </c>
      <c r="C2" s="1">
        <v>2.0</v>
      </c>
      <c r="D2" s="1">
        <v>12.0</v>
      </c>
      <c r="E2" s="1">
        <v>18.0</v>
      </c>
      <c r="F2" s="1">
        <v>9.0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88</v>
      </c>
      <c r="B3" s="1">
        <v>4.0</v>
      </c>
      <c r="C3" s="1">
        <v>9.0</v>
      </c>
      <c r="D3" s="1">
        <v>23.0</v>
      </c>
      <c r="E3" s="1">
        <v>26.0</v>
      </c>
      <c r="F3" s="1">
        <v>11.0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89</v>
      </c>
      <c r="B4" s="1">
        <v>4.0</v>
      </c>
      <c r="C4" s="1">
        <v>11.0</v>
      </c>
      <c r="D4" s="1">
        <v>35.0</v>
      </c>
      <c r="E4" s="1">
        <v>45.0</v>
      </c>
      <c r="F4" s="1">
        <v>21.0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90</v>
      </c>
      <c r="B5" s="1">
        <v>-4.0</v>
      </c>
      <c r="C5" s="1">
        <v>-11.0</v>
      </c>
      <c r="D5" s="1">
        <v>-35.0</v>
      </c>
      <c r="E5" s="1">
        <v>-45.0</v>
      </c>
      <c r="F5" s="1">
        <v>-21.0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91</v>
      </c>
      <c r="B6" s="1">
        <v>0.0</v>
      </c>
      <c r="C6" s="1">
        <v>0.0</v>
      </c>
      <c r="D6" s="1">
        <v>45.0</v>
      </c>
      <c r="E6" s="1">
        <v>1.0</v>
      </c>
      <c r="F6" s="1">
        <v>2.0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92</v>
      </c>
      <c r="B7" s="1">
        <v>0.0</v>
      </c>
      <c r="C7" s="1">
        <v>0.0</v>
      </c>
      <c r="D7" s="1">
        <v>45.0</v>
      </c>
      <c r="E7" s="1">
        <v>1.0</v>
      </c>
      <c r="F7" s="1">
        <v>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93</v>
      </c>
      <c r="B8" s="1">
        <v>-1.0</v>
      </c>
      <c r="C8" s="1">
        <v>25.0</v>
      </c>
      <c r="D8" s="1">
        <v>-17.0</v>
      </c>
      <c r="E8" s="1">
        <v>-1.0</v>
      </c>
      <c r="F8" s="1">
        <v>53.0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94</v>
      </c>
      <c r="B9" s="1">
        <v>91.0</v>
      </c>
      <c r="C9" s="1">
        <v>0.0</v>
      </c>
      <c r="D9" s="1">
        <v>-11.0</v>
      </c>
      <c r="E9" s="1">
        <v>0.0</v>
      </c>
      <c r="F9" s="1">
        <v>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95</v>
      </c>
      <c r="B10" s="1">
        <v>-3.0</v>
      </c>
      <c r="C10" s="1">
        <v>-11.0</v>
      </c>
      <c r="D10" s="1">
        <v>-47.0</v>
      </c>
      <c r="E10" s="1">
        <v>-45.0</v>
      </c>
      <c r="F10" s="1">
        <v>-18.0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96</v>
      </c>
      <c r="B11" s="1">
        <v>0.0</v>
      </c>
      <c r="C11" s="1">
        <v>0.0</v>
      </c>
      <c r="D11" s="1">
        <v>0.0</v>
      </c>
      <c r="E11" s="1">
        <v>0.0</v>
      </c>
      <c r="F11" s="1">
        <v>-18.0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97</v>
      </c>
      <c r="B12" s="1">
        <v>0.0</v>
      </c>
      <c r="C12" s="1">
        <v>0.0</v>
      </c>
      <c r="D12" s="1">
        <v>-37.0</v>
      </c>
      <c r="E12" s="1">
        <v>17.0</v>
      </c>
      <c r="F12" s="1">
        <v>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98</v>
      </c>
      <c r="B13" s="1">
        <v>-2.0</v>
      </c>
      <c r="C13" s="1">
        <v>-9.0</v>
      </c>
      <c r="D13" s="1">
        <v>0.0</v>
      </c>
      <c r="E13" s="1">
        <v>0.0</v>
      </c>
      <c r="F13" s="1">
        <v>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99</v>
      </c>
      <c r="B14" s="1">
        <v>-6.0</v>
      </c>
      <c r="C14" s="1">
        <v>-20.0</v>
      </c>
      <c r="D14" s="1">
        <v>-47.0</v>
      </c>
      <c r="E14" s="1">
        <v>-45.0</v>
      </c>
      <c r="F14" s="1">
        <v>-35.0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100</v>
      </c>
      <c r="B15" s="1">
        <v>-6.0</v>
      </c>
      <c r="C15" s="1">
        <v>-20.0</v>
      </c>
      <c r="D15" s="1">
        <v>-47.0</v>
      </c>
      <c r="E15" s="1">
        <v>-45.0</v>
      </c>
      <c r="F15" s="1">
        <v>-35.0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101</v>
      </c>
      <c r="B16" s="1">
        <v>-6.0</v>
      </c>
      <c r="C16" s="1">
        <v>-20.0</v>
      </c>
      <c r="D16" s="1">
        <v>-47.0</v>
      </c>
      <c r="E16" s="1">
        <v>-45.0</v>
      </c>
      <c r="F16" s="1">
        <v>-35.0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102</v>
      </c>
      <c r="B17" s="1">
        <v>-6.0</v>
      </c>
      <c r="C17" s="1">
        <v>-20.0</v>
      </c>
      <c r="D17" s="1">
        <v>-47.0</v>
      </c>
      <c r="E17" s="1">
        <v>-45.0</v>
      </c>
      <c r="F17" s="1">
        <v>-35.0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103</v>
      </c>
      <c r="B18" s="1">
        <v>84.0</v>
      </c>
      <c r="C18" s="1">
        <v>2.0</v>
      </c>
      <c r="D18" s="1">
        <v>4.0</v>
      </c>
      <c r="E18" s="1">
        <v>0.0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104</v>
      </c>
      <c r="B19" s="1">
        <v>-7.0</v>
      </c>
      <c r="C19" s="1">
        <v>-22.0</v>
      </c>
      <c r="D19" s="1">
        <v>-52.0</v>
      </c>
      <c r="E19" s="1">
        <v>-45.0</v>
      </c>
      <c r="F19" s="1">
        <v>-35.0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105</v>
      </c>
      <c r="B20" s="1">
        <v>-7.0</v>
      </c>
      <c r="C20" s="1">
        <v>-22.0</v>
      </c>
      <c r="D20" s="1">
        <v>-52.0</v>
      </c>
      <c r="E20" s="1">
        <v>-45.0</v>
      </c>
      <c r="F20" s="1">
        <v>-35.0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107</v>
      </c>
      <c r="B22" s="1" t="s">
        <v>108</v>
      </c>
      <c r="C22" s="1" t="s">
        <v>109</v>
      </c>
      <c r="D22" s="1" t="s">
        <v>110</v>
      </c>
      <c r="E22" s="1" t="s">
        <v>111</v>
      </c>
      <c r="F22" s="1" t="s">
        <v>112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108</v>
      </c>
      <c r="C23" s="1" t="s">
        <v>109</v>
      </c>
      <c r="D23" s="1" t="s">
        <v>110</v>
      </c>
      <c r="E23" s="1" t="s">
        <v>111</v>
      </c>
      <c r="F23" s="1" t="s">
        <v>112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114</v>
      </c>
      <c r="B24" s="1">
        <v>1.0</v>
      </c>
      <c r="C24" s="1">
        <v>2.0</v>
      </c>
      <c r="D24" s="1">
        <v>12.0</v>
      </c>
      <c r="E24" s="1">
        <v>26.0</v>
      </c>
      <c r="F24" s="1">
        <v>26.0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115</v>
      </c>
      <c r="B25" s="1" t="s">
        <v>108</v>
      </c>
      <c r="C25" s="1" t="s">
        <v>109</v>
      </c>
      <c r="D25" s="1" t="s">
        <v>110</v>
      </c>
      <c r="E25" s="1" t="s">
        <v>111</v>
      </c>
      <c r="F25" s="1" t="s">
        <v>112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116</v>
      </c>
      <c r="B26" s="1" t="s">
        <v>108</v>
      </c>
      <c r="C26" s="1" t="s">
        <v>109</v>
      </c>
      <c r="D26" s="1" t="s">
        <v>110</v>
      </c>
      <c r="E26" s="1" t="s">
        <v>111</v>
      </c>
      <c r="F26" s="1" t="s">
        <v>112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117</v>
      </c>
      <c r="B27" s="1">
        <v>1.0</v>
      </c>
      <c r="C27" s="1">
        <v>2.0</v>
      </c>
      <c r="D27" s="1">
        <v>12.0</v>
      </c>
      <c r="E27" s="1">
        <v>26.0</v>
      </c>
      <c r="F27" s="1">
        <v>26.0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118</v>
      </c>
      <c r="B28" s="1" t="s">
        <v>119</v>
      </c>
      <c r="C28" s="1" t="s">
        <v>120</v>
      </c>
      <c r="D28" s="1" t="s">
        <v>121</v>
      </c>
      <c r="E28" s="1" t="s">
        <v>122</v>
      </c>
      <c r="F28" s="1" t="s">
        <v>123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124</v>
      </c>
      <c r="B29" s="1" t="s">
        <v>119</v>
      </c>
      <c r="C29" s="1" t="s">
        <v>120</v>
      </c>
      <c r="D29" s="1" t="s">
        <v>121</v>
      </c>
      <c r="E29" s="1" t="s">
        <v>122</v>
      </c>
      <c r="F29" s="1" t="s">
        <v>123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125</v>
      </c>
      <c r="B31" s="1">
        <v>-4.0</v>
      </c>
      <c r="C31" s="1">
        <v>-11.0</v>
      </c>
      <c r="D31" s="1">
        <v>-35.0</v>
      </c>
      <c r="E31" s="1">
        <v>-45.0</v>
      </c>
      <c r="F31" s="1">
        <v>-21.0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126</v>
      </c>
      <c r="B32" s="1">
        <v>-4.0</v>
      </c>
      <c r="C32" s="1">
        <v>-11.0</v>
      </c>
      <c r="D32" s="1">
        <v>-35.0</v>
      </c>
      <c r="E32" s="1">
        <v>-45.0</v>
      </c>
      <c r="F32" s="1">
        <v>-21.0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127</v>
      </c>
      <c r="B33" s="1">
        <v>-2.0</v>
      </c>
      <c r="C33" s="1">
        <v>-7.0</v>
      </c>
      <c r="D33" s="1">
        <v>-29.0</v>
      </c>
      <c r="E33" s="1">
        <v>-28.0</v>
      </c>
      <c r="F33" s="1">
        <v>-11.0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128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129</v>
      </c>
      <c r="B35" s="1">
        <v>67.0</v>
      </c>
      <c r="C35" s="1">
        <v>2.0</v>
      </c>
      <c r="D35" s="1">
        <v>12.0</v>
      </c>
      <c r="E35" s="1">
        <v>18.0</v>
      </c>
      <c r="F35" s="1">
        <v>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130</v>
      </c>
      <c r="B36" s="1">
        <v>6.0</v>
      </c>
      <c r="C36" s="1">
        <v>18.0</v>
      </c>
      <c r="D36" s="1">
        <v>23.0</v>
      </c>
      <c r="E36" s="1">
        <v>26.0</v>
      </c>
      <c r="F36" s="1">
        <v>15.0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131</v>
      </c>
      <c r="B37" s="1">
        <v>2.0</v>
      </c>
      <c r="C37" s="1">
        <v>5.0</v>
      </c>
      <c r="D37" s="1">
        <v>24.0</v>
      </c>
      <c r="E37" s="1">
        <v>50.0</v>
      </c>
      <c r="F37" s="1">
        <v>40.0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132</v>
      </c>
      <c r="B38" s="1">
        <v>0.0</v>
      </c>
      <c r="C38" s="1">
        <v>33.0</v>
      </c>
      <c r="D38" s="1">
        <v>98.0</v>
      </c>
      <c r="E38" s="1">
        <v>2.0</v>
      </c>
      <c r="F38" s="1">
        <v>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133</v>
      </c>
      <c r="B39" s="1">
        <v>0.0</v>
      </c>
      <c r="C39" s="1">
        <v>37.0</v>
      </c>
      <c r="D39" s="1">
        <v>2.0</v>
      </c>
      <c r="E39" s="1">
        <v>4.0</v>
      </c>
      <c r="F39" s="1">
        <v>10.0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134</v>
      </c>
      <c r="B40" s="1">
        <v>0.0</v>
      </c>
      <c r="C40" s="1">
        <v>70.0</v>
      </c>
      <c r="D40" s="1">
        <v>3.0</v>
      </c>
      <c r="E40" s="1">
        <v>6.0</v>
      </c>
      <c r="F40" s="1">
        <v>12.0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0.0</v>
      </c>
      <c r="C3" s="1" t="s">
        <v>137</v>
      </c>
      <c r="D3" s="1" t="s">
        <v>138</v>
      </c>
      <c r="E3" s="1" t="s">
        <v>139</v>
      </c>
      <c r="F3" s="1" t="s">
        <v>140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0.0</v>
      </c>
      <c r="C4" s="1" t="s">
        <v>142</v>
      </c>
      <c r="D4" s="1" t="s">
        <v>143</v>
      </c>
      <c r="E4" s="1" t="s">
        <v>144</v>
      </c>
      <c r="F4" s="1" t="s">
        <v>145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0.0</v>
      </c>
      <c r="C5" s="1" t="s">
        <v>147</v>
      </c>
      <c r="D5" s="1" t="s">
        <v>148</v>
      </c>
      <c r="E5" s="1" t="s">
        <v>149</v>
      </c>
      <c r="F5" s="1" t="s">
        <v>150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151</v>
      </c>
      <c r="B6" s="1">
        <v>0.0</v>
      </c>
      <c r="C6" s="1" t="s">
        <v>152</v>
      </c>
      <c r="D6" s="1" t="s">
        <v>153</v>
      </c>
      <c r="E6" s="1" t="s">
        <v>149</v>
      </c>
      <c r="F6" s="1" t="s">
        <v>150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 t="s">
        <v>156</v>
      </c>
      <c r="C8" s="1" t="s">
        <v>157</v>
      </c>
      <c r="D8" s="1" t="s">
        <v>158</v>
      </c>
      <c r="E8" s="1" t="s">
        <v>159</v>
      </c>
      <c r="F8" s="1" t="s">
        <v>160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161</v>
      </c>
      <c r="B9" s="1" t="s">
        <v>162</v>
      </c>
      <c r="C9" s="1" t="s">
        <v>163</v>
      </c>
      <c r="D9" s="1" t="s">
        <v>164</v>
      </c>
      <c r="E9" s="1" t="s">
        <v>165</v>
      </c>
      <c r="F9" s="1" t="s">
        <v>166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167</v>
      </c>
      <c r="B10" s="1" t="s">
        <v>168</v>
      </c>
      <c r="C10" s="1" t="s">
        <v>169</v>
      </c>
      <c r="D10" s="1" t="s">
        <v>170</v>
      </c>
      <c r="E10" s="1" t="s">
        <v>171</v>
      </c>
      <c r="F10" s="1" t="s">
        <v>172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173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174</v>
      </c>
      <c r="B12" s="1">
        <v>0.0</v>
      </c>
      <c r="C12" s="1">
        <v>0.0</v>
      </c>
      <c r="D12" s="1">
        <v>0.0</v>
      </c>
      <c r="E12" s="1" t="s">
        <v>175</v>
      </c>
      <c r="F12" s="1" t="s">
        <v>176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177</v>
      </c>
      <c r="B13" s="1">
        <v>0.0</v>
      </c>
      <c r="C13" s="1">
        <v>0.0</v>
      </c>
      <c r="D13" s="1">
        <v>0.0</v>
      </c>
      <c r="E13" s="1" t="s">
        <v>175</v>
      </c>
      <c r="F13" s="1" t="s">
        <v>176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178</v>
      </c>
      <c r="B14" s="1">
        <v>0.0</v>
      </c>
      <c r="C14" s="1">
        <v>0.0</v>
      </c>
      <c r="D14" s="1">
        <v>0.0</v>
      </c>
      <c r="E14" s="1" t="s">
        <v>179</v>
      </c>
      <c r="F14" s="1" t="s">
        <v>180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181</v>
      </c>
      <c r="B15" s="1">
        <v>0.0</v>
      </c>
      <c r="C15" s="1">
        <v>0.0</v>
      </c>
      <c r="D15" s="1">
        <v>0.0</v>
      </c>
      <c r="E15" s="1" t="s">
        <v>179</v>
      </c>
      <c r="F15" s="1" t="s">
        <v>180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182</v>
      </c>
      <c r="B16" s="1" t="s">
        <v>183</v>
      </c>
      <c r="C16" s="1" t="s">
        <v>184</v>
      </c>
      <c r="D16" s="1" t="s">
        <v>185</v>
      </c>
      <c r="E16" s="1" t="s">
        <v>186</v>
      </c>
      <c r="F16" s="1" t="s">
        <v>187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188</v>
      </c>
      <c r="B17" s="1">
        <v>0.0</v>
      </c>
      <c r="C17" s="1">
        <v>0.0</v>
      </c>
      <c r="D17" s="1">
        <v>0.0</v>
      </c>
      <c r="E17" s="1" t="s">
        <v>189</v>
      </c>
      <c r="F17" s="1" t="s">
        <v>190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191</v>
      </c>
      <c r="B18" s="1">
        <v>0.0</v>
      </c>
      <c r="C18" s="1">
        <v>0.0</v>
      </c>
      <c r="D18" s="1">
        <v>0.0</v>
      </c>
      <c r="E18" s="1" t="s">
        <v>192</v>
      </c>
      <c r="F18" s="1" t="s">
        <v>193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194</v>
      </c>
      <c r="B19" s="1">
        <v>0.0</v>
      </c>
      <c r="C19" s="1">
        <v>0.0</v>
      </c>
      <c r="D19" s="1">
        <v>0.0</v>
      </c>
      <c r="E19" s="1" t="s">
        <v>189</v>
      </c>
      <c r="F19" s="1" t="s">
        <v>190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195</v>
      </c>
      <c r="B20" s="1">
        <v>0.0</v>
      </c>
      <c r="C20" s="1">
        <v>0.0</v>
      </c>
      <c r="D20" s="1">
        <v>0.0</v>
      </c>
      <c r="E20" s="1" t="s">
        <v>192</v>
      </c>
      <c r="F20" s="1" t="s">
        <v>193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197</v>
      </c>
      <c r="B22" s="1">
        <v>0.0</v>
      </c>
      <c r="C22" s="1" t="s">
        <v>198</v>
      </c>
      <c r="D22" s="1" t="s">
        <v>199</v>
      </c>
      <c r="E22" s="1" t="s">
        <v>200</v>
      </c>
      <c r="F22" s="1" t="s">
        <v>201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202</v>
      </c>
      <c r="B23" s="1">
        <v>0.0</v>
      </c>
      <c r="C23" s="1" t="s">
        <v>198</v>
      </c>
      <c r="D23" s="1" t="s">
        <v>199</v>
      </c>
      <c r="E23" s="1" t="s">
        <v>200</v>
      </c>
      <c r="F23" s="1" t="s">
        <v>201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203</v>
      </c>
      <c r="B24" s="1">
        <v>0.0</v>
      </c>
      <c r="C24" s="1" t="s">
        <v>204</v>
      </c>
      <c r="D24" s="1" t="s">
        <v>205</v>
      </c>
      <c r="E24" s="1" t="s">
        <v>206</v>
      </c>
      <c r="F24" s="1" t="s">
        <v>207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208</v>
      </c>
      <c r="B25" s="1">
        <v>0.0</v>
      </c>
      <c r="C25" s="1" t="s">
        <v>204</v>
      </c>
      <c r="D25" s="1" t="s">
        <v>205</v>
      </c>
      <c r="E25" s="1" t="s">
        <v>206</v>
      </c>
      <c r="F25" s="1" t="s">
        <v>207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209</v>
      </c>
      <c r="B26" s="1">
        <v>0.0</v>
      </c>
      <c r="C26" s="1" t="s">
        <v>210</v>
      </c>
      <c r="D26" s="1" t="s">
        <v>211</v>
      </c>
      <c r="E26" s="1" t="s">
        <v>212</v>
      </c>
      <c r="F26" s="1" t="s">
        <v>213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214</v>
      </c>
      <c r="B27" s="1">
        <v>0.0</v>
      </c>
      <c r="C27" s="1" t="s">
        <v>215</v>
      </c>
      <c r="D27" s="1" t="s">
        <v>216</v>
      </c>
      <c r="E27" s="1" t="s">
        <v>217</v>
      </c>
      <c r="F27" s="1" t="s">
        <v>218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219</v>
      </c>
      <c r="B28" s="1">
        <v>0.0</v>
      </c>
      <c r="C28" s="1">
        <v>0.0</v>
      </c>
      <c r="D28" s="1">
        <v>0.0</v>
      </c>
      <c r="E28" s="1">
        <v>0.0</v>
      </c>
      <c r="F28" s="1" t="s">
        <v>220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221</v>
      </c>
      <c r="B29" s="1">
        <v>0.0</v>
      </c>
      <c r="C29" s="1" t="s">
        <v>222</v>
      </c>
      <c r="D29" s="1" t="s">
        <v>223</v>
      </c>
      <c r="E29" s="1" t="s">
        <v>224</v>
      </c>
      <c r="F29" s="1" t="s">
        <v>225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226</v>
      </c>
      <c r="B30" s="1">
        <v>0.0</v>
      </c>
      <c r="C30" s="1" t="s">
        <v>227</v>
      </c>
      <c r="D30" s="1" t="s">
        <v>228</v>
      </c>
      <c r="E30" s="1" t="s">
        <v>229</v>
      </c>
      <c r="F30" s="1" t="s">
        <v>230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231</v>
      </c>
      <c r="B31" s="1">
        <v>0.0</v>
      </c>
      <c r="C31" s="1" t="s">
        <v>227</v>
      </c>
      <c r="D31" s="1" t="s">
        <v>228</v>
      </c>
      <c r="E31" s="1" t="s">
        <v>229</v>
      </c>
      <c r="F31" s="1" t="s">
        <v>230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232</v>
      </c>
      <c r="B32" s="1">
        <v>0.0</v>
      </c>
      <c r="C32" s="1" t="s">
        <v>233</v>
      </c>
      <c r="D32" s="1" t="s">
        <v>234</v>
      </c>
      <c r="E32" s="1" t="s">
        <v>235</v>
      </c>
      <c r="F32" s="1" t="s">
        <v>236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237</v>
      </c>
      <c r="B33" s="1">
        <v>0.0</v>
      </c>
      <c r="C33" s="1">
        <v>0.0</v>
      </c>
      <c r="D33" s="1" t="s">
        <v>238</v>
      </c>
      <c r="E33" s="1" t="s">
        <v>239</v>
      </c>
      <c r="F33" s="1" t="s">
        <v>240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241</v>
      </c>
      <c r="B34" s="1">
        <v>0.0</v>
      </c>
      <c r="C34" s="1">
        <v>0.0</v>
      </c>
      <c r="D34" s="1" t="s">
        <v>238</v>
      </c>
      <c r="E34" s="1" t="s">
        <v>239</v>
      </c>
      <c r="F34" s="1" t="s">
        <v>240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242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243</v>
      </c>
      <c r="B36" s="1">
        <v>0.0</v>
      </c>
      <c r="C36" s="1">
        <v>0.0</v>
      </c>
      <c r="D36" s="1" t="s">
        <v>244</v>
      </c>
      <c r="E36" s="1" t="s">
        <v>245</v>
      </c>
      <c r="F36" s="1" t="s">
        <v>246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247</v>
      </c>
      <c r="B37" s="1">
        <v>0.0</v>
      </c>
      <c r="C37" s="1">
        <v>0.0</v>
      </c>
      <c r="D37" s="1" t="s">
        <v>244</v>
      </c>
      <c r="E37" s="1" t="s">
        <v>245</v>
      </c>
      <c r="F37" s="1" t="s">
        <v>246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248</v>
      </c>
      <c r="B38" s="1">
        <v>0.0</v>
      </c>
      <c r="C38" s="1">
        <v>0.0</v>
      </c>
      <c r="D38" s="1" t="s">
        <v>249</v>
      </c>
      <c r="E38" s="1" t="s">
        <v>250</v>
      </c>
      <c r="F38" s="1">
        <v>-14.0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251</v>
      </c>
      <c r="B39" s="1">
        <v>0.0</v>
      </c>
      <c r="C39" s="1">
        <v>0.0</v>
      </c>
      <c r="D39" s="1" t="s">
        <v>249</v>
      </c>
      <c r="E39" s="1" t="s">
        <v>250</v>
      </c>
      <c r="F39" s="1">
        <v>-14.0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252</v>
      </c>
      <c r="B40" s="1">
        <v>0.0</v>
      </c>
      <c r="C40" s="1">
        <v>0.0</v>
      </c>
      <c r="D40" s="1" t="s">
        <v>253</v>
      </c>
      <c r="E40" s="1" t="s">
        <v>254</v>
      </c>
      <c r="F40" s="1" t="s">
        <v>255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256</v>
      </c>
      <c r="B41" s="1">
        <v>0.0</v>
      </c>
      <c r="C41" s="1">
        <v>0.0</v>
      </c>
      <c r="D41" s="1" t="s">
        <v>257</v>
      </c>
      <c r="E41" s="1" t="s">
        <v>258</v>
      </c>
      <c r="F41" s="1" t="s">
        <v>259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260</v>
      </c>
      <c r="B42" s="1">
        <v>0.0</v>
      </c>
      <c r="C42" s="1">
        <v>0.0</v>
      </c>
      <c r="D42" s="1" t="s">
        <v>261</v>
      </c>
      <c r="E42" s="1" t="s">
        <v>262</v>
      </c>
      <c r="F42" s="1" t="s">
        <v>263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264</v>
      </c>
      <c r="B43" s="1">
        <v>0.0</v>
      </c>
      <c r="C43" s="1">
        <v>0.0</v>
      </c>
      <c r="D43" s="1" t="s">
        <v>265</v>
      </c>
      <c r="E43" s="1" t="s">
        <v>266</v>
      </c>
      <c r="F43" s="1" t="s">
        <v>267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268</v>
      </c>
      <c r="B44" s="1">
        <v>0.0</v>
      </c>
      <c r="C44" s="1">
        <v>0.0</v>
      </c>
      <c r="D44" s="1" t="s">
        <v>265</v>
      </c>
      <c r="E44" s="1" t="s">
        <v>266</v>
      </c>
      <c r="F44" s="1" t="s">
        <v>267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269</v>
      </c>
      <c r="B45" s="1">
        <v>0.0</v>
      </c>
      <c r="C45" s="1">
        <v>0.0</v>
      </c>
      <c r="D45" s="1" t="s">
        <v>270</v>
      </c>
      <c r="E45" s="1" t="s">
        <v>271</v>
      </c>
      <c r="F45" s="1" t="s">
        <v>272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273</v>
      </c>
      <c r="B46" s="1">
        <v>0.0</v>
      </c>
      <c r="C46" s="1">
        <v>0.0</v>
      </c>
      <c r="D46" s="1">
        <v>0.0</v>
      </c>
      <c r="E46" s="1" t="s">
        <v>274</v>
      </c>
      <c r="F46" s="1" t="s">
        <v>275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276</v>
      </c>
      <c r="B47" s="1">
        <v>0.0</v>
      </c>
      <c r="C47" s="1">
        <v>0.0</v>
      </c>
      <c r="D47" s="1">
        <v>0.0</v>
      </c>
      <c r="E47" s="1" t="s">
        <v>274</v>
      </c>
      <c r="F47" s="1" t="s">
        <v>275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277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278</v>
      </c>
      <c r="B49" s="1">
        <v>0.0</v>
      </c>
      <c r="C49" s="1">
        <v>0.0</v>
      </c>
      <c r="D49" s="1">
        <v>0.0</v>
      </c>
      <c r="E49" s="1" t="s">
        <v>279</v>
      </c>
      <c r="F49" s="1" t="s">
        <v>280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281</v>
      </c>
      <c r="B50" s="1">
        <v>0.0</v>
      </c>
      <c r="C50" s="1">
        <v>0.0</v>
      </c>
      <c r="D50" s="1">
        <v>0.0</v>
      </c>
      <c r="E50" s="1" t="s">
        <v>279</v>
      </c>
      <c r="F50" s="1" t="s">
        <v>280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282</v>
      </c>
      <c r="B51" s="1">
        <v>0.0</v>
      </c>
      <c r="C51" s="1">
        <v>0.0</v>
      </c>
      <c r="D51" s="1">
        <v>0.0</v>
      </c>
      <c r="E51" s="1" t="s">
        <v>283</v>
      </c>
      <c r="F51" s="1" t="s">
        <v>284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285</v>
      </c>
      <c r="B52" s="1">
        <v>0.0</v>
      </c>
      <c r="C52" s="1">
        <v>0.0</v>
      </c>
      <c r="D52" s="1">
        <v>0.0</v>
      </c>
      <c r="E52" s="1" t="s">
        <v>283</v>
      </c>
      <c r="F52" s="1" t="s">
        <v>284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286</v>
      </c>
      <c r="B53" s="1">
        <v>0.0</v>
      </c>
      <c r="C53" s="1">
        <v>0.0</v>
      </c>
      <c r="D53" s="1">
        <v>0.0</v>
      </c>
      <c r="E53" s="1" t="s">
        <v>287</v>
      </c>
      <c r="F53" s="1" t="s">
        <v>288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289</v>
      </c>
      <c r="B54" s="1">
        <v>0.0</v>
      </c>
      <c r="C54" s="1">
        <v>0.0</v>
      </c>
      <c r="D54" s="1">
        <v>0.0</v>
      </c>
      <c r="E54" s="1" t="s">
        <v>290</v>
      </c>
      <c r="F54" s="1" t="s">
        <v>291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292</v>
      </c>
      <c r="B55" s="1">
        <v>0.0</v>
      </c>
      <c r="C55" s="1">
        <v>0.0</v>
      </c>
      <c r="D55" s="1">
        <v>0.0</v>
      </c>
      <c r="E55" s="1" t="s">
        <v>293</v>
      </c>
      <c r="F55" s="1" t="s">
        <v>294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295</v>
      </c>
      <c r="B56" s="1">
        <v>0.0</v>
      </c>
      <c r="C56" s="1">
        <v>0.0</v>
      </c>
      <c r="D56" s="1">
        <v>0.0</v>
      </c>
      <c r="E56" s="1" t="s">
        <v>296</v>
      </c>
      <c r="F56" s="1" t="s">
        <v>297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298</v>
      </c>
      <c r="B57" s="1">
        <v>0.0</v>
      </c>
      <c r="C57" s="1">
        <v>0.0</v>
      </c>
      <c r="D57" s="1">
        <v>0.0</v>
      </c>
      <c r="E57" s="1" t="s">
        <v>296</v>
      </c>
      <c r="F57" s="1" t="s">
        <v>297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299</v>
      </c>
      <c r="B58" s="1">
        <v>0.0</v>
      </c>
      <c r="C58" s="1">
        <v>0.0</v>
      </c>
      <c r="D58" s="1">
        <v>0.0</v>
      </c>
      <c r="E58" s="1" t="s">
        <v>300</v>
      </c>
      <c r="F58" s="1" t="s">
        <v>301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302</v>
      </c>
      <c r="B59" s="1">
        <v>0.0</v>
      </c>
      <c r="C59" s="1">
        <v>0.0</v>
      </c>
      <c r="D59" s="1">
        <v>0.0</v>
      </c>
      <c r="E59" s="1">
        <v>0.0</v>
      </c>
      <c r="F59" s="1" t="s">
        <v>303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304</v>
      </c>
      <c r="B60" s="1">
        <v>0.0</v>
      </c>
      <c r="C60" s="1">
        <v>0.0</v>
      </c>
      <c r="D60" s="1">
        <v>0.0</v>
      </c>
      <c r="E60" s="1">
        <v>0.0</v>
      </c>
      <c r="F60" s="1" t="s">
        <v>303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305</v>
      </c>
      <c r="C1" s="1" t="s">
        <v>306</v>
      </c>
      <c r="D1" s="1" t="s">
        <v>307</v>
      </c>
      <c r="E1" s="1" t="s">
        <v>308</v>
      </c>
      <c r="F1" s="1" t="s">
        <v>309</v>
      </c>
      <c r="G1" s="1" t="s">
        <v>310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311</v>
      </c>
      <c r="B2" s="1" t="s">
        <v>312</v>
      </c>
      <c r="C2" s="1" t="s">
        <v>313</v>
      </c>
      <c r="D2" s="1" t="s">
        <v>314</v>
      </c>
      <c r="E2" s="1" t="s">
        <v>315</v>
      </c>
      <c r="F2" s="1" t="s">
        <v>315</v>
      </c>
      <c r="G2" s="1" t="s">
        <v>316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317</v>
      </c>
      <c r="B3" s="1" t="s">
        <v>316</v>
      </c>
      <c r="C3" s="1" t="s">
        <v>318</v>
      </c>
      <c r="D3" s="1" t="s">
        <v>319</v>
      </c>
      <c r="E3" s="1" t="s">
        <v>320</v>
      </c>
      <c r="F3" s="1" t="s">
        <v>321</v>
      </c>
      <c r="G3" s="1" t="s">
        <v>316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322</v>
      </c>
      <c r="B4" s="1" t="s">
        <v>323</v>
      </c>
      <c r="C4" s="1" t="s">
        <v>313</v>
      </c>
      <c r="D4" s="1" t="s">
        <v>314</v>
      </c>
      <c r="E4" s="1" t="s">
        <v>324</v>
      </c>
      <c r="F4" s="1" t="s">
        <v>325</v>
      </c>
      <c r="G4" s="1" t="s">
        <v>326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317</v>
      </c>
      <c r="B5" s="1" t="s">
        <v>316</v>
      </c>
      <c r="C5" s="1" t="s">
        <v>327</v>
      </c>
      <c r="D5" s="1" t="s">
        <v>319</v>
      </c>
      <c r="E5" s="1" t="s">
        <v>328</v>
      </c>
      <c r="F5" s="1" t="s">
        <v>329</v>
      </c>
      <c r="G5" s="1" t="s">
        <v>330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331</v>
      </c>
      <c r="B6" s="1" t="s">
        <v>332</v>
      </c>
      <c r="C6" s="1" t="s">
        <v>333</v>
      </c>
      <c r="D6" s="1" t="s">
        <v>334</v>
      </c>
      <c r="E6" s="1" t="s">
        <v>335</v>
      </c>
      <c r="F6" s="1" t="s">
        <v>336</v>
      </c>
      <c r="G6" s="1" t="s">
        <v>337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338</v>
      </c>
      <c r="B7" s="1" t="s">
        <v>316</v>
      </c>
      <c r="C7" s="1" t="s">
        <v>316</v>
      </c>
      <c r="D7" s="1" t="s">
        <v>316</v>
      </c>
      <c r="E7" s="1" t="s">
        <v>316</v>
      </c>
      <c r="F7" s="1" t="s">
        <v>316</v>
      </c>
      <c r="G7" s="1" t="s">
        <v>316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339</v>
      </c>
      <c r="B8" s="1" t="s">
        <v>340</v>
      </c>
      <c r="C8" s="1" t="s">
        <v>341</v>
      </c>
      <c r="D8" s="1" t="s">
        <v>340</v>
      </c>
      <c r="E8" s="1" t="s">
        <v>342</v>
      </c>
      <c r="F8" s="1" t="s">
        <v>340</v>
      </c>
      <c r="G8" s="1" t="s">
        <v>342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343</v>
      </c>
      <c r="B9" s="1" t="s">
        <v>316</v>
      </c>
      <c r="C9" s="1" t="s">
        <v>316</v>
      </c>
      <c r="D9" s="1" t="s">
        <v>316</v>
      </c>
      <c r="E9" s="1" t="s">
        <v>316</v>
      </c>
      <c r="F9" s="1" t="s">
        <v>316</v>
      </c>
      <c r="G9" s="1" t="s">
        <v>316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344</v>
      </c>
      <c r="B10" s="1" t="s">
        <v>316</v>
      </c>
      <c r="C10" s="1" t="s">
        <v>316</v>
      </c>
      <c r="D10" s="1" t="s">
        <v>316</v>
      </c>
      <c r="E10" s="1" t="s">
        <v>316</v>
      </c>
      <c r="F10" s="1" t="s">
        <v>316</v>
      </c>
      <c r="G10" s="1" t="s">
        <v>316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345</v>
      </c>
      <c r="B11" s="1" t="s">
        <v>316</v>
      </c>
      <c r="C11" s="1" t="s">
        <v>316</v>
      </c>
      <c r="D11" s="1" t="s">
        <v>316</v>
      </c>
      <c r="E11" s="1" t="s">
        <v>316</v>
      </c>
      <c r="F11" s="1" t="s">
        <v>316</v>
      </c>
      <c r="G11" s="1" t="s">
        <v>316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346</v>
      </c>
      <c r="B12" s="1" t="s">
        <v>347</v>
      </c>
      <c r="C12" s="1" t="s">
        <v>348</v>
      </c>
      <c r="D12" s="1" t="s">
        <v>316</v>
      </c>
      <c r="E12" s="1" t="s">
        <v>316</v>
      </c>
      <c r="F12" s="1" t="s">
        <v>316</v>
      </c>
      <c r="G12" s="1" t="s">
        <v>316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349</v>
      </c>
      <c r="B13" s="1" t="s">
        <v>350</v>
      </c>
      <c r="C13" s="1" t="s">
        <v>316</v>
      </c>
      <c r="D13" s="1" t="s">
        <v>316</v>
      </c>
      <c r="E13" s="1" t="s">
        <v>316</v>
      </c>
      <c r="F13" s="1" t="s">
        <v>316</v>
      </c>
      <c r="G13" s="1" t="s">
        <v>316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351</v>
      </c>
      <c r="B14" s="1" t="s">
        <v>352</v>
      </c>
      <c r="C14" s="1" t="s">
        <v>316</v>
      </c>
      <c r="D14" s="1" t="s">
        <v>316</v>
      </c>
      <c r="E14" s="1" t="s">
        <v>316</v>
      </c>
      <c r="F14" s="1" t="s">
        <v>316</v>
      </c>
      <c r="G14" s="1" t="s">
        <v>316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353</v>
      </c>
      <c r="B15" s="1" t="s">
        <v>316</v>
      </c>
      <c r="C15" s="1" t="s">
        <v>316</v>
      </c>
      <c r="D15" s="1" t="s">
        <v>316</v>
      </c>
      <c r="E15" s="1" t="s">
        <v>316</v>
      </c>
      <c r="F15" s="1" t="s">
        <v>316</v>
      </c>
      <c r="G15" s="1" t="s">
        <v>316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354</v>
      </c>
      <c r="B16" s="1" t="s">
        <v>316</v>
      </c>
      <c r="C16" s="1" t="s">
        <v>316</v>
      </c>
      <c r="D16" s="1" t="s">
        <v>316</v>
      </c>
      <c r="E16" s="1" t="s">
        <v>316</v>
      </c>
      <c r="F16" s="1" t="s">
        <v>316</v>
      </c>
      <c r="G16" s="1" t="s">
        <v>316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355</v>
      </c>
      <c r="B17" s="1" t="s">
        <v>110</v>
      </c>
      <c r="C17" s="1" t="s">
        <v>111</v>
      </c>
      <c r="D17" s="1" t="s">
        <v>112</v>
      </c>
      <c r="E17" s="1" t="s">
        <v>356</v>
      </c>
      <c r="F17" s="1" t="s">
        <v>357</v>
      </c>
      <c r="G17" s="1" t="s">
        <v>358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359</v>
      </c>
      <c r="B18" s="1" t="s">
        <v>316</v>
      </c>
      <c r="C18" s="1" t="s">
        <v>316</v>
      </c>
      <c r="D18" s="1" t="s">
        <v>316</v>
      </c>
      <c r="E18" s="1" t="s">
        <v>316</v>
      </c>
      <c r="F18" s="1" t="s">
        <v>316</v>
      </c>
      <c r="G18" s="1" t="s">
        <v>316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360</v>
      </c>
      <c r="B19" s="1" t="s">
        <v>316</v>
      </c>
      <c r="C19" s="1" t="s">
        <v>316</v>
      </c>
      <c r="D19" s="1" t="s">
        <v>316</v>
      </c>
      <c r="E19" s="1" t="s">
        <v>316</v>
      </c>
      <c r="F19" s="1" t="s">
        <v>316</v>
      </c>
      <c r="G19" s="1" t="s">
        <v>316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361</v>
      </c>
      <c r="B20" s="1" t="s">
        <v>316</v>
      </c>
      <c r="C20" s="1" t="s">
        <v>316</v>
      </c>
      <c r="D20" s="1" t="s">
        <v>316</v>
      </c>
      <c r="E20" s="1" t="s">
        <v>316</v>
      </c>
      <c r="F20" s="1" t="s">
        <v>316</v>
      </c>
      <c r="G20" s="1" t="s">
        <v>316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 t="s">
        <v>362</v>
      </c>
      <c r="C21" s="1" t="s">
        <v>363</v>
      </c>
      <c r="D21" s="1" t="s">
        <v>316</v>
      </c>
      <c r="E21" s="1" t="s">
        <v>316</v>
      </c>
      <c r="F21" s="1" t="s">
        <v>316</v>
      </c>
      <c r="G21" s="1" t="s">
        <v>316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364</v>
      </c>
      <c r="B22" s="1" t="s">
        <v>365</v>
      </c>
      <c r="C22" s="1" t="s">
        <v>366</v>
      </c>
      <c r="D22" s="1" t="s">
        <v>367</v>
      </c>
      <c r="E22" s="1" t="s">
        <v>368</v>
      </c>
      <c r="F22" s="1" t="s">
        <v>369</v>
      </c>
      <c r="G22" s="1" t="s">
        <v>370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371</v>
      </c>
      <c r="B23" s="1" t="s">
        <v>372</v>
      </c>
      <c r="C23" s="1" t="s">
        <v>316</v>
      </c>
      <c r="D23" s="1" t="s">
        <v>316</v>
      </c>
      <c r="E23" s="1" t="s">
        <v>373</v>
      </c>
      <c r="F23" s="1" t="s">
        <v>374</v>
      </c>
      <c r="G23" s="1" t="s">
        <v>375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376</v>
      </c>
      <c r="B24" s="1" t="s">
        <v>377</v>
      </c>
      <c r="C24" s="1" t="s">
        <v>378</v>
      </c>
      <c r="D24" s="1" t="s">
        <v>379</v>
      </c>
      <c r="E24" s="1" t="s">
        <v>380</v>
      </c>
      <c r="F24" s="1" t="s">
        <v>380</v>
      </c>
      <c r="G24" s="1" t="s">
        <v>380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381</v>
      </c>
      <c r="B25" s="1" t="s">
        <v>382</v>
      </c>
      <c r="C25" s="1" t="s">
        <v>383</v>
      </c>
      <c r="D25" s="1" t="s">
        <v>384</v>
      </c>
      <c r="E25" s="1" t="s">
        <v>385</v>
      </c>
      <c r="F25" s="1" t="s">
        <v>385</v>
      </c>
      <c r="G25" s="1" t="s">
        <v>316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386</v>
      </c>
      <c r="B26" s="1" t="s">
        <v>387</v>
      </c>
      <c r="C26" s="1" t="s">
        <v>388</v>
      </c>
      <c r="D26" s="1" t="s">
        <v>389</v>
      </c>
      <c r="E26" s="1" t="s">
        <v>316</v>
      </c>
      <c r="F26" s="1" t="s">
        <v>316</v>
      </c>
      <c r="G26" s="1" t="s">
        <v>316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390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4">
        <v>2031.0</v>
      </c>
      <c r="O2" s="4">
        <v>2032.0</v>
      </c>
      <c r="P2" s="4">
        <v>2033.0</v>
      </c>
      <c r="Q2" s="4">
        <v>2034.0</v>
      </c>
      <c r="R2" s="4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36</v>
      </c>
      <c r="B3" s="1">
        <v>0.0</v>
      </c>
      <c r="C3" s="1">
        <v>-6.0</v>
      </c>
      <c r="D3" s="1">
        <v>-25.0</v>
      </c>
      <c r="E3" s="1">
        <v>-20.0</v>
      </c>
      <c r="F3" s="1">
        <v>3.0</v>
      </c>
      <c r="G3" s="1">
        <f>IF(F3*FORECAST(G2,B3:F3,B2:F2)&gt;0,FORECAST(G2,B3:F3,B2:F2),F3)*$X$1</f>
        <v>3</v>
      </c>
      <c r="H3" s="1">
        <f>IF(G3*FORECAST(H2,B3:G3,B2:G2)&gt;0,FORECAST(H2,B3:G3,B2:G2),G3)*$X$1</f>
        <v>3</v>
      </c>
      <c r="I3" s="1">
        <f>IF(H3*FORECAST(I2,B3:H3,B2:H2)&gt;0,FORECAST(I2,B3:H3,B2:H2),H3)*$X$1</f>
        <v>1.857142857</v>
      </c>
      <c r="J3" s="1">
        <f>IF(I3*FORECAST(J2,B3:I3,B2:I2)&gt;0,FORECAST(J2,B3:I3,B2:I2),I3)*$X$1</f>
        <v>3.821428571</v>
      </c>
      <c r="K3" s="1">
        <f>IF(J3*FORECAST(K2,B3:J3,B2:J2)&gt;0,FORECAST(K2,B3:J3,B2:J2),J3)*$X$1</f>
        <v>5.785714286</v>
      </c>
      <c r="L3" s="1">
        <f>IF(K3*FORECAST(L2,B3:K3,B2:K2)&gt;0,FORECAST(L2,B3:K3,B2:K2),K3)*$X$1</f>
        <v>7.75</v>
      </c>
      <c r="M3" s="1">
        <f>IF(L3*FORECAST(M2,B3:L3,B2:L2)&gt;0,FORECAST(M2,B3:L3,B2:L2),L3)*$X$1</f>
        <v>9.714285714</v>
      </c>
      <c r="N3" s="4">
        <f>IF(M3*FORECAST(N2,B3:M3,B2:M2)&gt;0,FORECAST(N2,B3:M3,B2:M2),M3)*$X$1</f>
        <v>11.67857143</v>
      </c>
      <c r="O3" s="4">
        <f>IF(N3*FORECAST(O2,B3:N3,B2:N2)&gt;0,FORECAST(O2,B3:N3,B2:N2),N3)*$X$1</f>
        <v>13.64285714</v>
      </c>
      <c r="P3" s="4">
        <f>IF(O3*FORECAST(P2,B3:O3,B2:O2)&gt;0,FORECAST(P2,B3:O3,B2:O2),O3)*$X$1</f>
        <v>15.60714286</v>
      </c>
      <c r="Q3" s="4">
        <f>IF(P3*FORECAST(Q2,B3:P3,B2:P2)&gt;0,FORECAST(Q2,B3:P3,B2:P2),P3)*$X$1</f>
        <v>17.57142857</v>
      </c>
      <c r="R3" s="4">
        <f>IF(Q3*FORECAST(R2,B3:Q3,B2:Q2)&gt;0,FORECAST(R2,B3:Q3,B2:Q2),Q3)*$X$1</f>
        <v>19.53571429</v>
      </c>
      <c r="S3" s="2"/>
      <c r="T3" s="2"/>
      <c r="U3" s="2"/>
      <c r="V3" s="2"/>
      <c r="W3" s="2"/>
      <c r="X3" s="2"/>
      <c r="Y3" s="2"/>
      <c r="Z3" s="2"/>
    </row>
    <row r="4">
      <c r="A4" s="3" t="s">
        <v>80</v>
      </c>
      <c r="B4" s="1">
        <v>-21.0</v>
      </c>
      <c r="C4" s="1">
        <v>-20.0</v>
      </c>
      <c r="D4" s="1">
        <v>-161.0</v>
      </c>
      <c r="E4" s="1">
        <v>-123.0</v>
      </c>
      <c r="F4" s="1">
        <v>-106.0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391</v>
      </c>
      <c r="B5" s="1">
        <v>1.0</v>
      </c>
      <c r="C5" s="1">
        <v>2.0</v>
      </c>
      <c r="D5" s="1">
        <v>12.0</v>
      </c>
      <c r="E5" s="1">
        <v>26.0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392</v>
      </c>
      <c r="L7" s="1">
        <f>IF(R3*FORECAST(R2,B3:R3,B2:R2)&gt;0,FORECAST(R2,B3:R3,B2:R2),Q3)*$X$1 * (1+0.02)/(0.06-0.02)</f>
        <v>498.1607143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393</v>
      </c>
      <c r="L8" s="5">
        <f t="array" ref="L8">NPV(0.06,H3:R3)</f>
        <v>70.58127366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394</v>
      </c>
      <c r="L9" s="5">
        <f t="array" ref="L9">NPV(0.06,H16:R16)</f>
        <v>262.4248499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395</v>
      </c>
      <c r="L10" s="5">
        <f>L8 + L9</f>
        <v>333.0061236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82</v>
      </c>
      <c r="L11" s="1">
        <v>-106.0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396</v>
      </c>
      <c r="L12" s="5">
        <f>L10 - L11</f>
        <v>439.0061236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397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16.88485091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4">
        <v>0.0</v>
      </c>
      <c r="P16" s="4">
        <v>0.0</v>
      </c>
      <c r="Q16" s="4">
        <v>0.0</v>
      </c>
      <c r="R16" s="4">
        <f>IF(R3*FORECAST(R2,B3:R3,B2:R2)&gt;0,FORECAST(R2,B3:R3,B2:R2),Q3)*$X$1 * (1+0.02)/(0.06-0.02)</f>
        <v>498.1607143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4">
        <v>2031.0</v>
      </c>
      <c r="O2" s="4">
        <v>2032.0</v>
      </c>
      <c r="P2" s="4">
        <v>2033.0</v>
      </c>
      <c r="Q2" s="4">
        <v>2034.0</v>
      </c>
      <c r="R2" s="4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-6.0</v>
      </c>
      <c r="C3" s="1">
        <v>-20.0</v>
      </c>
      <c r="D3" s="1">
        <v>-47.0</v>
      </c>
      <c r="E3" s="1">
        <v>-45.0</v>
      </c>
      <c r="F3" s="1">
        <v>-35.0</v>
      </c>
      <c r="G3" s="1">
        <f>IF(F3*FORECAST(G2,B3:F3,B2:F2)&gt;0,FORECAST(G2,B3:F3,B2:F2),F3)*$X$1</f>
        <v>-55.5</v>
      </c>
      <c r="H3" s="1">
        <f>IF(G3*FORECAST(H2,B3:G3,B2:G2)&gt;0,FORECAST(H2,B3:G3,B2:G2),G3)*$X$1</f>
        <v>-63.8</v>
      </c>
      <c r="I3" s="1">
        <f>IF(H3*FORECAST(I2,B3:H3,B2:H2)&gt;0,FORECAST(I2,B3:H3,B2:H2),H3)*$X$1</f>
        <v>-72.1</v>
      </c>
      <c r="J3" s="1">
        <f>IF(I3*FORECAST(J2,B3:I3,B2:I2)&gt;0,FORECAST(J2,B3:I3,B2:I2),I3)*$X$1</f>
        <v>-80.4</v>
      </c>
      <c r="K3" s="1">
        <f>IF(J3*FORECAST(K2,B3:J3,B2:J2)&gt;0,FORECAST(K2,B3:J3,B2:J2),J3)*$X$1</f>
        <v>-88.7</v>
      </c>
      <c r="L3" s="1">
        <f>IF(K3*FORECAST(L2,B3:K3,B2:K2)&gt;0,FORECAST(L2,B3:K3,B2:K2),K3)*$X$1</f>
        <v>-97</v>
      </c>
      <c r="M3" s="1">
        <f>IF(L3*FORECAST(M2,B3:L3,B2:L2)&gt;0,FORECAST(M2,B3:L3,B2:L2),L3)*$X$1</f>
        <v>-105.3</v>
      </c>
      <c r="N3" s="4">
        <f>IF(M3*FORECAST(N2,B3:M3,B2:M2)&gt;0,FORECAST(N2,B3:M3,B2:M2),M3)*$X$1</f>
        <v>-113.6</v>
      </c>
      <c r="O3" s="4">
        <f>IF(N3*FORECAST(O2,B3:N3,B2:N2)&gt;0,FORECAST(O2,B3:N3,B2:N2),N3)*$X$1</f>
        <v>-121.9</v>
      </c>
      <c r="P3" s="4">
        <f>IF(O3*FORECAST(P2,B3:O3,B2:O2)&gt;0,FORECAST(P2,B3:O3,B2:O2),O3)*$X$1</f>
        <v>-130.2</v>
      </c>
      <c r="Q3" s="4">
        <f>IF(P3*FORECAST(Q2,B3:P3,B2:P2)&gt;0,FORECAST(Q2,B3:P3,B2:P2),P3)*$X$1</f>
        <v>-138.5</v>
      </c>
      <c r="R3" s="4">
        <f>IF(Q3*FORECAST(R2,B3:Q3,B2:Q2)&gt;0,FORECAST(R2,B3:Q3,B2:Q2),Q3)*$X$1</f>
        <v>-146.8</v>
      </c>
      <c r="S3" s="2"/>
      <c r="T3" s="2"/>
      <c r="U3" s="2"/>
      <c r="V3" s="2"/>
      <c r="W3" s="2"/>
      <c r="X3" s="2"/>
      <c r="Y3" s="2"/>
      <c r="Z3" s="2"/>
    </row>
    <row r="4">
      <c r="A4" s="3" t="s">
        <v>80</v>
      </c>
      <c r="B4" s="1">
        <v>-21.0</v>
      </c>
      <c r="C4" s="1">
        <v>-20.0</v>
      </c>
      <c r="D4" s="1">
        <v>-161.0</v>
      </c>
      <c r="E4" s="1">
        <v>-123.0</v>
      </c>
      <c r="F4" s="1">
        <v>-106.0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391</v>
      </c>
      <c r="B5" s="1">
        <v>1.0</v>
      </c>
      <c r="C5" s="1">
        <v>2.0</v>
      </c>
      <c r="D5" s="1">
        <v>12.0</v>
      </c>
      <c r="E5" s="1">
        <v>26.0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392</v>
      </c>
      <c r="L7" s="1">
        <f>IF(R3*FORECAST(R2,B3:R3,B2:R2)&gt;0,FORECAST(R2,B3:R3,B2:R2),Q3)*$X$1 * (1+0.02)/(0.06-0.02)</f>
        <v>-3743.4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393</v>
      </c>
      <c r="L8" s="5">
        <f t="array" ref="L8">NPV(0.06,H3:R3)</f>
        <v>-792.60523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394</v>
      </c>
      <c r="L9" s="5">
        <f t="array" ref="L9">NPV(0.06,H16:R16)</f>
        <v>-1971.976423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395</v>
      </c>
      <c r="L10" s="5">
        <f>L8 + L9</f>
        <v>-2764.581653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82</v>
      </c>
      <c r="L11" s="1">
        <v>-106.0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396</v>
      </c>
      <c r="L12" s="5">
        <f>L10 - L11</f>
        <v>-2658.581653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397</v>
      </c>
      <c r="L13" s="1">
        <v>26.0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-102.2531405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4">
        <v>0.0</v>
      </c>
      <c r="P16" s="4">
        <v>0.0</v>
      </c>
      <c r="Q16" s="4">
        <v>0.0</v>
      </c>
      <c r="R16" s="4">
        <f>IF(R3*FORECAST(R2,B3:R3,B2:R2)&gt;0,FORECAST(R2,B3:R3,B2:R2),Q3)*$X$1 * (1+0.02)/(0.06-0.02)</f>
        <v>-3743.4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