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<sst xmlns="http://schemas.openxmlformats.org/spreadsheetml/2006/main" count="1301" uniqueCount="1170">
  <si>
    <t>ticker</t>
  </si>
  <si>
    <t>EFSH</t>
  </si>
  <si>
    <t>nombre</t>
  </si>
  <si>
    <t>HOLDINGS LLC</t>
  </si>
  <si>
    <t>empresa</t>
  </si>
  <si>
    <t>Computer &amp; Electronics Retailers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</si>
  <si>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</si>
  <si>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</si>
  <si>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</si>
  <si>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</si>
  <si>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</si>
  <si>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</si>
  <si>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</si>
  <si>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</si>
  <si>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</si>
  <si>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</si>
  <si>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</si>
  <si>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</si>
  <si>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</si>
  <si>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</si>
  <si>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</si>
  <si>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</si>
  <si>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</si>
  <si>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</si>
  <si>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</si>
  <si>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</si>
  <si>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</si>
  <si>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</si>
  <si>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</si>
  <si>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</si>
  <si>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</si>
  <si>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</si>
  <si>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</si>
  <si>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</si>
  <si>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</si>
  <si>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</si>
  <si>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</si>
  <si>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</si>
  <si>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</si>
  <si>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</si>
  <si>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</si>
  <si>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</si>
  <si>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</si>
  <si>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</si>
  <si>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</si>
  <si>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</si>
  <si>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</si>
  <si>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</si>
  <si>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</si>
  <si>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</si>
  <si>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</si>
  <si>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</si>
  <si>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</si>
  <si>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</si>
  <si>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</si>
  <si>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</si>
  <si>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</si>
  <si>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</si>
  <si>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</si>
  <si>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</si>
  <si>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</si>
  <si>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</si>
  <si>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</si>
  <si>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</si>
  <si>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</si>
  <si>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</si>
  <si>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</si>
  <si>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</si>
  <si>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</si>
  <si>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</si>
  <si>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</si>
  <si>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</si>
  <si>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</si>
  <si>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</si>
  <si>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</si>
  <si>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</si>
  <si>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</si>
  <si>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</si>
  <si>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</si>
  <si>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</si>
  <si>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</si>
  <si>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</si>
  <si>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</si>
  <si>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</si>
  <si>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</si>
  <si>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</si>
  <si>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</si>
  <si>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</si>
  <si>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</si>
  <si>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</si>
  <si>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</si>
  <si>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</si>
  <si>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</si>
  <si>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</si>
  <si>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</si>
  <si>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</si>
  <si>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</si>
  <si>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</si>
  <si>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</si>
  <si>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</si>
  <si>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</si>
  <si>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</si>
  <si>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</si>
  <si>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</si>
  <si>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-272.01</t>
  </si>
  <si>
    <t>Tangible Book Value</t>
  </si>
  <si>
    <t>Tangible Book Value Per Share</t>
  </si>
  <si>
    <t>-481.9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</si>
  <si>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</si>
  <si>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</si>
  <si>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</si>
  <si>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</si>
  <si>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</si>
  <si>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</si>
  <si>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</si>
  <si>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Inventories - Others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</si>
  <si>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</si>
  <si>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</si>
  <si>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</si>
  <si>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</si>
  <si>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</si>
  <si>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</si>
  <si>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</si>
  <si>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</si>
  <si>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</si>
  <si>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</si>
  <si>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</si>
  <si>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</si>
  <si>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</si>
  <si>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</si>
  <si>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</si>
  <si>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</si>
  <si>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</si>
  <si>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</si>
  <si>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</si>
  <si>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</si>
  <si>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</si>
  <si>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</si>
  <si>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</si>
  <si>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</si>
  <si>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</si>
  <si>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</si>
  <si>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</si>
  <si>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</si>
  <si>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</si>
  <si>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</si>
  <si>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</si>
  <si>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</si>
  <si>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</si>
  <si>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</si>
  <si>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</si>
  <si>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</si>
  <si>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</si>
  <si>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</si>
  <si>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</si>
  <si>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</si>
  <si>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-311.85</t>
  </si>
  <si>
    <t>Normalized Diluted EPS</t>
  </si>
  <si>
    <t>Dividend Per Share</t>
  </si>
  <si>
    <t>Payout Ratio</t>
  </si>
  <si>
    <t>-31.25</t>
  </si>
  <si>
    <t>-18.17</t>
  </si>
  <si>
    <t>-0.35</t>
  </si>
  <si>
    <t>EBITDA</t>
  </si>
  <si>
    <t>EBITA</t>
  </si>
  <si>
    <t>EBIT</t>
  </si>
  <si>
    <t>EBITDAR</t>
  </si>
  <si>
    <t>Total Revenues (As Reported)</t>
  </si>
  <si>
    <t>Effective Tax Rate - (Ratio)</t>
  </si>
  <si>
    <t>33.63</t>
  </si>
  <si>
    <t>26.23</t>
  </si>
  <si>
    <t>12.46</t>
  </si>
  <si>
    <t>-6.23</t>
  </si>
  <si>
    <t>13.44</t>
  </si>
  <si>
    <t>-1.26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</si>
  <si>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</si>
  <si>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</si>
  <si>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</si>
  <si>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</si>
  <si>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</si>
  <si>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</si>
  <si>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</si>
  <si>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</si>
  <si>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</si>
  <si>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</si>
  <si>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</si>
  <si>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</si>
  <si>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</si>
  <si>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</si>
  <si>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-245.24</t>
  </si>
  <si>
    <t>-161.4</t>
  </si>
  <si>
    <t>-333.42</t>
  </si>
  <si>
    <t>-21.46</t>
  </si>
  <si>
    <t>-13.53</t>
  </si>
  <si>
    <t>-15.01</t>
  </si>
  <si>
    <t>-8.18</t>
  </si>
  <si>
    <t>-2.08</t>
  </si>
  <si>
    <t>-7.76</t>
  </si>
  <si>
    <t>-7.79</t>
  </si>
  <si>
    <t>Return on Total Capital</t>
  </si>
  <si>
    <t>157.51</t>
  </si>
  <si>
    <t>59.02</t>
  </si>
  <si>
    <t>39.09</t>
  </si>
  <si>
    <t>-35.47</t>
  </si>
  <si>
    <t>-20.05</t>
  </si>
  <si>
    <t>-27.84</t>
  </si>
  <si>
    <t>-24.53</t>
  </si>
  <si>
    <t>-3.45</t>
  </si>
  <si>
    <t>-10.8</t>
  </si>
  <si>
    <t>-12.96</t>
  </si>
  <si>
    <t>Return On Equity %</t>
  </si>
  <si>
    <t>178.6</t>
  </si>
  <si>
    <t>71.79</t>
  </si>
  <si>
    <t>50.44</t>
  </si>
  <si>
    <t>115.69</t>
  </si>
  <si>
    <t>122.75</t>
  </si>
  <si>
    <t>112.23</t>
  </si>
  <si>
    <t>805.86</t>
  </si>
  <si>
    <t>-154.94</t>
  </si>
  <si>
    <t>-485.82</t>
  </si>
  <si>
    <t>368.59</t>
  </si>
  <si>
    <t>Return on Common Equity</t>
  </si>
  <si>
    <t>52.25</t>
  </si>
  <si>
    <t>60.64</t>
  </si>
  <si>
    <t>73.73</t>
  </si>
  <si>
    <t>839.19</t>
  </si>
  <si>
    <t>344.51</t>
  </si>
  <si>
    <t>Margin Analysis</t>
  </si>
  <si>
    <t>Gross Profit Margin %</t>
  </si>
  <si>
    <t>59.36</t>
  </si>
  <si>
    <t>52.44</t>
  </si>
  <si>
    <t>24.13</t>
  </si>
  <si>
    <t>36.66</t>
  </si>
  <si>
    <t>33.75</t>
  </si>
  <si>
    <t>32.09</t>
  </si>
  <si>
    <t>34.28</t>
  </si>
  <si>
    <t>SG&amp;A Margin</t>
  </si>
  <si>
    <t>201.74</t>
  </si>
  <si>
    <t>261.01</t>
  </si>
  <si>
    <t>63.46</t>
  </si>
  <si>
    <t>53.49</t>
  </si>
  <si>
    <t>27.57</t>
  </si>
  <si>
    <t>43.62</t>
  </si>
  <si>
    <t>34.39</t>
  </si>
  <si>
    <t>39.66</t>
  </si>
  <si>
    <t>38.71</t>
  </si>
  <si>
    <t>EBITDA Margin %</t>
  </si>
  <si>
    <t>-4.09</t>
  </si>
  <si>
    <t>-1.05</t>
  </si>
  <si>
    <t>-3.44</t>
  </si>
  <si>
    <t>-6.96</t>
  </si>
  <si>
    <t>-0.64</t>
  </si>
  <si>
    <t>-7.57</t>
  </si>
  <si>
    <t>-4.44</t>
  </si>
  <si>
    <t>EBITA Margin %</t>
  </si>
  <si>
    <t>-101.74</t>
  </si>
  <si>
    <t>-161.01</t>
  </si>
  <si>
    <t>-21.56</t>
  </si>
  <si>
    <t>-20.61</t>
  </si>
  <si>
    <t>-6.8</t>
  </si>
  <si>
    <t>-15.35</t>
  </si>
  <si>
    <t>-1.18</t>
  </si>
  <si>
    <t>-8.75</t>
  </si>
  <si>
    <t>-5.75</t>
  </si>
  <si>
    <t>EBIT Margin %</t>
  </si>
  <si>
    <t>-21.65</t>
  </si>
  <si>
    <t>-20.71</t>
  </si>
  <si>
    <t>-7.4</t>
  </si>
  <si>
    <t>-16.33</t>
  </si>
  <si>
    <t>-3.6</t>
  </si>
  <si>
    <t>-11.73</t>
  </si>
  <si>
    <t>-7.7</t>
  </si>
  <si>
    <t>Income From Continuing Operations Margin %</t>
  </si>
  <si>
    <t>-10.42</t>
  </si>
  <si>
    <t>-21.02</t>
  </si>
  <si>
    <t>-8.24</t>
  </si>
  <si>
    <t>-19.63</t>
  </si>
  <si>
    <t>-12.14</t>
  </si>
  <si>
    <t>-22.08</t>
  </si>
  <si>
    <t>-46.02</t>
  </si>
  <si>
    <t>Net Income Margin %</t>
  </si>
  <si>
    <t>-7.39</t>
  </si>
  <si>
    <t>-13.57</t>
  </si>
  <si>
    <t>-5.47</t>
  </si>
  <si>
    <t>-62.2</t>
  </si>
  <si>
    <t>-10.78</t>
  </si>
  <si>
    <t>-20.76</t>
  </si>
  <si>
    <t>-43.69</t>
  </si>
  <si>
    <t>Net Avail. For Common Margin %</t>
  </si>
  <si>
    <t>-76.1</t>
  </si>
  <si>
    <t>-19.4</t>
  </si>
  <si>
    <t>-41.02</t>
  </si>
  <si>
    <t>-47.93</t>
  </si>
  <si>
    <t>Normalized Net Income Margin</t>
  </si>
  <si>
    <t>-63.59</t>
  </si>
  <si>
    <t>-100.63</t>
  </si>
  <si>
    <t>-16.8</t>
  </si>
  <si>
    <t>-10.28</t>
  </si>
  <si>
    <t>-4.35</t>
  </si>
  <si>
    <t>-9.14</t>
  </si>
  <si>
    <t>-5.19</t>
  </si>
  <si>
    <t>-11.9</t>
  </si>
  <si>
    <t>-12.76</t>
  </si>
  <si>
    <t>Levered Free Cash Flow Margin</t>
  </si>
  <si>
    <t>22.19</t>
  </si>
  <si>
    <t>18.68</t>
  </si>
  <si>
    <t>-26.81</t>
  </si>
  <si>
    <t>4.33</t>
  </si>
  <si>
    <t>6.17</t>
  </si>
  <si>
    <t>-31.93</t>
  </si>
  <si>
    <t>-4.02</t>
  </si>
  <si>
    <t>-2.56</t>
  </si>
  <si>
    <t>-4.66</t>
  </si>
  <si>
    <t>Unlevered Free Cash Flow Margin</t>
  </si>
  <si>
    <t>-20.98</t>
  </si>
  <si>
    <t>8.72</t>
  </si>
  <si>
    <t>6.53</t>
  </si>
  <si>
    <t>-30.72</t>
  </si>
  <si>
    <t>-2.62</t>
  </si>
  <si>
    <t>-0.58</t>
  </si>
  <si>
    <t>Asset Turnover</t>
  </si>
  <si>
    <t>3.86</t>
  </si>
  <si>
    <t>1.6</t>
  </si>
  <si>
    <t>1.59</t>
  </si>
  <si>
    <t>1.05</t>
  </si>
  <si>
    <t>3.25</t>
  </si>
  <si>
    <t>0.8</t>
  </si>
  <si>
    <t>0.93</t>
  </si>
  <si>
    <t>1.06</t>
  </si>
  <si>
    <t>1.62</t>
  </si>
  <si>
    <t>Fixed Assets Turnover</t>
  </si>
  <si>
    <t>1.39</t>
  </si>
  <si>
    <t>7.88</t>
  </si>
  <si>
    <t>4.46</t>
  </si>
  <si>
    <t>10.87</t>
  </si>
  <si>
    <t>10.16</t>
  </si>
  <si>
    <t>13.14</t>
  </si>
  <si>
    <t>Receivables Turnover (Average Receivables)</t>
  </si>
  <si>
    <t>4.67</t>
  </si>
  <si>
    <t>17.06</t>
  </si>
  <si>
    <t>67.52</t>
  </si>
  <si>
    <t>22.68</t>
  </si>
  <si>
    <t>16.75</t>
  </si>
  <si>
    <t>11.61</t>
  </si>
  <si>
    <t>10.75</t>
  </si>
  <si>
    <t>Inventory Turnover (Average Inventory)</t>
  </si>
  <si>
    <t>5.27</t>
  </si>
  <si>
    <t>29.62</t>
  </si>
  <si>
    <t>7.63</t>
  </si>
  <si>
    <t>5.45</t>
  </si>
  <si>
    <t>6.91</t>
  </si>
  <si>
    <t>6.85</t>
  </si>
  <si>
    <t>Short Term Liquidity</t>
  </si>
  <si>
    <t>Current Ratio</t>
  </si>
  <si>
    <t>0.25</t>
  </si>
  <si>
    <t>0.2</t>
  </si>
  <si>
    <t>0</t>
  </si>
  <si>
    <t>0.47</t>
  </si>
  <si>
    <t>0.69</t>
  </si>
  <si>
    <t>0.34</t>
  </si>
  <si>
    <t>0.73</t>
  </si>
  <si>
    <t>0.9</t>
  </si>
  <si>
    <t>0.79</t>
  </si>
  <si>
    <t>0.67</t>
  </si>
  <si>
    <t>Quick Ratio</t>
  </si>
  <si>
    <t>0.21</t>
  </si>
  <si>
    <t>0.4</t>
  </si>
  <si>
    <t>0.14</t>
  </si>
  <si>
    <t>0.27</t>
  </si>
  <si>
    <t>0.38</t>
  </si>
  <si>
    <t>0.46</t>
  </si>
  <si>
    <t>0.31</t>
  </si>
  <si>
    <t>Operating Cash Flow to Current Liabilities</t>
  </si>
  <si>
    <t>-0.11</t>
  </si>
  <si>
    <t>-0.02</t>
  </si>
  <si>
    <t>-0.06</t>
  </si>
  <si>
    <t>-0.12</t>
  </si>
  <si>
    <t>-0.51</t>
  </si>
  <si>
    <t>-0.29</t>
  </si>
  <si>
    <t>-0.27</t>
  </si>
  <si>
    <t>Days Sales Outstanding (Average Receivables)</t>
  </si>
  <si>
    <t>78.21</t>
  </si>
  <si>
    <t>225.95</t>
  </si>
  <si>
    <t>21.4</t>
  </si>
  <si>
    <t>5.41</t>
  </si>
  <si>
    <t>16.14</t>
  </si>
  <si>
    <t>21.8</t>
  </si>
  <si>
    <t>31.43</t>
  </si>
  <si>
    <t>33.96</t>
  </si>
  <si>
    <t>Days Outstanding Inventory (Average Inventory)</t>
  </si>
  <si>
    <t>69.29</t>
  </si>
  <si>
    <t>12.32</t>
  </si>
  <si>
    <t>47.94</t>
  </si>
  <si>
    <t>66.94</t>
  </si>
  <si>
    <t>52.79</t>
  </si>
  <si>
    <t>53.3</t>
  </si>
  <si>
    <t>Average Days Payable Outstanding</t>
  </si>
  <si>
    <t>131.65</t>
  </si>
  <si>
    <t>29.57</t>
  </si>
  <si>
    <t>70.81</t>
  </si>
  <si>
    <t>56.77</t>
  </si>
  <si>
    <t>41.35</t>
  </si>
  <si>
    <t>42.63</t>
  </si>
  <si>
    <t>Cash Conversion Cycle (Average Days)</t>
  </si>
  <si>
    <t>-40.96</t>
  </si>
  <si>
    <t>-11.84</t>
  </si>
  <si>
    <t>-6.73</t>
  </si>
  <si>
    <t>31.97</t>
  </si>
  <si>
    <t>42.87</t>
  </si>
  <si>
    <t>44.63</t>
  </si>
  <si>
    <t>Long Term Solvency</t>
  </si>
  <si>
    <t>Total Debt/Equity</t>
  </si>
  <si>
    <t>-22.79</t>
  </si>
  <si>
    <t>-16.25</t>
  </si>
  <si>
    <t>-289.93</t>
  </si>
  <si>
    <t>-344.86</t>
  </si>
  <si>
    <t>244.96</t>
  </si>
  <si>
    <t>-192.1</t>
  </si>
  <si>
    <t>Total Debt / Total Capital</t>
  </si>
  <si>
    <t>-29.51</t>
  </si>
  <si>
    <t>-32.51</t>
  </si>
  <si>
    <t>-19.41</t>
  </si>
  <si>
    <t>108.72</t>
  </si>
  <si>
    <t>152.65</t>
  </si>
  <si>
    <t>140.84</t>
  </si>
  <si>
    <t>71.01</t>
  </si>
  <si>
    <t>95.41</t>
  </si>
  <si>
    <t>91.12</t>
  </si>
  <si>
    <t>208.58</t>
  </si>
  <si>
    <t>LT Debt/Equity</t>
  </si>
  <si>
    <t>-766.01</t>
  </si>
  <si>
    <t>-249.16</t>
  </si>
  <si>
    <t>-140.35</t>
  </si>
  <si>
    <t>201.78</t>
  </si>
  <si>
    <t>963.19</t>
  </si>
  <si>
    <t>-152.25</t>
  </si>
  <si>
    <t>Long-Term Debt / Total Capital</t>
  </si>
  <si>
    <t>66.83</t>
  </si>
  <si>
    <t>131.18</t>
  </si>
  <si>
    <t>57.32</t>
  </si>
  <si>
    <t>58.49</t>
  </si>
  <si>
    <t>91.26</t>
  </si>
  <si>
    <t>85.55</t>
  </si>
  <si>
    <t>165.31</t>
  </si>
  <si>
    <t>Total Liabilities / Total Assets</t>
  </si>
  <si>
    <t>400.14</t>
  </si>
  <si>
    <t>496.9</t>
  </si>
  <si>
    <t>133.49</t>
  </si>
  <si>
    <t>120.79</t>
  </si>
  <si>
    <t>83.13</t>
  </si>
  <si>
    <t>96.69</t>
  </si>
  <si>
    <t>93.65</t>
  </si>
  <si>
    <t>150.91</t>
  </si>
  <si>
    <t>EBIT / Interest Expense</t>
  </si>
  <si>
    <t>-2.15</t>
  </si>
  <si>
    <t>-2.7</t>
  </si>
  <si>
    <t>-2.52</t>
  </si>
  <si>
    <t>-5.48</t>
  </si>
  <si>
    <t>-0.85</t>
  </si>
  <si>
    <t>-1.25</t>
  </si>
  <si>
    <t>-0.46</t>
  </si>
  <si>
    <t>EBITDA / Interest Expense</t>
  </si>
  <si>
    <t>-0.41</t>
  </si>
  <si>
    <t>-0.14</t>
  </si>
  <si>
    <t>-1.17</t>
  </si>
  <si>
    <t>-2.33</t>
  </si>
  <si>
    <t>-0.15</t>
  </si>
  <si>
    <t>-0.13</t>
  </si>
  <si>
    <t>(EBITDA - Capex) / Interest Expense</t>
  </si>
  <si>
    <t>-2.18</t>
  </si>
  <si>
    <t>-0.16</t>
  </si>
  <si>
    <t>-1.33</t>
  </si>
  <si>
    <t>-2.68</t>
  </si>
  <si>
    <t>-0.63</t>
  </si>
  <si>
    <t>Total Debt / EBITDA</t>
  </si>
  <si>
    <t>-23.04</t>
  </si>
  <si>
    <t>-76.63</t>
  </si>
  <si>
    <t>-9.77</t>
  </si>
  <si>
    <t>-165.99</t>
  </si>
  <si>
    <t>-11.2</t>
  </si>
  <si>
    <t>-26.26</t>
  </si>
  <si>
    <t>Net Debt / EBITDA</t>
  </si>
  <si>
    <t>-21.13</t>
  </si>
  <si>
    <t>-72.27</t>
  </si>
  <si>
    <t>-9.6</t>
  </si>
  <si>
    <t>-6.1</t>
  </si>
  <si>
    <t>-158.89</t>
  </si>
  <si>
    <t>-10.69</t>
  </si>
  <si>
    <t>-25.55</t>
  </si>
  <si>
    <t>Total Debt / (EBITDA - Capex)</t>
  </si>
  <si>
    <t>-4.29</t>
  </si>
  <si>
    <t>-67.16</t>
  </si>
  <si>
    <t>-8.6</t>
  </si>
  <si>
    <t>-6.44</t>
  </si>
  <si>
    <t>-86.88</t>
  </si>
  <si>
    <t>-10.21</t>
  </si>
  <si>
    <t>-22.56</t>
  </si>
  <si>
    <t>Net Debt / (EBITDA - Capex)</t>
  </si>
  <si>
    <t>-3.94</t>
  </si>
  <si>
    <t>-63.35</t>
  </si>
  <si>
    <t>-8.45</t>
  </si>
  <si>
    <t>-5.31</t>
  </si>
  <si>
    <t>-83.17</t>
  </si>
  <si>
    <t>-9.74</t>
  </si>
  <si>
    <t>-21.94</t>
  </si>
  <si>
    <t>Growth Over Prior Year</t>
  </si>
  <si>
    <t>Total Revenues, 1 Yr. Growth %</t>
  </si>
  <si>
    <t>266.67</t>
  </si>
  <si>
    <t>14.4</t>
  </si>
  <si>
    <t>459.71</t>
  </si>
  <si>
    <t>142.13</t>
  </si>
  <si>
    <t>250.59</t>
  </si>
  <si>
    <t>59.58</t>
  </si>
  <si>
    <t>40.37</t>
  </si>
  <si>
    <t>Gross Profit, 1 Yr. Growth %</t>
  </si>
  <si>
    <t>142.2</t>
  </si>
  <si>
    <t>47.82</t>
  </si>
  <si>
    <t>367.44</t>
  </si>
  <si>
    <t>48.69</t>
  </si>
  <si>
    <t>49.94</t>
  </si>
  <si>
    <t>EBITDA, 1 Yr. Growth %</t>
  </si>
  <si>
    <t>-70.77</t>
  </si>
  <si>
    <t>-83.39</t>
  </si>
  <si>
    <t>-17.72</t>
  </si>
  <si>
    <t>EBITA, 1 Yr. Growth %</t>
  </si>
  <si>
    <t>511.86</t>
  </si>
  <si>
    <t>18.69</t>
  </si>
  <si>
    <t>27.69</t>
  </si>
  <si>
    <t>412.31</t>
  </si>
  <si>
    <t>9.36</t>
  </si>
  <si>
    <t>84.62</t>
  </si>
  <si>
    <t>81.83</t>
  </si>
  <si>
    <t>-70.02</t>
  </si>
  <si>
    <t>-7.77</t>
  </si>
  <si>
    <t>EBIT, 1 Yr. Growth %</t>
  </si>
  <si>
    <t>414.41</t>
  </si>
  <si>
    <t>9.4</t>
  </si>
  <si>
    <t>99.92</t>
  </si>
  <si>
    <t>91.27</t>
  </si>
  <si>
    <t>-18.22</t>
  </si>
  <si>
    <t>419.93</t>
  </si>
  <si>
    <t>-7.88</t>
  </si>
  <si>
    <t>Earnings From Cont. Operations, 1 Yr. Growth %</t>
  </si>
  <si>
    <t>147.62</t>
  </si>
  <si>
    <t>130.76</t>
  </si>
  <si>
    <t>119.31</t>
  </si>
  <si>
    <t>130.92</t>
  </si>
  <si>
    <t>104.44</t>
  </si>
  <si>
    <t>190.28</t>
  </si>
  <si>
    <t>192.61</t>
  </si>
  <si>
    <t>Net Income, 1 Yr. Growth %</t>
  </si>
  <si>
    <t>75.6</t>
  </si>
  <si>
    <t>110.06</t>
  </si>
  <si>
    <t>125.74</t>
  </si>
  <si>
    <t>327.63</t>
  </si>
  <si>
    <t>-65.61</t>
  </si>
  <si>
    <t>207.44</t>
  </si>
  <si>
    <t>195.34</t>
  </si>
  <si>
    <t>Normalized Net Income, 1 Yr. Growth %</t>
  </si>
  <si>
    <t>538.45</t>
  </si>
  <si>
    <t>-29.95</t>
  </si>
  <si>
    <t>136.87</t>
  </si>
  <si>
    <t>114.64</t>
  </si>
  <si>
    <t>65.64</t>
  </si>
  <si>
    <t>379.18</t>
  </si>
  <si>
    <t>50.48</t>
  </si>
  <si>
    <t>Accounts Receivable, 1 Yr. Growth %</t>
  </si>
  <si>
    <t>77.07</t>
  </si>
  <si>
    <t>21.23</t>
  </si>
  <si>
    <t>30.38</t>
  </si>
  <si>
    <t>638.14</t>
  </si>
  <si>
    <t>61.29</t>
  </si>
  <si>
    <t>45.68</t>
  </si>
  <si>
    <t>Inventory, 1 Yr. Growth %</t>
  </si>
  <si>
    <t>-41.7</t>
  </si>
  <si>
    <t>231.24</t>
  </si>
  <si>
    <t>889.13</t>
  </si>
  <si>
    <t>168.31</t>
  </si>
  <si>
    <t>-22.91</t>
  </si>
  <si>
    <t>115.09</t>
  </si>
  <si>
    <t>Net Property, Plant and Equip., 1 Yr. Growth %</t>
  </si>
  <si>
    <t>-26.37</t>
  </si>
  <si>
    <t>32.11</t>
  </si>
  <si>
    <t>-15.04</t>
  </si>
  <si>
    <t>546.8</t>
  </si>
  <si>
    <t>-3.04</t>
  </si>
  <si>
    <t>20.63</t>
  </si>
  <si>
    <t>Total Assets, 1 Yr. Growth %</t>
  </si>
  <si>
    <t>125.56</t>
  </si>
  <si>
    <t>60.3</t>
  </si>
  <si>
    <t>-99.63</t>
  </si>
  <si>
    <t>-24.09</t>
  </si>
  <si>
    <t>217.76</t>
  </si>
  <si>
    <t>-0.28</t>
  </si>
  <si>
    <t>144.32</t>
  </si>
  <si>
    <t>-3.24</t>
  </si>
  <si>
    <t>-13.45</t>
  </si>
  <si>
    <t>Tangible Book Value, 1 Yr. Growth %</t>
  </si>
  <si>
    <t>111.98</t>
  </si>
  <si>
    <t>67.45</t>
  </si>
  <si>
    <t>78.27</t>
  </si>
  <si>
    <t>82.78</t>
  </si>
  <si>
    <t>396.96</t>
  </si>
  <si>
    <t>119.18</t>
  </si>
  <si>
    <t>256.44</t>
  </si>
  <si>
    <t>-7.94</t>
  </si>
  <si>
    <t>15.49</t>
  </si>
  <si>
    <t>Common Equity, 1 Yr. Growth %</t>
  </si>
  <si>
    <t>70.73</t>
  </si>
  <si>
    <t>87.03</t>
  </si>
  <si>
    <t>84.93</t>
  </si>
  <si>
    <t>-129.17</t>
  </si>
  <si>
    <t>-116.44</t>
  </si>
  <si>
    <t>-104.7</t>
  </si>
  <si>
    <t>Cash From Operations, 1 Yr. Growth %</t>
  </si>
  <si>
    <t>59.27</t>
  </si>
  <si>
    <t>95.95</t>
  </si>
  <si>
    <t>-79.61</t>
  </si>
  <si>
    <t>-69.52</t>
  </si>
  <si>
    <t>108.35</t>
  </si>
  <si>
    <t>-69.59</t>
  </si>
  <si>
    <t>209.9</t>
  </si>
  <si>
    <t>82.51</t>
  </si>
  <si>
    <t>Capital Expenditures, 1 Yr. Growth %</t>
  </si>
  <si>
    <t>-99.06</t>
  </si>
  <si>
    <t>-15.67</t>
  </si>
  <si>
    <t>143.8</t>
  </si>
  <si>
    <t>-6.17</t>
  </si>
  <si>
    <t>Levered Free Cash Flow, 1 Yr. Growth %</t>
  </si>
  <si>
    <t>-36.87</t>
  </si>
  <si>
    <t>267.24</t>
  </si>
  <si>
    <t>-964.12</t>
  </si>
  <si>
    <t>-116.81</t>
  </si>
  <si>
    <t>589.59</t>
  </si>
  <si>
    <t>-169.21</t>
  </si>
  <si>
    <t>-76.85</t>
  </si>
  <si>
    <t>31.41</t>
  </si>
  <si>
    <t>155.24</t>
  </si>
  <si>
    <t>Unlevered Free Cash Flow, 1 Yr. Growth %</t>
  </si>
  <si>
    <t>-775.98</t>
  </si>
  <si>
    <t>-142.28</t>
  </si>
  <si>
    <t>314.39</t>
  </si>
  <si>
    <t>-163.7</t>
  </si>
  <si>
    <t>-84.44</t>
  </si>
  <si>
    <t>-46.29</t>
  </si>
  <si>
    <t>54.71</t>
  </si>
  <si>
    <t>Compound Annual Growth Rate Over Two Years</t>
  </si>
  <si>
    <t>Total Revenues, 2 Yr. CAGR %</t>
  </si>
  <si>
    <t>65.83</t>
  </si>
  <si>
    <t>598.88</t>
  </si>
  <si>
    <t>153.04</t>
  </si>
  <si>
    <t>45.13</t>
  </si>
  <si>
    <t>119.22</t>
  </si>
  <si>
    <t>136.53</t>
  </si>
  <si>
    <t>49.67</t>
  </si>
  <si>
    <t>Gross Profit, 2 Yr. CAGR %</t>
  </si>
  <si>
    <t>438.47</t>
  </si>
  <si>
    <t>61.32</t>
  </si>
  <si>
    <t>17.69</t>
  </si>
  <si>
    <t>64.35</t>
  </si>
  <si>
    <t>166.3</t>
  </si>
  <si>
    <t>49.31</t>
  </si>
  <si>
    <t>EBITDA, 2 Yr. CAGR %</t>
  </si>
  <si>
    <t>131.97</t>
  </si>
  <si>
    <t>274.44</t>
  </si>
  <si>
    <t>139.02</t>
  </si>
  <si>
    <t>77.64</t>
  </si>
  <si>
    <t>295.34</t>
  </si>
  <si>
    <t>EBITA, 2 Yr. CAGR %</t>
  </si>
  <si>
    <t>169.48</t>
  </si>
  <si>
    <t>23.11</t>
  </si>
  <si>
    <t>155.77</t>
  </si>
  <si>
    <t>136.7</t>
  </si>
  <si>
    <t>42.09</t>
  </si>
  <si>
    <t>25.24</t>
  </si>
  <si>
    <t>-47.36</t>
  </si>
  <si>
    <t>88.45</t>
  </si>
  <si>
    <t>230.56</t>
  </si>
  <si>
    <t>EBIT, 2 Yr. CAGR %</t>
  </si>
  <si>
    <t>156.29</t>
  </si>
  <si>
    <t>137.23</t>
  </si>
  <si>
    <t>47.89</t>
  </si>
  <si>
    <t>28.88</t>
  </si>
  <si>
    <t>-8.51</t>
  </si>
  <si>
    <t>106.2</t>
  </si>
  <si>
    <t>118.85</t>
  </si>
  <si>
    <t>Earnings From Cont. Operations, 2 Yr. CAGR %</t>
  </si>
  <si>
    <t>77.82</t>
  </si>
  <si>
    <t>139.04</t>
  </si>
  <si>
    <t>124.96</t>
  </si>
  <si>
    <t>40.24</t>
  </si>
  <si>
    <t>68.33</t>
  </si>
  <si>
    <t>143.61</t>
  </si>
  <si>
    <t>191.45</t>
  </si>
  <si>
    <t>Net Income, 2 Yr. CAGR %</t>
  </si>
  <si>
    <t>49.74</t>
  </si>
  <si>
    <t>92.06</t>
  </si>
  <si>
    <t>117.76</t>
  </si>
  <si>
    <t>210.7</t>
  </si>
  <si>
    <t>21.27</t>
  </si>
  <si>
    <t>2.83</t>
  </si>
  <si>
    <t>201.33</t>
  </si>
  <si>
    <t>Normalized Net Income, 2 Yr. CAGR %</t>
  </si>
  <si>
    <t>185.53</t>
  </si>
  <si>
    <t>111.47</t>
  </si>
  <si>
    <t>29.92</t>
  </si>
  <si>
    <t>36.82</t>
  </si>
  <si>
    <t>55.55</t>
  </si>
  <si>
    <t>146.18</t>
  </si>
  <si>
    <t>168.53</t>
  </si>
  <si>
    <t>Accounts Receivable, 2 Yr. CAGR %</t>
  </si>
  <si>
    <t>182.84</t>
  </si>
  <si>
    <t>76.17</t>
  </si>
  <si>
    <t>46.52</t>
  </si>
  <si>
    <t>18.45</t>
  </si>
  <si>
    <t>133.53</t>
  </si>
  <si>
    <t>245.04</t>
  </si>
  <si>
    <t>53.29</t>
  </si>
  <si>
    <t>Inventory, 2 Yr. CAGR %</t>
  </si>
  <si>
    <t>38.96</t>
  </si>
  <si>
    <t>118.48</t>
  </si>
  <si>
    <t>380.22</t>
  </si>
  <si>
    <t>43.82</t>
  </si>
  <si>
    <t>28.77</t>
  </si>
  <si>
    <t>Net Property, Plant and Equip., 2 Yr. CAGR %</t>
  </si>
  <si>
    <t>-1.37</t>
  </si>
  <si>
    <t>-15.81</t>
  </si>
  <si>
    <t>14.22</t>
  </si>
  <si>
    <t>150.43</t>
  </si>
  <si>
    <t>8.15</t>
  </si>
  <si>
    <t>Total Assets, 2 Yr. CAGR %</t>
  </si>
  <si>
    <t>90.15</t>
  </si>
  <si>
    <t>-92.28</t>
  </si>
  <si>
    <t>795.61</t>
  </si>
  <si>
    <t>55.31</t>
  </si>
  <si>
    <t>78.3</t>
  </si>
  <si>
    <t>56.08</t>
  </si>
  <si>
    <t>53.76</t>
  </si>
  <si>
    <t>-8.48</t>
  </si>
  <si>
    <t>Tangible Book Value, 2 Yr. CAGR %</t>
  </si>
  <si>
    <t>512.36</t>
  </si>
  <si>
    <t>88.41</t>
  </si>
  <si>
    <t>72.78</t>
  </si>
  <si>
    <t>80.51</t>
  </si>
  <si>
    <t>201.39</t>
  </si>
  <si>
    <t>100.23</t>
  </si>
  <si>
    <t>179.03</t>
  </si>
  <si>
    <t>83.57</t>
  </si>
  <si>
    <t>3.11</t>
  </si>
  <si>
    <t>Common Equity, 2 Yr. CAGR %</t>
  </si>
  <si>
    <t>69.09</t>
  </si>
  <si>
    <t>78.7</t>
  </si>
  <si>
    <t>85.98</t>
  </si>
  <si>
    <t>-26.55</t>
  </si>
  <si>
    <t>-78.1</t>
  </si>
  <si>
    <t>-79.52</t>
  </si>
  <si>
    <t>331.45</t>
  </si>
  <si>
    <t>Cash From Operations, 2 Yr. CAGR %</t>
  </si>
  <si>
    <t>76.66</t>
  </si>
  <si>
    <t>-36.79</t>
  </si>
  <si>
    <t>175.93</t>
  </si>
  <si>
    <t>114.84</t>
  </si>
  <si>
    <t>471.05</t>
  </si>
  <si>
    <t>-18.1</t>
  </si>
  <si>
    <t>-2.92</t>
  </si>
  <si>
    <t>137.82</t>
  </si>
  <si>
    <t>Capital Expenditures, 2 Yr. CAGR %</t>
  </si>
  <si>
    <t>-59.17</t>
  </si>
  <si>
    <t>283.85</t>
  </si>
  <si>
    <t>-3.05</t>
  </si>
  <si>
    <t>87.78</t>
  </si>
  <si>
    <t>16.49</t>
  </si>
  <si>
    <t>Levered Free Cash Flow, 2 Yr. CAGR %</t>
  </si>
  <si>
    <t>52.26</t>
  </si>
  <si>
    <t>737.29</t>
  </si>
  <si>
    <t>26.28</t>
  </si>
  <si>
    <t>16.42</t>
  </si>
  <si>
    <t>266.46</t>
  </si>
  <si>
    <t>-58.44</t>
  </si>
  <si>
    <t>-51.43</t>
  </si>
  <si>
    <t>83.14</t>
  </si>
  <si>
    <t>Unlevered Free Cash Flow, 2 Yr. CAGR %</t>
  </si>
  <si>
    <t>640.55</t>
  </si>
  <si>
    <t>79.32</t>
  </si>
  <si>
    <t>33.15</t>
  </si>
  <si>
    <t>170.77</t>
  </si>
  <si>
    <t>-76.59</t>
  </si>
  <si>
    <t>-8.84</t>
  </si>
  <si>
    <t>Compound Annual Growth Rate Over Three Years</t>
  </si>
  <si>
    <t>Total Revenues, 3 Yr. CAGR %</t>
  </si>
  <si>
    <t>232.11</t>
  </si>
  <si>
    <t>282.31</t>
  </si>
  <si>
    <t>34.07</t>
  </si>
  <si>
    <t>61.1</t>
  </si>
  <si>
    <t>97.2</t>
  </si>
  <si>
    <t>98.77</t>
  </si>
  <si>
    <t>Gross Profit, 3 Yr. CAGR %</t>
  </si>
  <si>
    <t>179.12</t>
  </si>
  <si>
    <t>208.3</t>
  </si>
  <si>
    <t>14.17</t>
  </si>
  <si>
    <t>36.28</t>
  </si>
  <si>
    <t>60.03</t>
  </si>
  <si>
    <t>119.9</t>
  </si>
  <si>
    <t>EBITDA, 3 Yr. CAGR %</t>
  </si>
  <si>
    <t>60.02</t>
  </si>
  <si>
    <t>36.47</t>
  </si>
  <si>
    <t>376.98</t>
  </si>
  <si>
    <t>37.44</t>
  </si>
  <si>
    <t>EBITA, 3 Yr. CAGR %</t>
  </si>
  <si>
    <t>110.09</t>
  </si>
  <si>
    <t>98.02</t>
  </si>
  <si>
    <t>92.69</t>
  </si>
  <si>
    <t>117.88</t>
  </si>
  <si>
    <t>19.7</t>
  </si>
  <si>
    <t>-37.94</t>
  </si>
  <si>
    <t>48.62</t>
  </si>
  <si>
    <t>48.51</t>
  </si>
  <si>
    <t>EBIT, 3 Yr. CAGR %</t>
  </si>
  <si>
    <t>98.29</t>
  </si>
  <si>
    <t>92.97</t>
  </si>
  <si>
    <t>124.08</t>
  </si>
  <si>
    <t>22.03</t>
  </si>
  <si>
    <t>-10.09</t>
  </si>
  <si>
    <t>63.27</t>
  </si>
  <si>
    <t>57.63</t>
  </si>
  <si>
    <t>Earnings From Cont. Operations, 3 Yr. CAGR %</t>
  </si>
  <si>
    <t>55.4</t>
  </si>
  <si>
    <t>93.95</t>
  </si>
  <si>
    <t>132.27</t>
  </si>
  <si>
    <t>65.57</t>
  </si>
  <si>
    <t>34.14</t>
  </si>
  <si>
    <t>101.86</t>
  </si>
  <si>
    <t>158.96</t>
  </si>
  <si>
    <t>Net Income, 3 Yr. CAGR %</t>
  </si>
  <si>
    <t>38.58</t>
  </si>
  <si>
    <t>67.63</t>
  </si>
  <si>
    <t>102.69</t>
  </si>
  <si>
    <t>172.7</t>
  </si>
  <si>
    <t>49.18</t>
  </si>
  <si>
    <t>65.36</t>
  </si>
  <si>
    <t>46.17</t>
  </si>
  <si>
    <t>Normalized Net Income, 3 Yr. CAGR %</t>
  </si>
  <si>
    <t>113.09</t>
  </si>
  <si>
    <t>78.74</t>
  </si>
  <si>
    <t>119.62</t>
  </si>
  <si>
    <t>10.08</t>
  </si>
  <si>
    <t>28.27</t>
  </si>
  <si>
    <t>106.87</t>
  </si>
  <si>
    <t>108.93</t>
  </si>
  <si>
    <t>Accounts Receivable, 3 Yr. CAGR %</t>
  </si>
  <si>
    <t>70.61</t>
  </si>
  <si>
    <t>76.47</t>
  </si>
  <si>
    <t>35.44</t>
  </si>
  <si>
    <t>80.38</t>
  </si>
  <si>
    <t>106.43</t>
  </si>
  <si>
    <t>158.85</t>
  </si>
  <si>
    <t>Inventory, 3 Yr. CAGR %</t>
  </si>
  <si>
    <t>40.65</t>
  </si>
  <si>
    <t>123.26</t>
  </si>
  <si>
    <t>160.99</t>
  </si>
  <si>
    <t>64.47</t>
  </si>
  <si>
    <t>Net Property, Plant and Equip., 3 Yr. CAGR %</t>
  </si>
  <si>
    <t>-19.49</t>
  </si>
  <si>
    <t>2.86</t>
  </si>
  <si>
    <t>96.31</t>
  </si>
  <si>
    <t>Total Assets, 3 Yr. CAGR %</t>
  </si>
  <si>
    <t>-76.22</t>
  </si>
  <si>
    <t>404.73</t>
  </si>
  <si>
    <t>291.59</t>
  </si>
  <si>
    <t>34.13</t>
  </si>
  <si>
    <t>98.04</t>
  </si>
  <si>
    <t>33.09</t>
  </si>
  <si>
    <t>26.95</t>
  </si>
  <si>
    <t>Tangible Book Value, 3 Yr. CAGR %</t>
  </si>
  <si>
    <t>297.47</t>
  </si>
  <si>
    <t>84.97</t>
  </si>
  <si>
    <t>76.05</t>
  </si>
  <si>
    <t>94.24</t>
  </si>
  <si>
    <t>142.39</t>
  </si>
  <si>
    <t>94.52</t>
  </si>
  <si>
    <t>57.29</t>
  </si>
  <si>
    <t>Common Equity, 3 Yr. CAGR %</t>
  </si>
  <si>
    <t>82.32</t>
  </si>
  <si>
    <t>74.87</t>
  </si>
  <si>
    <t>80.75</t>
  </si>
  <si>
    <t>0.3</t>
  </si>
  <si>
    <t>-55.41</t>
  </si>
  <si>
    <t>-76.96</t>
  </si>
  <si>
    <t>155.1</t>
  </si>
  <si>
    <t>Cash From Operations, 3 Yr. CAGR %</t>
  </si>
  <si>
    <t>-13.99</t>
  </si>
  <si>
    <t>32.39</t>
  </si>
  <si>
    <t>115.01</t>
  </si>
  <si>
    <t>118.96</t>
  </si>
  <si>
    <t>27.62</t>
  </si>
  <si>
    <t>19.81</t>
  </si>
  <si>
    <t>Capital Expenditures, 3 Yr. CAGR %</t>
  </si>
  <si>
    <t>-48.2</t>
  </si>
  <si>
    <t>154.18</t>
  </si>
  <si>
    <t>10.77</t>
  </si>
  <si>
    <t>49.01</t>
  </si>
  <si>
    <t>Levered Free Cash Flow, 3 Yr. CAGR %</t>
  </si>
  <si>
    <t>253.73</t>
  </si>
  <si>
    <t>134.76</t>
  </si>
  <si>
    <t>133.51</t>
  </si>
  <si>
    <t>38.2</t>
  </si>
  <si>
    <t>49.65</t>
  </si>
  <si>
    <t>-43.96</t>
  </si>
  <si>
    <t>-15.56</t>
  </si>
  <si>
    <t>Unlevered Free Cash Flow, 3 Yr. CAGR %</t>
  </si>
  <si>
    <t>225.93</t>
  </si>
  <si>
    <t>196.58</t>
  </si>
  <si>
    <t>46.38</t>
  </si>
  <si>
    <t>7.47</t>
  </si>
  <si>
    <t>-66.38</t>
  </si>
  <si>
    <t>-56.06</t>
  </si>
  <si>
    <t>Compound Annual Growth Rate Over Five Years</t>
  </si>
  <si>
    <t>Total Revenues, 5 Yr. CAGR %</t>
  </si>
  <si>
    <t>173.72</t>
  </si>
  <si>
    <t>197.89</t>
  </si>
  <si>
    <t>159.51</t>
  </si>
  <si>
    <t>50.15</t>
  </si>
  <si>
    <t>56.42</t>
  </si>
  <si>
    <t>Gross Profit, 5 Yr. CAGR %</t>
  </si>
  <si>
    <t>140.57</t>
  </si>
  <si>
    <t>124.16</t>
  </si>
  <si>
    <t>112.32</t>
  </si>
  <si>
    <t>32.77</t>
  </si>
  <si>
    <t>41.92</t>
  </si>
  <si>
    <t>EBITDA, 5 Yr. CAGR %</t>
  </si>
  <si>
    <t>69.78</t>
  </si>
  <si>
    <t>108.83</t>
  </si>
  <si>
    <t>EBITA, 5 Yr. CAGR %</t>
  </si>
  <si>
    <t>120.36</t>
  </si>
  <si>
    <t>73.4</t>
  </si>
  <si>
    <t>62.18</t>
  </si>
  <si>
    <t>6.01</t>
  </si>
  <si>
    <t>25.36</t>
  </si>
  <si>
    <t>21.17</t>
  </si>
  <si>
    <t>EBIT, 5 Yr. CAGR %</t>
  </si>
  <si>
    <t>120.55</t>
  </si>
  <si>
    <t>76.34</t>
  </si>
  <si>
    <t>64.2</t>
  </si>
  <si>
    <t>32.54</t>
  </si>
  <si>
    <t>32.83</t>
  </si>
  <si>
    <t>28.34</t>
  </si>
  <si>
    <t>Earnings From Cont. Operations, 5 Yr. CAGR %</t>
  </si>
  <si>
    <t>121.22</t>
  </si>
  <si>
    <t>80.18</t>
  </si>
  <si>
    <t>70.36</t>
  </si>
  <si>
    <t>69.01</t>
  </si>
  <si>
    <t>74.47</t>
  </si>
  <si>
    <t>82.96</t>
  </si>
  <si>
    <t>Net Income, 5 Yr. CAGR %</t>
  </si>
  <si>
    <t>102.68</t>
  </si>
  <si>
    <t>66.04</t>
  </si>
  <si>
    <t>114.56</t>
  </si>
  <si>
    <t>65.04</t>
  </si>
  <si>
    <t>84.61</t>
  </si>
  <si>
    <t>97.63</t>
  </si>
  <si>
    <t>Normalized Net Income, 5 Yr. CAGR %</t>
  </si>
  <si>
    <t>110.64</t>
  </si>
  <si>
    <t>74.23</t>
  </si>
  <si>
    <t>60.62</t>
  </si>
  <si>
    <t>56.67</t>
  </si>
  <si>
    <t>40.64</t>
  </si>
  <si>
    <t>63.32</t>
  </si>
  <si>
    <t>Accounts Receivable, 5 Yr. CAGR %</t>
  </si>
  <si>
    <t>113.12</t>
  </si>
  <si>
    <t>60.53</t>
  </si>
  <si>
    <t>50.46</t>
  </si>
  <si>
    <t>75.73</t>
  </si>
  <si>
    <t>Inventory, 5 Yr. CAGR %</t>
  </si>
  <si>
    <t>37.98</t>
  </si>
  <si>
    <t>79.15</t>
  </si>
  <si>
    <t>Net Property, Plant and Equip., 5 Yr. CAGR %</t>
  </si>
  <si>
    <t>-4.92</t>
  </si>
  <si>
    <t>4.95</t>
  </si>
  <si>
    <t>Total Assets, 5 Yr. CAGR %</t>
  </si>
  <si>
    <t>193.32</t>
  </si>
  <si>
    <t>214.13</t>
  </si>
  <si>
    <t>185.86</t>
  </si>
  <si>
    <t>946.23</t>
  </si>
  <si>
    <t>41.66</t>
  </si>
  <si>
    <t>45.43</t>
  </si>
  <si>
    <t>Tangible Book Value, 5 Yr. CAGR %</t>
  </si>
  <si>
    <t>189.86</t>
  </si>
  <si>
    <t>124.86</t>
  </si>
  <si>
    <t>85.35</t>
  </si>
  <si>
    <t>115.43</t>
  </si>
  <si>
    <t>89.77</t>
  </si>
  <si>
    <t>73.12</t>
  </si>
  <si>
    <t>Common Equity, 5 Yr. CAGR %</t>
  </si>
  <si>
    <t>188.69</t>
  </si>
  <si>
    <t>83.78</t>
  </si>
  <si>
    <t>23.6</t>
  </si>
  <si>
    <t>-22.3</t>
  </si>
  <si>
    <t>-46.87</t>
  </si>
  <si>
    <t>55.03</t>
  </si>
  <si>
    <t>Cash From Operations, 5 Yr. CAGR %</t>
  </si>
  <si>
    <t>48.59</t>
  </si>
  <si>
    <t>133.13</t>
  </si>
  <si>
    <t>137.57</t>
  </si>
  <si>
    <t>402.77</t>
  </si>
  <si>
    <t>58.22</t>
  </si>
  <si>
    <t>126.32</t>
  </si>
  <si>
    <t>Capital Expenditures, 5 Yr. CAGR %</t>
  </si>
  <si>
    <t>-25.86</t>
  </si>
  <si>
    <t>86.04</t>
  </si>
  <si>
    <t>Levered Free Cash Flow, 5 Yr. CAGR %</t>
  </si>
  <si>
    <t>130.6</t>
  </si>
  <si>
    <t>188.88</t>
  </si>
  <si>
    <t>43.99</t>
  </si>
  <si>
    <t>-7.66</t>
  </si>
  <si>
    <t>54.2</t>
  </si>
  <si>
    <t>Unlevered Free Cash Flow, 5 Yr. CAGR %</t>
  </si>
  <si>
    <t>133.26</t>
  </si>
  <si>
    <t>186.65</t>
  </si>
  <si>
    <t>32.2</t>
  </si>
  <si>
    <t>-28.49</t>
  </si>
  <si>
    <t>-7.52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</si>
  <si>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</si>
  <si>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</si>
  <si>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</si>
  <si>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</si>
  <si>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</si>
  <si>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</si>
  <si>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</si>
  <si>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8.566</t>
  </si>
  <si>
    <t>4.742</t>
  </si>
  <si>
    <t>7.194</t>
  </si>
  <si>
    <t>9.973</t>
  </si>
  <si>
    <t>7.259</t>
  </si>
  <si>
    <t>0.7164</t>
  </si>
  <si>
    <t>Change</t>
  </si>
  <si>
    <t>-</t>
  </si>
  <si>
    <t>-44.64%</t>
  </si>
  <si>
    <t>51.7%</t>
  </si>
  <si>
    <t>38.63%</t>
  </si>
  <si>
    <t>-27.21%</t>
  </si>
  <si>
    <t>-90.13%</t>
  </si>
  <si>
    <t>Enterprise Value (EV)
                                    1</t>
  </si>
  <si>
    <t>14.11</t>
  </si>
  <si>
    <t>18.29</t>
  </si>
  <si>
    <t>13.75</t>
  </si>
  <si>
    <t>40.94</t>
  </si>
  <si>
    <t>35.55</t>
  </si>
  <si>
    <t>38.17</t>
  </si>
  <si>
    <t>29.66%</t>
  </si>
  <si>
    <t>-24.82%</t>
  </si>
  <si>
    <t>197.71%</t>
  </si>
  <si>
    <t>-13.17%</t>
  </si>
  <si>
    <t>7.37%</t>
  </si>
  <si>
    <t>P/E ratio</t>
  </si>
  <si>
    <t>-0.02x</t>
  </si>
  <si>
    <t>PBR</t>
  </si>
  <si>
    <t>-0.09x</t>
  </si>
  <si>
    <t>PEG</t>
  </si>
  <si>
    <t>Capitalization / Revenue</t>
  </si>
  <si>
    <t>1.17x</t>
  </si>
  <si>
    <t>0.12x</t>
  </si>
  <si>
    <t>0.47x</t>
  </si>
  <si>
    <t>0.33x</t>
  </si>
  <si>
    <t>0.15x</t>
  </si>
  <si>
    <t>0.01x</t>
  </si>
  <si>
    <t>EV / Revenue</t>
  </si>
  <si>
    <t>1.92x</t>
  </si>
  <si>
    <t>0.45x</t>
  </si>
  <si>
    <t>0.89x</t>
  </si>
  <si>
    <t>1.34x</t>
  </si>
  <si>
    <t>0.73x</t>
  </si>
  <si>
    <t>0.56x</t>
  </si>
  <si>
    <t>EV / EBITDA</t>
  </si>
  <si>
    <t>-184x</t>
  </si>
  <si>
    <t>-13x</t>
  </si>
  <si>
    <t>-12.8x</t>
  </si>
  <si>
    <t>-210x</t>
  </si>
  <si>
    <t>-9.6x</t>
  </si>
  <si>
    <t>-12.5x</t>
  </si>
  <si>
    <t>EV / EBIT</t>
  </si>
  <si>
    <t>-9.29x</t>
  </si>
  <si>
    <t>-6.03x</t>
  </si>
  <si>
    <t>-5.45x</t>
  </si>
  <si>
    <t>-37.1x</t>
  </si>
  <si>
    <t>-6.19x</t>
  </si>
  <si>
    <t>-7.22x</t>
  </si>
  <si>
    <t>EV / FCF</t>
  </si>
  <si>
    <t>44.5x</t>
  </si>
  <si>
    <t>7.22x</t>
  </si>
  <si>
    <t>-2.79x</t>
  </si>
  <si>
    <t>-33.3x</t>
  </si>
  <si>
    <t>-28.3x</t>
  </si>
  <si>
    <t>-11.9x</t>
  </si>
  <si>
    <t>FCF Yield</t>
  </si>
  <si>
    <t>2.25%</t>
  </si>
  <si>
    <t>13.8%</t>
  </si>
  <si>
    <t>-35.9%</t>
  </si>
  <si>
    <t>-3.01%</t>
  </si>
  <si>
    <t>-3.53%</t>
  </si>
  <si>
    <t>-8.39%</t>
  </si>
  <si>
    <t>Dividend per Share
                                    2</t>
  </si>
  <si>
    <t>260</t>
  </si>
  <si>
    <t>Rate of return</t>
  </si>
  <si>
    <t>2.43%</t>
  </si>
  <si>
    <t>EPS
                                    2</t>
  </si>
  <si>
    <t>-1,171</t>
  </si>
  <si>
    <t>Distribution rate</t>
  </si>
  <si>
    <t>Net sales
                                    1</t>
  </si>
  <si>
    <t>7.334</t>
  </si>
  <si>
    <t>41.05</t>
  </si>
  <si>
    <t>15.45</t>
  </si>
  <si>
    <t>30.66</t>
  </si>
  <si>
    <t>48.93</t>
  </si>
  <si>
    <t>68.68</t>
  </si>
  <si>
    <t>EBITDA
                                    1</t>
  </si>
  <si>
    <t>-0.0767</t>
  </si>
  <si>
    <t>-1.412</t>
  </si>
  <si>
    <t>-1.075</t>
  </si>
  <si>
    <t>-0.1949</t>
  </si>
  <si>
    <t>-3.702</t>
  </si>
  <si>
    <t>-3.046</t>
  </si>
  <si>
    <t>EBIT
                                    1</t>
  </si>
  <si>
    <t>-1.519</t>
  </si>
  <si>
    <t>-3.036</t>
  </si>
  <si>
    <t>-2.522</t>
  </si>
  <si>
    <t>-1.104</t>
  </si>
  <si>
    <t>-5.74</t>
  </si>
  <si>
    <t>-5.287</t>
  </si>
  <si>
    <t>Net income
                                    1</t>
  </si>
  <si>
    <t>-0.9954</t>
  </si>
  <si>
    <t>-2.247</t>
  </si>
  <si>
    <t>-9.609</t>
  </si>
  <si>
    <t>-3.305</t>
  </si>
  <si>
    <t>-10.16</t>
  </si>
  <si>
    <t>-30.01</t>
  </si>
  <si>
    <t>Net Debt
                                    1</t>
  </si>
  <si>
    <t>5.543</t>
  </si>
  <si>
    <t>13.55</t>
  </si>
  <si>
    <t>6.558</t>
  </si>
  <si>
    <t>30.97</t>
  </si>
  <si>
    <t>28.29</t>
  </si>
  <si>
    <t>37.45</t>
  </si>
  <si>
    <t>Reference price
                                    2</t>
  </si>
  <si>
    <t>14,299.9994</t>
  </si>
  <si>
    <t>7,799.9997</t>
  </si>
  <si>
    <t>8,423.9997</t>
  </si>
  <si>
    <t>10,711.9996</t>
  </si>
  <si>
    <t>2,313.9999</t>
  </si>
  <si>
    <t>25.7348</t>
  </si>
  <si>
    <t>Nbr of stocks (in thousands)</t>
  </si>
  <si>
    <t>0.6</t>
  </si>
  <si>
    <t>0.61</t>
  </si>
  <si>
    <t>0.85</t>
  </si>
  <si>
    <t>3.14</t>
  </si>
  <si>
    <t>27.8</t>
  </si>
  <si>
    <t>Announcement Date</t>
  </si>
  <si>
    <t>4/15/19</t>
  </si>
  <si>
    <t>3/30/20</t>
  </si>
  <si>
    <t>4/15/21</t>
  </si>
  <si>
    <t>3/31/22</t>
  </si>
  <si>
    <t>4/11/23</t>
  </si>
  <si>
    <t>4/25/24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</si>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</sst>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-17.0</v>
      </c>
      <c r="C2" s="1">
        <v>-21.0</v>
      </c>
      <c r="D2" s="1">
        <v>-27.0</v>
      </c>
      <c r="E2" s="1">
        <v>-47.0</v>
      </c>
      <c r="F2" s="1">
        <v>-99.0</v>
      </c>
      <c r="G2" s="1">
        <v>-2.0</v>
      </c>
      <c r="H2" s="1">
        <v>-9.0</v>
      </c>
      <c r="I2" s="1">
        <v>-3.0</v>
      </c>
      <c r="J2" s="1">
        <v>-10.0</v>
      </c>
      <c r="K2" s="1">
        <v>-30.0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0.0</v>
      </c>
      <c r="C3" s="1">
        <v>0.0</v>
      </c>
      <c r="D3" s="1">
        <v>0.0</v>
      </c>
      <c r="E3" s="1">
        <v>1.0</v>
      </c>
      <c r="F3" s="1">
        <v>1.0</v>
      </c>
      <c r="G3" s="1">
        <v>1.0</v>
      </c>
      <c r="H3" s="1">
        <v>1.0</v>
      </c>
      <c r="I3" s="1">
        <v>34.0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24.0</v>
      </c>
      <c r="H4" s="1">
        <v>15.0</v>
      </c>
      <c r="I4" s="1">
        <v>74.0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0.0</v>
      </c>
      <c r="C5" s="1">
        <v>0.0</v>
      </c>
      <c r="D5" s="1">
        <v>0.0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2.0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0.0</v>
      </c>
      <c r="C6" s="1">
        <v>0.0</v>
      </c>
      <c r="D6" s="1">
        <v>0.0</v>
      </c>
      <c r="E6" s="1">
        <v>2.0</v>
      </c>
      <c r="F6" s="1">
        <v>2.0</v>
      </c>
      <c r="G6" s="1">
        <v>60.0</v>
      </c>
      <c r="H6" s="1">
        <v>10.0</v>
      </c>
      <c r="I6" s="1">
        <v>38.0</v>
      </c>
      <c r="J6" s="1">
        <v>1.0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0.0</v>
      </c>
      <c r="C7" s="1">
        <v>0.0</v>
      </c>
      <c r="D7" s="1">
        <v>0.0</v>
      </c>
      <c r="E7" s="1">
        <v>-27.0</v>
      </c>
      <c r="F7" s="1">
        <v>-2.0</v>
      </c>
      <c r="G7" s="1">
        <v>-5.0</v>
      </c>
      <c r="H7" s="1">
        <v>-13.0</v>
      </c>
      <c r="I7" s="1">
        <v>-3.0</v>
      </c>
      <c r="J7" s="1">
        <v>-6.0</v>
      </c>
      <c r="K7" s="1">
        <v>-1.0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4.0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0.0</v>
      </c>
      <c r="C9" s="1">
        <v>0.0</v>
      </c>
      <c r="D9" s="1">
        <v>0.0</v>
      </c>
      <c r="E9" s="1">
        <v>0.0</v>
      </c>
      <c r="F9" s="1">
        <v>12.0</v>
      </c>
      <c r="G9" s="1">
        <v>0.0</v>
      </c>
      <c r="H9" s="1">
        <v>0.0</v>
      </c>
      <c r="I9" s="1">
        <v>0.0</v>
      </c>
      <c r="J9" s="1">
        <v>0.0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52.0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0.0</v>
      </c>
      <c r="C11" s="1">
        <v>0.0</v>
      </c>
      <c r="D11" s="1">
        <v>10.0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-4.0</v>
      </c>
      <c r="I12" s="1">
        <v>-43.0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>
        <v>0.0</v>
      </c>
      <c r="C13" s="1">
        <v>0.0</v>
      </c>
      <c r="D13" s="1">
        <v>0.0</v>
      </c>
      <c r="E13" s="1">
        <v>-19.0</v>
      </c>
      <c r="F13" s="1">
        <v>-36.0</v>
      </c>
      <c r="G13" s="1">
        <v>-1.0</v>
      </c>
      <c r="H13" s="1">
        <v>6.0</v>
      </c>
      <c r="I13" s="1">
        <v>-17.0</v>
      </c>
      <c r="J13" s="1">
        <v>12.0</v>
      </c>
      <c r="K13" s="1">
        <v>-73.0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>
        <v>-5.0</v>
      </c>
      <c r="C14" s="1">
        <v>-3.0</v>
      </c>
      <c r="D14" s="1">
        <v>0.0</v>
      </c>
      <c r="E14" s="1">
        <v>-15.0</v>
      </c>
      <c r="F14" s="1">
        <v>-23.0</v>
      </c>
      <c r="G14" s="1">
        <v>-1.0</v>
      </c>
      <c r="H14" s="1">
        <v>35.0</v>
      </c>
      <c r="I14" s="1">
        <v>4.0</v>
      </c>
      <c r="J14" s="1">
        <v>-1.0</v>
      </c>
      <c r="K14" s="1">
        <v>-46.0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>
        <v>0.0</v>
      </c>
      <c r="C15" s="1">
        <v>0.0</v>
      </c>
      <c r="D15" s="1">
        <v>0.0</v>
      </c>
      <c r="E15" s="1">
        <v>20.0</v>
      </c>
      <c r="F15" s="1">
        <v>24.0</v>
      </c>
      <c r="G15" s="1">
        <v>72.0</v>
      </c>
      <c r="H15" s="1">
        <v>-63.0</v>
      </c>
      <c r="I15" s="1">
        <v>38.0</v>
      </c>
      <c r="J15" s="1">
        <v>1.0</v>
      </c>
      <c r="K15" s="1">
        <v>75.0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</v>
      </c>
      <c r="B16" s="1">
        <v>18.0</v>
      </c>
      <c r="C16" s="1">
        <v>19.0</v>
      </c>
      <c r="D16" s="1">
        <v>15.0</v>
      </c>
      <c r="E16" s="1">
        <v>45.0</v>
      </c>
      <c r="F16" s="1">
        <v>43.0</v>
      </c>
      <c r="G16" s="1">
        <v>-1.0</v>
      </c>
      <c r="H16" s="1">
        <v>94.0</v>
      </c>
      <c r="I16" s="1">
        <v>72.0</v>
      </c>
      <c r="J16" s="1">
        <v>2.0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8.0</v>
      </c>
      <c r="I17" s="1">
        <v>-95.0</v>
      </c>
      <c r="J17" s="1">
        <v>-19.0</v>
      </c>
      <c r="K17" s="1">
        <v>95.0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</v>
      </c>
      <c r="B19" s="1">
        <v>0.0</v>
      </c>
      <c r="C19" s="1">
        <v>0.0</v>
      </c>
      <c r="D19" s="1">
        <v>0.0</v>
      </c>
      <c r="E19" s="1">
        <v>-1.0</v>
      </c>
      <c r="F19" s="1">
        <v>-74.0</v>
      </c>
      <c r="G19" s="1">
        <v>-1.0</v>
      </c>
      <c r="H19" s="1">
        <v>-14.0</v>
      </c>
      <c r="I19" s="1">
        <v>7.0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</v>
      </c>
      <c r="B20" s="1">
        <v>1.0</v>
      </c>
      <c r="C20" s="1">
        <v>0.0</v>
      </c>
      <c r="D20" s="1">
        <v>0.0</v>
      </c>
      <c r="E20" s="1">
        <v>4.0</v>
      </c>
      <c r="F20" s="1">
        <v>-3.0</v>
      </c>
      <c r="G20" s="1">
        <v>1.0</v>
      </c>
      <c r="H20" s="1">
        <v>81.0</v>
      </c>
      <c r="I20" s="1">
        <v>10.0</v>
      </c>
      <c r="J20" s="1">
        <v>-72.0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</v>
      </c>
      <c r="B21" s="1">
        <v>-2.0</v>
      </c>
      <c r="C21" s="1">
        <v>-5.0</v>
      </c>
      <c r="D21" s="1">
        <v>-1.0</v>
      </c>
      <c r="E21" s="1">
        <v>-41.0</v>
      </c>
      <c r="F21" s="1">
        <v>-12.0</v>
      </c>
      <c r="G21" s="1">
        <v>-1.0</v>
      </c>
      <c r="H21" s="1">
        <v>-4.0</v>
      </c>
      <c r="I21" s="1">
        <v>-1.0</v>
      </c>
      <c r="J21" s="1">
        <v>-4.0</v>
      </c>
      <c r="K21" s="1">
        <v>-7.0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</v>
      </c>
      <c r="B22" s="1">
        <v>0.0</v>
      </c>
      <c r="C22" s="1">
        <v>0.0</v>
      </c>
      <c r="D22" s="1">
        <v>0.0</v>
      </c>
      <c r="E22" s="1">
        <v>-1.0</v>
      </c>
      <c r="F22" s="1">
        <v>-1.0</v>
      </c>
      <c r="G22" s="1">
        <v>-19.0</v>
      </c>
      <c r="H22" s="1">
        <v>-15.0</v>
      </c>
      <c r="I22" s="1">
        <v>-17.0</v>
      </c>
      <c r="J22" s="1">
        <v>-25.0</v>
      </c>
      <c r="K22" s="1">
        <v>-24.0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</v>
      </c>
      <c r="B23" s="1">
        <v>0.0</v>
      </c>
      <c r="C23" s="1">
        <v>0.0</v>
      </c>
      <c r="D23" s="1">
        <v>0.0</v>
      </c>
      <c r="E23" s="1">
        <v>36.0</v>
      </c>
      <c r="F23" s="1">
        <v>32.0</v>
      </c>
      <c r="G23" s="1">
        <v>14.0</v>
      </c>
      <c r="H23" s="1">
        <v>21.0</v>
      </c>
      <c r="I23" s="1">
        <v>2.0</v>
      </c>
      <c r="J23" s="1">
        <v>9.0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1">
        <v>0.0</v>
      </c>
      <c r="C24" s="1">
        <v>0.0</v>
      </c>
      <c r="D24" s="1">
        <v>0.0</v>
      </c>
      <c r="E24" s="1">
        <v>33.0</v>
      </c>
      <c r="F24" s="1">
        <v>0.0</v>
      </c>
      <c r="G24" s="1">
        <v>0.0</v>
      </c>
      <c r="H24" s="1">
        <v>1.0</v>
      </c>
      <c r="I24" s="1">
        <v>-15.0</v>
      </c>
      <c r="J24" s="1">
        <v>0.0</v>
      </c>
      <c r="K24" s="1">
        <v>-3.0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32.0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-27.0</v>
      </c>
      <c r="I26" s="1">
        <v>0.0</v>
      </c>
      <c r="J26" s="1">
        <v>-881.0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-5.0</v>
      </c>
      <c r="I27" s="1">
        <v>64.0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</v>
      </c>
      <c r="B28" s="1">
        <v>0.0</v>
      </c>
      <c r="C28" s="1">
        <v>0.0</v>
      </c>
      <c r="D28" s="1">
        <v>0.0</v>
      </c>
      <c r="E28" s="1">
        <v>-43.0</v>
      </c>
      <c r="F28" s="1">
        <v>31.0</v>
      </c>
      <c r="G28" s="1">
        <v>-4.0</v>
      </c>
      <c r="H28" s="1">
        <v>1.0</v>
      </c>
      <c r="I28" s="1">
        <v>-15.0</v>
      </c>
      <c r="J28" s="1">
        <v>-16.0</v>
      </c>
      <c r="K28" s="1">
        <v>-3.0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</v>
      </c>
      <c r="B29" s="1">
        <v>2.0</v>
      </c>
      <c r="C29" s="1">
        <v>5.0</v>
      </c>
      <c r="D29" s="1">
        <v>1.0</v>
      </c>
      <c r="E29" s="1">
        <v>67.0</v>
      </c>
      <c r="F29" s="1">
        <v>58.0</v>
      </c>
      <c r="G29" s="1">
        <v>0.0</v>
      </c>
      <c r="H29" s="1">
        <v>30.0</v>
      </c>
      <c r="I29" s="1">
        <v>0.0</v>
      </c>
      <c r="J29" s="1">
        <v>0.0</v>
      </c>
      <c r="K29" s="1">
        <v>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1">
        <v>0.0</v>
      </c>
      <c r="C30" s="1">
        <v>0.0</v>
      </c>
      <c r="D30" s="1">
        <v>0.0</v>
      </c>
      <c r="E30" s="1">
        <v>1.0</v>
      </c>
      <c r="F30" s="1">
        <v>1.0</v>
      </c>
      <c r="G30" s="1">
        <v>3.0</v>
      </c>
      <c r="H30" s="1">
        <v>99.0</v>
      </c>
      <c r="I30" s="1">
        <v>27.0</v>
      </c>
      <c r="J30" s="1">
        <v>50.0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</v>
      </c>
      <c r="B31" s="1">
        <v>2.0</v>
      </c>
      <c r="C31" s="1">
        <v>5.0</v>
      </c>
      <c r="D31" s="1">
        <v>1.0</v>
      </c>
      <c r="E31" s="1">
        <v>1.0</v>
      </c>
      <c r="F31" s="1">
        <v>59.0</v>
      </c>
      <c r="G31" s="1">
        <v>3.0</v>
      </c>
      <c r="H31" s="1">
        <v>1.0</v>
      </c>
      <c r="I31" s="1">
        <v>27.0</v>
      </c>
      <c r="J31" s="1">
        <v>50.0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</v>
      </c>
      <c r="B32" s="1">
        <v>0.0</v>
      </c>
      <c r="C32" s="1">
        <v>-446.0</v>
      </c>
      <c r="D32" s="1">
        <v>0.0</v>
      </c>
      <c r="E32" s="1">
        <v>0.0</v>
      </c>
      <c r="F32" s="1">
        <v>-27.0</v>
      </c>
      <c r="G32" s="1">
        <v>-9.0</v>
      </c>
      <c r="H32" s="1">
        <v>-7.0</v>
      </c>
      <c r="I32" s="1">
        <v>-45.0</v>
      </c>
      <c r="J32" s="1">
        <v>0.0</v>
      </c>
      <c r="K32" s="1">
        <v>-71.0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</v>
      </c>
      <c r="B33" s="1">
        <v>0.0</v>
      </c>
      <c r="C33" s="1">
        <v>0.0</v>
      </c>
      <c r="D33" s="1">
        <v>0.0</v>
      </c>
      <c r="E33" s="1">
        <v>-47.0</v>
      </c>
      <c r="F33" s="1">
        <v>-67.0</v>
      </c>
      <c r="G33" s="1">
        <v>-1.0</v>
      </c>
      <c r="H33" s="1">
        <v>-6.0</v>
      </c>
      <c r="I33" s="1">
        <v>-6.0</v>
      </c>
      <c r="J33" s="1">
        <v>-97.0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</v>
      </c>
      <c r="B34" s="1">
        <v>0.0</v>
      </c>
      <c r="C34" s="1">
        <v>-446.0</v>
      </c>
      <c r="D34" s="1">
        <v>0.0</v>
      </c>
      <c r="E34" s="1">
        <v>-47.0</v>
      </c>
      <c r="F34" s="1">
        <v>-94.0</v>
      </c>
      <c r="G34" s="1">
        <v>-1.0</v>
      </c>
      <c r="H34" s="1">
        <v>-6.0</v>
      </c>
      <c r="I34" s="1">
        <v>-6.0</v>
      </c>
      <c r="J34" s="1">
        <v>-97.0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</v>
      </c>
      <c r="B35" s="1">
        <v>1.0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21.0</v>
      </c>
      <c r="I35" s="1">
        <v>0.0</v>
      </c>
      <c r="J35" s="1">
        <v>5.0</v>
      </c>
      <c r="K35" s="1">
        <v>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4.0</v>
      </c>
      <c r="I36" s="1">
        <v>3.0</v>
      </c>
      <c r="J36" s="1">
        <v>1.0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-6.0</v>
      </c>
      <c r="J37" s="1">
        <v>-26.0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-1.0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-1.0</v>
      </c>
      <c r="J39" s="1">
        <v>-75.0</v>
      </c>
      <c r="K39" s="1">
        <v>-10.0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-1.0</v>
      </c>
      <c r="J40" s="1">
        <v>-1.0</v>
      </c>
      <c r="K40" s="1">
        <v>-10.0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</v>
      </c>
      <c r="B41" s="1">
        <v>-1.0</v>
      </c>
      <c r="C41" s="1">
        <v>0.0</v>
      </c>
      <c r="D41" s="1">
        <v>0.0</v>
      </c>
      <c r="E41" s="1">
        <v>0.0</v>
      </c>
      <c r="F41" s="1">
        <v>0.0</v>
      </c>
      <c r="G41" s="1">
        <v>-36.0</v>
      </c>
      <c r="H41" s="1">
        <v>4.0</v>
      </c>
      <c r="I41" s="1">
        <v>-37.0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47</v>
      </c>
      <c r="B42" s="1">
        <v>2.0</v>
      </c>
      <c r="C42" s="1">
        <v>5.0</v>
      </c>
      <c r="D42" s="1">
        <v>1.0</v>
      </c>
      <c r="E42" s="1">
        <v>1.0</v>
      </c>
      <c r="F42" s="1">
        <v>-35.0</v>
      </c>
      <c r="G42" s="1">
        <v>1.0</v>
      </c>
      <c r="H42" s="1">
        <v>4.0</v>
      </c>
      <c r="I42" s="1">
        <v>16.0</v>
      </c>
      <c r="J42" s="1">
        <v>3.0</v>
      </c>
      <c r="K42" s="1">
        <v>11.0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</v>
      </c>
      <c r="B43" s="1">
        <v>0.0</v>
      </c>
      <c r="C43" s="1">
        <v>415.0</v>
      </c>
      <c r="D43" s="1">
        <v>-415.0</v>
      </c>
      <c r="E43" s="1">
        <v>50.0</v>
      </c>
      <c r="F43" s="1">
        <v>-16.0</v>
      </c>
      <c r="G43" s="1">
        <v>-9.0</v>
      </c>
      <c r="H43" s="1">
        <v>1.0</v>
      </c>
      <c r="I43" s="1">
        <v>0.0</v>
      </c>
      <c r="J43" s="1">
        <v>-30.0</v>
      </c>
      <c r="K43" s="1">
        <v>-31.0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</v>
      </c>
      <c r="B45" s="1">
        <v>0.0</v>
      </c>
      <c r="C45" s="1">
        <v>0.0</v>
      </c>
      <c r="D45" s="1">
        <v>0.0</v>
      </c>
      <c r="E45" s="1">
        <v>36.0</v>
      </c>
      <c r="F45" s="1">
        <v>81.0</v>
      </c>
      <c r="G45" s="1">
        <v>70.0</v>
      </c>
      <c r="H45" s="1">
        <v>41.0</v>
      </c>
      <c r="I45" s="1">
        <v>17.0</v>
      </c>
      <c r="J45" s="1">
        <v>2.0</v>
      </c>
      <c r="K45" s="1">
        <v>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</v>
      </c>
      <c r="B46" s="1">
        <v>0.0</v>
      </c>
      <c r="C46" s="1">
        <v>0.0</v>
      </c>
      <c r="D46" s="1">
        <v>0.0</v>
      </c>
      <c r="E46" s="1">
        <v>7.0</v>
      </c>
      <c r="F46" s="1">
        <v>0.0</v>
      </c>
      <c r="G46" s="1">
        <v>0.0</v>
      </c>
      <c r="H46" s="1">
        <v>0.0</v>
      </c>
      <c r="I46" s="1">
        <v>5.0</v>
      </c>
      <c r="J46" s="1">
        <v>18.0</v>
      </c>
      <c r="K46" s="1">
        <v>14.0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</v>
      </c>
      <c r="B47" s="1">
        <v>3.0</v>
      </c>
      <c r="C47" s="1">
        <v>2.0</v>
      </c>
      <c r="D47" s="1">
        <v>9.0</v>
      </c>
      <c r="E47" s="1">
        <v>-1.0</v>
      </c>
      <c r="F47" s="1">
        <v>31.0</v>
      </c>
      <c r="G47" s="1">
        <v>2.0</v>
      </c>
      <c r="H47" s="1">
        <v>-4.0</v>
      </c>
      <c r="I47" s="1">
        <v>-1.0</v>
      </c>
      <c r="J47" s="1">
        <v>-1.0</v>
      </c>
      <c r="K47" s="1">
        <v>-3.0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</v>
      </c>
      <c r="B48" s="1">
        <v>3.0</v>
      </c>
      <c r="C48" s="1">
        <v>2.0</v>
      </c>
      <c r="D48" s="1">
        <v>9.0</v>
      </c>
      <c r="E48" s="1">
        <v>-1.0</v>
      </c>
      <c r="F48" s="1">
        <v>64.0</v>
      </c>
      <c r="G48" s="1">
        <v>2.0</v>
      </c>
      <c r="H48" s="1">
        <v>-4.0</v>
      </c>
      <c r="I48" s="1">
        <v>-80.0</v>
      </c>
      <c r="J48" s="1">
        <v>-28.0</v>
      </c>
      <c r="K48" s="1">
        <v>-43.0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</v>
      </c>
      <c r="B49" s="1">
        <v>-15.0</v>
      </c>
      <c r="C49" s="1">
        <v>-15.0</v>
      </c>
      <c r="D49" s="1">
        <v>-25.0</v>
      </c>
      <c r="E49" s="1">
        <v>45.0</v>
      </c>
      <c r="F49" s="1">
        <v>-15.0</v>
      </c>
      <c r="G49" s="1">
        <v>-2.0</v>
      </c>
      <c r="H49" s="1">
        <v>5.0</v>
      </c>
      <c r="I49" s="1">
        <v>1.0</v>
      </c>
      <c r="J49" s="1">
        <v>-93.0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</v>
      </c>
      <c r="B50" s="1">
        <v>2.0</v>
      </c>
      <c r="C50" s="1">
        <v>5.0</v>
      </c>
      <c r="D50" s="1">
        <v>1.0</v>
      </c>
      <c r="E50" s="1">
        <v>1.0</v>
      </c>
      <c r="F50" s="1">
        <v>-35.0</v>
      </c>
      <c r="G50" s="1">
        <v>2.0</v>
      </c>
      <c r="H50" s="1">
        <v>-5.0</v>
      </c>
      <c r="I50" s="1">
        <v>20.0</v>
      </c>
      <c r="J50" s="1">
        <v>-47.0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0.0</v>
      </c>
      <c r="C3" s="1">
        <v>415.0</v>
      </c>
      <c r="D3" s="1">
        <v>0.0</v>
      </c>
      <c r="E3" s="1">
        <v>50.0</v>
      </c>
      <c r="F3" s="1">
        <v>33.0</v>
      </c>
      <c r="G3" s="1">
        <v>23.0</v>
      </c>
      <c r="H3" s="1">
        <v>1.0</v>
      </c>
      <c r="I3" s="1">
        <v>1.0</v>
      </c>
      <c r="J3" s="1">
        <v>1.0</v>
      </c>
      <c r="K3" s="1">
        <v>76.0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27.0</v>
      </c>
      <c r="K4" s="1">
        <v>27.0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0.0</v>
      </c>
      <c r="C5" s="1">
        <v>415.0</v>
      </c>
      <c r="D5" s="1">
        <v>0.0</v>
      </c>
      <c r="E5" s="1">
        <v>50.0</v>
      </c>
      <c r="F5" s="1">
        <v>33.0</v>
      </c>
      <c r="G5" s="1">
        <v>23.0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6.0</v>
      </c>
      <c r="C6" s="1">
        <v>10.0</v>
      </c>
      <c r="D6" s="1">
        <v>0.0</v>
      </c>
      <c r="E6" s="1">
        <v>31.0</v>
      </c>
      <c r="F6" s="1">
        <v>55.0</v>
      </c>
      <c r="G6" s="1">
        <v>66.0</v>
      </c>
      <c r="H6" s="1">
        <v>77.0</v>
      </c>
      <c r="I6" s="1">
        <v>3.0</v>
      </c>
      <c r="J6" s="1">
        <v>5.0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1.0</v>
      </c>
      <c r="H7" s="1">
        <v>0.0</v>
      </c>
      <c r="I7" s="1">
        <v>12.0</v>
      </c>
      <c r="J7" s="1">
        <v>460.0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6.0</v>
      </c>
      <c r="C8" s="1">
        <v>10.0</v>
      </c>
      <c r="D8" s="1">
        <v>0.0</v>
      </c>
      <c r="E8" s="1">
        <v>31.0</v>
      </c>
      <c r="F8" s="1">
        <v>55.0</v>
      </c>
      <c r="G8" s="1">
        <v>2.0</v>
      </c>
      <c r="H8" s="1">
        <v>77.0</v>
      </c>
      <c r="I8" s="1">
        <v>3.0</v>
      </c>
      <c r="J8" s="1">
        <v>5.0</v>
      </c>
      <c r="K8" s="1">
        <v>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0.0</v>
      </c>
      <c r="D9" s="1">
        <v>0.0</v>
      </c>
      <c r="E9" s="1">
        <v>83.0</v>
      </c>
      <c r="F9" s="1">
        <v>48.0</v>
      </c>
      <c r="G9" s="1">
        <v>1.0</v>
      </c>
      <c r="H9" s="1">
        <v>2.0</v>
      </c>
      <c r="I9" s="1">
        <v>5.0</v>
      </c>
      <c r="J9" s="1">
        <v>4.0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369.0</v>
      </c>
      <c r="C10" s="1">
        <v>369.0</v>
      </c>
      <c r="D10" s="1">
        <v>369.0</v>
      </c>
      <c r="E10" s="1">
        <v>17.0</v>
      </c>
      <c r="F10" s="1">
        <v>14.0</v>
      </c>
      <c r="G10" s="1">
        <v>1.0</v>
      </c>
      <c r="H10" s="1">
        <v>82.0</v>
      </c>
      <c r="I10" s="1">
        <v>58.0</v>
      </c>
      <c r="J10" s="1">
        <v>38.0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40.0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70.0</v>
      </c>
      <c r="H12" s="1">
        <v>15.0</v>
      </c>
      <c r="I12" s="1">
        <v>39.0</v>
      </c>
      <c r="J12" s="1">
        <v>10.0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6.0</v>
      </c>
      <c r="C13" s="1">
        <v>10.0</v>
      </c>
      <c r="D13" s="1">
        <v>369.0</v>
      </c>
      <c r="E13" s="1">
        <v>1.0</v>
      </c>
      <c r="F13" s="1">
        <v>1.0</v>
      </c>
      <c r="G13" s="1">
        <v>5.0</v>
      </c>
      <c r="H13" s="1">
        <v>5.0</v>
      </c>
      <c r="I13" s="1">
        <v>11.0</v>
      </c>
      <c r="J13" s="1">
        <v>11.0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0.0</v>
      </c>
      <c r="C14" s="1">
        <v>0.0</v>
      </c>
      <c r="D14" s="1">
        <v>0.0</v>
      </c>
      <c r="E14" s="1">
        <v>7.0</v>
      </c>
      <c r="F14" s="1">
        <v>6.0</v>
      </c>
      <c r="G14" s="1">
        <v>10.0</v>
      </c>
      <c r="H14" s="1">
        <v>7.0</v>
      </c>
      <c r="I14" s="1">
        <v>6.0</v>
      </c>
      <c r="J14" s="1">
        <v>5.0</v>
      </c>
      <c r="K14" s="1">
        <v>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0.0</v>
      </c>
      <c r="C15" s="1">
        <v>0.0</v>
      </c>
      <c r="D15" s="1">
        <v>0.0</v>
      </c>
      <c r="E15" s="1">
        <v>-1.0</v>
      </c>
      <c r="F15" s="1">
        <v>-2.0</v>
      </c>
      <c r="G15" s="1">
        <v>-4.0</v>
      </c>
      <c r="H15" s="1">
        <v>-4.0</v>
      </c>
      <c r="I15" s="1">
        <v>-1.0</v>
      </c>
      <c r="J15" s="1">
        <v>-72.0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0.0</v>
      </c>
      <c r="C16" s="1">
        <v>0.0</v>
      </c>
      <c r="D16" s="1">
        <v>0.0</v>
      </c>
      <c r="E16" s="1">
        <v>6.0</v>
      </c>
      <c r="F16" s="1">
        <v>4.0</v>
      </c>
      <c r="G16" s="1">
        <v>5.0</v>
      </c>
      <c r="H16" s="1">
        <v>3.0</v>
      </c>
      <c r="I16" s="1">
        <v>4.0</v>
      </c>
      <c r="J16" s="1">
        <v>4.0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6.0</v>
      </c>
      <c r="C17" s="1">
        <v>6.0</v>
      </c>
      <c r="D17" s="1">
        <v>6.0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0.0</v>
      </c>
      <c r="C18" s="1">
        <v>0.0</v>
      </c>
      <c r="D18" s="1">
        <v>0.0</v>
      </c>
      <c r="E18" s="1">
        <v>2.0</v>
      </c>
      <c r="F18" s="1">
        <v>2.0</v>
      </c>
      <c r="G18" s="1">
        <v>5.0</v>
      </c>
      <c r="H18" s="1">
        <v>6.0</v>
      </c>
      <c r="I18" s="1">
        <v>19.0</v>
      </c>
      <c r="J18" s="1">
        <v>19.0</v>
      </c>
      <c r="K18" s="1">
        <v>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0.0</v>
      </c>
      <c r="D19" s="1">
        <v>0.0</v>
      </c>
      <c r="E19" s="1">
        <v>2.0</v>
      </c>
      <c r="F19" s="1">
        <v>2.0</v>
      </c>
      <c r="G19" s="1">
        <v>1.0</v>
      </c>
      <c r="H19" s="1">
        <v>3.0</v>
      </c>
      <c r="I19" s="1">
        <v>11.0</v>
      </c>
      <c r="J19" s="1">
        <v>9.0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63.0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0.0</v>
      </c>
      <c r="E21" s="1">
        <v>11.0</v>
      </c>
      <c r="F21" s="1">
        <v>375.0</v>
      </c>
      <c r="G21" s="1">
        <v>4.0</v>
      </c>
      <c r="H21" s="1">
        <v>27.0</v>
      </c>
      <c r="I21" s="1">
        <v>8.0</v>
      </c>
      <c r="J21" s="1">
        <v>8.0</v>
      </c>
      <c r="K21" s="1">
        <v>15.0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6.0</v>
      </c>
      <c r="C22" s="1">
        <v>10.0</v>
      </c>
      <c r="D22" s="1">
        <v>375.0</v>
      </c>
      <c r="E22" s="1">
        <v>8.0</v>
      </c>
      <c r="F22" s="1">
        <v>6.0</v>
      </c>
      <c r="G22" s="1">
        <v>19.0</v>
      </c>
      <c r="H22" s="1">
        <v>19.0</v>
      </c>
      <c r="I22" s="1">
        <v>47.0</v>
      </c>
      <c r="J22" s="1">
        <v>45.0</v>
      </c>
      <c r="K22" s="1">
        <v>39.0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20.0</v>
      </c>
      <c r="C24" s="1">
        <v>40.0</v>
      </c>
      <c r="D24" s="1">
        <v>56.0</v>
      </c>
      <c r="E24" s="1">
        <v>1.0</v>
      </c>
      <c r="F24" s="1">
        <v>1.0</v>
      </c>
      <c r="G24" s="1">
        <v>4.0</v>
      </c>
      <c r="H24" s="1">
        <v>3.0</v>
      </c>
      <c r="I24" s="1">
        <v>4.0</v>
      </c>
      <c r="J24" s="1">
        <v>4.0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2.0</v>
      </c>
      <c r="K25" s="1">
        <v>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4.0</v>
      </c>
      <c r="C26" s="1">
        <v>9.0</v>
      </c>
      <c r="D26" s="1">
        <v>10.0</v>
      </c>
      <c r="E26" s="1">
        <v>1.0</v>
      </c>
      <c r="F26" s="1">
        <v>23.0</v>
      </c>
      <c r="G26" s="1">
        <v>1.0</v>
      </c>
      <c r="H26" s="1">
        <v>39.0</v>
      </c>
      <c r="I26" s="1">
        <v>0.0</v>
      </c>
      <c r="J26" s="1">
        <v>0.0</v>
      </c>
      <c r="K26" s="1">
        <v>57.0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0.0</v>
      </c>
      <c r="E27" s="1">
        <v>1.0</v>
      </c>
      <c r="F27" s="1">
        <v>29.0</v>
      </c>
      <c r="G27" s="1">
        <v>5.0</v>
      </c>
      <c r="H27" s="1">
        <v>87.0</v>
      </c>
      <c r="I27" s="1">
        <v>79.0</v>
      </c>
      <c r="J27" s="1">
        <v>91.0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0.0</v>
      </c>
      <c r="C28" s="1">
        <v>0.0</v>
      </c>
      <c r="D28" s="1">
        <v>0.0</v>
      </c>
      <c r="E28" s="1">
        <v>61.0</v>
      </c>
      <c r="F28" s="1">
        <v>29.0</v>
      </c>
      <c r="G28" s="1">
        <v>84.0</v>
      </c>
      <c r="H28" s="1">
        <v>13.0</v>
      </c>
      <c r="I28" s="1">
        <v>61.0</v>
      </c>
      <c r="J28" s="1">
        <v>89.0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7.0</v>
      </c>
      <c r="I29" s="1">
        <v>2.0</v>
      </c>
      <c r="J29" s="1">
        <v>5.0</v>
      </c>
      <c r="K29" s="1">
        <v>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0.0</v>
      </c>
      <c r="D30" s="1">
        <v>0.0</v>
      </c>
      <c r="E30" s="1">
        <v>30.0</v>
      </c>
      <c r="F30" s="1">
        <v>18.0</v>
      </c>
      <c r="G30" s="1">
        <v>4.0</v>
      </c>
      <c r="H30" s="1">
        <v>3.0</v>
      </c>
      <c r="I30" s="1">
        <v>3.0</v>
      </c>
      <c r="J30" s="1">
        <v>68.0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25.0</v>
      </c>
      <c r="C31" s="1">
        <v>50.0</v>
      </c>
      <c r="D31" s="1">
        <v>67.0</v>
      </c>
      <c r="E31" s="1">
        <v>3.0</v>
      </c>
      <c r="F31" s="1">
        <v>2.0</v>
      </c>
      <c r="G31" s="1">
        <v>16.0</v>
      </c>
      <c r="H31" s="1">
        <v>8.0</v>
      </c>
      <c r="I31" s="1">
        <v>12.0</v>
      </c>
      <c r="J31" s="1">
        <v>14.0</v>
      </c>
      <c r="K31" s="1">
        <v>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0.0</v>
      </c>
      <c r="C32" s="1">
        <v>0.0</v>
      </c>
      <c r="D32" s="1">
        <v>0.0</v>
      </c>
      <c r="E32" s="1">
        <v>45.0</v>
      </c>
      <c r="F32" s="1">
        <v>4.0</v>
      </c>
      <c r="G32" s="1">
        <v>3.0</v>
      </c>
      <c r="H32" s="1">
        <v>5.0</v>
      </c>
      <c r="I32" s="1">
        <v>28.0</v>
      </c>
      <c r="J32" s="1">
        <v>24.0</v>
      </c>
      <c r="K32" s="1">
        <v>26.0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0.0</v>
      </c>
      <c r="D33" s="1">
        <v>0.0</v>
      </c>
      <c r="E33" s="1">
        <v>3.0</v>
      </c>
      <c r="F33" s="1">
        <v>76.0</v>
      </c>
      <c r="G33" s="1">
        <v>2.0</v>
      </c>
      <c r="H33" s="1">
        <v>72.0</v>
      </c>
      <c r="I33" s="1">
        <v>2.0</v>
      </c>
      <c r="J33" s="1">
        <v>3.0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0.0</v>
      </c>
      <c r="C34" s="1">
        <v>0.0</v>
      </c>
      <c r="D34" s="1">
        <v>0.0</v>
      </c>
      <c r="E34" s="1">
        <v>98.0</v>
      </c>
      <c r="F34" s="1">
        <v>36.0</v>
      </c>
      <c r="G34" s="1">
        <v>0.0</v>
      </c>
      <c r="H34" s="1">
        <v>0.0</v>
      </c>
      <c r="I34" s="1">
        <v>2.0</v>
      </c>
      <c r="J34" s="1">
        <v>59.0</v>
      </c>
      <c r="K34" s="1">
        <v>75.0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0.0</v>
      </c>
      <c r="C35" s="1">
        <v>0.0</v>
      </c>
      <c r="D35" s="1">
        <v>0.0</v>
      </c>
      <c r="E35" s="1">
        <v>0.0</v>
      </c>
      <c r="F35" s="1">
        <v>45.0</v>
      </c>
      <c r="G35" s="1">
        <v>95.0</v>
      </c>
      <c r="H35" s="1">
        <v>1.0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25.0</v>
      </c>
      <c r="C36" s="1">
        <v>50.0</v>
      </c>
      <c r="D36" s="1">
        <v>67.0</v>
      </c>
      <c r="E36" s="1">
        <v>8.0</v>
      </c>
      <c r="F36" s="1">
        <v>8.0</v>
      </c>
      <c r="G36" s="1">
        <v>23.0</v>
      </c>
      <c r="H36" s="1">
        <v>15.0</v>
      </c>
      <c r="I36" s="1">
        <v>45.0</v>
      </c>
      <c r="J36" s="1">
        <v>42.0</v>
      </c>
      <c r="K36" s="1">
        <v>59.0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2.0</v>
      </c>
      <c r="I37" s="1">
        <v>1.0</v>
      </c>
      <c r="J37" s="1">
        <v>2.0</v>
      </c>
      <c r="K37" s="1">
        <v>43.0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2.0</v>
      </c>
      <c r="I38" s="1">
        <v>1.0</v>
      </c>
      <c r="J38" s="1">
        <v>2.0</v>
      </c>
      <c r="K38" s="1">
        <v>43.0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7.0</v>
      </c>
      <c r="C39" s="1">
        <v>7.0</v>
      </c>
      <c r="D39" s="1">
        <v>7.0</v>
      </c>
      <c r="E39" s="1">
        <v>623.0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916.0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1.0</v>
      </c>
      <c r="C40" s="1">
        <v>1.0</v>
      </c>
      <c r="D40" s="1">
        <v>1.0</v>
      </c>
      <c r="E40" s="1">
        <v>1.0</v>
      </c>
      <c r="F40" s="1">
        <v>1.0</v>
      </c>
      <c r="G40" s="1">
        <v>44.0</v>
      </c>
      <c r="H40" s="1">
        <v>17.0</v>
      </c>
      <c r="I40" s="1">
        <v>21.0</v>
      </c>
      <c r="J40" s="1">
        <v>43.0</v>
      </c>
      <c r="K40" s="1">
        <v>57.0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-20.0</v>
      </c>
      <c r="C41" s="1">
        <v>-41.0</v>
      </c>
      <c r="D41" s="1">
        <v>-68.0</v>
      </c>
      <c r="E41" s="1">
        <v>-1.0</v>
      </c>
      <c r="F41" s="1">
        <v>-2.0</v>
      </c>
      <c r="G41" s="1">
        <v>-4.0</v>
      </c>
      <c r="H41" s="1">
        <v>-13.0</v>
      </c>
      <c r="I41" s="1">
        <v>-19.0</v>
      </c>
      <c r="J41" s="1">
        <v>-41.0</v>
      </c>
      <c r="K41" s="1">
        <v>-74.0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-2.0</v>
      </c>
      <c r="I42" s="1">
        <v>-2.0</v>
      </c>
      <c r="J42" s="1">
        <v>-2.0</v>
      </c>
      <c r="K42" s="1">
        <v>-2.0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-18.0</v>
      </c>
      <c r="C43" s="1">
        <v>-40.0</v>
      </c>
      <c r="D43" s="1">
        <v>-67.0</v>
      </c>
      <c r="E43" s="1">
        <v>-1.0</v>
      </c>
      <c r="F43" s="1">
        <v>-2.0</v>
      </c>
      <c r="G43" s="1">
        <v>-3.0</v>
      </c>
      <c r="H43" s="1">
        <v>1.0</v>
      </c>
      <c r="I43" s="1">
        <v>-19.0</v>
      </c>
      <c r="J43" s="1">
        <v>4.0</v>
      </c>
      <c r="K43" s="1">
        <v>-19.0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0.0</v>
      </c>
      <c r="C44" s="1">
        <v>0.0</v>
      </c>
      <c r="D44" s="1">
        <v>0.0</v>
      </c>
      <c r="E44" s="1">
        <v>65.0</v>
      </c>
      <c r="F44" s="1">
        <v>11.0</v>
      </c>
      <c r="G44" s="1">
        <v>-4.0</v>
      </c>
      <c r="H44" s="1">
        <v>-87.0</v>
      </c>
      <c r="I44" s="1">
        <v>9.0</v>
      </c>
      <c r="J44" s="1">
        <v>28.0</v>
      </c>
      <c r="K44" s="1">
        <v>-1.0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-18.0</v>
      </c>
      <c r="C45" s="1">
        <v>-40.0</v>
      </c>
      <c r="D45" s="1">
        <v>-67.0</v>
      </c>
      <c r="E45" s="1">
        <v>-48.0</v>
      </c>
      <c r="F45" s="1">
        <v>-2.0</v>
      </c>
      <c r="G45" s="1">
        <v>-4.0</v>
      </c>
      <c r="H45" s="1">
        <v>3.0</v>
      </c>
      <c r="I45" s="1">
        <v>1.0</v>
      </c>
      <c r="J45" s="1">
        <v>2.0</v>
      </c>
      <c r="K45" s="1">
        <v>-20.0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6.0</v>
      </c>
      <c r="C46" s="1">
        <v>10.0</v>
      </c>
      <c r="D46" s="1">
        <v>375.0</v>
      </c>
      <c r="E46" s="1">
        <v>8.0</v>
      </c>
      <c r="F46" s="1">
        <v>6.0</v>
      </c>
      <c r="G46" s="1">
        <v>19.0</v>
      </c>
      <c r="H46" s="1">
        <v>19.0</v>
      </c>
      <c r="I46" s="1">
        <v>47.0</v>
      </c>
      <c r="J46" s="1">
        <v>45.0</v>
      </c>
      <c r="K46" s="1">
        <v>39.0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103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 t="s">
        <v>104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105</v>
      </c>
      <c r="B51" s="1">
        <v>-18.0</v>
      </c>
      <c r="C51" s="1">
        <v>-40.0</v>
      </c>
      <c r="D51" s="1">
        <v>-67.0</v>
      </c>
      <c r="E51" s="1">
        <v>-1.0</v>
      </c>
      <c r="F51" s="1">
        <v>-2.0</v>
      </c>
      <c r="G51" s="1">
        <v>-10.0</v>
      </c>
      <c r="H51" s="1">
        <v>-8.0</v>
      </c>
      <c r="I51" s="1">
        <v>-31.0</v>
      </c>
      <c r="J51" s="1">
        <v>-29.0</v>
      </c>
      <c r="K51" s="1">
        <v>-33.0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 t="s">
        <v>107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108</v>
      </c>
      <c r="B53" s="1">
        <v>4.0</v>
      </c>
      <c r="C53" s="1">
        <v>9.0</v>
      </c>
      <c r="D53" s="1">
        <v>10.0</v>
      </c>
      <c r="E53" s="1">
        <v>6.0</v>
      </c>
      <c r="F53" s="1">
        <v>5.0</v>
      </c>
      <c r="G53" s="1">
        <v>13.0</v>
      </c>
      <c r="H53" s="1">
        <v>7.0</v>
      </c>
      <c r="I53" s="1">
        <v>32.0</v>
      </c>
      <c r="J53" s="1">
        <v>29.0</v>
      </c>
      <c r="K53" s="1">
        <v>38.0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109</v>
      </c>
      <c r="B54" s="1">
        <v>4.0</v>
      </c>
      <c r="C54" s="1">
        <v>9.0</v>
      </c>
      <c r="D54" s="1">
        <v>10.0</v>
      </c>
      <c r="E54" s="1">
        <v>5.0</v>
      </c>
      <c r="F54" s="1">
        <v>5.0</v>
      </c>
      <c r="G54" s="1">
        <v>13.0</v>
      </c>
      <c r="H54" s="1">
        <v>6.0</v>
      </c>
      <c r="I54" s="1">
        <v>30.0</v>
      </c>
      <c r="J54" s="1">
        <v>28.0</v>
      </c>
      <c r="K54" s="1">
        <v>37.0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110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8.0</v>
      </c>
      <c r="K55" s="1">
        <v>12.0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111</v>
      </c>
      <c r="B56" s="1">
        <v>0.0</v>
      </c>
      <c r="C56" s="1">
        <v>0.0</v>
      </c>
      <c r="D56" s="1">
        <v>0.0</v>
      </c>
      <c r="E56" s="1">
        <v>65.0</v>
      </c>
      <c r="F56" s="1">
        <v>11.0</v>
      </c>
      <c r="G56" s="1">
        <v>-4.0</v>
      </c>
      <c r="H56" s="1">
        <v>-87.0</v>
      </c>
      <c r="I56" s="1">
        <v>9.0</v>
      </c>
      <c r="J56" s="1">
        <v>28.0</v>
      </c>
      <c r="K56" s="1">
        <v>-1.0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112</v>
      </c>
      <c r="B57" s="1">
        <v>6.0</v>
      </c>
      <c r="C57" s="1">
        <v>6.0</v>
      </c>
      <c r="D57" s="1">
        <v>6.0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113</v>
      </c>
      <c r="B58" s="1">
        <v>3.0</v>
      </c>
      <c r="C58" s="1">
        <v>3.0</v>
      </c>
      <c r="D58" s="1">
        <v>3.0</v>
      </c>
      <c r="E58" s="1">
        <v>8.0</v>
      </c>
      <c r="F58" s="1">
        <v>8.0</v>
      </c>
      <c r="G58" s="1">
        <v>8.0</v>
      </c>
      <c r="H58" s="1">
        <v>8.0</v>
      </c>
      <c r="I58" s="1">
        <v>8.0</v>
      </c>
      <c r="J58" s="1">
        <v>8.0</v>
      </c>
      <c r="K58" s="1">
        <v>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114</v>
      </c>
      <c r="B59" s="1">
        <v>0.0</v>
      </c>
      <c r="C59" s="1">
        <v>0.0</v>
      </c>
      <c r="D59" s="1">
        <v>0.0</v>
      </c>
      <c r="E59" s="1">
        <v>90.0</v>
      </c>
      <c r="F59" s="1">
        <v>58.0</v>
      </c>
      <c r="G59" s="1">
        <v>2.0</v>
      </c>
      <c r="H59" s="1">
        <v>2.0</v>
      </c>
      <c r="I59" s="1">
        <v>5.0</v>
      </c>
      <c r="J59" s="1">
        <v>4.0</v>
      </c>
      <c r="K59" s="1">
        <v>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115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5.0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116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4.0</v>
      </c>
      <c r="I61" s="1">
        <v>13.0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117</v>
      </c>
      <c r="B62" s="1">
        <v>0.0</v>
      </c>
      <c r="C62" s="1">
        <v>0.0</v>
      </c>
      <c r="D62" s="1">
        <v>0.0</v>
      </c>
      <c r="E62" s="1">
        <v>7.0</v>
      </c>
      <c r="F62" s="1">
        <v>6.0</v>
      </c>
      <c r="G62" s="1">
        <v>6.0</v>
      </c>
      <c r="H62" s="1">
        <v>7.0</v>
      </c>
      <c r="I62" s="1">
        <v>1.0</v>
      </c>
      <c r="J62" s="1">
        <v>2.0</v>
      </c>
      <c r="K62" s="1">
        <v>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118</v>
      </c>
      <c r="B63" s="1">
        <v>1.0</v>
      </c>
      <c r="C63" s="1">
        <v>1.0</v>
      </c>
      <c r="D63" s="1">
        <v>1.0</v>
      </c>
      <c r="E63" s="1">
        <v>32.0</v>
      </c>
      <c r="F63" s="1">
        <v>28.0</v>
      </c>
      <c r="G63" s="1">
        <v>102.0</v>
      </c>
      <c r="H63" s="1">
        <v>75.0</v>
      </c>
      <c r="I63" s="1">
        <v>185.0</v>
      </c>
      <c r="J63" s="1">
        <v>246.0</v>
      </c>
      <c r="K63" s="1">
        <v>251.0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119</v>
      </c>
      <c r="B64" s="1">
        <v>0.0</v>
      </c>
      <c r="C64" s="1">
        <v>0.0</v>
      </c>
      <c r="D64" s="1">
        <v>0.0</v>
      </c>
      <c r="E64" s="1">
        <v>2.0</v>
      </c>
      <c r="F64" s="1">
        <v>1.0</v>
      </c>
      <c r="G64" s="1">
        <v>0.0</v>
      </c>
      <c r="H64" s="1">
        <v>2.0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120</v>
      </c>
      <c r="B65" s="1">
        <v>0.0</v>
      </c>
      <c r="C65" s="1">
        <v>0.0</v>
      </c>
      <c r="D65" s="1">
        <v>0.0</v>
      </c>
      <c r="E65" s="1">
        <v>0.0</v>
      </c>
      <c r="F65" s="1">
        <v>2.0</v>
      </c>
      <c r="G65" s="1">
        <v>2.0</v>
      </c>
      <c r="H65" s="1">
        <v>1.0</v>
      </c>
      <c r="I65" s="1">
        <v>35.0</v>
      </c>
      <c r="J65" s="1">
        <v>35.0</v>
      </c>
      <c r="K65" s="1">
        <v>34.0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17.0</v>
      </c>
      <c r="C2" s="1">
        <v>13.0</v>
      </c>
      <c r="D2" s="1">
        <v>0.0</v>
      </c>
      <c r="E2" s="1">
        <v>6.0</v>
      </c>
      <c r="F2" s="1">
        <v>7.0</v>
      </c>
      <c r="G2" s="1">
        <v>41.0</v>
      </c>
      <c r="H2" s="1">
        <v>15.0</v>
      </c>
      <c r="I2" s="1">
        <v>30.0</v>
      </c>
      <c r="J2" s="1">
        <v>48.0</v>
      </c>
      <c r="K2" s="1">
        <v>68.0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0.0</v>
      </c>
      <c r="C3" s="1">
        <v>0.0</v>
      </c>
      <c r="D3" s="1">
        <v>0.0</v>
      </c>
      <c r="E3" s="1">
        <v>440.0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17.0</v>
      </c>
      <c r="C4" s="1">
        <v>13.0</v>
      </c>
      <c r="D4" s="1">
        <v>0.0</v>
      </c>
      <c r="E4" s="1">
        <v>6.0</v>
      </c>
      <c r="F4" s="1">
        <v>7.0</v>
      </c>
      <c r="G4" s="1">
        <v>41.0</v>
      </c>
      <c r="H4" s="1">
        <v>15.0</v>
      </c>
      <c r="I4" s="1">
        <v>30.0</v>
      </c>
      <c r="J4" s="1">
        <v>48.0</v>
      </c>
      <c r="K4" s="1">
        <v>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0.0</v>
      </c>
      <c r="C5" s="1">
        <v>0.0</v>
      </c>
      <c r="D5" s="1">
        <v>0.0</v>
      </c>
      <c r="E5" s="1">
        <v>2.0</v>
      </c>
      <c r="F5" s="1">
        <v>3.0</v>
      </c>
      <c r="G5" s="1">
        <v>31.0</v>
      </c>
      <c r="H5" s="1">
        <v>9.0</v>
      </c>
      <c r="I5" s="1">
        <v>20.0</v>
      </c>
      <c r="J5" s="1">
        <v>33.0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17.0</v>
      </c>
      <c r="C6" s="1">
        <v>13.0</v>
      </c>
      <c r="D6" s="1">
        <v>0.0</v>
      </c>
      <c r="E6" s="1">
        <v>3.0</v>
      </c>
      <c r="F6" s="1">
        <v>3.0</v>
      </c>
      <c r="G6" s="1">
        <v>9.0</v>
      </c>
      <c r="H6" s="1">
        <v>5.0</v>
      </c>
      <c r="I6" s="1">
        <v>10.0</v>
      </c>
      <c r="J6" s="1">
        <v>15.0</v>
      </c>
      <c r="K6" s="1">
        <v>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35.0</v>
      </c>
      <c r="C7" s="1">
        <v>34.0</v>
      </c>
      <c r="D7" s="1">
        <v>27.0</v>
      </c>
      <c r="E7" s="1">
        <v>4.0</v>
      </c>
      <c r="F7" s="1">
        <v>3.0</v>
      </c>
      <c r="G7" s="1">
        <v>11.0</v>
      </c>
      <c r="H7" s="1">
        <v>6.0</v>
      </c>
      <c r="I7" s="1">
        <v>10.0</v>
      </c>
      <c r="J7" s="1">
        <v>19.0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0.0</v>
      </c>
      <c r="C8" s="1">
        <v>0.0</v>
      </c>
      <c r="D8" s="1">
        <v>0.0</v>
      </c>
      <c r="E8" s="1">
        <v>1.0</v>
      </c>
      <c r="F8" s="1">
        <v>1.0</v>
      </c>
      <c r="G8" s="1">
        <v>1.0</v>
      </c>
      <c r="H8" s="1">
        <v>1.0</v>
      </c>
      <c r="I8" s="1">
        <v>90.0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35.0</v>
      </c>
      <c r="C9" s="1">
        <v>34.0</v>
      </c>
      <c r="D9" s="1">
        <v>27.0</v>
      </c>
      <c r="E9" s="1">
        <v>5.0</v>
      </c>
      <c r="F9" s="1">
        <v>5.0</v>
      </c>
      <c r="G9" s="1">
        <v>12.0</v>
      </c>
      <c r="H9" s="1">
        <v>8.0</v>
      </c>
      <c r="I9" s="1">
        <v>11.0</v>
      </c>
      <c r="J9" s="1">
        <v>21.0</v>
      </c>
      <c r="K9" s="1">
        <v>28.0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-17.0</v>
      </c>
      <c r="C10" s="1">
        <v>-21.0</v>
      </c>
      <c r="D10" s="1">
        <v>-27.0</v>
      </c>
      <c r="E10" s="1">
        <v>-1.0</v>
      </c>
      <c r="F10" s="1">
        <v>-1.0</v>
      </c>
      <c r="G10" s="1">
        <v>-3.0</v>
      </c>
      <c r="H10" s="1">
        <v>-2.0</v>
      </c>
      <c r="I10" s="1">
        <v>-1.0</v>
      </c>
      <c r="J10" s="1">
        <v>-5.0</v>
      </c>
      <c r="K10" s="1">
        <v>-5.0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0.0</v>
      </c>
      <c r="C11" s="1">
        <v>0.0</v>
      </c>
      <c r="D11" s="1">
        <v>0.0</v>
      </c>
      <c r="E11" s="1">
        <v>-64.0</v>
      </c>
      <c r="F11" s="1">
        <v>-56.0</v>
      </c>
      <c r="G11" s="1">
        <v>-1.0</v>
      </c>
      <c r="H11" s="1">
        <v>-46.0</v>
      </c>
      <c r="I11" s="1">
        <v>-1.0</v>
      </c>
      <c r="J11" s="1">
        <v>-4.0</v>
      </c>
      <c r="K11" s="1">
        <v>-11.0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0.0</v>
      </c>
      <c r="C12" s="1">
        <v>0.0</v>
      </c>
      <c r="D12" s="1">
        <v>0.0</v>
      </c>
      <c r="E12" s="1">
        <v>-64.0</v>
      </c>
      <c r="F12" s="1">
        <v>-56.0</v>
      </c>
      <c r="G12" s="1">
        <v>-1.0</v>
      </c>
      <c r="H12" s="1">
        <v>-46.0</v>
      </c>
      <c r="I12" s="1">
        <v>-1.0</v>
      </c>
      <c r="J12" s="1">
        <v>-4.0</v>
      </c>
      <c r="K12" s="1">
        <v>-11.0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0.0</v>
      </c>
      <c r="C13" s="1">
        <v>0.0</v>
      </c>
      <c r="D13" s="1">
        <v>0.0</v>
      </c>
      <c r="E13" s="1">
        <v>0.0</v>
      </c>
      <c r="F13" s="1">
        <v>43.0</v>
      </c>
      <c r="G13" s="1">
        <v>-43.0</v>
      </c>
      <c r="H13" s="1">
        <v>-22.0</v>
      </c>
      <c r="I13" s="1">
        <v>-60.0</v>
      </c>
      <c r="J13" s="1">
        <v>-1.0</v>
      </c>
      <c r="K13" s="1">
        <v>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-17.0</v>
      </c>
      <c r="C14" s="1">
        <v>-21.0</v>
      </c>
      <c r="D14" s="1">
        <v>-27.0</v>
      </c>
      <c r="E14" s="1">
        <v>-2.0</v>
      </c>
      <c r="F14" s="1">
        <v>-2.0</v>
      </c>
      <c r="G14" s="1">
        <v>-4.0</v>
      </c>
      <c r="H14" s="1">
        <v>-3.0</v>
      </c>
      <c r="I14" s="1">
        <v>-3.0</v>
      </c>
      <c r="J14" s="1">
        <v>-10.0</v>
      </c>
      <c r="K14" s="1">
        <v>-16.0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-14.0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-4.0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>
        <v>0.0</v>
      </c>
      <c r="D17" s="1">
        <v>0.0</v>
      </c>
      <c r="E17" s="1">
        <v>27.0</v>
      </c>
      <c r="F17" s="1">
        <v>2.0</v>
      </c>
      <c r="G17" s="1">
        <v>5.0</v>
      </c>
      <c r="H17" s="1">
        <v>13.0</v>
      </c>
      <c r="I17" s="1">
        <v>3.0</v>
      </c>
      <c r="J17" s="1">
        <v>6.0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0.0</v>
      </c>
      <c r="C18" s="1">
        <v>0.0</v>
      </c>
      <c r="D18" s="1">
        <v>0.0</v>
      </c>
      <c r="E18" s="1">
        <v>0.0</v>
      </c>
      <c r="F18" s="1">
        <v>-12.0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0.0</v>
      </c>
      <c r="C19" s="1">
        <v>0.0</v>
      </c>
      <c r="D19" s="1">
        <v>0.0</v>
      </c>
      <c r="E19" s="1">
        <v>0.0</v>
      </c>
      <c r="F19" s="1">
        <v>-14.0</v>
      </c>
      <c r="G19" s="1">
        <v>3.0</v>
      </c>
      <c r="H19" s="1">
        <v>-38.0</v>
      </c>
      <c r="I19" s="1">
        <v>22.0</v>
      </c>
      <c r="J19" s="1">
        <v>-2.0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-17.0</v>
      </c>
      <c r="C20" s="1">
        <v>-21.0</v>
      </c>
      <c r="D20" s="1">
        <v>-27.0</v>
      </c>
      <c r="E20" s="1">
        <v>-1.0</v>
      </c>
      <c r="F20" s="1">
        <v>-2.0</v>
      </c>
      <c r="G20" s="1">
        <v>-4.0</v>
      </c>
      <c r="H20" s="1">
        <v>-3.0</v>
      </c>
      <c r="I20" s="1">
        <v>-3.0</v>
      </c>
      <c r="J20" s="1">
        <v>-12.0</v>
      </c>
      <c r="K20" s="1">
        <v>-31.0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0.0</v>
      </c>
      <c r="C21" s="1">
        <v>0.0</v>
      </c>
      <c r="D21" s="1">
        <v>0.0</v>
      </c>
      <c r="E21" s="1">
        <v>-1.0</v>
      </c>
      <c r="F21" s="1">
        <v>-78.0</v>
      </c>
      <c r="G21" s="1">
        <v>-1.0</v>
      </c>
      <c r="H21" s="1">
        <v>-43.0</v>
      </c>
      <c r="I21" s="1">
        <v>21.0</v>
      </c>
      <c r="J21" s="1">
        <v>-1.0</v>
      </c>
      <c r="K21" s="1">
        <v>39.0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-17.0</v>
      </c>
      <c r="C22" s="1">
        <v>-21.0</v>
      </c>
      <c r="D22" s="1">
        <v>-27.0</v>
      </c>
      <c r="E22" s="1">
        <v>-66.0</v>
      </c>
      <c r="F22" s="1">
        <v>-1.0</v>
      </c>
      <c r="G22" s="1">
        <v>-3.0</v>
      </c>
      <c r="H22" s="1">
        <v>-3.0</v>
      </c>
      <c r="I22" s="1">
        <v>-3.0</v>
      </c>
      <c r="J22" s="1">
        <v>-10.0</v>
      </c>
      <c r="K22" s="1">
        <v>-31.0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-7.0</v>
      </c>
      <c r="I23" s="1">
        <v>13.0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-17.0</v>
      </c>
      <c r="C24" s="1">
        <v>-21.0</v>
      </c>
      <c r="D24" s="1">
        <v>-27.0</v>
      </c>
      <c r="E24" s="1">
        <v>-66.0</v>
      </c>
      <c r="F24" s="1">
        <v>-1.0</v>
      </c>
      <c r="G24" s="1">
        <v>-3.0</v>
      </c>
      <c r="H24" s="1">
        <v>-10.0</v>
      </c>
      <c r="I24" s="1">
        <v>-3.0</v>
      </c>
      <c r="J24" s="1">
        <v>-10.0</v>
      </c>
      <c r="K24" s="1">
        <v>-31.0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98</v>
      </c>
      <c r="B25" s="1">
        <v>0.0</v>
      </c>
      <c r="C25" s="1">
        <v>0.0</v>
      </c>
      <c r="D25" s="1">
        <v>0.0</v>
      </c>
      <c r="E25" s="1">
        <v>19.0</v>
      </c>
      <c r="F25" s="1">
        <v>54.0</v>
      </c>
      <c r="G25" s="1">
        <v>1.0</v>
      </c>
      <c r="H25" s="1">
        <v>59.0</v>
      </c>
      <c r="I25" s="1">
        <v>28.0</v>
      </c>
      <c r="J25" s="1">
        <v>64.0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-17.0</v>
      </c>
      <c r="C26" s="1">
        <v>-21.0</v>
      </c>
      <c r="D26" s="1">
        <v>-27.0</v>
      </c>
      <c r="E26" s="1">
        <v>-47.0</v>
      </c>
      <c r="F26" s="1">
        <v>-99.0</v>
      </c>
      <c r="G26" s="1">
        <v>-2.0</v>
      </c>
      <c r="H26" s="1">
        <v>-9.0</v>
      </c>
      <c r="I26" s="1">
        <v>-3.0</v>
      </c>
      <c r="J26" s="1">
        <v>-10.0</v>
      </c>
      <c r="K26" s="1">
        <v>-30.0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9.0</v>
      </c>
      <c r="I27" s="1">
        <v>2.0</v>
      </c>
      <c r="J27" s="1">
        <v>9.0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>
        <v>-17.0</v>
      </c>
      <c r="C28" s="1">
        <v>-21.0</v>
      </c>
      <c r="D28" s="1">
        <v>-27.0</v>
      </c>
      <c r="E28" s="1">
        <v>-47.0</v>
      </c>
      <c r="F28" s="1">
        <v>-99.0</v>
      </c>
      <c r="G28" s="1">
        <v>-2.0</v>
      </c>
      <c r="H28" s="1">
        <v>-18.0</v>
      </c>
      <c r="I28" s="1">
        <v>-5.0</v>
      </c>
      <c r="J28" s="1">
        <v>-20.0</v>
      </c>
      <c r="K28" s="1">
        <v>-32.0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>
        <v>-17.0</v>
      </c>
      <c r="C29" s="1">
        <v>-21.0</v>
      </c>
      <c r="D29" s="1">
        <v>-27.0</v>
      </c>
      <c r="E29" s="1">
        <v>-47.0</v>
      </c>
      <c r="F29" s="1">
        <v>-99.0</v>
      </c>
      <c r="G29" s="1">
        <v>-2.0</v>
      </c>
      <c r="H29" s="1">
        <v>-11.0</v>
      </c>
      <c r="I29" s="1">
        <v>-5.0</v>
      </c>
      <c r="J29" s="1">
        <v>-20.0</v>
      </c>
      <c r="K29" s="1">
        <v>-32.0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152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154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 t="s">
        <v>156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157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 t="s">
        <v>156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158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260.0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 t="s">
        <v>160</v>
      </c>
      <c r="J40" s="1" t="s">
        <v>161</v>
      </c>
      <c r="K40" s="1" t="s">
        <v>162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0.0</v>
      </c>
      <c r="C42" s="1">
        <v>0.0</v>
      </c>
      <c r="D42" s="1">
        <v>0.0</v>
      </c>
      <c r="E42" s="1">
        <v>-26.0</v>
      </c>
      <c r="F42" s="1">
        <v>-7.0</v>
      </c>
      <c r="G42" s="1">
        <v>-1.0</v>
      </c>
      <c r="H42" s="1">
        <v>-1.0</v>
      </c>
      <c r="I42" s="1">
        <v>-19.0</v>
      </c>
      <c r="J42" s="1">
        <v>-3.0</v>
      </c>
      <c r="K42" s="1">
        <v>-3.0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-17.0</v>
      </c>
      <c r="C43" s="1">
        <v>-21.0</v>
      </c>
      <c r="D43" s="1">
        <v>-27.0</v>
      </c>
      <c r="E43" s="1">
        <v>-1.0</v>
      </c>
      <c r="F43" s="1">
        <v>-1.0</v>
      </c>
      <c r="G43" s="1">
        <v>-2.0</v>
      </c>
      <c r="H43" s="1">
        <v>-2.0</v>
      </c>
      <c r="I43" s="1">
        <v>-36.0</v>
      </c>
      <c r="J43" s="1">
        <v>-4.0</v>
      </c>
      <c r="K43" s="1">
        <v>-3.0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-17.0</v>
      </c>
      <c r="C44" s="1">
        <v>-21.0</v>
      </c>
      <c r="D44" s="1">
        <v>-27.0</v>
      </c>
      <c r="E44" s="1">
        <v>-1.0</v>
      </c>
      <c r="F44" s="1">
        <v>-1.0</v>
      </c>
      <c r="G44" s="1">
        <v>-3.0</v>
      </c>
      <c r="H44" s="1">
        <v>-2.0</v>
      </c>
      <c r="I44" s="1">
        <v>-1.0</v>
      </c>
      <c r="J44" s="1">
        <v>-5.0</v>
      </c>
      <c r="K44" s="1">
        <v>-5.0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-2.0</v>
      </c>
      <c r="K45" s="1">
        <v>-1.0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1">
        <v>0.0</v>
      </c>
      <c r="C46" s="1">
        <v>0.0</v>
      </c>
      <c r="D46" s="1">
        <v>0.0</v>
      </c>
      <c r="E46" s="1">
        <v>6.0</v>
      </c>
      <c r="F46" s="1">
        <v>7.0</v>
      </c>
      <c r="G46" s="1">
        <v>41.0</v>
      </c>
      <c r="H46" s="1">
        <v>15.0</v>
      </c>
      <c r="I46" s="1">
        <v>30.0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168</v>
      </c>
      <c r="B47" s="1">
        <v>0.0</v>
      </c>
      <c r="C47" s="1">
        <v>0.0</v>
      </c>
      <c r="D47" s="1">
        <v>0.0</v>
      </c>
      <c r="E47" s="1">
        <v>62.0</v>
      </c>
      <c r="F47" s="1" t="s">
        <v>169</v>
      </c>
      <c r="G47" s="1" t="s">
        <v>170</v>
      </c>
      <c r="H47" s="1" t="s">
        <v>171</v>
      </c>
      <c r="I47" s="1" t="s">
        <v>172</v>
      </c>
      <c r="J47" s="1" t="s">
        <v>173</v>
      </c>
      <c r="K47" s="1" t="s">
        <v>174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175</v>
      </c>
      <c r="B48" s="1">
        <v>0.0</v>
      </c>
      <c r="C48" s="1">
        <v>8.0</v>
      </c>
      <c r="D48" s="1">
        <v>10.0</v>
      </c>
      <c r="E48" s="1">
        <v>0.0</v>
      </c>
      <c r="F48" s="1">
        <v>-8.0</v>
      </c>
      <c r="G48" s="1">
        <v>1.0</v>
      </c>
      <c r="H48" s="1">
        <v>10.0</v>
      </c>
      <c r="I48" s="1">
        <v>14.0</v>
      </c>
      <c r="J48" s="1">
        <v>-20.0</v>
      </c>
      <c r="K48" s="1">
        <v>58.0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176</v>
      </c>
      <c r="B49" s="1">
        <v>0.0</v>
      </c>
      <c r="C49" s="1">
        <v>8.0</v>
      </c>
      <c r="D49" s="1">
        <v>10.0</v>
      </c>
      <c r="E49" s="1">
        <v>0.0</v>
      </c>
      <c r="F49" s="1">
        <v>-8.0</v>
      </c>
      <c r="G49" s="1">
        <v>1.0</v>
      </c>
      <c r="H49" s="1">
        <v>10.0</v>
      </c>
      <c r="I49" s="1">
        <v>14.0</v>
      </c>
      <c r="J49" s="1">
        <v>-20.0</v>
      </c>
      <c r="K49" s="1">
        <v>58.0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177</v>
      </c>
      <c r="B50" s="1">
        <v>0.0</v>
      </c>
      <c r="C50" s="1">
        <v>-8.0</v>
      </c>
      <c r="D50" s="1">
        <v>-10.0</v>
      </c>
      <c r="E50" s="1">
        <v>0.0</v>
      </c>
      <c r="F50" s="1">
        <v>-69.0</v>
      </c>
      <c r="G50" s="1">
        <v>-1.0</v>
      </c>
      <c r="H50" s="1">
        <v>-36.0</v>
      </c>
      <c r="I50" s="1">
        <v>7.0</v>
      </c>
      <c r="J50" s="1">
        <v>-1.0</v>
      </c>
      <c r="K50" s="1">
        <v>-19.0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178</v>
      </c>
      <c r="B51" s="1">
        <v>0.0</v>
      </c>
      <c r="C51" s="1">
        <v>-8.0</v>
      </c>
      <c r="D51" s="1">
        <v>-10.0</v>
      </c>
      <c r="E51" s="1">
        <v>0.0</v>
      </c>
      <c r="F51" s="1">
        <v>-69.0</v>
      </c>
      <c r="G51" s="1">
        <v>-1.0</v>
      </c>
      <c r="H51" s="1">
        <v>-36.0</v>
      </c>
      <c r="I51" s="1">
        <v>7.0</v>
      </c>
      <c r="J51" s="1">
        <v>-1.0</v>
      </c>
      <c r="K51" s="1">
        <v>-19.0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179</v>
      </c>
      <c r="B52" s="1">
        <v>-11.0</v>
      </c>
      <c r="C52" s="1">
        <v>-13.0</v>
      </c>
      <c r="D52" s="1">
        <v>-16.0</v>
      </c>
      <c r="E52" s="1">
        <v>-1.0</v>
      </c>
      <c r="F52" s="1">
        <v>-75.0</v>
      </c>
      <c r="G52" s="1">
        <v>-1.0</v>
      </c>
      <c r="H52" s="1">
        <v>-1.0</v>
      </c>
      <c r="I52" s="1">
        <v>-1.0</v>
      </c>
      <c r="J52" s="1">
        <v>-5.0</v>
      </c>
      <c r="K52" s="1">
        <v>-8.0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181</v>
      </c>
      <c r="B54" s="1">
        <v>35.0</v>
      </c>
      <c r="C54" s="1">
        <v>34.0</v>
      </c>
      <c r="D54" s="1">
        <v>27.0</v>
      </c>
      <c r="E54" s="1">
        <v>2.0</v>
      </c>
      <c r="F54" s="1">
        <v>1.0</v>
      </c>
      <c r="G54" s="1">
        <v>6.0</v>
      </c>
      <c r="H54" s="1">
        <v>4.0</v>
      </c>
      <c r="I54" s="1">
        <v>7.0</v>
      </c>
      <c r="J54" s="1">
        <v>9.0</v>
      </c>
      <c r="K54" s="1">
        <v>13.0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1.0</v>
      </c>
      <c r="K56" s="1">
        <v>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184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-19.0</v>
      </c>
      <c r="K57" s="1">
        <v>-2.0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52.0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52.0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8.71"/>
  </cols>
  <sheetData>
    <row r="1">
      <c r="A1" s="1" t="s">
        <v>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 t="s">
        <v>189</v>
      </c>
      <c r="C3" s="1" t="s">
        <v>190</v>
      </c>
      <c r="D3" s="1" t="s">
        <v>191</v>
      </c>
      <c r="E3" s="1" t="s">
        <v>192</v>
      </c>
      <c r="F3" s="1" t="s">
        <v>193</v>
      </c>
      <c r="G3" s="1" t="s">
        <v>194</v>
      </c>
      <c r="H3" s="1" t="s">
        <v>195</v>
      </c>
      <c r="I3" s="1" t="s">
        <v>196</v>
      </c>
      <c r="J3" s="1" t="s">
        <v>197</v>
      </c>
      <c r="K3" s="1" t="s">
        <v>198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 t="s">
        <v>200</v>
      </c>
      <c r="C4" s="1" t="s">
        <v>201</v>
      </c>
      <c r="D4" s="1" t="s">
        <v>202</v>
      </c>
      <c r="E4" s="1" t="s">
        <v>203</v>
      </c>
      <c r="F4" s="1" t="s">
        <v>204</v>
      </c>
      <c r="G4" s="1" t="s">
        <v>205</v>
      </c>
      <c r="H4" s="1" t="s">
        <v>206</v>
      </c>
      <c r="I4" s="1" t="s">
        <v>207</v>
      </c>
      <c r="J4" s="1" t="s">
        <v>208</v>
      </c>
      <c r="K4" s="1" t="s">
        <v>209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210</v>
      </c>
      <c r="B5" s="1" t="s">
        <v>211</v>
      </c>
      <c r="C5" s="1" t="s">
        <v>212</v>
      </c>
      <c r="D5" s="1" t="s">
        <v>213</v>
      </c>
      <c r="E5" s="1" t="s">
        <v>214</v>
      </c>
      <c r="F5" s="1" t="s">
        <v>215</v>
      </c>
      <c r="G5" s="1" t="s">
        <v>216</v>
      </c>
      <c r="H5" s="1" t="s">
        <v>217</v>
      </c>
      <c r="I5" s="1" t="s">
        <v>218</v>
      </c>
      <c r="J5" s="1" t="s">
        <v>219</v>
      </c>
      <c r="K5" s="1" t="s">
        <v>220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221</v>
      </c>
      <c r="B6" s="1" t="s">
        <v>211</v>
      </c>
      <c r="C6" s="1" t="s">
        <v>212</v>
      </c>
      <c r="D6" s="1" t="s">
        <v>213</v>
      </c>
      <c r="E6" s="1" t="s">
        <v>222</v>
      </c>
      <c r="F6" s="1" t="s">
        <v>223</v>
      </c>
      <c r="G6" s="1" t="s">
        <v>224</v>
      </c>
      <c r="H6" s="1" t="s">
        <v>225</v>
      </c>
      <c r="I6" s="1">
        <v>0.0</v>
      </c>
      <c r="J6" s="1">
        <v>0.0</v>
      </c>
      <c r="K6" s="1" t="s">
        <v>226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228</v>
      </c>
      <c r="B8" s="1">
        <v>100.0</v>
      </c>
      <c r="C8" s="1">
        <v>100.0</v>
      </c>
      <c r="D8" s="1">
        <v>0.0</v>
      </c>
      <c r="E8" s="1" t="s">
        <v>229</v>
      </c>
      <c r="F8" s="1" t="s">
        <v>230</v>
      </c>
      <c r="G8" s="1" t="s">
        <v>231</v>
      </c>
      <c r="H8" s="1" t="s">
        <v>232</v>
      </c>
      <c r="I8" s="1" t="s">
        <v>233</v>
      </c>
      <c r="J8" s="1" t="s">
        <v>234</v>
      </c>
      <c r="K8" s="1" t="s">
        <v>235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 t="s">
        <v>237</v>
      </c>
      <c r="C9" s="1" t="s">
        <v>238</v>
      </c>
      <c r="D9" s="1">
        <v>0.0</v>
      </c>
      <c r="E9" s="1" t="s">
        <v>239</v>
      </c>
      <c r="F9" s="1" t="s">
        <v>240</v>
      </c>
      <c r="G9" s="1" t="s">
        <v>241</v>
      </c>
      <c r="H9" s="1" t="s">
        <v>242</v>
      </c>
      <c r="I9" s="1" t="s">
        <v>243</v>
      </c>
      <c r="J9" s="1" t="s">
        <v>244</v>
      </c>
      <c r="K9" s="1" t="s">
        <v>245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246</v>
      </c>
      <c r="B10" s="1">
        <v>0.0</v>
      </c>
      <c r="C10" s="1">
        <v>0.0</v>
      </c>
      <c r="D10" s="1">
        <v>0.0</v>
      </c>
      <c r="E10" s="1" t="s">
        <v>247</v>
      </c>
      <c r="F10" s="1" t="s">
        <v>248</v>
      </c>
      <c r="G10" s="1" t="s">
        <v>249</v>
      </c>
      <c r="H10" s="1" t="s">
        <v>250</v>
      </c>
      <c r="I10" s="1" t="s">
        <v>251</v>
      </c>
      <c r="J10" s="1" t="s">
        <v>252</v>
      </c>
      <c r="K10" s="1" t="s">
        <v>253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254</v>
      </c>
      <c r="B11" s="1" t="s">
        <v>255</v>
      </c>
      <c r="C11" s="1" t="s">
        <v>256</v>
      </c>
      <c r="D11" s="1">
        <v>0.0</v>
      </c>
      <c r="E11" s="1" t="s">
        <v>257</v>
      </c>
      <c r="F11" s="1" t="s">
        <v>258</v>
      </c>
      <c r="G11" s="1" t="s">
        <v>259</v>
      </c>
      <c r="H11" s="1" t="s">
        <v>260</v>
      </c>
      <c r="I11" s="1" t="s">
        <v>261</v>
      </c>
      <c r="J11" s="1" t="s">
        <v>262</v>
      </c>
      <c r="K11" s="1" t="s">
        <v>263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264</v>
      </c>
      <c r="B12" s="1" t="s">
        <v>255</v>
      </c>
      <c r="C12" s="1" t="s">
        <v>256</v>
      </c>
      <c r="D12" s="1">
        <v>0.0</v>
      </c>
      <c r="E12" s="1" t="s">
        <v>265</v>
      </c>
      <c r="F12" s="1" t="s">
        <v>266</v>
      </c>
      <c r="G12" s="1" t="s">
        <v>267</v>
      </c>
      <c r="H12" s="1" t="s">
        <v>268</v>
      </c>
      <c r="I12" s="1" t="s">
        <v>269</v>
      </c>
      <c r="J12" s="1" t="s">
        <v>270</v>
      </c>
      <c r="K12" s="1" t="s">
        <v>271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272</v>
      </c>
      <c r="B13" s="1" t="s">
        <v>255</v>
      </c>
      <c r="C13" s="1" t="s">
        <v>256</v>
      </c>
      <c r="D13" s="1">
        <v>0.0</v>
      </c>
      <c r="E13" s="1" t="s">
        <v>273</v>
      </c>
      <c r="F13" s="1" t="s">
        <v>274</v>
      </c>
      <c r="G13" s="1" t="s">
        <v>275</v>
      </c>
      <c r="H13" s="1" t="s">
        <v>276</v>
      </c>
      <c r="I13" s="1" t="s">
        <v>277</v>
      </c>
      <c r="J13" s="1" t="s">
        <v>278</v>
      </c>
      <c r="K13" s="1" t="s">
        <v>279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280</v>
      </c>
      <c r="B14" s="1" t="s">
        <v>255</v>
      </c>
      <c r="C14" s="1" t="s">
        <v>256</v>
      </c>
      <c r="D14" s="1">
        <v>0.0</v>
      </c>
      <c r="E14" s="1" t="s">
        <v>281</v>
      </c>
      <c r="F14" s="1" t="s">
        <v>282</v>
      </c>
      <c r="G14" s="1" t="s">
        <v>283</v>
      </c>
      <c r="H14" s="1" t="s">
        <v>284</v>
      </c>
      <c r="I14" s="1" t="s">
        <v>285</v>
      </c>
      <c r="J14" s="1" t="s">
        <v>286</v>
      </c>
      <c r="K14" s="1" t="s">
        <v>287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288</v>
      </c>
      <c r="B15" s="1" t="s">
        <v>255</v>
      </c>
      <c r="C15" s="1" t="s">
        <v>256</v>
      </c>
      <c r="D15" s="1">
        <v>0.0</v>
      </c>
      <c r="E15" s="1" t="s">
        <v>281</v>
      </c>
      <c r="F15" s="1" t="s">
        <v>282</v>
      </c>
      <c r="G15" s="1" t="s">
        <v>283</v>
      </c>
      <c r="H15" s="1" t="s">
        <v>289</v>
      </c>
      <c r="I15" s="1" t="s">
        <v>290</v>
      </c>
      <c r="J15" s="1" t="s">
        <v>291</v>
      </c>
      <c r="K15" s="1" t="s">
        <v>292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293</v>
      </c>
      <c r="B16" s="1" t="s">
        <v>294</v>
      </c>
      <c r="C16" s="1" t="s">
        <v>295</v>
      </c>
      <c r="D16" s="1">
        <v>0.0</v>
      </c>
      <c r="E16" s="1" t="s">
        <v>296</v>
      </c>
      <c r="F16" s="1" t="s">
        <v>297</v>
      </c>
      <c r="G16" s="1" t="s">
        <v>298</v>
      </c>
      <c r="H16" s="1" t="s">
        <v>299</v>
      </c>
      <c r="I16" s="1" t="s">
        <v>300</v>
      </c>
      <c r="J16" s="1" t="s">
        <v>301</v>
      </c>
      <c r="K16" s="1" t="s">
        <v>302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303</v>
      </c>
      <c r="B17" s="1" t="s">
        <v>304</v>
      </c>
      <c r="C17" s="1" t="s">
        <v>305</v>
      </c>
      <c r="D17" s="1">
        <v>0.0</v>
      </c>
      <c r="E17" s="1" t="s">
        <v>306</v>
      </c>
      <c r="F17" s="1" t="s">
        <v>307</v>
      </c>
      <c r="G17" s="1" t="s">
        <v>308</v>
      </c>
      <c r="H17" s="1" t="s">
        <v>309</v>
      </c>
      <c r="I17" s="1" t="s">
        <v>310</v>
      </c>
      <c r="J17" s="1" t="s">
        <v>311</v>
      </c>
      <c r="K17" s="1" t="s">
        <v>312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313</v>
      </c>
      <c r="B18" s="1" t="s">
        <v>304</v>
      </c>
      <c r="C18" s="1" t="s">
        <v>305</v>
      </c>
      <c r="D18" s="1">
        <v>0.0</v>
      </c>
      <c r="E18" s="1" t="s">
        <v>314</v>
      </c>
      <c r="F18" s="1" t="s">
        <v>315</v>
      </c>
      <c r="G18" s="1" t="s">
        <v>316</v>
      </c>
      <c r="H18" s="1" t="s">
        <v>317</v>
      </c>
      <c r="I18" s="1" t="s">
        <v>318</v>
      </c>
      <c r="J18" s="1" t="s">
        <v>319</v>
      </c>
      <c r="K18" s="1" t="s">
        <v>251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320</v>
      </c>
      <c r="B20" s="1" t="s">
        <v>321</v>
      </c>
      <c r="C20" s="1" t="s">
        <v>322</v>
      </c>
      <c r="D20" s="1">
        <v>0.0</v>
      </c>
      <c r="E20" s="1" t="s">
        <v>323</v>
      </c>
      <c r="F20" s="1" t="s">
        <v>324</v>
      </c>
      <c r="G20" s="1" t="s">
        <v>325</v>
      </c>
      <c r="H20" s="1" t="s">
        <v>326</v>
      </c>
      <c r="I20" s="1" t="s">
        <v>327</v>
      </c>
      <c r="J20" s="1" t="s">
        <v>328</v>
      </c>
      <c r="K20" s="1" t="s">
        <v>329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330</v>
      </c>
      <c r="B21" s="1">
        <v>0.0</v>
      </c>
      <c r="C21" s="1">
        <v>0.0</v>
      </c>
      <c r="D21" s="1">
        <v>0.0</v>
      </c>
      <c r="E21" s="1">
        <v>0.0</v>
      </c>
      <c r="F21" s="1" t="s">
        <v>331</v>
      </c>
      <c r="G21" s="1" t="s">
        <v>332</v>
      </c>
      <c r="H21" s="1" t="s">
        <v>333</v>
      </c>
      <c r="I21" s="1" t="s">
        <v>334</v>
      </c>
      <c r="J21" s="1" t="s">
        <v>335</v>
      </c>
      <c r="K21" s="1" t="s">
        <v>336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337</v>
      </c>
      <c r="B22" s="1" t="s">
        <v>338</v>
      </c>
      <c r="C22" s="1" t="s">
        <v>329</v>
      </c>
      <c r="D22" s="1">
        <v>0.0</v>
      </c>
      <c r="E22" s="1">
        <v>0.0</v>
      </c>
      <c r="F22" s="1" t="s">
        <v>339</v>
      </c>
      <c r="G22" s="1" t="s">
        <v>340</v>
      </c>
      <c r="H22" s="1" t="s">
        <v>341</v>
      </c>
      <c r="I22" s="1" t="s">
        <v>342</v>
      </c>
      <c r="J22" s="1" t="s">
        <v>343</v>
      </c>
      <c r="K22" s="1" t="s">
        <v>344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345</v>
      </c>
      <c r="B23" s="1">
        <v>0.0</v>
      </c>
      <c r="C23" s="1">
        <v>0.0</v>
      </c>
      <c r="D23" s="1">
        <v>0.0</v>
      </c>
      <c r="E23" s="1">
        <v>0.0</v>
      </c>
      <c r="F23" s="1" t="s">
        <v>346</v>
      </c>
      <c r="G23" s="1" t="s">
        <v>347</v>
      </c>
      <c r="H23" s="1" t="s">
        <v>348</v>
      </c>
      <c r="I23" s="1" t="s">
        <v>349</v>
      </c>
      <c r="J23" s="1" t="s">
        <v>350</v>
      </c>
      <c r="K23" s="1" t="s">
        <v>351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353</v>
      </c>
      <c r="B25" s="1" t="s">
        <v>354</v>
      </c>
      <c r="C25" s="1" t="s">
        <v>355</v>
      </c>
      <c r="D25" s="1" t="s">
        <v>356</v>
      </c>
      <c r="E25" s="1" t="s">
        <v>357</v>
      </c>
      <c r="F25" s="1" t="s">
        <v>358</v>
      </c>
      <c r="G25" s="1" t="s">
        <v>359</v>
      </c>
      <c r="H25" s="1" t="s">
        <v>360</v>
      </c>
      <c r="I25" s="1" t="s">
        <v>361</v>
      </c>
      <c r="J25" s="1" t="s">
        <v>362</v>
      </c>
      <c r="K25" s="1" t="s">
        <v>363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364</v>
      </c>
      <c r="B26" s="1" t="s">
        <v>354</v>
      </c>
      <c r="C26" s="1" t="s">
        <v>355</v>
      </c>
      <c r="D26" s="1">
        <v>0.0</v>
      </c>
      <c r="E26" s="1" t="s">
        <v>365</v>
      </c>
      <c r="F26" s="1" t="s">
        <v>366</v>
      </c>
      <c r="G26" s="1" t="s">
        <v>367</v>
      </c>
      <c r="H26" s="1" t="s">
        <v>368</v>
      </c>
      <c r="I26" s="1" t="s">
        <v>369</v>
      </c>
      <c r="J26" s="1" t="s">
        <v>370</v>
      </c>
      <c r="K26" s="1" t="s">
        <v>371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372</v>
      </c>
      <c r="B27" s="1" t="s">
        <v>373</v>
      </c>
      <c r="C27" s="1" t="s">
        <v>373</v>
      </c>
      <c r="D27" s="1" t="s">
        <v>374</v>
      </c>
      <c r="E27" s="1" t="s">
        <v>373</v>
      </c>
      <c r="F27" s="1" t="s">
        <v>375</v>
      </c>
      <c r="G27" s="1" t="s">
        <v>376</v>
      </c>
      <c r="H27" s="1" t="s">
        <v>377</v>
      </c>
      <c r="I27" s="1" t="s">
        <v>373</v>
      </c>
      <c r="J27" s="1" t="s">
        <v>378</v>
      </c>
      <c r="K27" s="1" t="s">
        <v>379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380</v>
      </c>
      <c r="B28" s="1" t="s">
        <v>381</v>
      </c>
      <c r="C28" s="1" t="s">
        <v>382</v>
      </c>
      <c r="D28" s="1">
        <v>0.0</v>
      </c>
      <c r="E28" s="1">
        <v>0.0</v>
      </c>
      <c r="F28" s="1" t="s">
        <v>383</v>
      </c>
      <c r="G28" s="1" t="s">
        <v>384</v>
      </c>
      <c r="H28" s="1" t="s">
        <v>385</v>
      </c>
      <c r="I28" s="1" t="s">
        <v>386</v>
      </c>
      <c r="J28" s="1" t="s">
        <v>387</v>
      </c>
      <c r="K28" s="1" t="s">
        <v>388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389</v>
      </c>
      <c r="B29" s="1">
        <v>0.0</v>
      </c>
      <c r="C29" s="1">
        <v>0.0</v>
      </c>
      <c r="D29" s="1">
        <v>0.0</v>
      </c>
      <c r="E29" s="1">
        <v>0.0</v>
      </c>
      <c r="F29" s="1" t="s">
        <v>390</v>
      </c>
      <c r="G29" s="1" t="s">
        <v>391</v>
      </c>
      <c r="H29" s="1" t="s">
        <v>392</v>
      </c>
      <c r="I29" s="1" t="s">
        <v>393</v>
      </c>
      <c r="J29" s="1" t="s">
        <v>394</v>
      </c>
      <c r="K29" s="1" t="s">
        <v>395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396</v>
      </c>
      <c r="B30" s="1">
        <v>0.0</v>
      </c>
      <c r="C30" s="1">
        <v>0.0</v>
      </c>
      <c r="D30" s="1">
        <v>0.0</v>
      </c>
      <c r="E30" s="1">
        <v>0.0</v>
      </c>
      <c r="F30" s="1" t="s">
        <v>397</v>
      </c>
      <c r="G30" s="1" t="s">
        <v>398</v>
      </c>
      <c r="H30" s="1" t="s">
        <v>399</v>
      </c>
      <c r="I30" s="1" t="s">
        <v>400</v>
      </c>
      <c r="J30" s="1" t="s">
        <v>401</v>
      </c>
      <c r="K30" s="1" t="s">
        <v>402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403</v>
      </c>
      <c r="B31" s="1">
        <v>0.0</v>
      </c>
      <c r="C31" s="1">
        <v>0.0</v>
      </c>
      <c r="D31" s="1">
        <v>0.0</v>
      </c>
      <c r="E31" s="1">
        <v>0.0</v>
      </c>
      <c r="F31" s="1" t="s">
        <v>404</v>
      </c>
      <c r="G31" s="1" t="s">
        <v>405</v>
      </c>
      <c r="H31" s="1" t="s">
        <v>406</v>
      </c>
      <c r="I31" s="1" t="s">
        <v>407</v>
      </c>
      <c r="J31" s="1" t="s">
        <v>408</v>
      </c>
      <c r="K31" s="1" t="s">
        <v>409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411</v>
      </c>
      <c r="B33" s="1" t="s">
        <v>412</v>
      </c>
      <c r="C33" s="1" t="s">
        <v>206</v>
      </c>
      <c r="D33" s="1" t="s">
        <v>413</v>
      </c>
      <c r="E33" s="1">
        <v>0.0</v>
      </c>
      <c r="F33" s="1" t="s">
        <v>414</v>
      </c>
      <c r="G33" s="1" t="s">
        <v>415</v>
      </c>
      <c r="H33" s="1" t="s">
        <v>416</v>
      </c>
      <c r="I33" s="1">
        <v>0.0</v>
      </c>
      <c r="J33" s="1">
        <v>0.0</v>
      </c>
      <c r="K33" s="1" t="s">
        <v>417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418</v>
      </c>
      <c r="B34" s="1" t="s">
        <v>419</v>
      </c>
      <c r="C34" s="1" t="s">
        <v>420</v>
      </c>
      <c r="D34" s="1" t="s">
        <v>421</v>
      </c>
      <c r="E34" s="1" t="s">
        <v>422</v>
      </c>
      <c r="F34" s="1" t="s">
        <v>423</v>
      </c>
      <c r="G34" s="1" t="s">
        <v>424</v>
      </c>
      <c r="H34" s="1" t="s">
        <v>425</v>
      </c>
      <c r="I34" s="1" t="s">
        <v>426</v>
      </c>
      <c r="J34" s="1" t="s">
        <v>427</v>
      </c>
      <c r="K34" s="1" t="s">
        <v>428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429</v>
      </c>
      <c r="B35" s="1">
        <v>0.0</v>
      </c>
      <c r="C35" s="1">
        <v>0.0</v>
      </c>
      <c r="D35" s="1">
        <v>0.0</v>
      </c>
      <c r="E35" s="1" t="s">
        <v>430</v>
      </c>
      <c r="F35" s="1" t="s">
        <v>431</v>
      </c>
      <c r="G35" s="1" t="s">
        <v>432</v>
      </c>
      <c r="H35" s="1" t="s">
        <v>433</v>
      </c>
      <c r="I35" s="1">
        <v>0.0</v>
      </c>
      <c r="J35" s="1" t="s">
        <v>434</v>
      </c>
      <c r="K35" s="1" t="s">
        <v>435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436</v>
      </c>
      <c r="B36" s="1">
        <v>0.0</v>
      </c>
      <c r="C36" s="1">
        <v>0.0</v>
      </c>
      <c r="D36" s="1">
        <v>0.0</v>
      </c>
      <c r="E36" s="1" t="s">
        <v>437</v>
      </c>
      <c r="F36" s="1" t="s">
        <v>438</v>
      </c>
      <c r="G36" s="1" t="s">
        <v>439</v>
      </c>
      <c r="H36" s="1" t="s">
        <v>440</v>
      </c>
      <c r="I36" s="1" t="s">
        <v>441</v>
      </c>
      <c r="J36" s="1" t="s">
        <v>442</v>
      </c>
      <c r="K36" s="1" t="s">
        <v>443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444</v>
      </c>
      <c r="B37" s="1" t="s">
        <v>445</v>
      </c>
      <c r="C37" s="1" t="s">
        <v>446</v>
      </c>
      <c r="D37" s="1">
        <v>17.0</v>
      </c>
      <c r="E37" s="1">
        <v>106.0</v>
      </c>
      <c r="F37" s="1" t="s">
        <v>447</v>
      </c>
      <c r="G37" s="1" t="s">
        <v>448</v>
      </c>
      <c r="H37" s="1" t="s">
        <v>449</v>
      </c>
      <c r="I37" s="1" t="s">
        <v>450</v>
      </c>
      <c r="J37" s="1" t="s">
        <v>451</v>
      </c>
      <c r="K37" s="1" t="s">
        <v>452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453</v>
      </c>
      <c r="B38" s="1">
        <v>0.0</v>
      </c>
      <c r="C38" s="1">
        <v>0.0</v>
      </c>
      <c r="D38" s="1">
        <v>0.0</v>
      </c>
      <c r="E38" s="1" t="s">
        <v>454</v>
      </c>
      <c r="F38" s="1" t="s">
        <v>455</v>
      </c>
      <c r="G38" s="1" t="s">
        <v>456</v>
      </c>
      <c r="H38" s="1" t="s">
        <v>457</v>
      </c>
      <c r="I38" s="1" t="s">
        <v>458</v>
      </c>
      <c r="J38" s="1" t="s">
        <v>459</v>
      </c>
      <c r="K38" s="1" t="s">
        <v>460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461</v>
      </c>
      <c r="B39" s="1">
        <v>0.0</v>
      </c>
      <c r="C39" s="1">
        <v>0.0</v>
      </c>
      <c r="D39" s="1">
        <v>0.0</v>
      </c>
      <c r="E39" s="1" t="s">
        <v>462</v>
      </c>
      <c r="F39" s="1" t="s">
        <v>463</v>
      </c>
      <c r="G39" s="1" t="s">
        <v>464</v>
      </c>
      <c r="H39" s="1" t="s">
        <v>465</v>
      </c>
      <c r="I39" s="1" t="s">
        <v>466</v>
      </c>
      <c r="J39" s="1" t="s">
        <v>319</v>
      </c>
      <c r="K39" s="1" t="s">
        <v>467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468</v>
      </c>
      <c r="B40" s="1">
        <v>0.0</v>
      </c>
      <c r="C40" s="1">
        <v>0.0</v>
      </c>
      <c r="D40" s="1">
        <v>0.0</v>
      </c>
      <c r="E40" s="1" t="s">
        <v>469</v>
      </c>
      <c r="F40" s="1" t="s">
        <v>470</v>
      </c>
      <c r="G40" s="1" t="s">
        <v>471</v>
      </c>
      <c r="H40" s="1" t="s">
        <v>472</v>
      </c>
      <c r="I40" s="1" t="s">
        <v>378</v>
      </c>
      <c r="J40" s="1" t="s">
        <v>473</v>
      </c>
      <c r="K40" s="1" t="s">
        <v>466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474</v>
      </c>
      <c r="B41" s="1">
        <v>0.0</v>
      </c>
      <c r="C41" s="1">
        <v>0.0</v>
      </c>
      <c r="D41" s="1">
        <v>0.0</v>
      </c>
      <c r="E41" s="1" t="s">
        <v>475</v>
      </c>
      <c r="F41" s="1" t="s">
        <v>476</v>
      </c>
      <c r="G41" s="1" t="s">
        <v>477</v>
      </c>
      <c r="H41" s="1" t="s">
        <v>281</v>
      </c>
      <c r="I41" s="1" t="s">
        <v>478</v>
      </c>
      <c r="J41" s="1" t="s">
        <v>479</v>
      </c>
      <c r="K41" s="1" t="s">
        <v>480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481</v>
      </c>
      <c r="B42" s="1">
        <v>0.0</v>
      </c>
      <c r="C42" s="1">
        <v>0.0</v>
      </c>
      <c r="D42" s="1">
        <v>0.0</v>
      </c>
      <c r="E42" s="1" t="s">
        <v>482</v>
      </c>
      <c r="F42" s="1" t="s">
        <v>483</v>
      </c>
      <c r="G42" s="1" t="s">
        <v>484</v>
      </c>
      <c r="H42" s="1" t="s">
        <v>485</v>
      </c>
      <c r="I42" s="1" t="s">
        <v>486</v>
      </c>
      <c r="J42" s="1" t="s">
        <v>487</v>
      </c>
      <c r="K42" s="1" t="s">
        <v>488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489</v>
      </c>
      <c r="B43" s="1">
        <v>0.0</v>
      </c>
      <c r="C43" s="1">
        <v>0.0</v>
      </c>
      <c r="D43" s="1">
        <v>0.0</v>
      </c>
      <c r="E43" s="1" t="s">
        <v>490</v>
      </c>
      <c r="F43" s="1" t="s">
        <v>491</v>
      </c>
      <c r="G43" s="1" t="s">
        <v>492</v>
      </c>
      <c r="H43" s="1" t="s">
        <v>493</v>
      </c>
      <c r="I43" s="1" t="s">
        <v>494</v>
      </c>
      <c r="J43" s="1" t="s">
        <v>495</v>
      </c>
      <c r="K43" s="1" t="s">
        <v>496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497</v>
      </c>
      <c r="B44" s="1">
        <v>0.0</v>
      </c>
      <c r="C44" s="1">
        <v>0.0</v>
      </c>
      <c r="D44" s="1">
        <v>0.0</v>
      </c>
      <c r="E44" s="1" t="s">
        <v>498</v>
      </c>
      <c r="F44" s="1" t="s">
        <v>499</v>
      </c>
      <c r="G44" s="1" t="s">
        <v>500</v>
      </c>
      <c r="H44" s="1" t="s">
        <v>501</v>
      </c>
      <c r="I44" s="1" t="s">
        <v>502</v>
      </c>
      <c r="J44" s="1" t="s">
        <v>503</v>
      </c>
      <c r="K44" s="1" t="s">
        <v>504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506</v>
      </c>
      <c r="B46" s="1" t="s">
        <v>507</v>
      </c>
      <c r="C46" s="1">
        <v>-25.0</v>
      </c>
      <c r="D46" s="1">
        <v>0.0</v>
      </c>
      <c r="E46" s="1">
        <v>0.0</v>
      </c>
      <c r="F46" s="1" t="s">
        <v>508</v>
      </c>
      <c r="G46" s="1" t="s">
        <v>509</v>
      </c>
      <c r="H46" s="1" t="s">
        <v>510</v>
      </c>
      <c r="I46" s="1" t="s">
        <v>511</v>
      </c>
      <c r="J46" s="1" t="s">
        <v>512</v>
      </c>
      <c r="K46" s="1" t="s">
        <v>513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514</v>
      </c>
      <c r="B47" s="1" t="s">
        <v>507</v>
      </c>
      <c r="C47" s="1">
        <v>-25.0</v>
      </c>
      <c r="D47" s="1">
        <v>0.0</v>
      </c>
      <c r="E47" s="1">
        <v>0.0</v>
      </c>
      <c r="F47" s="1" t="s">
        <v>328</v>
      </c>
      <c r="G47" s="1" t="s">
        <v>515</v>
      </c>
      <c r="H47" s="1" t="s">
        <v>516</v>
      </c>
      <c r="I47" s="1" t="s">
        <v>517</v>
      </c>
      <c r="J47" s="1" t="s">
        <v>518</v>
      </c>
      <c r="K47" s="1" t="s">
        <v>519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520</v>
      </c>
      <c r="B48" s="1">
        <v>0.0</v>
      </c>
      <c r="C48" s="1">
        <v>0.0</v>
      </c>
      <c r="D48" s="1">
        <v>0.0</v>
      </c>
      <c r="E48" s="1">
        <v>0.0</v>
      </c>
      <c r="F48" s="1" t="s">
        <v>521</v>
      </c>
      <c r="G48" s="1">
        <v>0.0</v>
      </c>
      <c r="H48" s="1">
        <v>0.0</v>
      </c>
      <c r="I48" s="1" t="s">
        <v>522</v>
      </c>
      <c r="J48" s="1">
        <v>0.0</v>
      </c>
      <c r="K48" s="1" t="s">
        <v>523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524</v>
      </c>
      <c r="B49" s="1" t="s">
        <v>525</v>
      </c>
      <c r="C49" s="1" t="s">
        <v>526</v>
      </c>
      <c r="D49" s="1" t="s">
        <v>527</v>
      </c>
      <c r="E49" s="1" t="s">
        <v>528</v>
      </c>
      <c r="F49" s="1" t="s">
        <v>529</v>
      </c>
      <c r="G49" s="1" t="s">
        <v>530</v>
      </c>
      <c r="H49" s="1" t="s">
        <v>531</v>
      </c>
      <c r="I49" s="1" t="s">
        <v>532</v>
      </c>
      <c r="J49" s="1">
        <v>0.0</v>
      </c>
      <c r="K49" s="1" t="s">
        <v>533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534</v>
      </c>
      <c r="B50" s="1" t="s">
        <v>525</v>
      </c>
      <c r="C50" s="1" t="s">
        <v>526</v>
      </c>
      <c r="D50" s="1" t="s">
        <v>527</v>
      </c>
      <c r="E50" s="1" t="s">
        <v>535</v>
      </c>
      <c r="F50" s="1" t="s">
        <v>536</v>
      </c>
      <c r="G50" s="1" t="s">
        <v>537</v>
      </c>
      <c r="H50" s="1" t="s">
        <v>538</v>
      </c>
      <c r="I50" s="1" t="s">
        <v>539</v>
      </c>
      <c r="J50" s="1" t="s">
        <v>540</v>
      </c>
      <c r="K50" s="1" t="s">
        <v>541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542</v>
      </c>
      <c r="B51" s="1" t="s">
        <v>525</v>
      </c>
      <c r="C51" s="1" t="s">
        <v>526</v>
      </c>
      <c r="D51" s="1" t="s">
        <v>527</v>
      </c>
      <c r="E51" s="1" t="s">
        <v>543</v>
      </c>
      <c r="F51" s="1" t="s">
        <v>544</v>
      </c>
      <c r="G51" s="1" t="s">
        <v>545</v>
      </c>
      <c r="H51" s="1" t="s">
        <v>546</v>
      </c>
      <c r="I51" s="1" t="s">
        <v>547</v>
      </c>
      <c r="J51" s="1" t="s">
        <v>548</v>
      </c>
      <c r="K51" s="1" t="s">
        <v>549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550</v>
      </c>
      <c r="B52" s="1" t="s">
        <v>525</v>
      </c>
      <c r="C52" s="1" t="s">
        <v>526</v>
      </c>
      <c r="D52" s="1" t="s">
        <v>527</v>
      </c>
      <c r="E52" s="1" t="s">
        <v>551</v>
      </c>
      <c r="F52" s="1" t="s">
        <v>552</v>
      </c>
      <c r="G52" s="1" t="s">
        <v>553</v>
      </c>
      <c r="H52" s="1" t="s">
        <v>554</v>
      </c>
      <c r="I52" s="1" t="s">
        <v>555</v>
      </c>
      <c r="J52" s="1" t="s">
        <v>556</v>
      </c>
      <c r="K52" s="1" t="s">
        <v>557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558</v>
      </c>
      <c r="B53" s="1" t="s">
        <v>525</v>
      </c>
      <c r="C53" s="1" t="s">
        <v>526</v>
      </c>
      <c r="D53" s="1" t="s">
        <v>527</v>
      </c>
      <c r="E53" s="1" t="s">
        <v>559</v>
      </c>
      <c r="F53" s="1" t="s">
        <v>560</v>
      </c>
      <c r="G53" s="1" t="s">
        <v>561</v>
      </c>
      <c r="H53" s="1" t="s">
        <v>562</v>
      </c>
      <c r="I53" s="1" t="s">
        <v>563</v>
      </c>
      <c r="J53" s="1" t="s">
        <v>564</v>
      </c>
      <c r="K53" s="1" t="s">
        <v>565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566</v>
      </c>
      <c r="B54" s="1">
        <v>400.0</v>
      </c>
      <c r="C54" s="1">
        <v>60.0</v>
      </c>
      <c r="D54" s="1">
        <v>0.0</v>
      </c>
      <c r="E54" s="1">
        <v>0.0</v>
      </c>
      <c r="F54" s="1" t="s">
        <v>567</v>
      </c>
      <c r="G54" s="1" t="s">
        <v>568</v>
      </c>
      <c r="H54" s="1" t="s">
        <v>569</v>
      </c>
      <c r="I54" s="1" t="s">
        <v>570</v>
      </c>
      <c r="J54" s="1" t="s">
        <v>571</v>
      </c>
      <c r="K54" s="1" t="s">
        <v>572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573</v>
      </c>
      <c r="B55" s="1">
        <v>0.0</v>
      </c>
      <c r="C55" s="1">
        <v>0.0</v>
      </c>
      <c r="D55" s="1">
        <v>0.0</v>
      </c>
      <c r="E55" s="1">
        <v>0.0</v>
      </c>
      <c r="F55" s="1" t="s">
        <v>574</v>
      </c>
      <c r="G55" s="1" t="s">
        <v>575</v>
      </c>
      <c r="H55" s="1" t="s">
        <v>576</v>
      </c>
      <c r="I55" s="1" t="s">
        <v>577</v>
      </c>
      <c r="J55" s="1" t="s">
        <v>578</v>
      </c>
      <c r="K55" s="1" t="s">
        <v>579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580</v>
      </c>
      <c r="B56" s="1">
        <v>0.0</v>
      </c>
      <c r="C56" s="1">
        <v>0.0</v>
      </c>
      <c r="D56" s="1">
        <v>0.0</v>
      </c>
      <c r="E56" s="1">
        <v>0.0</v>
      </c>
      <c r="F56" s="1" t="s">
        <v>581</v>
      </c>
      <c r="G56" s="1" t="s">
        <v>582</v>
      </c>
      <c r="H56" s="1" t="s">
        <v>583</v>
      </c>
      <c r="I56" s="1" t="s">
        <v>584</v>
      </c>
      <c r="J56" s="1" t="s">
        <v>585</v>
      </c>
      <c r="K56" s="1" t="s">
        <v>586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587</v>
      </c>
      <c r="B57" s="1" t="s">
        <v>588</v>
      </c>
      <c r="C57" s="1" t="s">
        <v>589</v>
      </c>
      <c r="D57" s="1" t="s">
        <v>590</v>
      </c>
      <c r="E57" s="1">
        <v>2.0</v>
      </c>
      <c r="F57" s="1" t="s">
        <v>591</v>
      </c>
      <c r="G57" s="1" t="s">
        <v>592</v>
      </c>
      <c r="H57" s="1" t="s">
        <v>593</v>
      </c>
      <c r="I57" s="1" t="s">
        <v>594</v>
      </c>
      <c r="J57" s="1" t="s">
        <v>595</v>
      </c>
      <c r="K57" s="1" t="s">
        <v>596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597</v>
      </c>
      <c r="B58" s="1">
        <v>0.0</v>
      </c>
      <c r="C58" s="1" t="s">
        <v>598</v>
      </c>
      <c r="D58" s="1" t="s">
        <v>599</v>
      </c>
      <c r="E58" s="1" t="s">
        <v>600</v>
      </c>
      <c r="F58" s="1" t="s">
        <v>601</v>
      </c>
      <c r="G58" s="1" t="s">
        <v>602</v>
      </c>
      <c r="H58" s="1" t="s">
        <v>603</v>
      </c>
      <c r="I58" s="1" t="s">
        <v>604</v>
      </c>
      <c r="J58" s="1" t="s">
        <v>605</v>
      </c>
      <c r="K58" s="1" t="s">
        <v>606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607</v>
      </c>
      <c r="B59" s="1">
        <v>0.0</v>
      </c>
      <c r="C59" s="1" t="s">
        <v>598</v>
      </c>
      <c r="D59" s="1" t="s">
        <v>599</v>
      </c>
      <c r="E59" s="1" t="s">
        <v>608</v>
      </c>
      <c r="F59" s="1" t="s">
        <v>609</v>
      </c>
      <c r="G59" s="1" t="s">
        <v>610</v>
      </c>
      <c r="H59" s="1" t="s">
        <v>611</v>
      </c>
      <c r="I59" s="1" t="s">
        <v>612</v>
      </c>
      <c r="J59" s="1" t="s">
        <v>613</v>
      </c>
      <c r="K59" s="1">
        <v>-3.0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614</v>
      </c>
      <c r="B60" s="1" t="s">
        <v>615</v>
      </c>
      <c r="C60" s="1" t="s">
        <v>616</v>
      </c>
      <c r="D60" s="1" t="s">
        <v>617</v>
      </c>
      <c r="E60" s="1">
        <v>10.0</v>
      </c>
      <c r="F60" s="1" t="s">
        <v>618</v>
      </c>
      <c r="G60" s="1">
        <v>0.0</v>
      </c>
      <c r="H60" s="1" t="s">
        <v>619</v>
      </c>
      <c r="I60" s="1" t="s">
        <v>620</v>
      </c>
      <c r="J60" s="1" t="s">
        <v>621</v>
      </c>
      <c r="K60" s="1" t="s">
        <v>622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623</v>
      </c>
      <c r="B61" s="1">
        <v>0.0</v>
      </c>
      <c r="C61" s="1">
        <v>0.0</v>
      </c>
      <c r="D61" s="1">
        <v>0.0</v>
      </c>
      <c r="E61" s="1">
        <v>0.0</v>
      </c>
      <c r="F61" s="1" t="s">
        <v>624</v>
      </c>
      <c r="G61" s="1">
        <v>0.0</v>
      </c>
      <c r="H61" s="1" t="s">
        <v>625</v>
      </c>
      <c r="I61" s="1" t="s">
        <v>626</v>
      </c>
      <c r="J61" s="1" t="s">
        <v>409</v>
      </c>
      <c r="K61" s="1" t="s">
        <v>627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628</v>
      </c>
      <c r="B62" s="1">
        <v>0.0</v>
      </c>
      <c r="C62" s="1" t="s">
        <v>629</v>
      </c>
      <c r="D62" s="1" t="s">
        <v>630</v>
      </c>
      <c r="E62" s="1" t="s">
        <v>631</v>
      </c>
      <c r="F62" s="1" t="s">
        <v>632</v>
      </c>
      <c r="G62" s="1" t="s">
        <v>633</v>
      </c>
      <c r="H62" s="1" t="s">
        <v>634</v>
      </c>
      <c r="I62" s="1" t="s">
        <v>635</v>
      </c>
      <c r="J62" s="1" t="s">
        <v>636</v>
      </c>
      <c r="K62" s="1" t="s">
        <v>637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638</v>
      </c>
      <c r="B63" s="1">
        <v>0.0</v>
      </c>
      <c r="C63" s="1" t="s">
        <v>629</v>
      </c>
      <c r="D63" s="1" t="s">
        <v>630</v>
      </c>
      <c r="E63" s="1" t="s">
        <v>639</v>
      </c>
      <c r="F63" s="1" t="s">
        <v>640</v>
      </c>
      <c r="G63" s="1" t="s">
        <v>641</v>
      </c>
      <c r="H63" s="1" t="s">
        <v>642</v>
      </c>
      <c r="I63" s="1" t="s">
        <v>643</v>
      </c>
      <c r="J63" s="1" t="s">
        <v>644</v>
      </c>
      <c r="K63" s="1" t="s">
        <v>645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646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647</v>
      </c>
      <c r="B65" s="1">
        <v>0.0</v>
      </c>
      <c r="C65" s="1" t="s">
        <v>648</v>
      </c>
      <c r="D65" s="1">
        <v>0.0</v>
      </c>
      <c r="E65" s="1" t="s">
        <v>649</v>
      </c>
      <c r="F65" s="1">
        <v>0.0</v>
      </c>
      <c r="G65" s="1" t="s">
        <v>650</v>
      </c>
      <c r="H65" s="1" t="s">
        <v>651</v>
      </c>
      <c r="I65" s="1" t="s">
        <v>652</v>
      </c>
      <c r="J65" s="1" t="s">
        <v>653</v>
      </c>
      <c r="K65" s="1" t="s">
        <v>654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655</v>
      </c>
      <c r="B66" s="1">
        <v>0.0</v>
      </c>
      <c r="C66" s="1" t="s">
        <v>648</v>
      </c>
      <c r="D66" s="1">
        <v>0.0</v>
      </c>
      <c r="E66" s="1" t="s">
        <v>656</v>
      </c>
      <c r="F66" s="1">
        <v>0.0</v>
      </c>
      <c r="G66" s="1" t="s">
        <v>657</v>
      </c>
      <c r="H66" s="1" t="s">
        <v>658</v>
      </c>
      <c r="I66" s="1" t="s">
        <v>659</v>
      </c>
      <c r="J66" s="1" t="s">
        <v>660</v>
      </c>
      <c r="K66" s="1" t="s">
        <v>661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662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663</v>
      </c>
      <c r="H67" s="1" t="s">
        <v>664</v>
      </c>
      <c r="I67" s="1" t="s">
        <v>665</v>
      </c>
      <c r="J67" s="1" t="s">
        <v>666</v>
      </c>
      <c r="K67" s="1" t="s">
        <v>667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668</v>
      </c>
      <c r="B68" s="1">
        <v>0.0</v>
      </c>
      <c r="C68" s="1" t="s">
        <v>669</v>
      </c>
      <c r="D68" s="1" t="s">
        <v>670</v>
      </c>
      <c r="E68" s="1" t="s">
        <v>671</v>
      </c>
      <c r="F68" s="1" t="s">
        <v>672</v>
      </c>
      <c r="G68" s="1" t="s">
        <v>673</v>
      </c>
      <c r="H68" s="1" t="s">
        <v>674</v>
      </c>
      <c r="I68" s="1" t="s">
        <v>675</v>
      </c>
      <c r="J68" s="1" t="s">
        <v>676</v>
      </c>
      <c r="K68" s="1" t="s">
        <v>677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678</v>
      </c>
      <c r="B69" s="1">
        <v>0.0</v>
      </c>
      <c r="C69" s="1" t="s">
        <v>669</v>
      </c>
      <c r="D69" s="1" t="s">
        <v>670</v>
      </c>
      <c r="E69" s="1" t="s">
        <v>679</v>
      </c>
      <c r="F69" s="1" t="s">
        <v>680</v>
      </c>
      <c r="G69" s="1" t="s">
        <v>681</v>
      </c>
      <c r="H69" s="1" t="s">
        <v>682</v>
      </c>
      <c r="I69" s="1" t="s">
        <v>683</v>
      </c>
      <c r="J69" s="1" t="s">
        <v>684</v>
      </c>
      <c r="K69" s="1" t="s">
        <v>685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686</v>
      </c>
      <c r="B70" s="1">
        <v>0.0</v>
      </c>
      <c r="C70" s="1" t="s">
        <v>669</v>
      </c>
      <c r="D70" s="1" t="s">
        <v>670</v>
      </c>
      <c r="E70" s="1" t="s">
        <v>687</v>
      </c>
      <c r="F70" s="1" t="s">
        <v>688</v>
      </c>
      <c r="G70" s="1" t="s">
        <v>689</v>
      </c>
      <c r="H70" s="1" t="s">
        <v>690</v>
      </c>
      <c r="I70" s="1" t="s">
        <v>691</v>
      </c>
      <c r="J70" s="1" t="s">
        <v>692</v>
      </c>
      <c r="K70" s="1" t="s">
        <v>693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694</v>
      </c>
      <c r="B71" s="1">
        <v>0.0</v>
      </c>
      <c r="C71" s="1" t="s">
        <v>669</v>
      </c>
      <c r="D71" s="1" t="s">
        <v>670</v>
      </c>
      <c r="E71" s="1" t="s">
        <v>695</v>
      </c>
      <c r="F71" s="1" t="s">
        <v>696</v>
      </c>
      <c r="G71" s="1" t="s">
        <v>697</v>
      </c>
      <c r="H71" s="1" t="s">
        <v>698</v>
      </c>
      <c r="I71" s="1" t="s">
        <v>699</v>
      </c>
      <c r="J71" s="1" t="s">
        <v>700</v>
      </c>
      <c r="K71" s="1" t="s">
        <v>701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702</v>
      </c>
      <c r="B72" s="1">
        <v>0.0</v>
      </c>
      <c r="C72" s="1" t="s">
        <v>669</v>
      </c>
      <c r="D72" s="1" t="s">
        <v>670</v>
      </c>
      <c r="E72" s="1" t="s">
        <v>703</v>
      </c>
      <c r="F72" s="1" t="s">
        <v>704</v>
      </c>
      <c r="G72" s="1" t="s">
        <v>705</v>
      </c>
      <c r="H72" s="1" t="s">
        <v>706</v>
      </c>
      <c r="I72" s="1" t="s">
        <v>707</v>
      </c>
      <c r="J72" s="1" t="s">
        <v>708</v>
      </c>
      <c r="K72" s="1" t="s">
        <v>709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710</v>
      </c>
      <c r="B73" s="1">
        <v>0.0</v>
      </c>
      <c r="C73" s="1" t="s">
        <v>711</v>
      </c>
      <c r="D73" s="1">
        <v>0.0</v>
      </c>
      <c r="E73" s="1" t="s">
        <v>712</v>
      </c>
      <c r="F73" s="1">
        <v>0.0</v>
      </c>
      <c r="G73" s="1" t="s">
        <v>713</v>
      </c>
      <c r="H73" s="1" t="s">
        <v>714</v>
      </c>
      <c r="I73" s="1" t="s">
        <v>715</v>
      </c>
      <c r="J73" s="1" t="s">
        <v>716</v>
      </c>
      <c r="K73" s="1" t="s">
        <v>717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718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719</v>
      </c>
      <c r="H74" s="1" t="s">
        <v>720</v>
      </c>
      <c r="I74" s="1" t="s">
        <v>721</v>
      </c>
      <c r="J74" s="1" t="s">
        <v>722</v>
      </c>
      <c r="K74" s="1" t="s">
        <v>723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724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725</v>
      </c>
      <c r="H75" s="1" t="s">
        <v>726</v>
      </c>
      <c r="I75" s="1" t="s">
        <v>727</v>
      </c>
      <c r="J75" s="1" t="s">
        <v>728</v>
      </c>
      <c r="K75" s="1" t="s">
        <v>729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730</v>
      </c>
      <c r="B76" s="1">
        <v>0.0</v>
      </c>
      <c r="C76" s="1" t="s">
        <v>731</v>
      </c>
      <c r="D76" s="1" t="s">
        <v>732</v>
      </c>
      <c r="E76" s="1" t="s">
        <v>733</v>
      </c>
      <c r="F76" s="1">
        <v>1.0</v>
      </c>
      <c r="G76" s="1" t="s">
        <v>734</v>
      </c>
      <c r="H76" s="1" t="s">
        <v>735</v>
      </c>
      <c r="I76" s="1" t="s">
        <v>736</v>
      </c>
      <c r="J76" s="1" t="s">
        <v>737</v>
      </c>
      <c r="K76" s="1" t="s">
        <v>738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739</v>
      </c>
      <c r="B77" s="1">
        <v>0.0</v>
      </c>
      <c r="C77" s="1" t="s">
        <v>740</v>
      </c>
      <c r="D77" s="1" t="s">
        <v>741</v>
      </c>
      <c r="E77" s="1" t="s">
        <v>742</v>
      </c>
      <c r="F77" s="1" t="s">
        <v>743</v>
      </c>
      <c r="G77" s="1" t="s">
        <v>744</v>
      </c>
      <c r="H77" s="1" t="s">
        <v>745</v>
      </c>
      <c r="I77" s="1" t="s">
        <v>746</v>
      </c>
      <c r="J77" s="1" t="s">
        <v>747</v>
      </c>
      <c r="K77" s="1" t="s">
        <v>748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749</v>
      </c>
      <c r="B78" s="1">
        <v>0.0</v>
      </c>
      <c r="C78" s="1" t="s">
        <v>740</v>
      </c>
      <c r="D78" s="1" t="s">
        <v>741</v>
      </c>
      <c r="E78" s="1" t="s">
        <v>750</v>
      </c>
      <c r="F78" s="1" t="s">
        <v>751</v>
      </c>
      <c r="G78" s="1" t="s">
        <v>752</v>
      </c>
      <c r="H78" s="1" t="s">
        <v>753</v>
      </c>
      <c r="I78" s="1" t="s">
        <v>754</v>
      </c>
      <c r="J78" s="1" t="s">
        <v>755</v>
      </c>
      <c r="K78" s="1" t="s">
        <v>756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757</v>
      </c>
      <c r="B79" s="1">
        <v>0.0</v>
      </c>
      <c r="C79" s="1" t="s">
        <v>758</v>
      </c>
      <c r="D79" s="1" t="s">
        <v>759</v>
      </c>
      <c r="E79" s="1" t="s">
        <v>760</v>
      </c>
      <c r="F79" s="1">
        <v>0.0</v>
      </c>
      <c r="G79" s="1" t="s">
        <v>761</v>
      </c>
      <c r="H79" s="1" t="s">
        <v>762</v>
      </c>
      <c r="I79" s="1" t="s">
        <v>763</v>
      </c>
      <c r="J79" s="1" t="s">
        <v>764</v>
      </c>
      <c r="K79" s="1" t="s">
        <v>765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766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767</v>
      </c>
      <c r="H80" s="1" t="s">
        <v>768</v>
      </c>
      <c r="I80" s="1" t="s">
        <v>769</v>
      </c>
      <c r="J80" s="1" t="s">
        <v>770</v>
      </c>
      <c r="K80" s="1" t="s">
        <v>771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772</v>
      </c>
      <c r="B81" s="1">
        <v>0.0</v>
      </c>
      <c r="C81" s="1">
        <v>0.0</v>
      </c>
      <c r="D81" s="1" t="s">
        <v>773</v>
      </c>
      <c r="E81" s="1" t="s">
        <v>774</v>
      </c>
      <c r="F81" s="1" t="s">
        <v>775</v>
      </c>
      <c r="G81" s="1" t="s">
        <v>776</v>
      </c>
      <c r="H81" s="1" t="s">
        <v>777</v>
      </c>
      <c r="I81" s="1" t="s">
        <v>778</v>
      </c>
      <c r="J81" s="1" t="s">
        <v>779</v>
      </c>
      <c r="K81" s="1" t="s">
        <v>780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781</v>
      </c>
      <c r="B82" s="1">
        <v>0.0</v>
      </c>
      <c r="C82" s="1">
        <v>0.0</v>
      </c>
      <c r="D82" s="1" t="s">
        <v>773</v>
      </c>
      <c r="E82" s="1" t="s">
        <v>782</v>
      </c>
      <c r="F82" s="1" t="s">
        <v>783</v>
      </c>
      <c r="G82" s="1" t="s">
        <v>784</v>
      </c>
      <c r="H82" s="1" t="s">
        <v>785</v>
      </c>
      <c r="I82" s="1" t="s">
        <v>491</v>
      </c>
      <c r="J82" s="1" t="s">
        <v>786</v>
      </c>
      <c r="K82" s="1" t="s">
        <v>787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788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789</v>
      </c>
      <c r="B84" s="1">
        <v>0.0</v>
      </c>
      <c r="C84" s="1">
        <v>0.0</v>
      </c>
      <c r="D84" s="1">
        <v>0.0</v>
      </c>
      <c r="E84" s="1" t="s">
        <v>790</v>
      </c>
      <c r="F84" s="1" t="s">
        <v>791</v>
      </c>
      <c r="G84" s="1">
        <v>0.0</v>
      </c>
      <c r="H84" s="1" t="s">
        <v>792</v>
      </c>
      <c r="I84" s="1" t="s">
        <v>793</v>
      </c>
      <c r="J84" s="1" t="s">
        <v>794</v>
      </c>
      <c r="K84" s="1" t="s">
        <v>795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796</v>
      </c>
      <c r="B85" s="1">
        <v>0.0</v>
      </c>
      <c r="C85" s="1">
        <v>0.0</v>
      </c>
      <c r="D85" s="1">
        <v>0.0</v>
      </c>
      <c r="E85" s="1" t="s">
        <v>797</v>
      </c>
      <c r="F85" s="1" t="s">
        <v>798</v>
      </c>
      <c r="G85" s="1">
        <v>0.0</v>
      </c>
      <c r="H85" s="1" t="s">
        <v>799</v>
      </c>
      <c r="I85" s="1" t="s">
        <v>800</v>
      </c>
      <c r="J85" s="1" t="s">
        <v>801</v>
      </c>
      <c r="K85" s="1" t="s">
        <v>802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803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804</v>
      </c>
      <c r="I86" s="1" t="s">
        <v>805</v>
      </c>
      <c r="J86" s="1" t="s">
        <v>806</v>
      </c>
      <c r="K86" s="1" t="s">
        <v>807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808</v>
      </c>
      <c r="B87" s="1">
        <v>0.0</v>
      </c>
      <c r="C87" s="1">
        <v>0.0</v>
      </c>
      <c r="D87" s="1" t="s">
        <v>809</v>
      </c>
      <c r="E87" s="1" t="s">
        <v>810</v>
      </c>
      <c r="F87" s="1" t="s">
        <v>811</v>
      </c>
      <c r="G87" s="1" t="s">
        <v>812</v>
      </c>
      <c r="H87" s="1" t="s">
        <v>813</v>
      </c>
      <c r="I87" s="1" t="s">
        <v>814</v>
      </c>
      <c r="J87" s="1" t="s">
        <v>815</v>
      </c>
      <c r="K87" s="1" t="s">
        <v>816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817</v>
      </c>
      <c r="B88" s="1">
        <v>0.0</v>
      </c>
      <c r="C88" s="1">
        <v>0.0</v>
      </c>
      <c r="D88" s="1" t="s">
        <v>809</v>
      </c>
      <c r="E88" s="1" t="s">
        <v>818</v>
      </c>
      <c r="F88" s="1" t="s">
        <v>819</v>
      </c>
      <c r="G88" s="1" t="s">
        <v>820</v>
      </c>
      <c r="H88" s="1" t="s">
        <v>821</v>
      </c>
      <c r="I88" s="1" t="s">
        <v>822</v>
      </c>
      <c r="J88" s="1" t="s">
        <v>823</v>
      </c>
      <c r="K88" s="1" t="s">
        <v>824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825</v>
      </c>
      <c r="B89" s="1">
        <v>0.0</v>
      </c>
      <c r="C89" s="1">
        <v>0.0</v>
      </c>
      <c r="D89" s="1" t="s">
        <v>809</v>
      </c>
      <c r="E89" s="1" t="s">
        <v>826</v>
      </c>
      <c r="F89" s="1" t="s">
        <v>827</v>
      </c>
      <c r="G89" s="1" t="s">
        <v>828</v>
      </c>
      <c r="H89" s="1" t="s">
        <v>829</v>
      </c>
      <c r="I89" s="1" t="s">
        <v>830</v>
      </c>
      <c r="J89" s="1" t="s">
        <v>831</v>
      </c>
      <c r="K89" s="1" t="s">
        <v>832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833</v>
      </c>
      <c r="B90" s="1">
        <v>0.0</v>
      </c>
      <c r="C90" s="1">
        <v>0.0</v>
      </c>
      <c r="D90" s="1" t="s">
        <v>809</v>
      </c>
      <c r="E90" s="1" t="s">
        <v>834</v>
      </c>
      <c r="F90" s="1" t="s">
        <v>835</v>
      </c>
      <c r="G90" s="1" t="s">
        <v>836</v>
      </c>
      <c r="H90" s="1" t="s">
        <v>837</v>
      </c>
      <c r="I90" s="1" t="s">
        <v>838</v>
      </c>
      <c r="J90" s="1" t="s">
        <v>839</v>
      </c>
      <c r="K90" s="1" t="s">
        <v>840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841</v>
      </c>
      <c r="B91" s="1">
        <v>0.0</v>
      </c>
      <c r="C91" s="1">
        <v>0.0</v>
      </c>
      <c r="D91" s="1" t="s">
        <v>809</v>
      </c>
      <c r="E91" s="1" t="s">
        <v>842</v>
      </c>
      <c r="F91" s="1" t="s">
        <v>843</v>
      </c>
      <c r="G91" s="1" t="s">
        <v>844</v>
      </c>
      <c r="H91" s="1" t="s">
        <v>845</v>
      </c>
      <c r="I91" s="1" t="s">
        <v>846</v>
      </c>
      <c r="J91" s="1" t="s">
        <v>847</v>
      </c>
      <c r="K91" s="1" t="s">
        <v>848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849</v>
      </c>
      <c r="B92" s="1">
        <v>0.0</v>
      </c>
      <c r="C92" s="1">
        <v>0.0</v>
      </c>
      <c r="D92" s="1">
        <v>0.0</v>
      </c>
      <c r="E92" s="1" t="s">
        <v>850</v>
      </c>
      <c r="F92" s="1" t="s">
        <v>851</v>
      </c>
      <c r="G92" s="1">
        <v>0.0</v>
      </c>
      <c r="H92" s="1" t="s">
        <v>852</v>
      </c>
      <c r="I92" s="1" t="s">
        <v>853</v>
      </c>
      <c r="J92" s="1" t="s">
        <v>854</v>
      </c>
      <c r="K92" s="1" t="s">
        <v>855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856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>
        <v>0.0</v>
      </c>
      <c r="H93" s="1" t="s">
        <v>857</v>
      </c>
      <c r="I93" s="1" t="s">
        <v>858</v>
      </c>
      <c r="J93" s="1" t="s">
        <v>859</v>
      </c>
      <c r="K93" s="1" t="s">
        <v>860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861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 t="s">
        <v>862</v>
      </c>
      <c r="I94" s="1" t="s">
        <v>863</v>
      </c>
      <c r="J94" s="1" t="s">
        <v>729</v>
      </c>
      <c r="K94" s="1" t="s">
        <v>864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865</v>
      </c>
      <c r="B95" s="1">
        <v>0.0</v>
      </c>
      <c r="C95" s="1">
        <v>0.0</v>
      </c>
      <c r="D95" s="1" t="s">
        <v>866</v>
      </c>
      <c r="E95" s="1" t="s">
        <v>867</v>
      </c>
      <c r="F95" s="1" t="s">
        <v>868</v>
      </c>
      <c r="G95" s="1">
        <v>0.0</v>
      </c>
      <c r="H95" s="1" t="s">
        <v>869</v>
      </c>
      <c r="I95" s="1" t="s">
        <v>870</v>
      </c>
      <c r="J95" s="1" t="s">
        <v>871</v>
      </c>
      <c r="K95" s="1" t="s">
        <v>872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873</v>
      </c>
      <c r="B96" s="1">
        <v>0.0</v>
      </c>
      <c r="C96" s="1">
        <v>0.0</v>
      </c>
      <c r="D96" s="1" t="s">
        <v>874</v>
      </c>
      <c r="E96" s="1" t="s">
        <v>875</v>
      </c>
      <c r="F96" s="1" t="s">
        <v>876</v>
      </c>
      <c r="G96" s="1">
        <v>153.0</v>
      </c>
      <c r="H96" s="1" t="s">
        <v>877</v>
      </c>
      <c r="I96" s="1" t="s">
        <v>878</v>
      </c>
      <c r="J96" s="1" t="s">
        <v>879</v>
      </c>
      <c r="K96" s="1" t="s">
        <v>880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881</v>
      </c>
      <c r="B97" s="1">
        <v>0.0</v>
      </c>
      <c r="C97" s="1">
        <v>0.0</v>
      </c>
      <c r="D97" s="1" t="s">
        <v>874</v>
      </c>
      <c r="E97" s="1" t="s">
        <v>882</v>
      </c>
      <c r="F97" s="1" t="s">
        <v>883</v>
      </c>
      <c r="G97" s="1" t="s">
        <v>884</v>
      </c>
      <c r="H97" s="1" t="s">
        <v>885</v>
      </c>
      <c r="I97" s="1" t="s">
        <v>886</v>
      </c>
      <c r="J97" s="1" t="s">
        <v>887</v>
      </c>
      <c r="K97" s="1" t="s">
        <v>888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889</v>
      </c>
      <c r="B98" s="1">
        <v>0.0</v>
      </c>
      <c r="C98" s="1">
        <v>0.0</v>
      </c>
      <c r="D98" s="1" t="s">
        <v>890</v>
      </c>
      <c r="E98" s="1" t="s">
        <v>708</v>
      </c>
      <c r="F98" s="1" t="s">
        <v>891</v>
      </c>
      <c r="G98" s="1">
        <v>0.0</v>
      </c>
      <c r="H98" s="1" t="s">
        <v>892</v>
      </c>
      <c r="I98" s="1" t="s">
        <v>893</v>
      </c>
      <c r="J98" s="1" t="s">
        <v>894</v>
      </c>
      <c r="K98" s="1" t="s">
        <v>895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896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>
        <v>0.0</v>
      </c>
      <c r="H99" s="1" t="s">
        <v>897</v>
      </c>
      <c r="I99" s="1" t="s">
        <v>898</v>
      </c>
      <c r="J99" s="1" t="s">
        <v>899</v>
      </c>
      <c r="K99" s="1" t="s">
        <v>900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901</v>
      </c>
      <c r="B100" s="1">
        <v>0.0</v>
      </c>
      <c r="C100" s="1">
        <v>0.0</v>
      </c>
      <c r="D100" s="1">
        <v>0.0</v>
      </c>
      <c r="E100" s="1" t="s">
        <v>902</v>
      </c>
      <c r="F100" s="1" t="s">
        <v>903</v>
      </c>
      <c r="G100" s="1" t="s">
        <v>904</v>
      </c>
      <c r="H100" s="1" t="s">
        <v>905</v>
      </c>
      <c r="I100" s="1" t="s">
        <v>906</v>
      </c>
      <c r="J100" s="1" t="s">
        <v>907</v>
      </c>
      <c r="K100" s="1" t="s">
        <v>908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909</v>
      </c>
      <c r="B101" s="1">
        <v>0.0</v>
      </c>
      <c r="C101" s="1">
        <v>0.0</v>
      </c>
      <c r="D101" s="1">
        <v>0.0</v>
      </c>
      <c r="E101" s="1" t="s">
        <v>910</v>
      </c>
      <c r="F101" s="1" t="s">
        <v>911</v>
      </c>
      <c r="G101" s="1">
        <v>138.0</v>
      </c>
      <c r="H101" s="1" t="s">
        <v>912</v>
      </c>
      <c r="I101" s="1" t="s">
        <v>913</v>
      </c>
      <c r="J101" s="1" t="s">
        <v>914</v>
      </c>
      <c r="K101" s="1" t="s">
        <v>915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916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917</v>
      </c>
      <c r="B103" s="1">
        <v>0.0</v>
      </c>
      <c r="C103" s="1">
        <v>0.0</v>
      </c>
      <c r="D103" s="1">
        <v>0.0</v>
      </c>
      <c r="E103" s="1">
        <v>0.0</v>
      </c>
      <c r="F103" s="1" t="s">
        <v>918</v>
      </c>
      <c r="G103" s="1" t="s">
        <v>919</v>
      </c>
      <c r="H103" s="1" t="s">
        <v>920</v>
      </c>
      <c r="I103" s="1">
        <v>0.0</v>
      </c>
      <c r="J103" s="1" t="s">
        <v>921</v>
      </c>
      <c r="K103" s="1" t="s">
        <v>922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923</v>
      </c>
      <c r="B104" s="1">
        <v>0.0</v>
      </c>
      <c r="C104" s="1">
        <v>0.0</v>
      </c>
      <c r="D104" s="1">
        <v>0.0</v>
      </c>
      <c r="E104" s="1">
        <v>0.0</v>
      </c>
      <c r="F104" s="1" t="s">
        <v>924</v>
      </c>
      <c r="G104" s="1" t="s">
        <v>925</v>
      </c>
      <c r="H104" s="1" t="s">
        <v>926</v>
      </c>
      <c r="I104" s="1">
        <v>0.0</v>
      </c>
      <c r="J104" s="1" t="s">
        <v>927</v>
      </c>
      <c r="K104" s="1" t="s">
        <v>928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929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>
        <v>0.0</v>
      </c>
      <c r="I105" s="1">
        <v>0.0</v>
      </c>
      <c r="J105" s="1" t="s">
        <v>930</v>
      </c>
      <c r="K105" s="1" t="s">
        <v>931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932</v>
      </c>
      <c r="B106" s="1">
        <v>0.0</v>
      </c>
      <c r="C106" s="1">
        <v>0.0</v>
      </c>
      <c r="D106" s="1">
        <v>0.0</v>
      </c>
      <c r="E106" s="1">
        <v>0.0</v>
      </c>
      <c r="F106" s="1" t="s">
        <v>933</v>
      </c>
      <c r="G106" s="1" t="s">
        <v>934</v>
      </c>
      <c r="H106" s="1" t="s">
        <v>935</v>
      </c>
      <c r="I106" s="1" t="s">
        <v>936</v>
      </c>
      <c r="J106" s="1" t="s">
        <v>937</v>
      </c>
      <c r="K106" s="1" t="s">
        <v>938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939</v>
      </c>
      <c r="B107" s="1">
        <v>0.0</v>
      </c>
      <c r="C107" s="1">
        <v>0.0</v>
      </c>
      <c r="D107" s="1">
        <v>0.0</v>
      </c>
      <c r="E107" s="1">
        <v>0.0</v>
      </c>
      <c r="F107" s="1" t="s">
        <v>940</v>
      </c>
      <c r="G107" s="1" t="s">
        <v>941</v>
      </c>
      <c r="H107" s="1" t="s">
        <v>942</v>
      </c>
      <c r="I107" s="1" t="s">
        <v>943</v>
      </c>
      <c r="J107" s="1" t="s">
        <v>944</v>
      </c>
      <c r="K107" s="1" t="s">
        <v>945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946</v>
      </c>
      <c r="B108" s="1">
        <v>0.0</v>
      </c>
      <c r="C108" s="1">
        <v>0.0</v>
      </c>
      <c r="D108" s="1">
        <v>0.0</v>
      </c>
      <c r="E108" s="1">
        <v>0.0</v>
      </c>
      <c r="F108" s="1" t="s">
        <v>947</v>
      </c>
      <c r="G108" s="1" t="s">
        <v>948</v>
      </c>
      <c r="H108" s="1" t="s">
        <v>949</v>
      </c>
      <c r="I108" s="1" t="s">
        <v>950</v>
      </c>
      <c r="J108" s="1" t="s">
        <v>951</v>
      </c>
      <c r="K108" s="1" t="s">
        <v>952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953</v>
      </c>
      <c r="B109" s="1">
        <v>0.0</v>
      </c>
      <c r="C109" s="1">
        <v>0.0</v>
      </c>
      <c r="D109" s="1">
        <v>0.0</v>
      </c>
      <c r="E109" s="1">
        <v>0.0</v>
      </c>
      <c r="F109" s="1" t="s">
        <v>954</v>
      </c>
      <c r="G109" s="1" t="s">
        <v>955</v>
      </c>
      <c r="H109" s="1" t="s">
        <v>956</v>
      </c>
      <c r="I109" s="1" t="s">
        <v>957</v>
      </c>
      <c r="J109" s="1" t="s">
        <v>958</v>
      </c>
      <c r="K109" s="1" t="s">
        <v>959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960</v>
      </c>
      <c r="B110" s="1">
        <v>0.0</v>
      </c>
      <c r="C110" s="1">
        <v>0.0</v>
      </c>
      <c r="D110" s="1">
        <v>0.0</v>
      </c>
      <c r="E110" s="1">
        <v>0.0</v>
      </c>
      <c r="F110" s="1" t="s">
        <v>961</v>
      </c>
      <c r="G110" s="1" t="s">
        <v>962</v>
      </c>
      <c r="H110" s="1" t="s">
        <v>963</v>
      </c>
      <c r="I110" s="1" t="s">
        <v>964</v>
      </c>
      <c r="J110" s="1" t="s">
        <v>965</v>
      </c>
      <c r="K110" s="1" t="s">
        <v>966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967</v>
      </c>
      <c r="B111" s="1">
        <v>0.0</v>
      </c>
      <c r="C111" s="1">
        <v>0.0</v>
      </c>
      <c r="D111" s="1">
        <v>0.0</v>
      </c>
      <c r="E111" s="1">
        <v>0.0</v>
      </c>
      <c r="F111" s="1" t="s">
        <v>968</v>
      </c>
      <c r="G111" s="1" t="s">
        <v>969</v>
      </c>
      <c r="H111" s="1" t="s">
        <v>970</v>
      </c>
      <c r="I111" s="1">
        <v>0.0</v>
      </c>
      <c r="J111" s="1" t="s">
        <v>971</v>
      </c>
      <c r="K111" s="1" t="s">
        <v>950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972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>
        <v>0.0</v>
      </c>
      <c r="I112" s="1">
        <v>0.0</v>
      </c>
      <c r="J112" s="1" t="s">
        <v>973</v>
      </c>
      <c r="K112" s="1" t="s">
        <v>974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975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>
        <v>0.0</v>
      </c>
      <c r="I113" s="1">
        <v>0.0</v>
      </c>
      <c r="J113" s="1" t="s">
        <v>976</v>
      </c>
      <c r="K113" s="1" t="s">
        <v>977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978</v>
      </c>
      <c r="B114" s="1">
        <v>0.0</v>
      </c>
      <c r="C114" s="1">
        <v>0.0</v>
      </c>
      <c r="D114" s="1">
        <v>0.0</v>
      </c>
      <c r="E114" s="1">
        <v>0.0</v>
      </c>
      <c r="F114" s="1" t="s">
        <v>979</v>
      </c>
      <c r="G114" s="1" t="s">
        <v>980</v>
      </c>
      <c r="H114" s="1" t="s">
        <v>981</v>
      </c>
      <c r="I114" s="1" t="s">
        <v>982</v>
      </c>
      <c r="J114" s="1" t="s">
        <v>983</v>
      </c>
      <c r="K114" s="1" t="s">
        <v>984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985</v>
      </c>
      <c r="B115" s="1">
        <v>0.0</v>
      </c>
      <c r="C115" s="1">
        <v>0.0</v>
      </c>
      <c r="D115" s="1">
        <v>0.0</v>
      </c>
      <c r="E115" s="1">
        <v>0.0</v>
      </c>
      <c r="F115" s="1" t="s">
        <v>986</v>
      </c>
      <c r="G115" s="1" t="s">
        <v>987</v>
      </c>
      <c r="H115" s="1" t="s">
        <v>988</v>
      </c>
      <c r="I115" s="1" t="s">
        <v>989</v>
      </c>
      <c r="J115" s="1" t="s">
        <v>990</v>
      </c>
      <c r="K115" s="1" t="s">
        <v>991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992</v>
      </c>
      <c r="B116" s="1">
        <v>0.0</v>
      </c>
      <c r="C116" s="1">
        <v>0.0</v>
      </c>
      <c r="D116" s="1">
        <v>0.0</v>
      </c>
      <c r="E116" s="1">
        <v>0.0</v>
      </c>
      <c r="F116" s="1" t="s">
        <v>993</v>
      </c>
      <c r="G116" s="1" t="s">
        <v>994</v>
      </c>
      <c r="H116" s="1" t="s">
        <v>995</v>
      </c>
      <c r="I116" s="1" t="s">
        <v>996</v>
      </c>
      <c r="J116" s="1" t="s">
        <v>997</v>
      </c>
      <c r="K116" s="1" t="s">
        <v>998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999</v>
      </c>
      <c r="B117" s="1">
        <v>0.0</v>
      </c>
      <c r="C117" s="1">
        <v>0.0</v>
      </c>
      <c r="D117" s="1">
        <v>0.0</v>
      </c>
      <c r="E117" s="1">
        <v>0.0</v>
      </c>
      <c r="F117" s="1" t="s">
        <v>1000</v>
      </c>
      <c r="G117" s="1" t="s">
        <v>1001</v>
      </c>
      <c r="H117" s="1" t="s">
        <v>1002</v>
      </c>
      <c r="I117" s="1" t="s">
        <v>1003</v>
      </c>
      <c r="J117" s="1" t="s">
        <v>1004</v>
      </c>
      <c r="K117" s="1" t="s">
        <v>1005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1006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>
        <v>0.0</v>
      </c>
      <c r="I118" s="1">
        <v>0.0</v>
      </c>
      <c r="J118" s="1" t="s">
        <v>1007</v>
      </c>
      <c r="K118" s="1" t="s">
        <v>1008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1009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1010</v>
      </c>
      <c r="H119" s="1" t="s">
        <v>1011</v>
      </c>
      <c r="I119" s="1" t="s">
        <v>1012</v>
      </c>
      <c r="J119" s="1" t="s">
        <v>1013</v>
      </c>
      <c r="K119" s="1" t="s">
        <v>1014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1015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1016</v>
      </c>
      <c r="H120" s="1" t="s">
        <v>1017</v>
      </c>
      <c r="I120" s="1" t="s">
        <v>1018</v>
      </c>
      <c r="J120" s="1" t="s">
        <v>1019</v>
      </c>
      <c r="K120" s="1" t="s">
        <v>1020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8.71"/>
  </cols>
  <sheetData>
    <row r="1">
      <c r="A1" s="1" t="s">
        <v>6</v>
      </c>
      <c r="B1" s="1" t="s">
        <v>1021</v>
      </c>
      <c r="C1" s="1" t="s">
        <v>1022</v>
      </c>
      <c r="D1" s="1" t="s">
        <v>1023</v>
      </c>
      <c r="E1" s="1" t="s">
        <v>1024</v>
      </c>
      <c r="F1" s="1" t="s">
        <v>1025</v>
      </c>
      <c r="G1" s="1" t="s">
        <v>1026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1027</v>
      </c>
      <c r="B2" s="1" t="s">
        <v>1028</v>
      </c>
      <c r="C2" s="1" t="s">
        <v>1029</v>
      </c>
      <c r="D2" s="1" t="s">
        <v>1030</v>
      </c>
      <c r="E2" s="1" t="s">
        <v>1031</v>
      </c>
      <c r="F2" s="1" t="s">
        <v>1032</v>
      </c>
      <c r="G2" s="1" t="s">
        <v>1033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1034</v>
      </c>
      <c r="B3" s="1" t="s">
        <v>1035</v>
      </c>
      <c r="C3" s="1" t="s">
        <v>1036</v>
      </c>
      <c r="D3" s="1" t="s">
        <v>1037</v>
      </c>
      <c r="E3" s="1" t="s">
        <v>1038</v>
      </c>
      <c r="F3" s="1" t="s">
        <v>1039</v>
      </c>
      <c r="G3" s="1" t="s">
        <v>1040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1041</v>
      </c>
      <c r="B4" s="1" t="s">
        <v>1042</v>
      </c>
      <c r="C4" s="1" t="s">
        <v>1043</v>
      </c>
      <c r="D4" s="1" t="s">
        <v>1044</v>
      </c>
      <c r="E4" s="1" t="s">
        <v>1045</v>
      </c>
      <c r="F4" s="1" t="s">
        <v>1046</v>
      </c>
      <c r="G4" s="1" t="s">
        <v>1047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1034</v>
      </c>
      <c r="B5" s="1" t="s">
        <v>1035</v>
      </c>
      <c r="C5" s="1" t="s">
        <v>1048</v>
      </c>
      <c r="D5" s="1" t="s">
        <v>1049</v>
      </c>
      <c r="E5" s="1" t="s">
        <v>1050</v>
      </c>
      <c r="F5" s="1" t="s">
        <v>1051</v>
      </c>
      <c r="G5" s="1" t="s">
        <v>1052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1053</v>
      </c>
      <c r="B6" s="1" t="s">
        <v>1035</v>
      </c>
      <c r="C6" s="1" t="s">
        <v>1035</v>
      </c>
      <c r="D6" s="1" t="s">
        <v>1035</v>
      </c>
      <c r="E6" s="1" t="s">
        <v>1035</v>
      </c>
      <c r="F6" s="1" t="s">
        <v>1035</v>
      </c>
      <c r="G6" s="1" t="s">
        <v>1054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1055</v>
      </c>
      <c r="B7" s="1" t="s">
        <v>1035</v>
      </c>
      <c r="C7" s="1" t="s">
        <v>1035</v>
      </c>
      <c r="D7" s="1" t="s">
        <v>1035</v>
      </c>
      <c r="E7" s="1" t="s">
        <v>1035</v>
      </c>
      <c r="F7" s="1" t="s">
        <v>1035</v>
      </c>
      <c r="G7" s="1" t="s">
        <v>1056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1057</v>
      </c>
      <c r="B8" s="1" t="s">
        <v>1035</v>
      </c>
      <c r="C8" s="1" t="s">
        <v>1035</v>
      </c>
      <c r="D8" s="1" t="s">
        <v>1035</v>
      </c>
      <c r="E8" s="1" t="s">
        <v>1035</v>
      </c>
      <c r="F8" s="1" t="s">
        <v>1035</v>
      </c>
      <c r="G8" s="1" t="s">
        <v>1035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1058</v>
      </c>
      <c r="B9" s="1" t="s">
        <v>1059</v>
      </c>
      <c r="C9" s="1" t="s">
        <v>1060</v>
      </c>
      <c r="D9" s="1" t="s">
        <v>1061</v>
      </c>
      <c r="E9" s="1" t="s">
        <v>1062</v>
      </c>
      <c r="F9" s="1" t="s">
        <v>1063</v>
      </c>
      <c r="G9" s="1" t="s">
        <v>1064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1065</v>
      </c>
      <c r="B10" s="1" t="s">
        <v>1066</v>
      </c>
      <c r="C10" s="1" t="s">
        <v>1067</v>
      </c>
      <c r="D10" s="1" t="s">
        <v>1068</v>
      </c>
      <c r="E10" s="1" t="s">
        <v>1069</v>
      </c>
      <c r="F10" s="1" t="s">
        <v>1070</v>
      </c>
      <c r="G10" s="1" t="s">
        <v>1071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1072</v>
      </c>
      <c r="B11" s="1" t="s">
        <v>1073</v>
      </c>
      <c r="C11" s="1" t="s">
        <v>1074</v>
      </c>
      <c r="D11" s="1" t="s">
        <v>1075</v>
      </c>
      <c r="E11" s="1" t="s">
        <v>1076</v>
      </c>
      <c r="F11" s="1" t="s">
        <v>1077</v>
      </c>
      <c r="G11" s="1" t="s">
        <v>1078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1079</v>
      </c>
      <c r="B12" s="1" t="s">
        <v>1080</v>
      </c>
      <c r="C12" s="1" t="s">
        <v>1081</v>
      </c>
      <c r="D12" s="1" t="s">
        <v>1082</v>
      </c>
      <c r="E12" s="1" t="s">
        <v>1083</v>
      </c>
      <c r="F12" s="1" t="s">
        <v>1084</v>
      </c>
      <c r="G12" s="1" t="s">
        <v>1085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1086</v>
      </c>
      <c r="B13" s="1" t="s">
        <v>1087</v>
      </c>
      <c r="C13" s="1" t="s">
        <v>1088</v>
      </c>
      <c r="D13" s="1" t="s">
        <v>1089</v>
      </c>
      <c r="E13" s="1" t="s">
        <v>1090</v>
      </c>
      <c r="F13" s="1" t="s">
        <v>1091</v>
      </c>
      <c r="G13" s="1" t="s">
        <v>1092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1093</v>
      </c>
      <c r="B14" s="1" t="s">
        <v>1094</v>
      </c>
      <c r="C14" s="1" t="s">
        <v>1095</v>
      </c>
      <c r="D14" s="1" t="s">
        <v>1096</v>
      </c>
      <c r="E14" s="1" t="s">
        <v>1097</v>
      </c>
      <c r="F14" s="1" t="s">
        <v>1098</v>
      </c>
      <c r="G14" s="1" t="s">
        <v>1099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1100</v>
      </c>
      <c r="B15" s="1" t="s">
        <v>1035</v>
      </c>
      <c r="C15" s="1" t="s">
        <v>1035</v>
      </c>
      <c r="D15" s="1" t="s">
        <v>1035</v>
      </c>
      <c r="E15" s="1" t="s">
        <v>1101</v>
      </c>
      <c r="F15" s="1" t="s">
        <v>1035</v>
      </c>
      <c r="G15" s="1" t="s">
        <v>1035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1102</v>
      </c>
      <c r="B16" s="1" t="s">
        <v>1035</v>
      </c>
      <c r="C16" s="1" t="s">
        <v>1035</v>
      </c>
      <c r="D16" s="1" t="s">
        <v>1035</v>
      </c>
      <c r="E16" s="1" t="s">
        <v>1103</v>
      </c>
      <c r="F16" s="1" t="s">
        <v>1035</v>
      </c>
      <c r="G16" s="1" t="s">
        <v>1035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1104</v>
      </c>
      <c r="B17" s="1" t="s">
        <v>1035</v>
      </c>
      <c r="C17" s="1" t="s">
        <v>1035</v>
      </c>
      <c r="D17" s="1" t="s">
        <v>1035</v>
      </c>
      <c r="E17" s="1" t="s">
        <v>1035</v>
      </c>
      <c r="F17" s="1" t="s">
        <v>1035</v>
      </c>
      <c r="G17" s="1" t="s">
        <v>1105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1106</v>
      </c>
      <c r="B18" s="1" t="s">
        <v>1035</v>
      </c>
      <c r="C18" s="1" t="s">
        <v>1035</v>
      </c>
      <c r="D18" s="1" t="s">
        <v>1035</v>
      </c>
      <c r="E18" s="1" t="s">
        <v>1035</v>
      </c>
      <c r="F18" s="1" t="s">
        <v>1035</v>
      </c>
      <c r="G18" s="1" t="s">
        <v>1035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1107</v>
      </c>
      <c r="B19" s="1" t="s">
        <v>1108</v>
      </c>
      <c r="C19" s="1" t="s">
        <v>1109</v>
      </c>
      <c r="D19" s="1" t="s">
        <v>1110</v>
      </c>
      <c r="E19" s="1" t="s">
        <v>1111</v>
      </c>
      <c r="F19" s="1" t="s">
        <v>1112</v>
      </c>
      <c r="G19" s="1" t="s">
        <v>1113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1114</v>
      </c>
      <c r="B20" s="1" t="s">
        <v>1115</v>
      </c>
      <c r="C20" s="1" t="s">
        <v>1116</v>
      </c>
      <c r="D20" s="1" t="s">
        <v>1117</v>
      </c>
      <c r="E20" s="1" t="s">
        <v>1118</v>
      </c>
      <c r="F20" s="1" t="s">
        <v>1119</v>
      </c>
      <c r="G20" s="1" t="s">
        <v>1120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1121</v>
      </c>
      <c r="B21" s="1" t="s">
        <v>1122</v>
      </c>
      <c r="C21" s="1" t="s">
        <v>1123</v>
      </c>
      <c r="D21" s="1" t="s">
        <v>1124</v>
      </c>
      <c r="E21" s="1" t="s">
        <v>1125</v>
      </c>
      <c r="F21" s="1" t="s">
        <v>1126</v>
      </c>
      <c r="G21" s="1" t="s">
        <v>1127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1128</v>
      </c>
      <c r="B22" s="1" t="s">
        <v>1129</v>
      </c>
      <c r="C22" s="1" t="s">
        <v>1130</v>
      </c>
      <c r="D22" s="1" t="s">
        <v>1131</v>
      </c>
      <c r="E22" s="1" t="s">
        <v>1132</v>
      </c>
      <c r="F22" s="1" t="s">
        <v>1133</v>
      </c>
      <c r="G22" s="1" t="s">
        <v>1134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1135</v>
      </c>
      <c r="B23" s="1" t="s">
        <v>1136</v>
      </c>
      <c r="C23" s="1" t="s">
        <v>1137</v>
      </c>
      <c r="D23" s="1" t="s">
        <v>1138</v>
      </c>
      <c r="E23" s="1" t="s">
        <v>1139</v>
      </c>
      <c r="F23" s="1" t="s">
        <v>1140</v>
      </c>
      <c r="G23" s="1" t="s">
        <v>1141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1142</v>
      </c>
      <c r="B24" s="1" t="s">
        <v>1143</v>
      </c>
      <c r="C24" s="1" t="s">
        <v>1144</v>
      </c>
      <c r="D24" s="1" t="s">
        <v>1145</v>
      </c>
      <c r="E24" s="1" t="s">
        <v>1146</v>
      </c>
      <c r="F24" s="1" t="s">
        <v>1147</v>
      </c>
      <c r="G24" s="1" t="s">
        <v>1148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1149</v>
      </c>
      <c r="B25" s="1" t="s">
        <v>1150</v>
      </c>
      <c r="C25" s="1" t="s">
        <v>1151</v>
      </c>
      <c r="D25" s="1" t="s">
        <v>1152</v>
      </c>
      <c r="E25" s="1" t="s">
        <v>327</v>
      </c>
      <c r="F25" s="1" t="s">
        <v>1153</v>
      </c>
      <c r="G25" s="1" t="s">
        <v>1154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1155</v>
      </c>
      <c r="B26" s="1" t="s">
        <v>1156</v>
      </c>
      <c r="C26" s="1" t="s">
        <v>1157</v>
      </c>
      <c r="D26" s="1" t="s">
        <v>1158</v>
      </c>
      <c r="E26" s="1" t="s">
        <v>1159</v>
      </c>
      <c r="F26" s="1" t="s">
        <v>1160</v>
      </c>
      <c r="G26" s="1" t="s">
        <v>1161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53</v>
      </c>
      <c r="B3" s="1">
        <v>3.0</v>
      </c>
      <c r="C3" s="1">
        <v>2.0</v>
      </c>
      <c r="D3" s="1">
        <v>9.0</v>
      </c>
      <c r="E3" s="1">
        <v>-1.0</v>
      </c>
      <c r="F3" s="1">
        <v>64.0</v>
      </c>
      <c r="G3" s="1">
        <v>2.0</v>
      </c>
      <c r="H3" s="1">
        <v>-4.0</v>
      </c>
      <c r="I3" s="1">
        <v>-80.0</v>
      </c>
      <c r="J3" s="1">
        <v>-28.0</v>
      </c>
      <c r="K3" s="1">
        <v>-43.0</v>
      </c>
      <c r="L3" s="1">
        <f>IF(K3*FORECAST(L2,B3:K3,B2:K2)&gt;0,FORECAST(L2,B3:K3,B2:K2),K3)*$X$1</f>
        <v>-45.6</v>
      </c>
      <c r="M3" s="1">
        <f>IF(L3*FORECAST(M2,B3:L3,B2:L2)&gt;0,FORECAST(M2,B3:L3,B2:L2),L3)*$X$1</f>
        <v>-52.50909091</v>
      </c>
      <c r="N3" s="1">
        <f>IF(M3*FORECAST(N2,B3:M3,B2:M2)&gt;0,FORECAST(N2,B3:M3,B2:M2),M3)*$X$1</f>
        <v>-59.41818182</v>
      </c>
      <c r="O3" s="1">
        <f>IF(N3*FORECAST(O2,B3:N3,B2:N2)&gt;0,FORECAST(O2,B3:N3,B2:N2),N3)*$X$1</f>
        <v>-66.32727273</v>
      </c>
      <c r="P3" s="1">
        <f>IF(O3*FORECAST(P2,B3:O3,B2:O2)&gt;0,FORECAST(P2,B3:O3,B2:O2),O3)*$X$1</f>
        <v>-73.23636364</v>
      </c>
      <c r="Q3" s="1">
        <f>IF(P3*FORECAST(Q2,B3:P3,B2:P2)&gt;0,FORECAST(Q2,B3:P3,B2:P2),P3)*$X$1</f>
        <v>-80.14545455</v>
      </c>
      <c r="R3" s="1">
        <f>IF(Q3*FORECAST(R2,B3:Q3,B2:Q2)&gt;0,FORECAST(R2,B3:Q3,B2:Q2),Q3)*$X$1</f>
        <v>-87.05454545</v>
      </c>
      <c r="S3" s="3">
        <f>IF(R3*FORECAST(S2,B3:R3,B2:R2)&gt;0,FORECAST(S2,B3:R3,B2:R2),R3)*$X$1</f>
        <v>-93.96363636</v>
      </c>
      <c r="T3" s="3">
        <f>IF(S3*FORECAST(T2,B3:S3,B2:S2)&gt;0,FORECAST(T2,B3:S3,B2:S2),S3)*$X$1</f>
        <v>-100.8727273</v>
      </c>
      <c r="U3" s="3">
        <f>IF(T3*FORECAST(U2,B3:T3,B2:T2)&gt;0,FORECAST(U2,B3:T3,B2:T2),T3)*$X$1</f>
        <v>-107.7818182</v>
      </c>
      <c r="V3" s="3">
        <f>IF(U3*FORECAST(V2,B3:U3,B2:U2)&gt;0,FORECAST(V2,B3:U3,B2:U2),U3)*$X$1</f>
        <v>-114.6909091</v>
      </c>
      <c r="W3" s="3">
        <f>IF(V3*FORECAST(W2,B3:V3,B2:V2)&gt;0,FORECAST(W2,B3:V3,B2:V2),V3)*$X$1</f>
        <v>-121.6</v>
      </c>
      <c r="X3" s="2"/>
      <c r="Y3" s="2"/>
      <c r="Z3" s="2"/>
    </row>
    <row r="4">
      <c r="A4" s="4" t="s">
        <v>108</v>
      </c>
      <c r="B4" s="1">
        <v>4.0</v>
      </c>
      <c r="C4" s="1">
        <v>9.0</v>
      </c>
      <c r="D4" s="1">
        <v>10.0</v>
      </c>
      <c r="E4" s="1">
        <v>5.0</v>
      </c>
      <c r="F4" s="1">
        <v>5.0</v>
      </c>
      <c r="G4" s="1">
        <v>13.0</v>
      </c>
      <c r="H4" s="1">
        <v>6.0</v>
      </c>
      <c r="I4" s="1">
        <v>30.0</v>
      </c>
      <c r="J4" s="1">
        <v>28.0</v>
      </c>
      <c r="K4" s="1">
        <v>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1162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1163</v>
      </c>
      <c r="L7" s="1">
        <f>IF(W3*FORECAST(W2,B3:W3,B2:W2)&gt;0,FORECAST(W2,B3:W3,B2:W2),V3)*$X$1 * (1+0.02)/(0.0789-0.02)</f>
        <v>-2105.806452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1164</v>
      </c>
      <c r="L8" s="5">
        <f t="array" ref="L8">NPV(0.0789,M3:W3)</f>
        <v>-587.5857537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1165</v>
      </c>
      <c r="L9" s="5">
        <f t="array" ref="L9">NPV(0.0789,M16:W16)</f>
        <v>-913.3249628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1166</v>
      </c>
      <c r="L10" s="5">
        <f>L8 + L9</f>
        <v>-1500.910716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1167</v>
      </c>
      <c r="L12" s="5">
        <f>L10 - L11</f>
        <v>-1537.910716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1169</v>
      </c>
      <c r="L14" s="5">
        <f>L12/L13</f>
        <v>-768.9553582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(1+0.02)/(0.0789-0.02)</f>
        <v>-2105.806452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2014.0</v>
      </c>
      <c r="C2" s="4">
        <v>2015.0</v>
      </c>
      <c r="D2" s="4">
        <v>2016.0</v>
      </c>
      <c r="E2" s="4">
        <v>2017.0</v>
      </c>
      <c r="F2" s="4">
        <v>2018.0</v>
      </c>
      <c r="G2" s="4">
        <v>2019.0</v>
      </c>
      <c r="H2" s="4">
        <v>2020.0</v>
      </c>
      <c r="I2" s="4">
        <v>2021.0</v>
      </c>
      <c r="J2" s="4">
        <v>2022.0</v>
      </c>
      <c r="K2" s="4">
        <v>2023.0</v>
      </c>
      <c r="L2" s="4">
        <v>2024.0</v>
      </c>
      <c r="M2" s="4">
        <v>2025.0</v>
      </c>
      <c r="N2" s="4">
        <v>2026.0</v>
      </c>
      <c r="O2" s="4">
        <v>2027.0</v>
      </c>
      <c r="P2" s="4">
        <v>2028.0</v>
      </c>
      <c r="Q2" s="4">
        <v>2029.0</v>
      </c>
      <c r="R2" s="4">
        <v>2030.0</v>
      </c>
      <c r="S2" s="3">
        <v>2031.0</v>
      </c>
      <c r="T2" s="3">
        <v>2032.0</v>
      </c>
      <c r="U2" s="3">
        <v>2033.0</v>
      </c>
      <c r="V2" s="3">
        <v>2034.0</v>
      </c>
      <c r="W2" s="3">
        <v>2035.0</v>
      </c>
      <c r="X2" s="1"/>
      <c r="Y2" s="2"/>
      <c r="Z2" s="2"/>
    </row>
    <row r="3">
      <c r="A3" s="4" t="s">
        <v>7</v>
      </c>
      <c r="B3" s="1">
        <v>-17.0</v>
      </c>
      <c r="C3" s="1">
        <v>-21.0</v>
      </c>
      <c r="D3" s="1">
        <v>-27.0</v>
      </c>
      <c r="E3" s="1">
        <v>-66.0</v>
      </c>
      <c r="F3" s="1">
        <v>-1.0</v>
      </c>
      <c r="G3" s="1">
        <v>-3.0</v>
      </c>
      <c r="H3" s="1">
        <v>-10.0</v>
      </c>
      <c r="I3" s="1">
        <v>-3.0</v>
      </c>
      <c r="J3" s="1">
        <v>-10.0</v>
      </c>
      <c r="K3" s="1">
        <v>-31.0</v>
      </c>
      <c r="L3" s="1">
        <f>IF(K3*FORECAST(L2,B3:K3,B2:K2)&gt;0,FORECAST(L2,B3:K3,B2:K2),K3)*$X$1</f>
        <v>-11</v>
      </c>
      <c r="M3" s="1">
        <f>IF(L3*FORECAST(M2,B3:L3,B2:L2)&gt;0,FORECAST(M2,B3:L3,B2:L2),L3)*$X$1</f>
        <v>-9.563636364</v>
      </c>
      <c r="N3" s="1">
        <f>IF(M3*FORECAST(N2,B3:M3,B2:M2)&gt;0,FORECAST(N2,B3:M3,B2:M2),M3)*$X$1</f>
        <v>-8.127272727</v>
      </c>
      <c r="O3" s="1">
        <f>IF(N3*FORECAST(O2,B3:N3,B2:N2)&gt;0,FORECAST(O2,B3:N3,B2:N2),N3)*$X$1</f>
        <v>-6.690909091</v>
      </c>
      <c r="P3" s="1">
        <f>IF(O3*FORECAST(P2,B3:O3,B2:O2)&gt;0,FORECAST(P2,B3:O3,B2:O2),O3)*$X$1</f>
        <v>-5.254545455</v>
      </c>
      <c r="Q3" s="1">
        <f>IF(P3*FORECAST(Q2,B3:P3,B2:P2)&gt;0,FORECAST(Q2,B3:P3,B2:P2),P3)*$X$1</f>
        <v>-3.818181818</v>
      </c>
      <c r="R3" s="1">
        <f>IF(Q3*FORECAST(R2,B3:Q3,B2:Q2)&gt;0,FORECAST(R2,B3:Q3,B2:Q2),Q3)*$X$1</f>
        <v>-2.381818182</v>
      </c>
      <c r="S3" s="3">
        <f>IF(R3*FORECAST(S2,B3:R3,B2:R2)&gt;0,FORECAST(S2,B3:R3,B2:R2),R3)*$X$1</f>
        <v>-0.9454545455</v>
      </c>
      <c r="T3" s="3">
        <f>IF(S3*FORECAST(T2,B3:S3,B2:S2)&gt;0,FORECAST(T2,B3:S3,B2:S2),S3)*$X$1</f>
        <v>-0.9454545455</v>
      </c>
      <c r="U3" s="3">
        <f>IF(T3*FORECAST(U2,B3:T3,B2:T2)&gt;0,FORECAST(U2,B3:T3,B2:T2),T3)*$X$1</f>
        <v>-0.9454545455</v>
      </c>
      <c r="V3" s="3">
        <f>IF(U3*FORECAST(V2,B3:U3,B2:U2)&gt;0,FORECAST(V2,B3:U3,B2:U2),U3)*$X$1</f>
        <v>-0.9454545455</v>
      </c>
      <c r="W3" s="3">
        <f>IF(V3*FORECAST(W2,B3:V3,B2:V2)&gt;0,FORECAST(W2,B3:V3,B2:V2),V3)*$X$1</f>
        <v>-0.9454545455</v>
      </c>
      <c r="X3" s="2"/>
      <c r="Y3" s="2"/>
      <c r="Z3" s="2"/>
    </row>
    <row r="4">
      <c r="A4" s="4" t="s">
        <v>108</v>
      </c>
      <c r="B4" s="1">
        <v>4.0</v>
      </c>
      <c r="C4" s="1">
        <v>9.0</v>
      </c>
      <c r="D4" s="1">
        <v>10.0</v>
      </c>
      <c r="E4" s="1">
        <v>5.0</v>
      </c>
      <c r="F4" s="1">
        <v>5.0</v>
      </c>
      <c r="G4" s="1">
        <v>13.0</v>
      </c>
      <c r="H4" s="1">
        <v>6.0</v>
      </c>
      <c r="I4" s="1">
        <v>30.0</v>
      </c>
      <c r="J4" s="1">
        <v>28.0</v>
      </c>
      <c r="K4" s="1">
        <v>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1162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1163</v>
      </c>
      <c r="L7" s="1">
        <f>IF(W3*FORECAST(W2,B3:W3,B2:W2)&gt;0,FORECAST(W2,B3:W3,B2:W2),V3)*$X$1 * (1+0.02)/(0.0789-0.02)</f>
        <v>-16.37289705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1164</v>
      </c>
      <c r="L8" s="5">
        <f t="array" ref="L8">NPV(0.0789,M3:W3)</f>
        <v>-31.5744413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1165</v>
      </c>
      <c r="L9" s="5">
        <f t="array" ref="L9">NPV(0.0789,M16:W16)</f>
        <v>-7.101210835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1166</v>
      </c>
      <c r="L10" s="5">
        <f>L8 + L9</f>
        <v>-38.67565214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37.0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1167</v>
      </c>
      <c r="L12" s="5">
        <f>L10 - L11</f>
        <v>-75.67565214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1168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1169</v>
      </c>
      <c r="L14" s="5">
        <f>L12/L13</f>
        <v>-37.83782607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3">
        <v>0.0</v>
      </c>
      <c r="U16" s="3">
        <v>0.0</v>
      </c>
      <c r="V16" s="3">
        <v>0.0</v>
      </c>
      <c r="W16" s="3">
        <f>IF(W3*FORECAST(W2,B3:W3,B2:W2)&gt;0,FORECAST(W2,B3:W3,B2:W2),V3)*$X$1 * (1+0.02)/(0.0789-0.02)</f>
        <v>-16.37289705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