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<sst xmlns="http://schemas.openxmlformats.org/spreadsheetml/2006/main" count="1932" uniqueCount="1697">
  <si>
    <t>ticker</t>
  </si>
  <si>
    <t>DVA</t>
  </si>
  <si>
    <t>nombre</t>
  </si>
  <si>
    <t>DAVITA INC</t>
  </si>
  <si>
    <t>empresa</t>
  </si>
  <si>
    <t>Healthcare Facilities &amp; Services</t>
  </si>
  <si>
    <t>Open</t>
  </si>
  <si>
    <t>Target Price</t>
  </si>
  <si>
    <t>Upside</t>
  </si>
  <si>
    <t>164.31%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</si>
  <si>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</si>
  <si>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</si>
  <si>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</si>
  <si>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</si>
  <si>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</si>
  <si>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</si>
  <si>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</si>
  <si>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</si>
  <si>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</si>
  <si>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</si>
  <si>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</si>
  <si>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</si>
  <si>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</si>
  <si>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</si>
  <si>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</si>
  <si>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</si>
  <si>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</si>
  <si>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</si>
  <si>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</si>
  <si>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</si>
  <si>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</si>
  <si>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</si>
  <si>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</si>
  <si>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</si>
  <si>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</si>
  <si>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</si>
  <si>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</si>
  <si>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</si>
  <si>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</si>
  <si>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</si>
  <si>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</si>
  <si>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</si>
  <si>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</si>
  <si>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</si>
  <si>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</si>
  <si>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</si>
  <si>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</si>
  <si>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</si>
  <si>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</si>
  <si>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</si>
  <si>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</si>
  <si>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</si>
  <si>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</si>
  <si>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</si>
  <si>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</si>
  <si>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</si>
  <si>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</si>
  <si>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</si>
  <si>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</si>
  <si>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</si>
  <si>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</si>
  <si>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</si>
  <si>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</si>
  <si>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</si>
  <si>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</si>
  <si>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</si>
  <si>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</si>
  <si>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</si>
  <si>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</si>
  <si>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</si>
  <si>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</si>
  <si>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</si>
  <si>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</si>
  <si>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</si>
  <si>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</si>
  <si>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</si>
  <si>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</si>
  <si>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</si>
  <si>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</si>
  <si>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</si>
  <si>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</si>
  <si>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</si>
  <si>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</si>
  <si>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</si>
  <si>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</si>
  <si>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</si>
  <si>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</si>
  <si>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</si>
  <si>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</si>
  <si>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</si>
  <si>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</si>
  <si>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</si>
  <si>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</si>
  <si>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</si>
  <si>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</si>
  <si>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</si>
  <si>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</si>
  <si>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</si>
  <si>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</si>
  <si>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</si>
  <si>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</si>
  <si>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</si>
  <si>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</si>
  <si>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</si>
  <si>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</si>
  <si>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</si>
  <si>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</si>
  <si>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23.98</t>
  </si>
  <si>
    <t>23.22</t>
  </si>
  <si>
    <t>23.89</t>
  </si>
  <si>
    <t>25.7</t>
  </si>
  <si>
    <t>22.26</t>
  </si>
  <si>
    <t>16.95</t>
  </si>
  <si>
    <t>12.59</t>
  </si>
  <si>
    <t>7.77</t>
  </si>
  <si>
    <t>7.88</t>
  </si>
  <si>
    <t>11.89</t>
  </si>
  <si>
    <t>Tangible Book Value</t>
  </si>
  <si>
    <t>Tangible Book Value Per Share</t>
  </si>
  <si>
    <t>-28.72</t>
  </si>
  <si>
    <t>-29.13</t>
  </si>
  <si>
    <t>-32.32</t>
  </si>
  <si>
    <t>-11.15</t>
  </si>
  <si>
    <t>-19.58</t>
  </si>
  <si>
    <t>-38.06</t>
  </si>
  <si>
    <t>-51.87</t>
  </si>
  <si>
    <t>-66.49</t>
  </si>
  <si>
    <t>-72.41</t>
  </si>
  <si>
    <t>-70.47</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</si>
  <si>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</si>
  <si>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</si>
  <si>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</si>
  <si>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</si>
  <si>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</si>
  <si>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</si>
  <si>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</si>
  <si>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</si>
  <si>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</si>
  <si>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</si>
  <si>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</si>
  <si>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</si>
  <si>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</si>
  <si>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</si>
  <si>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</si>
  <si>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</si>
  <si>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</si>
  <si>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</si>
  <si>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</si>
  <si>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</si>
  <si>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</si>
  <si>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</si>
  <si>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</si>
  <si>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</si>
  <si>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</si>
  <si>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</si>
  <si>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</si>
  <si>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</si>
  <si>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</si>
  <si>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</si>
  <si>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</si>
  <si>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</si>
  <si>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</si>
  <si>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</si>
  <si>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</si>
  <si>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</si>
  <si>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</si>
  <si>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</si>
  <si>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</si>
  <si>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</si>
  <si>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</si>
  <si>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</si>
  <si>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</si>
  <si>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</si>
  <si>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3.41</t>
  </si>
  <si>
    <t>1.27</t>
  </si>
  <si>
    <t>4.36</t>
  </si>
  <si>
    <t>3.52</t>
  </si>
  <si>
    <t>0.93</t>
  </si>
  <si>
    <t>5.29</t>
  </si>
  <si>
    <t>6.46</t>
  </si>
  <si>
    <t>9.3</t>
  </si>
  <si>
    <t>6.03</t>
  </si>
  <si>
    <t>7.62</t>
  </si>
  <si>
    <t>Basic EPS - Continuing Operations</t>
  </si>
  <si>
    <t>4.82</t>
  </si>
  <si>
    <t>3.61</t>
  </si>
  <si>
    <t>4.61</t>
  </si>
  <si>
    <t>6.54</t>
  </si>
  <si>
    <t>5.88</t>
  </si>
  <si>
    <t>Basic Weighted Average Shares Outstanding</t>
  </si>
  <si>
    <t>Net EPS - Diluted</t>
  </si>
  <si>
    <t>3.33</t>
  </si>
  <si>
    <t>1.25</t>
  </si>
  <si>
    <t>4.29</t>
  </si>
  <si>
    <t>3.47</t>
  </si>
  <si>
    <t>0.92</t>
  </si>
  <si>
    <t>5.27</t>
  </si>
  <si>
    <t>6.31</t>
  </si>
  <si>
    <t>8.9</t>
  </si>
  <si>
    <t>5.85</t>
  </si>
  <si>
    <t>7.42</t>
  </si>
  <si>
    <t>Diluted EPS - Continuing Operations</t>
  </si>
  <si>
    <t>4.75</t>
  </si>
  <si>
    <t>3.57</t>
  </si>
  <si>
    <t>4.58</t>
  </si>
  <si>
    <t>6.39</t>
  </si>
  <si>
    <t>5.71</t>
  </si>
  <si>
    <t>Diluted Weighted Average Shares Outstanding</t>
  </si>
  <si>
    <t>Normalized Basic EPS</t>
  </si>
  <si>
    <t>3.53</t>
  </si>
  <si>
    <t>3.55</t>
  </si>
  <si>
    <t>3.12</t>
  </si>
  <si>
    <t>2.67</t>
  </si>
  <si>
    <t>4.15</t>
  </si>
  <si>
    <t>5.76</t>
  </si>
  <si>
    <t>6.82</t>
  </si>
  <si>
    <t>4.25</t>
  </si>
  <si>
    <t>5.41</t>
  </si>
  <si>
    <t>Normalized Diluted EPS</t>
  </si>
  <si>
    <t>3.46</t>
  </si>
  <si>
    <t>3.54</t>
  </si>
  <si>
    <t>3.49</t>
  </si>
  <si>
    <t>3.08</t>
  </si>
  <si>
    <t>2.65</t>
  </si>
  <si>
    <t>4.13</t>
  </si>
  <si>
    <t>5.63</t>
  </si>
  <si>
    <t>6.53</t>
  </si>
  <si>
    <t>4.12</t>
  </si>
  <si>
    <t>American Depositary Receipts Ratio (ADR)</t>
  </si>
  <si>
    <t>EBITDA</t>
  </si>
  <si>
    <t>EBITA</t>
  </si>
  <si>
    <t>EBIT</t>
  </si>
  <si>
    <t>EBITDAR</t>
  </si>
  <si>
    <t>Total Revenues (As Reported)</t>
  </si>
  <si>
    <t>Effective Tax Rate - (Ratio)</t>
  </si>
  <si>
    <t>34.08</t>
  </si>
  <si>
    <t>40.89</t>
  </si>
  <si>
    <t>30.61</t>
  </si>
  <si>
    <t>23.14</t>
  </si>
  <si>
    <t>24.65</t>
  </si>
  <si>
    <t>23.39</t>
  </si>
  <si>
    <t>23.81</t>
  </si>
  <si>
    <t>20.2</t>
  </si>
  <si>
    <t>20.5</t>
  </si>
  <si>
    <t>18.7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</si>
  <si>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</si>
  <si>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</si>
  <si>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</si>
  <si>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</si>
  <si>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</si>
  <si>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</si>
  <si>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</si>
  <si>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</si>
  <si>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</si>
  <si>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</si>
  <si>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</si>
  <si>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</si>
  <si>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</si>
  <si>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</si>
  <si>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</si>
  <si>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</si>
  <si>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</si>
  <si>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</si>
  <si>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6.45</t>
  </si>
  <si>
    <t>6.43</t>
  </si>
  <si>
    <t>5.98</t>
  </si>
  <si>
    <t>4.89</t>
  </si>
  <si>
    <t>6.02</t>
  </si>
  <si>
    <t>6.26</t>
  </si>
  <si>
    <t>6.49</t>
  </si>
  <si>
    <t>5.92</t>
  </si>
  <si>
    <t>Return on Total Capital</t>
  </si>
  <si>
    <t>7.95</t>
  </si>
  <si>
    <t>7.82</t>
  </si>
  <si>
    <t>6.76</t>
  </si>
  <si>
    <t>6.13</t>
  </si>
  <si>
    <t>7.36</t>
  </si>
  <si>
    <t>7.47</t>
  </si>
  <si>
    <t>7.78</t>
  </si>
  <si>
    <t>5.78</t>
  </si>
  <si>
    <t>7.17</t>
  </si>
  <si>
    <t>Return On Equity %</t>
  </si>
  <si>
    <t>15.02</t>
  </si>
  <si>
    <t>7.04</t>
  </si>
  <si>
    <t>17.55</t>
  </si>
  <si>
    <t>18.36</t>
  </si>
  <si>
    <t>14.46</t>
  </si>
  <si>
    <t>21.47</t>
  </si>
  <si>
    <t>31.4</t>
  </si>
  <si>
    <t>46.01</t>
  </si>
  <si>
    <t>33.43</t>
  </si>
  <si>
    <t>38.52</t>
  </si>
  <si>
    <t>Return on Common Equity</t>
  </si>
  <si>
    <t>15.06</t>
  </si>
  <si>
    <t>5.37</t>
  </si>
  <si>
    <t>18.49</t>
  </si>
  <si>
    <t>19.47</t>
  </si>
  <si>
    <t>14.69</t>
  </si>
  <si>
    <t>24.17</t>
  </si>
  <si>
    <t>44.54</t>
  </si>
  <si>
    <t>91.48</t>
  </si>
  <si>
    <t>74.52</t>
  </si>
  <si>
    <t>78.21</t>
  </si>
  <si>
    <t>Margin Analysis</t>
  </si>
  <si>
    <t>Gross Profit Margin %</t>
  </si>
  <si>
    <t>28.65</t>
  </si>
  <si>
    <t>28.66</t>
  </si>
  <si>
    <t>27.74</t>
  </si>
  <si>
    <t>29.8</t>
  </si>
  <si>
    <t>28.19</t>
  </si>
  <si>
    <t>30.5</t>
  </si>
  <si>
    <t>30.84</t>
  </si>
  <si>
    <t>31.38</t>
  </si>
  <si>
    <t>29.29</t>
  </si>
  <si>
    <t>31.47</t>
  </si>
  <si>
    <t>SG&amp;A Margin</t>
  </si>
  <si>
    <t>9.87</t>
  </si>
  <si>
    <t>10.54</t>
  </si>
  <si>
    <t>10.81</t>
  </si>
  <si>
    <t>9.67</t>
  </si>
  <si>
    <t>9.95</t>
  </si>
  <si>
    <t>9.69</t>
  </si>
  <si>
    <t>10.5</t>
  </si>
  <si>
    <t>10.29</t>
  </si>
  <si>
    <t>11.67</t>
  </si>
  <si>
    <t>12.14</t>
  </si>
  <si>
    <t>EBITDA Margin %</t>
  </si>
  <si>
    <t>18.76</t>
  </si>
  <si>
    <t>18.11</t>
  </si>
  <si>
    <t>16.92</t>
  </si>
  <si>
    <t>22.13</t>
  </si>
  <si>
    <t>18.23</t>
  </si>
  <si>
    <t>20.82</t>
  </si>
  <si>
    <t>20.34</t>
  </si>
  <si>
    <t>21.1</t>
  </si>
  <si>
    <t>17.62</t>
  </si>
  <si>
    <t>19.33</t>
  </si>
  <si>
    <t>EBITA Margin %</t>
  </si>
  <si>
    <t>15.41</t>
  </si>
  <si>
    <t>14.66</t>
  </si>
  <si>
    <t>13.22</t>
  </si>
  <si>
    <t>15.14</t>
  </si>
  <si>
    <t>13.2</t>
  </si>
  <si>
    <t>15.54</t>
  </si>
  <si>
    <t>15.35</t>
  </si>
  <si>
    <t>11.4</t>
  </si>
  <si>
    <t>13.26</t>
  </si>
  <si>
    <t>EBIT Margin %</t>
  </si>
  <si>
    <t>14.15</t>
  </si>
  <si>
    <t>13.49</t>
  </si>
  <si>
    <t>12.1</t>
  </si>
  <si>
    <t>14.99</t>
  </si>
  <si>
    <t>13.06</t>
  </si>
  <si>
    <t>14.88</t>
  </si>
  <si>
    <t>15.24</t>
  </si>
  <si>
    <t>11.31</t>
  </si>
  <si>
    <t>13.19</t>
  </si>
  <si>
    <t>Income From Continuing Operations Margin %</t>
  </si>
  <si>
    <t>6.75</t>
  </si>
  <si>
    <t>3.1</t>
  </si>
  <si>
    <t>7.01</t>
  </si>
  <si>
    <t>9.89</t>
  </si>
  <si>
    <t>6.92</t>
  </si>
  <si>
    <t>8.04</t>
  </si>
  <si>
    <t>8.7</t>
  </si>
  <si>
    <t>10.43</t>
  </si>
  <si>
    <t>6.62</t>
  </si>
  <si>
    <t>Net Income Margin %</t>
  </si>
  <si>
    <t>5.66</t>
  </si>
  <si>
    <t>1.96</t>
  </si>
  <si>
    <t>5.97</t>
  </si>
  <si>
    <t>6.1</t>
  </si>
  <si>
    <t>1.4</t>
  </si>
  <si>
    <t>7.12</t>
  </si>
  <si>
    <t>6.7</t>
  </si>
  <si>
    <t>8.42</t>
  </si>
  <si>
    <t>4.83</t>
  </si>
  <si>
    <t>5.7</t>
  </si>
  <si>
    <t>Net Avail. For Common Margin %</t>
  </si>
  <si>
    <t>8.35</t>
  </si>
  <si>
    <t>5.4</t>
  </si>
  <si>
    <t>6.19</t>
  </si>
  <si>
    <t>6.78</t>
  </si>
  <si>
    <t>4.71</t>
  </si>
  <si>
    <t>Normalized Net Income Margin</t>
  </si>
  <si>
    <t>5.87</t>
  </si>
  <si>
    <t>5.55</t>
  </si>
  <si>
    <t>4.85</t>
  </si>
  <si>
    <t>5.58</t>
  </si>
  <si>
    <t>6.18</t>
  </si>
  <si>
    <t>3.4</t>
  </si>
  <si>
    <t>4.05</t>
  </si>
  <si>
    <t>Levered Free Cash Flow Margin</t>
  </si>
  <si>
    <t>5.95</t>
  </si>
  <si>
    <t>9.63</t>
  </si>
  <si>
    <t>4.5</t>
  </si>
  <si>
    <t>45.65</t>
  </si>
  <si>
    <t>9.85</t>
  </si>
  <si>
    <t>Unlevered Free Cash Flow Margin</t>
  </si>
  <si>
    <t>6.81</t>
  </si>
  <si>
    <t>8.6</t>
  </si>
  <si>
    <t>7.7</t>
  </si>
  <si>
    <t>12.05</t>
  </si>
  <si>
    <t>48.04</t>
  </si>
  <si>
    <t>8.09</t>
  </si>
  <si>
    <t>10.8</t>
  </si>
  <si>
    <t>9.15</t>
  </si>
  <si>
    <t>12.43</t>
  </si>
  <si>
    <t>Asset Turnover</t>
  </si>
  <si>
    <t>0.73</t>
  </si>
  <si>
    <t>0.76</t>
  </si>
  <si>
    <t>0.79</t>
  </si>
  <si>
    <t>0.58</t>
  </si>
  <si>
    <t>0.6</t>
  </si>
  <si>
    <t>0.63</t>
  </si>
  <si>
    <t>0.67</t>
  </si>
  <si>
    <t>0.68</t>
  </si>
  <si>
    <t>0.72</t>
  </si>
  <si>
    <t>Fixed Assets Turnover</t>
  </si>
  <si>
    <t>5.49</t>
  </si>
  <si>
    <t>5.24</t>
  </si>
  <si>
    <t>4.94</t>
  </si>
  <si>
    <t>3.62</t>
  </si>
  <si>
    <t>2.35</t>
  </si>
  <si>
    <t>1.82</t>
  </si>
  <si>
    <t>1.83</t>
  </si>
  <si>
    <t>1.9</t>
  </si>
  <si>
    <t>2.11</t>
  </si>
  <si>
    <t>Receivables Turnover (Average Receivables)</t>
  </si>
  <si>
    <t>7.8</t>
  </si>
  <si>
    <t>7.72</t>
  </si>
  <si>
    <t>5.96</t>
  </si>
  <si>
    <t>6.09</t>
  </si>
  <si>
    <t>5.93</t>
  </si>
  <si>
    <t>5.47</t>
  </si>
  <si>
    <t>5.17</t>
  </si>
  <si>
    <t>Inventory Turnover (Average Inventory)</t>
  </si>
  <si>
    <t>81.1</t>
  </si>
  <si>
    <t>61.09</t>
  </si>
  <si>
    <t>60.76</t>
  </si>
  <si>
    <t>44.65</t>
  </si>
  <si>
    <t>56.68</t>
  </si>
  <si>
    <t>77.09</t>
  </si>
  <si>
    <t>76.24</t>
  </si>
  <si>
    <t>72.79</t>
  </si>
  <si>
    <t>75.82</t>
  </si>
  <si>
    <t>65.97</t>
  </si>
  <si>
    <t>Short Term Liquidity</t>
  </si>
  <si>
    <t>Current Ratio</t>
  </si>
  <si>
    <t>1.86</t>
  </si>
  <si>
    <t>1.88</t>
  </si>
  <si>
    <t>1.48</t>
  </si>
  <si>
    <t>2.88</t>
  </si>
  <si>
    <t>1.72</t>
  </si>
  <si>
    <t>1.56</t>
  </si>
  <si>
    <t>1.32</t>
  </si>
  <si>
    <t>1.2</t>
  </si>
  <si>
    <t>1.19</t>
  </si>
  <si>
    <t>Quick Ratio</t>
  </si>
  <si>
    <t>1.58</t>
  </si>
  <si>
    <t>1.71</t>
  </si>
  <si>
    <t>1.34</t>
  </si>
  <si>
    <t>0.88</t>
  </si>
  <si>
    <t>0.56</t>
  </si>
  <si>
    <t>1.44</t>
  </si>
  <si>
    <t>1.12</t>
  </si>
  <si>
    <t>1.21</t>
  </si>
  <si>
    <t>1.1</t>
  </si>
  <si>
    <t>1.06</t>
  </si>
  <si>
    <t>Operating Cash Flow to Current Liabilities</t>
  </si>
  <si>
    <t>0.7</t>
  </si>
  <si>
    <t>0.65</t>
  </si>
  <si>
    <t>0.31</t>
  </si>
  <si>
    <t>1.05</t>
  </si>
  <si>
    <t>0.8</t>
  </si>
  <si>
    <t>0.81</t>
  </si>
  <si>
    <t>0.78</t>
  </si>
  <si>
    <t>Days Sales Outstanding (Average Receivables)</t>
  </si>
  <si>
    <t>46.77</t>
  </si>
  <si>
    <t>47.25</t>
  </si>
  <si>
    <t>49.69</t>
  </si>
  <si>
    <t>61.13</t>
  </si>
  <si>
    <t>61.2</t>
  </si>
  <si>
    <t>60.08</t>
  </si>
  <si>
    <t>61.55</t>
  </si>
  <si>
    <t>66.78</t>
  </si>
  <si>
    <t>70.61</t>
  </si>
  <si>
    <t>Days Outstanding Inventory (Average Inventory)</t>
  </si>
  <si>
    <t>8.17</t>
  </si>
  <si>
    <t>6.44</t>
  </si>
  <si>
    <t>4.73</t>
  </si>
  <si>
    <t>4.8</t>
  </si>
  <si>
    <t>5.01</t>
  </si>
  <si>
    <t>4.81</t>
  </si>
  <si>
    <t>5.53</t>
  </si>
  <si>
    <t>Average Days Payable Outstanding</t>
  </si>
  <si>
    <t>17.54</t>
  </si>
  <si>
    <t>17.73</t>
  </si>
  <si>
    <t>17.85</t>
  </si>
  <si>
    <t>21.85</t>
  </si>
  <si>
    <t>20.02</t>
  </si>
  <si>
    <t>19.17</t>
  </si>
  <si>
    <t>19.15</t>
  </si>
  <si>
    <t>19.6</t>
  </si>
  <si>
    <t>21.72</t>
  </si>
  <si>
    <t>Cash Conversion Cycle (Average Days)</t>
  </si>
  <si>
    <t>33.74</t>
  </si>
  <si>
    <t>35.5</t>
  </si>
  <si>
    <t>37.87</t>
  </si>
  <si>
    <t>46.26</t>
  </si>
  <si>
    <t>45.72</t>
  </si>
  <si>
    <t>45.92</t>
  </si>
  <si>
    <t>45.71</t>
  </si>
  <si>
    <t>47.41</t>
  </si>
  <si>
    <t>51.99</t>
  </si>
  <si>
    <t>54.42</t>
  </si>
  <si>
    <t>Long Term Solvency</t>
  </si>
  <si>
    <t>Total Debt/Equity</t>
  </si>
  <si>
    <t>137.39</t>
  </si>
  <si>
    <t>153.5</t>
  </si>
  <si>
    <t>156.49</t>
  </si>
  <si>
    <t>158.31</t>
  </si>
  <si>
    <t>200.72</t>
  </si>
  <si>
    <t>319.35</t>
  </si>
  <si>
    <t>386.43</t>
  </si>
  <si>
    <t>505.08</t>
  </si>
  <si>
    <t>531.4</t>
  </si>
  <si>
    <t>405.21</t>
  </si>
  <si>
    <t>Total Debt / Total Capital</t>
  </si>
  <si>
    <t>57.88</t>
  </si>
  <si>
    <t>60.55</t>
  </si>
  <si>
    <t>61.01</t>
  </si>
  <si>
    <t>61.29</t>
  </si>
  <si>
    <t>66.75</t>
  </si>
  <si>
    <t>76.15</t>
  </si>
  <si>
    <t>79.44</t>
  </si>
  <si>
    <t>83.47</t>
  </si>
  <si>
    <t>84.16</t>
  </si>
  <si>
    <t>80.21</t>
  </si>
  <si>
    <t>LT Debt/Equity</t>
  </si>
  <si>
    <t>135.43</t>
  </si>
  <si>
    <t>151.33</t>
  </si>
  <si>
    <t>153.65</t>
  </si>
  <si>
    <t>155.29</t>
  </si>
  <si>
    <t>162.38</t>
  </si>
  <si>
    <t>305.79</t>
  </si>
  <si>
    <t>367.85</t>
  </si>
  <si>
    <t>480.89</t>
  </si>
  <si>
    <t>503.22</t>
  </si>
  <si>
    <t>386.34</t>
  </si>
  <si>
    <t>Long-Term Debt / Total Capital</t>
  </si>
  <si>
    <t>57.05</t>
  </si>
  <si>
    <t>59.7</t>
  </si>
  <si>
    <t>59.91</t>
  </si>
  <si>
    <t>60.12</t>
  </si>
  <si>
    <t>72.92</t>
  </si>
  <si>
    <t>75.62</t>
  </si>
  <si>
    <t>79.48</t>
  </si>
  <si>
    <t>79.7</t>
  </si>
  <si>
    <t>76.47</t>
  </si>
  <si>
    <t>Total Liabilities / Total Assets</t>
  </si>
  <si>
    <t>65.5</t>
  </si>
  <si>
    <t>67.87</t>
  </si>
  <si>
    <t>68.93</t>
  </si>
  <si>
    <t>68.88</t>
  </si>
  <si>
    <t>73.66</t>
  </si>
  <si>
    <t>79.78</t>
  </si>
  <si>
    <t>82.95</t>
  </si>
  <si>
    <t>86.15</t>
  </si>
  <si>
    <t>86.86</t>
  </si>
  <si>
    <t>83.76</t>
  </si>
  <si>
    <t>EBIT / Interest Expense</t>
  </si>
  <si>
    <t>4.46</t>
  </si>
  <si>
    <t>4.34</t>
  </si>
  <si>
    <t>3.86</t>
  </si>
  <si>
    <t>3.11</t>
  </si>
  <si>
    <t>4.03</t>
  </si>
  <si>
    <t>5.79</t>
  </si>
  <si>
    <t>6.33</t>
  </si>
  <si>
    <t>3.56</t>
  </si>
  <si>
    <t>3.19</t>
  </si>
  <si>
    <t>EBITDA / Interest Expense</t>
  </si>
  <si>
    <t>6.14</t>
  </si>
  <si>
    <t>6.07</t>
  </si>
  <si>
    <t>6.93</t>
  </si>
  <si>
    <t>10.14</t>
  </si>
  <si>
    <t>11.17</t>
  </si>
  <si>
    <t>7.39</t>
  </si>
  <si>
    <t>6.05</t>
  </si>
  <si>
    <t>(EBITDA - Capex) / Interest Expense</t>
  </si>
  <si>
    <t>4.4</t>
  </si>
  <si>
    <t>2.28</t>
  </si>
  <si>
    <t>7.87</t>
  </si>
  <si>
    <t>8.88</t>
  </si>
  <si>
    <t>5.75</t>
  </si>
  <si>
    <t>4.92</t>
  </si>
  <si>
    <t>Total Debt / EBITDA</t>
  </si>
  <si>
    <t>3.66</t>
  </si>
  <si>
    <t>3.88</t>
  </si>
  <si>
    <t>3.7</t>
  </si>
  <si>
    <t>3.71</t>
  </si>
  <si>
    <t>3.83</t>
  </si>
  <si>
    <t>Net Debt / EBITDA</t>
  </si>
  <si>
    <t>2.9</t>
  </si>
  <si>
    <t>3.16</t>
  </si>
  <si>
    <t>3.65</t>
  </si>
  <si>
    <t>4.7</t>
  </si>
  <si>
    <t>3.34</t>
  </si>
  <si>
    <t>3.6</t>
  </si>
  <si>
    <t>3.68</t>
  </si>
  <si>
    <t>4.22</t>
  </si>
  <si>
    <t>Total Debt / (EBITDA - Capex)</t>
  </si>
  <si>
    <t>4.84</t>
  </si>
  <si>
    <t>5.11</t>
  </si>
  <si>
    <t>5.48</t>
  </si>
  <si>
    <t>6.21</t>
  </si>
  <si>
    <t>9.24</t>
  </si>
  <si>
    <t>4.97</t>
  </si>
  <si>
    <t>4.79</t>
  </si>
  <si>
    <t>5.57</t>
  </si>
  <si>
    <t>Net Debt / (EBITDA - Capex)</t>
  </si>
  <si>
    <t>4.1</t>
  </si>
  <si>
    <t>4.04</t>
  </si>
  <si>
    <t>4.74</t>
  </si>
  <si>
    <t>5.84</t>
  </si>
  <si>
    <t>8.94</t>
  </si>
  <si>
    <t>4.47</t>
  </si>
  <si>
    <t>4.64</t>
  </si>
  <si>
    <t>4.63</t>
  </si>
  <si>
    <t>5.42</t>
  </si>
  <si>
    <t>Growth Over Prior Year</t>
  </si>
  <si>
    <t>Total Revenues, 1 Yr. Growth %</t>
  </si>
  <si>
    <t>8.69</t>
  </si>
  <si>
    <t>7.76</t>
  </si>
  <si>
    <t>6.98</t>
  </si>
  <si>
    <t>1.76</t>
  </si>
  <si>
    <t>4.86</t>
  </si>
  <si>
    <t>-0.21</t>
  </si>
  <si>
    <t>1.42</t>
  </si>
  <si>
    <t>0.59</t>
  </si>
  <si>
    <t>-0.08</t>
  </si>
  <si>
    <t>4.57</t>
  </si>
  <si>
    <t>Gross Profit, 1 Yr. Growth %</t>
  </si>
  <si>
    <t>2.82</t>
  </si>
  <si>
    <t>-0.63</t>
  </si>
  <si>
    <t>-0.83</t>
  </si>
  <si>
    <t>2.53</t>
  </si>
  <si>
    <t>2.37</t>
  </si>
  <si>
    <t>-6.75</t>
  </si>
  <si>
    <t>12.35</t>
  </si>
  <si>
    <t>EBITDA, 1 Yr. Growth %</t>
  </si>
  <si>
    <t>-0.04</t>
  </si>
  <si>
    <t>0.29</t>
  </si>
  <si>
    <t>-13.62</t>
  </si>
  <si>
    <t>13.93</t>
  </si>
  <si>
    <t>-0.9</t>
  </si>
  <si>
    <t>4.33</t>
  </si>
  <si>
    <t>-16.56</t>
  </si>
  <si>
    <t>14.73</t>
  </si>
  <si>
    <t>EBITA, 1 Yr. Growth %</t>
  </si>
  <si>
    <t>-1.99</t>
  </si>
  <si>
    <t>2.48</t>
  </si>
  <si>
    <t>-3.53</t>
  </si>
  <si>
    <t>-2.89</t>
  </si>
  <si>
    <t>-8.57</t>
  </si>
  <si>
    <t>17.51</t>
  </si>
  <si>
    <t>-2.09</t>
  </si>
  <si>
    <t>2.92</t>
  </si>
  <si>
    <t>-25.75</t>
  </si>
  <si>
    <t>21.6</t>
  </si>
  <si>
    <t>EBIT, 1 Yr. Growth %</t>
  </si>
  <si>
    <t>-2.52</t>
  </si>
  <si>
    <t>2.69</t>
  </si>
  <si>
    <t>-4.03</t>
  </si>
  <si>
    <t>-2.98</t>
  </si>
  <si>
    <t>-8.67</t>
  </si>
  <si>
    <t>17.81</t>
  </si>
  <si>
    <t>-2.08</t>
  </si>
  <si>
    <t>2.99</t>
  </si>
  <si>
    <t>-25.86</t>
  </si>
  <si>
    <t>21.98</t>
  </si>
  <si>
    <t>Earnings From Cont. Operations, 1 Yr. Growth %</t>
  </si>
  <si>
    <t>16.04</t>
  </si>
  <si>
    <t>-50.49</t>
  </si>
  <si>
    <t>141.71</t>
  </si>
  <si>
    <t>-9.69</t>
  </si>
  <si>
    <t>-26.57</t>
  </si>
  <si>
    <t>15.91</t>
  </si>
  <si>
    <t>20.65</t>
  </si>
  <si>
    <t>-36.61</t>
  </si>
  <si>
    <t>24.58</t>
  </si>
  <si>
    <t>Net Income, 1 Yr. Growth %</t>
  </si>
  <si>
    <t>14.16</t>
  </si>
  <si>
    <t>-62.7</t>
  </si>
  <si>
    <t>226.2</t>
  </si>
  <si>
    <t>-24.58</t>
  </si>
  <si>
    <t>-75.98</t>
  </si>
  <si>
    <t>408.79</t>
  </si>
  <si>
    <t>-4.6</t>
  </si>
  <si>
    <t>26.47</t>
  </si>
  <si>
    <t>-42.73</t>
  </si>
  <si>
    <t>23.4</t>
  </si>
  <si>
    <t>Normalized Net Income, 1 Yr. Growth %</t>
  </si>
  <si>
    <t>-5.26</t>
  </si>
  <si>
    <t>-6.48</t>
  </si>
  <si>
    <t>-9.91</t>
  </si>
  <si>
    <t>-22.5</t>
  </si>
  <si>
    <t>39.25</t>
  </si>
  <si>
    <t>8.62</t>
  </si>
  <si>
    <t>4.35</t>
  </si>
  <si>
    <t>-44.77</t>
  </si>
  <si>
    <t>24.35</t>
  </si>
  <si>
    <t>Diluted EPS Before Extra, 1 Yr. Growth %</t>
  </si>
  <si>
    <t>15.22</t>
  </si>
  <si>
    <t>-62.46</t>
  </si>
  <si>
    <t>243.2</t>
  </si>
  <si>
    <t>-6.12</t>
  </si>
  <si>
    <t>-24.85</t>
  </si>
  <si>
    <t>28.35</t>
  </si>
  <si>
    <t>39.39</t>
  </si>
  <si>
    <t>39.28</t>
  </si>
  <si>
    <t>-35.84</t>
  </si>
  <si>
    <t>29.95</t>
  </si>
  <si>
    <t>Accounts Receivable, 1 Yr. Growth %</t>
  </si>
  <si>
    <t>2.74</t>
  </si>
  <si>
    <t>11.2</t>
  </si>
  <si>
    <t>14.02</t>
  </si>
  <si>
    <t>8.39</t>
  </si>
  <si>
    <t>-3.39</t>
  </si>
  <si>
    <t>1.6</t>
  </si>
  <si>
    <t>7.31</t>
  </si>
  <si>
    <t>8.91</t>
  </si>
  <si>
    <t>-1.55</t>
  </si>
  <si>
    <t>Inventory, 1 Yr. Growth %</t>
  </si>
  <si>
    <t>53.24</t>
  </si>
  <si>
    <t>36.37</t>
  </si>
  <si>
    <t>-11.16</t>
  </si>
  <si>
    <t>13.33</t>
  </si>
  <si>
    <t>-40.93</t>
  </si>
  <si>
    <t>-8.78</t>
  </si>
  <si>
    <t>13.96</t>
  </si>
  <si>
    <t>-3.76</t>
  </si>
  <si>
    <t>31.14</t>
  </si>
  <si>
    <t>Net Property, Plant and Equip., 1 Yr. Growth %</t>
  </si>
  <si>
    <t>12.77</t>
  </si>
  <si>
    <t>12.95</t>
  </si>
  <si>
    <t>13.86</t>
  </si>
  <si>
    <t>85.74</t>
  </si>
  <si>
    <t>1.29</t>
  </si>
  <si>
    <t>-1.26</t>
  </si>
  <si>
    <t>-6.06</t>
  </si>
  <si>
    <t>-5.87</t>
  </si>
  <si>
    <t>Total Assets, 1 Yr. Growth %</t>
  </si>
  <si>
    <t>5.09</t>
  </si>
  <si>
    <t>1.22</t>
  </si>
  <si>
    <t>1.03</t>
  </si>
  <si>
    <t>-9.41</t>
  </si>
  <si>
    <t>-1.87</t>
  </si>
  <si>
    <t>-1.13</t>
  </si>
  <si>
    <t>-0.2</t>
  </si>
  <si>
    <t>Tangible Book Value, 1 Yr. Growth %</t>
  </si>
  <si>
    <t>-8.97</t>
  </si>
  <si>
    <t>0.02</t>
  </si>
  <si>
    <t>41.17</t>
  </si>
  <si>
    <t>60.14</t>
  </si>
  <si>
    <t>47.05</t>
  </si>
  <si>
    <t>19.04</t>
  </si>
  <si>
    <t>13.44</t>
  </si>
  <si>
    <t>-4.39</t>
  </si>
  <si>
    <t>Common Equity, 1 Yr. Growth %</t>
  </si>
  <si>
    <t>16.65</t>
  </si>
  <si>
    <t>-5.8</t>
  </si>
  <si>
    <t>-4.57</t>
  </si>
  <si>
    <t>0.9</t>
  </si>
  <si>
    <t>-21.04</t>
  </si>
  <si>
    <t>-42.39</t>
  </si>
  <si>
    <t>-35.15</t>
  </si>
  <si>
    <t>-45.39</t>
  </si>
  <si>
    <t>-5.72</t>
  </si>
  <si>
    <t>48.26</t>
  </si>
  <si>
    <t>Cash From Operations, 1 Yr. Growth %</t>
  </si>
  <si>
    <t>-17.7</t>
  </si>
  <si>
    <t>26.09</t>
  </si>
  <si>
    <t>-0.66</t>
  </si>
  <si>
    <t>-22.14</t>
  </si>
  <si>
    <t>63.06</t>
  </si>
  <si>
    <t>-20.72</t>
  </si>
  <si>
    <t>-2.43</t>
  </si>
  <si>
    <t>-18.97</t>
  </si>
  <si>
    <t>31.6</t>
  </si>
  <si>
    <t>Capital Expenditures, 1 Yr. Growth %</t>
  </si>
  <si>
    <t>3.84</t>
  </si>
  <si>
    <t>10.4</t>
  </si>
  <si>
    <t>17.1</t>
  </si>
  <si>
    <t>9.19</t>
  </si>
  <si>
    <t>9.05</t>
  </si>
  <si>
    <t>-22.35</t>
  </si>
  <si>
    <t>-4.9</t>
  </si>
  <si>
    <t>-5.93</t>
  </si>
  <si>
    <t>Levered Free Cash Flow, 1 Yr. Growth %</t>
  </si>
  <si>
    <t>-42.88</t>
  </si>
  <si>
    <t>8.33</t>
  </si>
  <si>
    <t>-122.46</t>
  </si>
  <si>
    <t>-50.52</t>
  </si>
  <si>
    <t>913.3</t>
  </si>
  <si>
    <t>-85.59</t>
  </si>
  <si>
    <t>44.17</t>
  </si>
  <si>
    <t>-22.96</t>
  </si>
  <si>
    <t>43.64</t>
  </si>
  <si>
    <t>Unlevered Free Cash Flow, 1 Yr. Growth %</t>
  </si>
  <si>
    <t>-35.33</t>
  </si>
  <si>
    <t>6.48</t>
  </si>
  <si>
    <t>-4.37</t>
  </si>
  <si>
    <t>-129.75</t>
  </si>
  <si>
    <t>-37.55</t>
  </si>
  <si>
    <t>573.42</t>
  </si>
  <si>
    <t>-82.91</t>
  </si>
  <si>
    <t>34.25</t>
  </si>
  <si>
    <t>-15.32</t>
  </si>
  <si>
    <t>42.02</t>
  </si>
  <si>
    <t>Compound Annual Growth Rate Over Two Years</t>
  </si>
  <si>
    <t>Total Revenues, 2 Yr. CAGR %</t>
  </si>
  <si>
    <t>24.98</t>
  </si>
  <si>
    <t>8.22</t>
  </si>
  <si>
    <t>7.37</t>
  </si>
  <si>
    <t>3.29</t>
  </si>
  <si>
    <t>2.29</t>
  </si>
  <si>
    <t>1.01</t>
  </si>
  <si>
    <t>0.26</t>
  </si>
  <si>
    <t>2.22</t>
  </si>
  <si>
    <t>Gross Profit, 2 Yr. CAGR %</t>
  </si>
  <si>
    <t>5.65</t>
  </si>
  <si>
    <t>2.01</t>
  </si>
  <si>
    <t>-0.73</t>
  </si>
  <si>
    <t>5.23</t>
  </si>
  <si>
    <t>2.45</t>
  </si>
  <si>
    <t>-2.3</t>
  </si>
  <si>
    <t>2.36</t>
  </si>
  <si>
    <t>EBITDA, 2 Yr. CAGR %</t>
  </si>
  <si>
    <t>17.36</t>
  </si>
  <si>
    <t>2.32</t>
  </si>
  <si>
    <t>3.25</t>
  </si>
  <si>
    <t>-7.23</t>
  </si>
  <si>
    <t>-0.8</t>
  </si>
  <si>
    <t>6.25</t>
  </si>
  <si>
    <t>1.68</t>
  </si>
  <si>
    <t>-2.16</t>
  </si>
  <si>
    <t>EBITA, 2 Yr. CAGR %</t>
  </si>
  <si>
    <t>16.97</t>
  </si>
  <si>
    <t>0.22</t>
  </si>
  <si>
    <t>-0.57</t>
  </si>
  <si>
    <t>0.32</t>
  </si>
  <si>
    <t>-6.21</t>
  </si>
  <si>
    <t>7.25</t>
  </si>
  <si>
    <t>0.38</t>
  </si>
  <si>
    <t>-11.69</t>
  </si>
  <si>
    <t>-4.98</t>
  </si>
  <si>
    <t>EBIT, 2 Yr. CAGR %</t>
  </si>
  <si>
    <t>13.78</t>
  </si>
  <si>
    <t>0.05</t>
  </si>
  <si>
    <t>0.3</t>
  </si>
  <si>
    <t>-6.32</t>
  </si>
  <si>
    <t>3.73</t>
  </si>
  <si>
    <t>7.4</t>
  </si>
  <si>
    <t>0.42</t>
  </si>
  <si>
    <t>-11.71</t>
  </si>
  <si>
    <t>-4.91</t>
  </si>
  <si>
    <t>Earnings From Cont. Operations, 2 Yr. CAGR %</t>
  </si>
  <si>
    <t>16.01</t>
  </si>
  <si>
    <t>-24.2</t>
  </si>
  <si>
    <t>9.39</t>
  </si>
  <si>
    <t>49.58</t>
  </si>
  <si>
    <t>-18.56</t>
  </si>
  <si>
    <t>-7.74</t>
  </si>
  <si>
    <t>12.75</t>
  </si>
  <si>
    <t>15.03</t>
  </si>
  <si>
    <t>-12.54</t>
  </si>
  <si>
    <t>-11.13</t>
  </si>
  <si>
    <t>Net Income, 2 Yr. CAGR %</t>
  </si>
  <si>
    <t>16.15</t>
  </si>
  <si>
    <t>-34.75</t>
  </si>
  <si>
    <t>10.31</t>
  </si>
  <si>
    <t>56.85</t>
  </si>
  <si>
    <t>-57.44</t>
  </si>
  <si>
    <t>10.55</t>
  </si>
  <si>
    <t>120.31</t>
  </si>
  <si>
    <t>9.84</t>
  </si>
  <si>
    <t>-14.89</t>
  </si>
  <si>
    <t>-15.93</t>
  </si>
  <si>
    <t>Normalized Net Income, 2 Yr. CAGR %</t>
  </si>
  <si>
    <t>11.76</t>
  </si>
  <si>
    <t>-1.7</t>
  </si>
  <si>
    <t>-2.33</t>
  </si>
  <si>
    <t>-2.06</t>
  </si>
  <si>
    <t>-17.08</t>
  </si>
  <si>
    <t>22.98</t>
  </si>
  <si>
    <t>6.28</t>
  </si>
  <si>
    <t>-23.11</t>
  </si>
  <si>
    <t>-17.13</t>
  </si>
  <si>
    <t>Diluted EPS Before Extra, 2 Yr. CAGR %</t>
  </si>
  <si>
    <t>10.24</t>
  </si>
  <si>
    <t>-34.23</t>
  </si>
  <si>
    <t>13.5</t>
  </si>
  <si>
    <t>78.59</t>
  </si>
  <si>
    <t>-16.01</t>
  </si>
  <si>
    <t>-1.78</t>
  </si>
  <si>
    <t>33.76</t>
  </si>
  <si>
    <t>39.34</t>
  </si>
  <si>
    <t>-5.47</t>
  </si>
  <si>
    <t>-8.69</t>
  </si>
  <si>
    <t>Accounts Receivable, 2 Yr. CAGR %</t>
  </si>
  <si>
    <t>3.5</t>
  </si>
  <si>
    <t>7.75</t>
  </si>
  <si>
    <t>-0.28</t>
  </si>
  <si>
    <t>2.33</t>
  </si>
  <si>
    <t>-0.93</t>
  </si>
  <si>
    <t>4.41</t>
  </si>
  <si>
    <t>8.11</t>
  </si>
  <si>
    <t>Inventory, 2 Yr. CAGR %</t>
  </si>
  <si>
    <t>31.98</t>
  </si>
  <si>
    <t>44.56</t>
  </si>
  <si>
    <t>10.07</t>
  </si>
  <si>
    <t>-1.02</t>
  </si>
  <si>
    <t>-18.18</t>
  </si>
  <si>
    <t>-26.6</t>
  </si>
  <si>
    <t>15.42</t>
  </si>
  <si>
    <t>Net Property, Plant and Equip., 2 Yr. CAGR %</t>
  </si>
  <si>
    <t>14.83</t>
  </si>
  <si>
    <t>12.86</t>
  </si>
  <si>
    <t>13.4</t>
  </si>
  <si>
    <t>6.27</t>
  </si>
  <si>
    <t>8.85</t>
  </si>
  <si>
    <t>41.48</t>
  </si>
  <si>
    <t>37.16</t>
  </si>
  <si>
    <t>0.01</t>
  </si>
  <si>
    <t>-3.69</t>
  </si>
  <si>
    <t>-5.97</t>
  </si>
  <si>
    <t>Total Assets, 2 Yr. CAGR %</t>
  </si>
  <si>
    <t>4.06</t>
  </si>
  <si>
    <t>3.14</t>
  </si>
  <si>
    <t>1.16</t>
  </si>
  <si>
    <t>0.94</t>
  </si>
  <si>
    <t>-4.48</t>
  </si>
  <si>
    <t>-5.71</t>
  </si>
  <si>
    <t>-0.55</t>
  </si>
  <si>
    <t>-0.18</t>
  </si>
  <si>
    <t>-0.67</t>
  </si>
  <si>
    <t>Tangible Book Value, 2 Yr. CAGR %</t>
  </si>
  <si>
    <t>-5.24</t>
  </si>
  <si>
    <t>-42.31</t>
  </si>
  <si>
    <t>50.36</t>
  </si>
  <si>
    <t>53.45</t>
  </si>
  <si>
    <t>32.31</t>
  </si>
  <si>
    <t>16.21</t>
  </si>
  <si>
    <t>7.15</t>
  </si>
  <si>
    <t>-1.63</t>
  </si>
  <si>
    <t>Common Equity, 2 Yr. CAGR %</t>
  </si>
  <si>
    <t>17.22</t>
  </si>
  <si>
    <t>-5.19</t>
  </si>
  <si>
    <t>-10.74</t>
  </si>
  <si>
    <t>-32.56</t>
  </si>
  <si>
    <t>-38.88</t>
  </si>
  <si>
    <t>-40.49</t>
  </si>
  <si>
    <t>-28.25</t>
  </si>
  <si>
    <t>Cash From Operations, 2 Yr. CAGR %</t>
  </si>
  <si>
    <t>-6.29</t>
  </si>
  <si>
    <t>15.99</t>
  </si>
  <si>
    <t>13.31</t>
  </si>
  <si>
    <t>-12.25</t>
  </si>
  <si>
    <t>12.67</t>
  </si>
  <si>
    <t>13.7</t>
  </si>
  <si>
    <t>-12.05</t>
  </si>
  <si>
    <t>-11.09</t>
  </si>
  <si>
    <t>3.27</t>
  </si>
  <si>
    <t>Capital Expenditures, 2 Yr. CAGR %</t>
  </si>
  <si>
    <t>7.97</t>
  </si>
  <si>
    <t>7.07</t>
  </si>
  <si>
    <t>13.08</t>
  </si>
  <si>
    <t>9.12</t>
  </si>
  <si>
    <t>-7.98</t>
  </si>
  <si>
    <t>-17.34</t>
  </si>
  <si>
    <t>-8.52</t>
  </si>
  <si>
    <t>-5.42</t>
  </si>
  <si>
    <t>-5.9</t>
  </si>
  <si>
    <t>Levered Free Cash Flow, 2 Yr. CAGR %</t>
  </si>
  <si>
    <t>-10.49</t>
  </si>
  <si>
    <t>-7.13</t>
  </si>
  <si>
    <t>15.46</t>
  </si>
  <si>
    <t>-66.8</t>
  </si>
  <si>
    <t>123.91</t>
  </si>
  <si>
    <t>20.81</t>
  </si>
  <si>
    <t>-54.42</t>
  </si>
  <si>
    <t>6.97</t>
  </si>
  <si>
    <t>5.2</t>
  </si>
  <si>
    <t>Unlevered Free Cash Flow, 2 Yr. CAGR %</t>
  </si>
  <si>
    <t>-4.43</t>
  </si>
  <si>
    <t>-6.14</t>
  </si>
  <si>
    <t>12.33</t>
  </si>
  <si>
    <t>-57.02</t>
  </si>
  <si>
    <t>105.07</t>
  </si>
  <si>
    <t>-52.11</t>
  </si>
  <si>
    <t>7.89</t>
  </si>
  <si>
    <t>9.66</t>
  </si>
  <si>
    <t>Compound Annual Growth Rate Over Three Years</t>
  </si>
  <si>
    <t>Total Revenues, 3 Yr. CAGR %</t>
  </si>
  <si>
    <t>23.84</t>
  </si>
  <si>
    <t>18.96</t>
  </si>
  <si>
    <t>7.81</t>
  </si>
  <si>
    <t>-5.21</t>
  </si>
  <si>
    <t>4.6</t>
  </si>
  <si>
    <t>0.64</t>
  </si>
  <si>
    <t>1.67</t>
  </si>
  <si>
    <t>Gross Profit, 3 Yr. CAGR %</t>
  </si>
  <si>
    <t>20.46</t>
  </si>
  <si>
    <t>14.96</t>
  </si>
  <si>
    <t>-3.96</t>
  </si>
  <si>
    <t>2.1</t>
  </si>
  <si>
    <t>3.17</t>
  </si>
  <si>
    <t>4.27</t>
  </si>
  <si>
    <t>-0.71</t>
  </si>
  <si>
    <t>EBITDA, 3 Yr. CAGR %</t>
  </si>
  <si>
    <t>18.67</t>
  </si>
  <si>
    <t>12.72</t>
  </si>
  <si>
    <t>1.53</t>
  </si>
  <si>
    <t>0.15</t>
  </si>
  <si>
    <t>-2.71</t>
  </si>
  <si>
    <t>5.6</t>
  </si>
  <si>
    <t>-4.8</t>
  </si>
  <si>
    <t>0.46</t>
  </si>
  <si>
    <t>EBITA, 3 Yr. CAGR %</t>
  </si>
  <si>
    <t>18.48</t>
  </si>
  <si>
    <t>11.93</t>
  </si>
  <si>
    <t>-1.05</t>
  </si>
  <si>
    <t>-5.79</t>
  </si>
  <si>
    <t>-2.74</t>
  </si>
  <si>
    <t>1.11</t>
  </si>
  <si>
    <t>1.7</t>
  </si>
  <si>
    <t>-9.22</t>
  </si>
  <si>
    <t>-1.75</t>
  </si>
  <si>
    <t>EBIT, 3 Yr. CAGR %</t>
  </si>
  <si>
    <t>15.71</t>
  </si>
  <si>
    <t>9.96</t>
  </si>
  <si>
    <t>-1.33</t>
  </si>
  <si>
    <t>-3.38</t>
  </si>
  <si>
    <t>-2.78</t>
  </si>
  <si>
    <t>1.75</t>
  </si>
  <si>
    <t>5.91</t>
  </si>
  <si>
    <t>-9.24</t>
  </si>
  <si>
    <t>-1.67</t>
  </si>
  <si>
    <t>Earnings From Cont. Operations, 3 Yr. CAGR %</t>
  </si>
  <si>
    <t>13.45</t>
  </si>
  <si>
    <t>-12.66</t>
  </si>
  <si>
    <t>11.56</t>
  </si>
  <si>
    <t>7.61</t>
  </si>
  <si>
    <t>-8.39</t>
  </si>
  <si>
    <t>-2.27</t>
  </si>
  <si>
    <t>15.32</t>
  </si>
  <si>
    <t>-5.69</t>
  </si>
  <si>
    <t>-1.6</t>
  </si>
  <si>
    <t>Net Income, 3 Yr. CAGR %</t>
  </si>
  <si>
    <t>14.8</t>
  </si>
  <si>
    <t>-20.46</t>
  </si>
  <si>
    <t>11.58</t>
  </si>
  <si>
    <t>-2.82</t>
  </si>
  <si>
    <t>-16.08</t>
  </si>
  <si>
    <t>-2.68</t>
  </si>
  <si>
    <t>5.25</t>
  </si>
  <si>
    <t>83.1</t>
  </si>
  <si>
    <t>-11.59</t>
  </si>
  <si>
    <t>-3.67</t>
  </si>
  <si>
    <t>Normalized Net Income, 3 Yr. CAGR %</t>
  </si>
  <si>
    <t>15.15</t>
  </si>
  <si>
    <t>8.41</t>
  </si>
  <si>
    <t>-3.32</t>
  </si>
  <si>
    <t>-7.72</t>
  </si>
  <si>
    <t>-1.44</t>
  </si>
  <si>
    <t>5.44</t>
  </si>
  <si>
    <t>16.3</t>
  </si>
  <si>
    <t>-14.65</t>
  </si>
  <si>
    <t>-9.75</t>
  </si>
  <si>
    <t>Diluted EPS Before Extra, 3 Yr. CAGR %</t>
  </si>
  <si>
    <t>9.02</t>
  </si>
  <si>
    <t>-23.02</t>
  </si>
  <si>
    <t>14.07</t>
  </si>
  <si>
    <t>33.83</t>
  </si>
  <si>
    <t>-3.25</t>
  </si>
  <si>
    <t>10.37</t>
  </si>
  <si>
    <t>35.57</t>
  </si>
  <si>
    <t>7.59</t>
  </si>
  <si>
    <t>Accounts Receivable, 3 Yr. CAGR %</t>
  </si>
  <si>
    <t>8.48</t>
  </si>
  <si>
    <t>6.58</t>
  </si>
  <si>
    <t>8.89</t>
  </si>
  <si>
    <t>3.97</t>
  </si>
  <si>
    <t>2.09</t>
  </si>
  <si>
    <t>1.74</t>
  </si>
  <si>
    <t>5.89</t>
  </si>
  <si>
    <t>6.79</t>
  </si>
  <si>
    <t>Inventory, 3 Yr. CAGR %</t>
  </si>
  <si>
    <t>21.58</t>
  </si>
  <si>
    <t>22.9</t>
  </si>
  <si>
    <t>-16.67</t>
  </si>
  <si>
    <t>-15.16</t>
  </si>
  <si>
    <t>-15.01</t>
  </si>
  <si>
    <t>3.67</t>
  </si>
  <si>
    <t>8.63</t>
  </si>
  <si>
    <t>Net Property, Plant and Equip., 3 Yr. CAGR %</t>
  </si>
  <si>
    <t>19.89</t>
  </si>
  <si>
    <t>14.2</t>
  </si>
  <si>
    <t>8.45</t>
  </si>
  <si>
    <t>30.08</t>
  </si>
  <si>
    <t>26.57</t>
  </si>
  <si>
    <t>22.93</t>
  </si>
  <si>
    <t>-4.42</t>
  </si>
  <si>
    <t>Total Assets, 3 Yr. CAGR %</t>
  </si>
  <si>
    <t>26.31</t>
  </si>
  <si>
    <t>4.95</t>
  </si>
  <si>
    <t>2.46</t>
  </si>
  <si>
    <t>-2.64</t>
  </si>
  <si>
    <t>-3.62</t>
  </si>
  <si>
    <t>-3.6</t>
  </si>
  <si>
    <t>-0.74</t>
  </si>
  <si>
    <t>-0.19</t>
  </si>
  <si>
    <t>Tangible Book Value, 3 Yr. CAGR %</t>
  </si>
  <si>
    <t>27.83</t>
  </si>
  <si>
    <t>-5.83</t>
  </si>
  <si>
    <t>-2.6</t>
  </si>
  <si>
    <t>-30.69</t>
  </si>
  <si>
    <t>-18.92</t>
  </si>
  <si>
    <t>49.25</t>
  </si>
  <si>
    <t>25.69</t>
  </si>
  <si>
    <t>10.98</t>
  </si>
  <si>
    <t>Common Equity, 3 Yr. CAGR %</t>
  </si>
  <si>
    <t>34.16</t>
  </si>
  <si>
    <t>8.98</t>
  </si>
  <si>
    <t>-3.2</t>
  </si>
  <si>
    <t>-8.73</t>
  </si>
  <si>
    <t>-22.86</t>
  </si>
  <si>
    <t>-33.43</t>
  </si>
  <si>
    <t>-41.13</t>
  </si>
  <si>
    <t>-30.63</t>
  </si>
  <si>
    <t>-8.61</t>
  </si>
  <si>
    <t>Cash From Operations, 3 Yr. CAGR %</t>
  </si>
  <si>
    <t>7.34</t>
  </si>
  <si>
    <t>12.26</t>
  </si>
  <si>
    <t>3.45</t>
  </si>
  <si>
    <t>10.45</t>
  </si>
  <si>
    <t>-0.01</t>
  </si>
  <si>
    <t>8.05</t>
  </si>
  <si>
    <t>-14.42</t>
  </si>
  <si>
    <t>1.33</t>
  </si>
  <si>
    <t>Capital Expenditures, 3 Yr. CAGR %</t>
  </si>
  <si>
    <t>17.03</t>
  </si>
  <si>
    <t>8.77</t>
  </si>
  <si>
    <t>12.17</t>
  </si>
  <si>
    <t>11.72</t>
  </si>
  <si>
    <t>-2.58</t>
  </si>
  <si>
    <t>-9.34</t>
  </si>
  <si>
    <t>-13.38</t>
  </si>
  <si>
    <t>-7.67</t>
  </si>
  <si>
    <t>-5.57</t>
  </si>
  <si>
    <t>Levered Free Cash Flow, 3 Yr. CAGR %</t>
  </si>
  <si>
    <t>1.97</t>
  </si>
  <si>
    <t>6.51</t>
  </si>
  <si>
    <t>-6.69</t>
  </si>
  <si>
    <t>-13.25</t>
  </si>
  <si>
    <t>3.76</t>
  </si>
  <si>
    <t>-10.27</t>
  </si>
  <si>
    <t>28.14</t>
  </si>
  <si>
    <t>-45.7</t>
  </si>
  <si>
    <t>18.01</t>
  </si>
  <si>
    <t>Unlevered Free Cash Flow, 3 Yr. CAGR %</t>
  </si>
  <si>
    <t>7.52</t>
  </si>
  <si>
    <t>-5.54</t>
  </si>
  <si>
    <t>-7.89</t>
  </si>
  <si>
    <t>7.55</t>
  </si>
  <si>
    <t>-10.43</t>
  </si>
  <si>
    <t>15.59</t>
  </si>
  <si>
    <t>-42.09</t>
  </si>
  <si>
    <t>18.24</t>
  </si>
  <si>
    <t>Compound Annual Growth Rate Over Five Years</t>
  </si>
  <si>
    <t>Total Revenues, 5 Yr. CAGR %</t>
  </si>
  <si>
    <t>16.56</t>
  </si>
  <si>
    <t>17.25</t>
  </si>
  <si>
    <t>-0.6</t>
  </si>
  <si>
    <t>-2.28</t>
  </si>
  <si>
    <t>2.98</t>
  </si>
  <si>
    <t>1.3</t>
  </si>
  <si>
    <t>1.24</t>
  </si>
  <si>
    <t>Gross Profit, 5 Yr. CAGR %</t>
  </si>
  <si>
    <t>16.62</t>
  </si>
  <si>
    <t>17.16</t>
  </si>
  <si>
    <t>14.3</t>
  </si>
  <si>
    <t>4.54</t>
  </si>
  <si>
    <t>-2.01</t>
  </si>
  <si>
    <t>-1.04</t>
  </si>
  <si>
    <t>2.71</t>
  </si>
  <si>
    <t>2.24</t>
  </si>
  <si>
    <t>0.95</t>
  </si>
  <si>
    <t>EBITDA, 5 Yr. CAGR %</t>
  </si>
  <si>
    <t>15.51</t>
  </si>
  <si>
    <t>15.39</t>
  </si>
  <si>
    <t>11.68</t>
  </si>
  <si>
    <t>6.71</t>
  </si>
  <si>
    <t>-2.67</t>
  </si>
  <si>
    <t>-0.23</t>
  </si>
  <si>
    <t>0.27</t>
  </si>
  <si>
    <t>-3.22</t>
  </si>
  <si>
    <t>2.43</t>
  </si>
  <si>
    <t>EBITA, 5 Yr. CAGR %</t>
  </si>
  <si>
    <t>15.64</t>
  </si>
  <si>
    <t>15.1</t>
  </si>
  <si>
    <t>10.46</t>
  </si>
  <si>
    <t>2.73</t>
  </si>
  <si>
    <t>-5.61</t>
  </si>
  <si>
    <t>-2.12</t>
  </si>
  <si>
    <t>1.15</t>
  </si>
  <si>
    <t>0.82</t>
  </si>
  <si>
    <t>-4.27</t>
  </si>
  <si>
    <t>EBIT, 5 Yr. CAGR %</t>
  </si>
  <si>
    <t>14.06</t>
  </si>
  <si>
    <t>13.53</t>
  </si>
  <si>
    <t>8.83</t>
  </si>
  <si>
    <t>3.15</t>
  </si>
  <si>
    <t>-4.29</t>
  </si>
  <si>
    <t>1.17</t>
  </si>
  <si>
    <t>0.84</t>
  </si>
  <si>
    <t>-4.26</t>
  </si>
  <si>
    <t>1.45</t>
  </si>
  <si>
    <t>Earnings From Cont. Operations, 5 Yr. CAGR %</t>
  </si>
  <si>
    <t>12.49</t>
  </si>
  <si>
    <t>-2.39</t>
  </si>
  <si>
    <t>11.81</t>
  </si>
  <si>
    <t>10.9</t>
  </si>
  <si>
    <t>15.87</t>
  </si>
  <si>
    <t>0.34</t>
  </si>
  <si>
    <t>-6.52</t>
  </si>
  <si>
    <t>3.91</t>
  </si>
  <si>
    <t>Net Income, 5 Yr. CAGR %</t>
  </si>
  <si>
    <t>11.34</t>
  </si>
  <si>
    <t>-7.84</t>
  </si>
  <si>
    <t>12.98</t>
  </si>
  <si>
    <t>-24.12</t>
  </si>
  <si>
    <t>23.46</t>
  </si>
  <si>
    <t>2.15</t>
  </si>
  <si>
    <t>34.11</t>
  </si>
  <si>
    <t>Normalized Net Income, 5 Yr. CAGR %</t>
  </si>
  <si>
    <t>12.48</t>
  </si>
  <si>
    <t>-0.37</t>
  </si>
  <si>
    <t>-10.42</t>
  </si>
  <si>
    <t>-3.24</t>
  </si>
  <si>
    <t>1.49</t>
  </si>
  <si>
    <t>Diluted EPS Before Extra, 5 Yr. CAGR %</t>
  </si>
  <si>
    <t>-8.6</t>
  </si>
  <si>
    <t>10.79</t>
  </si>
  <si>
    <t>11.64</t>
  </si>
  <si>
    <t>6.6</t>
  </si>
  <si>
    <t>33.8</t>
  </si>
  <si>
    <t>11.95</t>
  </si>
  <si>
    <t>3.74</t>
  </si>
  <si>
    <t>15.75</t>
  </si>
  <si>
    <t>Accounts Receivable, 5 Yr. CAGR %</t>
  </si>
  <si>
    <t>6.65</t>
  </si>
  <si>
    <t>9.91</t>
  </si>
  <si>
    <t>3.78</t>
  </si>
  <si>
    <t>4.59</t>
  </si>
  <si>
    <t>3.31</t>
  </si>
  <si>
    <t>1.13</t>
  </si>
  <si>
    <t>4.45</t>
  </si>
  <si>
    <t>3.63</t>
  </si>
  <si>
    <t>Inventory, 5 Yr. CAGR %</t>
  </si>
  <si>
    <t>14.21</t>
  </si>
  <si>
    <t>19.55</t>
  </si>
  <si>
    <t>16.83</t>
  </si>
  <si>
    <t>18.4</t>
  </si>
  <si>
    <t>3.87</t>
  </si>
  <si>
    <t>-6.36</t>
  </si>
  <si>
    <t>-9.67</t>
  </si>
  <si>
    <t>-7.71</t>
  </si>
  <si>
    <t>-9.7</t>
  </si>
  <si>
    <t>Net Property, Plant and Equip., 5 Yr. CAGR %</t>
  </si>
  <si>
    <t>17.45</t>
  </si>
  <si>
    <t>10.96</t>
  </si>
  <si>
    <t>9.16</t>
  </si>
  <si>
    <t>20.62</t>
  </si>
  <si>
    <t>18.02</t>
  </si>
  <si>
    <t>17.09</t>
  </si>
  <si>
    <t>13.47</t>
  </si>
  <si>
    <t>10.44</t>
  </si>
  <si>
    <t>Total Assets, 5 Yr. CAGR %</t>
  </si>
  <si>
    <t>18.88</t>
  </si>
  <si>
    <t>17.94</t>
  </si>
  <si>
    <t>16.05</t>
  </si>
  <si>
    <t>3.42</t>
  </si>
  <si>
    <t>2.25</t>
  </si>
  <si>
    <t>-0.35</t>
  </si>
  <si>
    <t>-1.71</t>
  </si>
  <si>
    <t>-1.81</t>
  </si>
  <si>
    <t>-2.26</t>
  </si>
  <si>
    <t>-2.44</t>
  </si>
  <si>
    <t>Tangible Book Value, 5 Yr. CAGR %</t>
  </si>
  <si>
    <t>25.97</t>
  </si>
  <si>
    <t>21.84</t>
  </si>
  <si>
    <t>16.22</t>
  </si>
  <si>
    <t>-22.59</t>
  </si>
  <si>
    <t>-13.7</t>
  </si>
  <si>
    <t>-4.75</t>
  </si>
  <si>
    <t>-1.38</t>
  </si>
  <si>
    <t>35.03</t>
  </si>
  <si>
    <t>26.34</t>
  </si>
  <si>
    <t>Common Equity, 5 Yr. CAGR %</t>
  </si>
  <si>
    <t>19.35</t>
  </si>
  <si>
    <t>19.74</t>
  </si>
  <si>
    <t>16.77</t>
  </si>
  <si>
    <t>-16.23</t>
  </si>
  <si>
    <t>-22.25</t>
  </si>
  <si>
    <t>-30.47</t>
  </si>
  <si>
    <t>-31.4</t>
  </si>
  <si>
    <t>-22.19</t>
  </si>
  <si>
    <t>Cash From Operations, 5 Yr. CAGR %</t>
  </si>
  <si>
    <t>16.96</t>
  </si>
  <si>
    <t>13.15</t>
  </si>
  <si>
    <t>10.72</t>
  </si>
  <si>
    <t>12.3</t>
  </si>
  <si>
    <t>-2.9</t>
  </si>
  <si>
    <t>11.33</t>
  </si>
  <si>
    <t>5.26</t>
  </si>
  <si>
    <t>-0.58</t>
  </si>
  <si>
    <t>-4.47</t>
  </si>
  <si>
    <t>6.11</t>
  </si>
  <si>
    <t>Capital Expenditures, 5 Yr. CAGR %</t>
  </si>
  <si>
    <t>20.94</t>
  </si>
  <si>
    <t>15.68</t>
  </si>
  <si>
    <t>10.47</t>
  </si>
  <si>
    <t>9.83</t>
  </si>
  <si>
    <t>-0.96</t>
  </si>
  <si>
    <t>-7.79</t>
  </si>
  <si>
    <t>-10.47</t>
  </si>
  <si>
    <t>Levered Free Cash Flow, 5 Yr. CAGR %</t>
  </si>
  <si>
    <t>18.93</t>
  </si>
  <si>
    <t>17.35</t>
  </si>
  <si>
    <t>8.53</t>
  </si>
  <si>
    <t>-13.83</t>
  </si>
  <si>
    <t>43.32</t>
  </si>
  <si>
    <t>-0.95</t>
  </si>
  <si>
    <t>-25.33</t>
  </si>
  <si>
    <t>-4.3</t>
  </si>
  <si>
    <t>18.42</t>
  </si>
  <si>
    <t>Unlevered Free Cash Flow, 5 Yr. CAGR %</t>
  </si>
  <si>
    <t>18.31</t>
  </si>
  <si>
    <t>17.37</t>
  </si>
  <si>
    <t>9.17</t>
  </si>
  <si>
    <t>6.59</t>
  </si>
  <si>
    <t>-9.59</t>
  </si>
  <si>
    <t>37.5</t>
  </si>
  <si>
    <t>-2.1</t>
  </si>
  <si>
    <t>-22.18</t>
  </si>
  <si>
    <t>-3.97</t>
  </si>
  <si>
    <t>13.18</t>
  </si>
  <si>
    <t>2019</t>
  </si>
  <si>
    <t>2020</t>
  </si>
  <si>
    <t>2021</t>
  </si>
  <si>
    <t>2022</t>
  </si>
  <si>
    <t>2023</t>
  </si>
  <si>
    <t>2024</t>
  </si>
  <si>
    <t>2025</t>
  </si>
  <si>
    <t>2026</t>
  </si>
  <si>
    <t>Capitalization
                                    1</t>
  </si>
  <si>
    <t>9,612</t>
  </si>
  <si>
    <t>13,149</t>
  </si>
  <si>
    <t>11,592</t>
  </si>
  <si>
    <t>6,728</t>
  </si>
  <si>
    <t>9,570</t>
  </si>
  <si>
    <t>12,579</t>
  </si>
  <si>
    <t>-</t>
  </si>
  <si>
    <t>Change</t>
  </si>
  <si>
    <t>36.79%</t>
  </si>
  <si>
    <t>-11.84%</t>
  </si>
  <si>
    <t>-41.96%</t>
  </si>
  <si>
    <t>42.23%</t>
  </si>
  <si>
    <t>31.45%</t>
  </si>
  <si>
    <t>0%</t>
  </si>
  <si>
    <t>Enterprise Value (EV)
                                    1</t>
  </si>
  <si>
    <t>16,691</t>
  </si>
  <si>
    <t>20,988</t>
  </si>
  <si>
    <t>19,945</t>
  </si>
  <si>
    <t>15,313</t>
  </si>
  <si>
    <t>17,497</t>
  </si>
  <si>
    <t>22,967</t>
  </si>
  <si>
    <t>23,250</t>
  </si>
  <si>
    <t>23,655</t>
  </si>
  <si>
    <t>25.74%</t>
  </si>
  <si>
    <t>-4.97%</t>
  </si>
  <si>
    <t>-23.22%</t>
  </si>
  <si>
    <t>14.26%</t>
  </si>
  <si>
    <t>31.27%</t>
  </si>
  <si>
    <t>1.23%</t>
  </si>
  <si>
    <t>1.74%</t>
  </si>
  <si>
    <t>P/E ratio</t>
  </si>
  <si>
    <t>14.2x</t>
  </si>
  <si>
    <t>18.6x</t>
  </si>
  <si>
    <t>12.8x</t>
  </si>
  <si>
    <t>14.1x</t>
  </si>
  <si>
    <t>15.9x</t>
  </si>
  <si>
    <t>14.6x</t>
  </si>
  <si>
    <t>12.7x</t>
  </si>
  <si>
    <t>PBR</t>
  </si>
  <si>
    <t>4.43x</t>
  </si>
  <si>
    <t>9.33x</t>
  </si>
  <si>
    <t>9.48x</t>
  </si>
  <si>
    <t>8.81x</t>
  </si>
  <si>
    <t>25.5x</t>
  </si>
  <si>
    <t>29.9x</t>
  </si>
  <si>
    <t>PEG</t>
  </si>
  <si>
    <t>0.9x</t>
  </si>
  <si>
    <t>0.3x</t>
  </si>
  <si>
    <t>-0.4x</t>
  </si>
  <si>
    <t>0.5x</t>
  </si>
  <si>
    <t>1.64x</t>
  </si>
  <si>
    <t>0.8x</t>
  </si>
  <si>
    <t>Capitalization / Revenue</t>
  </si>
  <si>
    <t>0.84x</t>
  </si>
  <si>
    <t>1.14x</t>
  </si>
  <si>
    <t>1x</t>
  </si>
  <si>
    <t>0.58x</t>
  </si>
  <si>
    <t>0.79x</t>
  </si>
  <si>
    <t>0.99x</t>
  </si>
  <si>
    <t>0.95x</t>
  </si>
  <si>
    <t>0.92x</t>
  </si>
  <si>
    <t>EV / Revenue</t>
  </si>
  <si>
    <t>1.47x</t>
  </si>
  <si>
    <t>1.82x</t>
  </si>
  <si>
    <t>1.72x</t>
  </si>
  <si>
    <t>1.32x</t>
  </si>
  <si>
    <t>1.44x</t>
  </si>
  <si>
    <t>1.8x</t>
  </si>
  <si>
    <t>1.76x</t>
  </si>
  <si>
    <t>1.73x</t>
  </si>
  <si>
    <t>EV / EBITDA</t>
  </si>
  <si>
    <t>7x</t>
  </si>
  <si>
    <t>8.83x</t>
  </si>
  <si>
    <t>8.05x</t>
  </si>
  <si>
    <t>7.39x</t>
  </si>
  <si>
    <t>7.06x</t>
  </si>
  <si>
    <t>8.57x</t>
  </si>
  <si>
    <t>8.32x</t>
  </si>
  <si>
    <t>8.08x</t>
  </si>
  <si>
    <t>EV / EBIT</t>
  </si>
  <si>
    <t>9.44x</t>
  </si>
  <si>
    <t>12x</t>
  </si>
  <si>
    <t>11.1x</t>
  </si>
  <si>
    <t>11.4x</t>
  </si>
  <si>
    <t>10.1x</t>
  </si>
  <si>
    <t>11.7x</t>
  </si>
  <si>
    <t>10.7x</t>
  </si>
  <si>
    <t>EV / FCF</t>
  </si>
  <si>
    <t>16.1x</t>
  </si>
  <si>
    <t>15.5x</t>
  </si>
  <si>
    <t>18.7x</t>
  </si>
  <si>
    <t>26.2x</t>
  </si>
  <si>
    <t>20.3x</t>
  </si>
  <si>
    <t>17x</t>
  </si>
  <si>
    <t>FCF Yield</t>
  </si>
  <si>
    <t>7.82%</t>
  </si>
  <si>
    <t>6.22%</t>
  </si>
  <si>
    <t>6.46%</t>
  </si>
  <si>
    <t>5.34%</t>
  </si>
  <si>
    <t>8.52%</t>
  </si>
  <si>
    <t>3.82%</t>
  </si>
  <si>
    <t>4.93%</t>
  </si>
  <si>
    <t>5.88%</t>
  </si>
  <si>
    <t>Dividend per Share
                                    2</t>
  </si>
  <si>
    <t>1.667</t>
  </si>
  <si>
    <t>Rate of return</t>
  </si>
  <si>
    <t>1.09%</t>
  </si>
  <si>
    <t>EPS
                                    2</t>
  </si>
  <si>
    <t>9.622</t>
  </si>
  <si>
    <t>10.48</t>
  </si>
  <si>
    <t>12.07</t>
  </si>
  <si>
    <t>Distribution rate</t>
  </si>
  <si>
    <t>15.9%</t>
  </si>
  <si>
    <t>Net sales
                                    1</t>
  </si>
  <si>
    <t>11,388</t>
  </si>
  <si>
    <t>11,551</t>
  </si>
  <si>
    <t>11,619</t>
  </si>
  <si>
    <t>11,610</t>
  </si>
  <si>
    <t>12,140</t>
  </si>
  <si>
    <t>12,756</t>
  </si>
  <si>
    <t>13,222</t>
  </si>
  <si>
    <t>13,698</t>
  </si>
  <si>
    <t>EBITDA
                                    1</t>
  </si>
  <si>
    <t>2,383</t>
  </si>
  <si>
    <t>2,376</t>
  </si>
  <si>
    <t>2,478</t>
  </si>
  <si>
    <t>2,072</t>
  </si>
  <si>
    <t>2,479</t>
  </si>
  <si>
    <t>2,679</t>
  </si>
  <si>
    <t>2,796</t>
  </si>
  <si>
    <t>2,929</t>
  </si>
  <si>
    <t>EBIT
                                    1</t>
  </si>
  <si>
    <t>1,768</t>
  </si>
  <si>
    <t>1,746</t>
  </si>
  <si>
    <t>1,797</t>
  </si>
  <si>
    <t>1,339</t>
  </si>
  <si>
    <t>1,734</t>
  </si>
  <si>
    <t>1,962</t>
  </si>
  <si>
    <t>2,086</t>
  </si>
  <si>
    <t>2,218</t>
  </si>
  <si>
    <t>Net income
                                    1</t>
  </si>
  <si>
    <t>811</t>
  </si>
  <si>
    <t>773.6</t>
  </si>
  <si>
    <t>978.4</t>
  </si>
  <si>
    <t>560.4</t>
  </si>
  <si>
    <t>691.5</t>
  </si>
  <si>
    <t>833</t>
  </si>
  <si>
    <t>842.8</t>
  </si>
  <si>
    <t>895.3</t>
  </si>
  <si>
    <t>Net Debt
                                    1</t>
  </si>
  <si>
    <t>7,079</t>
  </si>
  <si>
    <t>7,839</t>
  </si>
  <si>
    <t>8,353</t>
  </si>
  <si>
    <t>8,585</t>
  </si>
  <si>
    <t>7,927</t>
  </si>
  <si>
    <t>10,388</t>
  </si>
  <si>
    <t>10,671</t>
  </si>
  <si>
    <t>11,076</t>
  </si>
  <si>
    <t>Reference price
                                    2</t>
  </si>
  <si>
    <t>75.03</t>
  </si>
  <si>
    <t>117.40</t>
  </si>
  <si>
    <t>113.76</t>
  </si>
  <si>
    <t>74.67</t>
  </si>
  <si>
    <t>104.76</t>
  </si>
  <si>
    <t>153.40</t>
  </si>
  <si>
    <t>Nbr of stocks (in thousands)</t>
  </si>
  <si>
    <t>128,112</t>
  </si>
  <si>
    <t>112,000</t>
  </si>
  <si>
    <t>101,900</t>
  </si>
  <si>
    <t>90,104</t>
  </si>
  <si>
    <t>91,348</t>
  </si>
  <si>
    <t>82,000</t>
  </si>
  <si>
    <t>Announcement Date</t>
  </si>
  <si>
    <t>2/10/20</t>
  </si>
  <si>
    <t>2/11/21</t>
  </si>
  <si>
    <t>2/10/22</t>
  </si>
  <si>
    <t>2/22/23</t>
  </si>
  <si>
    <t>2/13/24</t>
  </si>
  <si>
    <t>address1</t>
  </si>
  <si>
    <t>2000 16th Street</t>
  </si>
  <si>
    <t>city</t>
  </si>
  <si>
    <t>Denver</t>
  </si>
  <si>
    <t>state</t>
  </si>
  <si>
    <t>CO</t>
  </si>
  <si>
    <t>zip</t>
  </si>
  <si>
    <t>80202</t>
  </si>
  <si>
    <t>country</t>
  </si>
  <si>
    <t>phone</t>
  </si>
  <si>
    <t>720 631 2100</t>
  </si>
  <si>
    <t>website</t>
  </si>
  <si>
    <t>https://www.davita.com</t>
  </si>
  <si>
    <t>industry</t>
  </si>
  <si>
    <t>Medical Care Facilities</t>
  </si>
  <si>
    <t>industryKey</t>
  </si>
  <si>
    <t>medical-care-facilities</t>
  </si>
  <si>
    <t>industryDisp</t>
  </si>
  <si>
    <t>sector</t>
  </si>
  <si>
    <t>Healthcare</t>
  </si>
  <si>
    <t>sectorKey</t>
  </si>
  <si>
    <t>healthcare</t>
  </si>
  <si>
    <t>sectorDisp</t>
  </si>
  <si>
    <t>longBusinessSummary</t>
  </si>
  <si>
    <t>DaVita Inc. provides kidney dialysis services for patients suffering from chronic kidney failure in the United States. The company operates kidney dialysis centers and provides related lab services in outpatient dialysis centers. It also offers outpatient, hospital inpatient, and home-based hemodialysis services; operates clinical laboratories that provide routine laboratory tests for dialysis and other physician-prescribed laboratory tests for ESRD patients; and management and administrative services to outpatient dialysis centers. In addition, the company offers integrated care and disease management services to patients in risk-based and other integrated care arrangements; clinical research programs; physician services; and comprehensive kidney care services. Further, it engages in the provision of acute inpatient dialysis services and related laboratory services; and transplant software business. The company was formerly known as DaVita HealthCare Partners Inc. and changed its name to DaVita Inc. in September 2016. DaVita Inc. was incorporated in 1994 and is headquartered in Denver, Colorado.</t>
  </si>
  <si>
    <t>fullTimeEmployees</t>
  </si>
  <si>
    <t>companyOfficers</t>
  </si>
  <si>
    <t>[{'maxAge': 1, 'name': 'Mr. Javier J. Rodriguez', 'age': 53, 'title': 'CEO &amp; Executive Director', 'yearBorn': 1971, 'fiscalYear': 2023, 'totalPay': 6712328, 'exercisedValue': 23537174, 'unexercisedValue': 73920000}, {'maxAge': 1, 'name': 'Mr. Joel  Ackerman', 'age': 59, 'title': 'CFO &amp; Treasurer', 'yearBorn': 1965, 'fiscalYear': 2023, 'totalPay': 2106528, 'exercisedValue': 1938616, 'unexercisedValue': 6896466}, {'maxAge': 1, 'name': 'Ms. Kathleen Alyce Waters', 'age': 56, 'title': 'Chief Legal &amp; Public Affairs Officer', 'yearBorn': 1968, 'fiscalYear': 2023, 'totalPay': 1904118, 'exercisedValue': 3142383, 'unexercisedValue': 2473312}, {'maxAge': 1, 'name': 'Mr. James O. Hearty', 'age': 55, 'title': 'Chief Compliance Officer', 'yearBorn': 1969, 'fiscalYear': 2023, 'totalPay': 1251940, 'exercisedValue': 904683, 'unexercisedValue': 2750256}, {'maxAge': 1, 'name': 'Mr. David  Maughan', 'title': 'Chief Operating Officer', 'fiscalYear': 2023, 'exercisedValue': 0, 'unexercisedValue': 0}, {'maxAge': 1, 'name': 'Mr. Christopher Michael Berry CPA', 'age': 49, 'title': 'Group VP &amp; Chief Accounting Officer', 'yearBorn': 1975, 'fiscalYear': 2023, 'exercisedValue': 0, 'unexercisedValue': 0}, {'maxAge': 1, 'name': 'Ms. Madhu  Narasimhan', 'title': 'Chief Information Officer', 'fiscalYear': 2023, 'exercisedValue': 0, 'unexercisedValue': 0}, {'maxAge': 1, 'name': 'Nic  Eliason', 'title': 'Group Vice President of Investor Relations', 'fiscalYear': 2023, 'exercisedValue': 0, 'unexercisedValue': 0}, {'maxAge': 1, 'name': 'Ms. Jessica  Hergenreter', 'title': 'Chief People Officer', 'fiscalYear': 2023, 'exercisedValue': 0, 'unexercisedValue': 0}, {'maxAge': 1, 'name': 'Mr. Misha  Palecek', 'title': 'Chief Transformation Officer of U.S. Kidney Care Business',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</si>
  <si>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</si>
  <si>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</si>
  <si>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</si>
  <si>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</si>
  <si>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</si>
  <si>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</si>
  <si>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</si>
  <si>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</si>
  <si>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http://phx.corporate-ir.net/phoenix.zhtml?c=76556&amp;p=irol-irhome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</si>
  <si>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</si>
  <si>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</si>
  <si>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</si>
  <si>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</si>
  <si>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</si>
  <si>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</si>
  <si>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</si>
  <si>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</si>
  <si>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</si>
  <si>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</si>
  <si>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</si>
  <si>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</si>
  <si>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</si>
  <si>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</si>
  <si>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</si>
  <si>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</si>
  <si>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</si>
  <si>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</si>
  <si>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</si>
  <si>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</si>
  <si>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</si>
  <si>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</si>
  <si>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</si>
  <si>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</si>
  <si>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</si>
  <si>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</si>
  <si>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</si>
  <si>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</si>
  <si>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</si>
  <si>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</si>
  <si>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</si>
  <si>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</si>
  <si>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</si>
  <si>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</si>
  <si>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</si>
  <si>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</si>
  <si>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</si>
  <si>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</si>
  <si>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</si>
  <si>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</si>
  <si>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</si>
  <si>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</si>
  <si>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</si>
  <si>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</si>
  <si>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</si>
  <si>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</si>
  <si>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</si>
  <si>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</si>
  <si>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</si>
  <si>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</si>
  <si>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</si>
  <si>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</si>
  <si>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</si>
  <si>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</si>
  <si>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</si>
  <si>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</si>
  <si>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</si>
  <si>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</si>
  <si>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</si>
  <si>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</si>
  <si>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</si>
  <si>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</si>
  <si>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</si>
  <si>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</si>
  <si>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</si>
  <si>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</si>
  <si>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</si>
  <si>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DaVita Inc.</t>
  </si>
  <si>
    <t>longName</t>
  </si>
  <si>
    <t>firstTradeDateEpochUtc</t>
  </si>
  <si>
    <t>timeZoneFullName</t>
  </si>
  <si>
    <t>America/New_York</t>
  </si>
  <si>
    <t>timeZoneShortName</t>
  </si>
  <si>
    <t>EST</t>
  </si>
  <si>
    <t>uuid</t>
  </si>
  <si>
    <t>9a98f945-67ed-31a1-b380-e8d4ee6cc270</t>
  </si>
  <si>
    <t>messageBoardId</t>
  </si>
  <si>
    <t>finmb_35644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</si>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</sst>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avita.com/" TargetMode="External"/><Relationship Id="rId2" Type="http://schemas.openxmlformats.org/officeDocument/2006/relationships/hyperlink" Target="http://phx.corporate-ir.net/phoenix.zhtml?c=7655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152.63</v>
      </c>
      <c r="C4" s="2"/>
      <c r="D4" s="2"/>
      <c r="E4" s="2"/>
      <c r="F4" s="2"/>
      <c r="G4" s="2"/>
      <c r="H4" s="2"/>
      <c r="I4" s="2"/>
      <c r="J4" s="2"/>
      <c r="K4" s="2"/>
      <c r="L4" s="2"/>
      <c r="M4" s="2"/>
      <c r="N4" s="2"/>
      <c r="O4" s="2"/>
      <c r="P4" s="2"/>
      <c r="Q4" s="2"/>
      <c r="R4" s="2"/>
      <c r="S4" s="2"/>
      <c r="T4" s="2"/>
      <c r="U4" s="2"/>
      <c r="V4" s="2"/>
      <c r="W4" s="2"/>
      <c r="X4" s="2"/>
      <c r="Y4" s="2"/>
      <c r="Z4" s="2"/>
    </row>
    <row r="5">
      <c r="A5" s="1" t="s">
        <v>7</v>
      </c>
      <c r="B5" s="1">
        <v>403.4157931171331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1.2582480896E10</v>
      </c>
      <c r="C8" s="2"/>
      <c r="D8" s="2"/>
      <c r="E8" s="2"/>
      <c r="F8" s="2"/>
      <c r="G8" s="2"/>
      <c r="H8" s="2"/>
      <c r="I8" s="2"/>
      <c r="J8" s="2"/>
      <c r="K8" s="2"/>
      <c r="L8" s="2"/>
      <c r="M8" s="2"/>
      <c r="N8" s="2"/>
      <c r="O8" s="2"/>
      <c r="P8" s="2"/>
      <c r="Q8" s="2"/>
      <c r="R8" s="2"/>
      <c r="S8" s="2"/>
      <c r="T8" s="2"/>
      <c r="U8" s="2"/>
      <c r="V8" s="2"/>
      <c r="W8" s="2"/>
      <c r="X8" s="2"/>
      <c r="Y8" s="2"/>
      <c r="Z8" s="2"/>
    </row>
    <row r="9">
      <c r="A9" s="1" t="s">
        <v>13</v>
      </c>
      <c r="B9" s="1">
        <v>4.68</v>
      </c>
      <c r="C9" s="2"/>
      <c r="D9" s="2"/>
      <c r="E9" s="2"/>
      <c r="F9" s="2"/>
      <c r="G9" s="2"/>
      <c r="H9" s="2"/>
      <c r="I9" s="2"/>
      <c r="J9" s="2"/>
      <c r="K9" s="2"/>
      <c r="L9" s="2"/>
      <c r="M9" s="2"/>
      <c r="N9" s="2"/>
      <c r="O9" s="2"/>
      <c r="P9" s="2"/>
      <c r="Q9" s="2"/>
      <c r="R9" s="2"/>
      <c r="S9" s="2"/>
      <c r="T9" s="2"/>
      <c r="U9" s="2"/>
      <c r="V9" s="2"/>
      <c r="W9" s="2"/>
      <c r="X9" s="2"/>
      <c r="Y9" s="2"/>
      <c r="Z9" s="2"/>
    </row>
    <row r="10">
      <c r="A10" s="1" t="s">
        <v>14</v>
      </c>
      <c r="B10" s="1">
        <v>13.469598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723.0</v>
      </c>
      <c r="C2" s="1">
        <v>270.0</v>
      </c>
      <c r="D2" s="1">
        <v>880.0</v>
      </c>
      <c r="E2" s="1">
        <v>664.0</v>
      </c>
      <c r="F2" s="1">
        <v>159.0</v>
      </c>
      <c r="G2" s="1">
        <v>811.0</v>
      </c>
      <c r="H2" s="1">
        <v>774.0</v>
      </c>
      <c r="I2" s="1">
        <v>978.0</v>
      </c>
      <c r="J2" s="1">
        <v>560.0</v>
      </c>
      <c r="K2" s="1">
        <v>692.0</v>
      </c>
      <c r="L2" s="2"/>
      <c r="M2" s="2"/>
      <c r="N2" s="2"/>
      <c r="O2" s="2"/>
      <c r="P2" s="2"/>
      <c r="Q2" s="2"/>
      <c r="R2" s="2"/>
      <c r="S2" s="2"/>
      <c r="T2" s="2"/>
      <c r="U2" s="2"/>
      <c r="V2" s="2"/>
      <c r="W2" s="2"/>
      <c r="X2" s="2"/>
      <c r="Y2" s="2"/>
      <c r="Z2" s="2"/>
    </row>
    <row r="3">
      <c r="A3" s="1" t="s">
        <v>19</v>
      </c>
      <c r="B3" s="1">
        <v>428.0</v>
      </c>
      <c r="C3" s="1">
        <v>475.0</v>
      </c>
      <c r="D3" s="1">
        <v>546.0</v>
      </c>
      <c r="E3" s="1">
        <v>762.0</v>
      </c>
      <c r="F3" s="1">
        <v>575.0</v>
      </c>
      <c r="G3" s="1">
        <v>601.0</v>
      </c>
      <c r="H3" s="1">
        <v>617.0</v>
      </c>
      <c r="I3" s="1">
        <v>668.0</v>
      </c>
      <c r="J3" s="1">
        <v>721.0</v>
      </c>
      <c r="K3" s="1">
        <v>736.0</v>
      </c>
      <c r="L3" s="2"/>
      <c r="M3" s="2"/>
      <c r="N3" s="2"/>
      <c r="O3" s="2"/>
      <c r="P3" s="2"/>
      <c r="Q3" s="2"/>
      <c r="R3" s="2"/>
      <c r="S3" s="2"/>
      <c r="T3" s="2"/>
      <c r="U3" s="2"/>
      <c r="V3" s="2"/>
      <c r="W3" s="2"/>
      <c r="X3" s="2"/>
      <c r="Y3" s="2"/>
      <c r="Z3" s="2"/>
    </row>
    <row r="4">
      <c r="A4" s="1" t="s">
        <v>20</v>
      </c>
      <c r="B4" s="1">
        <v>161.0</v>
      </c>
      <c r="C4" s="1">
        <v>161.0</v>
      </c>
      <c r="D4" s="1">
        <v>165.0</v>
      </c>
      <c r="E4" s="1">
        <v>15.0</v>
      </c>
      <c r="F4" s="1">
        <v>15.0</v>
      </c>
      <c r="G4" s="1">
        <v>14.0</v>
      </c>
      <c r="H4" s="1">
        <v>13.0</v>
      </c>
      <c r="I4" s="1">
        <v>12.0</v>
      </c>
      <c r="J4" s="1">
        <v>11.0</v>
      </c>
      <c r="K4" s="1">
        <v>8.0</v>
      </c>
      <c r="L4" s="2"/>
      <c r="M4" s="2"/>
      <c r="N4" s="2"/>
      <c r="O4" s="2"/>
      <c r="P4" s="2"/>
      <c r="Q4" s="2"/>
      <c r="R4" s="2"/>
      <c r="S4" s="2"/>
      <c r="T4" s="2"/>
      <c r="U4" s="2"/>
      <c r="V4" s="2"/>
      <c r="W4" s="2"/>
      <c r="X4" s="2"/>
      <c r="Y4" s="2"/>
      <c r="Z4" s="2"/>
    </row>
    <row r="5">
      <c r="A5" s="1" t="s">
        <v>21</v>
      </c>
      <c r="B5" s="1">
        <v>589.0</v>
      </c>
      <c r="C5" s="1">
        <v>636.0</v>
      </c>
      <c r="D5" s="1">
        <v>710.0</v>
      </c>
      <c r="E5" s="1">
        <v>777.0</v>
      </c>
      <c r="F5" s="1">
        <v>591.0</v>
      </c>
      <c r="G5" s="1">
        <v>615.0</v>
      </c>
      <c r="H5" s="1">
        <v>630.0</v>
      </c>
      <c r="I5" s="1">
        <v>681.0</v>
      </c>
      <c r="J5" s="1">
        <v>733.0</v>
      </c>
      <c r="K5" s="1">
        <v>745.0</v>
      </c>
      <c r="L5" s="2"/>
      <c r="M5" s="2"/>
      <c r="N5" s="2"/>
      <c r="O5" s="2"/>
      <c r="P5" s="2"/>
      <c r="Q5" s="2"/>
      <c r="R5" s="2"/>
      <c r="S5" s="2"/>
      <c r="T5" s="2"/>
      <c r="U5" s="2"/>
      <c r="V5" s="2"/>
      <c r="W5" s="2"/>
      <c r="X5" s="2"/>
      <c r="Y5" s="2"/>
      <c r="Z5" s="2"/>
    </row>
    <row r="6">
      <c r="A6" s="1" t="s">
        <v>22</v>
      </c>
      <c r="B6" s="1">
        <v>0.0</v>
      </c>
      <c r="C6" s="1">
        <v>0.0</v>
      </c>
      <c r="D6" s="1">
        <v>-404.0</v>
      </c>
      <c r="E6" s="1">
        <v>-23.0</v>
      </c>
      <c r="F6" s="1">
        <v>-85.0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14.0</v>
      </c>
      <c r="E7" s="1">
        <v>280.0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210.0</v>
      </c>
      <c r="D8" s="1">
        <v>290.0</v>
      </c>
      <c r="E8" s="1">
        <v>49.0</v>
      </c>
      <c r="F8" s="1">
        <v>20.0</v>
      </c>
      <c r="G8" s="1">
        <v>125.0</v>
      </c>
      <c r="H8" s="1">
        <v>0.0</v>
      </c>
      <c r="I8" s="1">
        <v>0.0</v>
      </c>
      <c r="J8" s="1">
        <v>0.0</v>
      </c>
      <c r="K8" s="1">
        <v>26.0</v>
      </c>
      <c r="L8" s="2"/>
      <c r="M8" s="2"/>
      <c r="N8" s="2"/>
      <c r="O8" s="2"/>
      <c r="P8" s="2"/>
      <c r="Q8" s="2"/>
      <c r="R8" s="2"/>
      <c r="S8" s="2"/>
      <c r="T8" s="2"/>
      <c r="U8" s="2"/>
      <c r="V8" s="2"/>
      <c r="W8" s="2"/>
      <c r="X8" s="2"/>
      <c r="Y8" s="2"/>
      <c r="Z8" s="2"/>
    </row>
    <row r="9">
      <c r="A9" s="1" t="s">
        <v>25</v>
      </c>
      <c r="B9" s="1">
        <v>10.0</v>
      </c>
      <c r="C9" s="1">
        <v>9.0</v>
      </c>
      <c r="D9" s="1">
        <v>17.0</v>
      </c>
      <c r="E9" s="1">
        <v>28.0</v>
      </c>
      <c r="F9" s="1">
        <v>26.0</v>
      </c>
      <c r="G9" s="1">
        <v>8.0</v>
      </c>
      <c r="H9" s="1">
        <v>13.0</v>
      </c>
      <c r="I9" s="1">
        <v>5.0</v>
      </c>
      <c r="J9" s="1">
        <v>8.0</v>
      </c>
      <c r="K9" s="1">
        <v>64.0</v>
      </c>
      <c r="L9" s="2"/>
      <c r="M9" s="2"/>
      <c r="N9" s="2"/>
      <c r="O9" s="2"/>
      <c r="P9" s="2"/>
      <c r="Q9" s="2"/>
      <c r="R9" s="2"/>
      <c r="S9" s="2"/>
      <c r="T9" s="2"/>
      <c r="U9" s="2"/>
      <c r="V9" s="2"/>
      <c r="W9" s="2"/>
      <c r="X9" s="2"/>
      <c r="Y9" s="2"/>
      <c r="Z9" s="2"/>
    </row>
    <row r="10">
      <c r="A10" s="1" t="s">
        <v>26</v>
      </c>
      <c r="B10" s="1">
        <v>56.0</v>
      </c>
      <c r="C10" s="1">
        <v>56.0</v>
      </c>
      <c r="D10" s="1">
        <v>38.0</v>
      </c>
      <c r="E10" s="1">
        <v>35.0</v>
      </c>
      <c r="F10" s="1">
        <v>73.0</v>
      </c>
      <c r="G10" s="1">
        <v>67.0</v>
      </c>
      <c r="H10" s="1">
        <v>91.0</v>
      </c>
      <c r="I10" s="1">
        <v>102.0</v>
      </c>
      <c r="J10" s="1">
        <v>95.0</v>
      </c>
      <c r="K10" s="1">
        <v>112.0</v>
      </c>
      <c r="L10" s="2"/>
      <c r="M10" s="2"/>
      <c r="N10" s="2"/>
      <c r="O10" s="2"/>
      <c r="P10" s="2"/>
      <c r="Q10" s="2"/>
      <c r="R10" s="2"/>
      <c r="S10" s="2"/>
      <c r="T10" s="2"/>
      <c r="U10" s="2"/>
      <c r="V10" s="2"/>
      <c r="W10" s="2"/>
      <c r="X10" s="2"/>
      <c r="Y10" s="2"/>
      <c r="Z10" s="2"/>
    </row>
    <row r="11">
      <c r="A11" s="1" t="s">
        <v>27</v>
      </c>
      <c r="B11" s="1">
        <v>13.0</v>
      </c>
      <c r="C11" s="1">
        <v>17.0</v>
      </c>
      <c r="D11" s="1">
        <v>15.0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58.0</v>
      </c>
      <c r="F12" s="1">
        <v>-241.0</v>
      </c>
      <c r="G12" s="1">
        <v>424.0</v>
      </c>
      <c r="H12" s="1">
        <v>0.0</v>
      </c>
      <c r="I12" s="1">
        <v>0.0</v>
      </c>
      <c r="J12" s="1">
        <v>0.0</v>
      </c>
      <c r="K12" s="1">
        <v>0.0</v>
      </c>
      <c r="L12" s="2"/>
      <c r="M12" s="2"/>
      <c r="N12" s="2"/>
      <c r="O12" s="2"/>
      <c r="P12" s="2"/>
      <c r="Q12" s="2"/>
      <c r="R12" s="2"/>
      <c r="S12" s="2"/>
      <c r="T12" s="2"/>
      <c r="U12" s="2"/>
      <c r="V12" s="2"/>
      <c r="W12" s="2"/>
      <c r="X12" s="2"/>
      <c r="Y12" s="2"/>
      <c r="Z12" s="2"/>
    </row>
    <row r="13">
      <c r="A13" s="1" t="s">
        <v>29</v>
      </c>
      <c r="B13" s="1">
        <v>507.0</v>
      </c>
      <c r="C13" s="1">
        <v>809.0</v>
      </c>
      <c r="D13" s="1">
        <v>199.0</v>
      </c>
      <c r="E13" s="1">
        <v>-36.0</v>
      </c>
      <c r="F13" s="1">
        <v>888.0</v>
      </c>
      <c r="G13" s="1">
        <v>358.0</v>
      </c>
      <c r="H13" s="1">
        <v>574.0</v>
      </c>
      <c r="I13" s="1">
        <v>305.0</v>
      </c>
      <c r="J13" s="1">
        <v>167.0</v>
      </c>
      <c r="K13" s="1">
        <v>224.0</v>
      </c>
      <c r="L13" s="2"/>
      <c r="M13" s="2"/>
      <c r="N13" s="2"/>
      <c r="O13" s="2"/>
      <c r="P13" s="2"/>
      <c r="Q13" s="2"/>
      <c r="R13" s="2"/>
      <c r="S13" s="2"/>
      <c r="T13" s="2"/>
      <c r="U13" s="2"/>
      <c r="V13" s="2"/>
      <c r="W13" s="2"/>
      <c r="X13" s="2"/>
      <c r="Y13" s="2"/>
      <c r="Z13" s="2"/>
    </row>
    <row r="14">
      <c r="A14" s="1" t="s">
        <v>30</v>
      </c>
      <c r="B14" s="1">
        <v>-40.0</v>
      </c>
      <c r="C14" s="1">
        <v>-203.0</v>
      </c>
      <c r="D14" s="1">
        <v>-152.0</v>
      </c>
      <c r="E14" s="1">
        <v>-156.0</v>
      </c>
      <c r="F14" s="1">
        <v>-81.0</v>
      </c>
      <c r="G14" s="1">
        <v>-79.0</v>
      </c>
      <c r="H14" s="1">
        <v>-21.0</v>
      </c>
      <c r="I14" s="1">
        <v>-138.0</v>
      </c>
      <c r="J14" s="1">
        <v>-148.0</v>
      </c>
      <c r="K14" s="1">
        <v>172.0</v>
      </c>
      <c r="L14" s="2"/>
      <c r="M14" s="2"/>
      <c r="N14" s="2"/>
      <c r="O14" s="2"/>
      <c r="P14" s="2"/>
      <c r="Q14" s="2"/>
      <c r="R14" s="2"/>
      <c r="S14" s="2"/>
      <c r="T14" s="2"/>
      <c r="U14" s="2"/>
      <c r="V14" s="2"/>
      <c r="W14" s="2"/>
      <c r="X14" s="2"/>
      <c r="Y14" s="2"/>
      <c r="Z14" s="2"/>
    </row>
    <row r="15">
      <c r="A15" s="1" t="s">
        <v>31</v>
      </c>
      <c r="B15" s="1">
        <v>-46.0</v>
      </c>
      <c r="C15" s="1">
        <v>-48.0</v>
      </c>
      <c r="D15" s="1">
        <v>22.0</v>
      </c>
      <c r="E15" s="1">
        <v>-18.0</v>
      </c>
      <c r="F15" s="1">
        <v>73.0</v>
      </c>
      <c r="G15" s="1">
        <v>10.0</v>
      </c>
      <c r="H15" s="1">
        <v>-12.0</v>
      </c>
      <c r="I15" s="1">
        <v>5.0</v>
      </c>
      <c r="J15" s="1">
        <v>-75.0</v>
      </c>
      <c r="K15" s="1">
        <v>-32.0</v>
      </c>
      <c r="L15" s="2"/>
      <c r="M15" s="2"/>
      <c r="N15" s="2"/>
      <c r="O15" s="2"/>
      <c r="P15" s="2"/>
      <c r="Q15" s="2"/>
      <c r="R15" s="2"/>
      <c r="S15" s="2"/>
      <c r="T15" s="2"/>
      <c r="U15" s="2"/>
      <c r="V15" s="2"/>
      <c r="W15" s="2"/>
      <c r="X15" s="2"/>
      <c r="Y15" s="2"/>
      <c r="Z15" s="2"/>
    </row>
    <row r="16">
      <c r="A16" s="1" t="s">
        <v>32</v>
      </c>
      <c r="B16" s="1">
        <v>-2.0</v>
      </c>
      <c r="C16" s="1">
        <v>31.0</v>
      </c>
      <c r="D16" s="1">
        <v>11.0</v>
      </c>
      <c r="E16" s="1">
        <v>26.0</v>
      </c>
      <c r="F16" s="1">
        <v>-35.0</v>
      </c>
      <c r="G16" s="1">
        <v>-84.0</v>
      </c>
      <c r="H16" s="1">
        <v>37.0</v>
      </c>
      <c r="I16" s="1">
        <v>-30.0</v>
      </c>
      <c r="J16" s="1">
        <v>87.0</v>
      </c>
      <c r="K16" s="1">
        <v>26.0</v>
      </c>
      <c r="L16" s="2"/>
      <c r="M16" s="2"/>
      <c r="N16" s="2"/>
      <c r="O16" s="2"/>
      <c r="P16" s="2"/>
      <c r="Q16" s="2"/>
      <c r="R16" s="2"/>
      <c r="S16" s="2"/>
      <c r="T16" s="2"/>
      <c r="U16" s="2"/>
      <c r="V16" s="2"/>
      <c r="W16" s="2"/>
      <c r="X16" s="2"/>
      <c r="Y16" s="2"/>
      <c r="Z16" s="2"/>
    </row>
    <row r="17">
      <c r="A17" s="1" t="s">
        <v>33</v>
      </c>
      <c r="B17" s="1">
        <v>-60.0</v>
      </c>
      <c r="C17" s="1">
        <v>24.0</v>
      </c>
      <c r="D17" s="1">
        <v>62.0</v>
      </c>
      <c r="E17" s="1">
        <v>-52.0</v>
      </c>
      <c r="F17" s="1">
        <v>-23.0</v>
      </c>
      <c r="G17" s="1">
        <v>95.0</v>
      </c>
      <c r="H17" s="1">
        <v>-87.0</v>
      </c>
      <c r="I17" s="1">
        <v>36.0</v>
      </c>
      <c r="J17" s="1">
        <v>-24.0</v>
      </c>
      <c r="K17" s="1">
        <v>1.0</v>
      </c>
      <c r="L17" s="2"/>
      <c r="M17" s="2"/>
      <c r="N17" s="2"/>
      <c r="O17" s="2"/>
      <c r="P17" s="2"/>
      <c r="Q17" s="2"/>
      <c r="R17" s="2"/>
      <c r="S17" s="2"/>
      <c r="T17" s="2"/>
      <c r="U17" s="2"/>
      <c r="V17" s="2"/>
      <c r="W17" s="2"/>
      <c r="X17" s="2"/>
      <c r="Y17" s="2"/>
      <c r="Z17" s="2"/>
    </row>
    <row r="18">
      <c r="A18" s="1" t="s">
        <v>34</v>
      </c>
      <c r="B18" s="1">
        <v>-290.0</v>
      </c>
      <c r="C18" s="1">
        <v>-256.0</v>
      </c>
      <c r="D18" s="1">
        <v>257.0</v>
      </c>
      <c r="E18" s="1">
        <v>333.0</v>
      </c>
      <c r="F18" s="1">
        <v>166.0</v>
      </c>
      <c r="G18" s="1">
        <v>146.0</v>
      </c>
      <c r="H18" s="1">
        <v>-20.0</v>
      </c>
      <c r="I18" s="1">
        <v>-14.0</v>
      </c>
      <c r="J18" s="1">
        <v>85.0</v>
      </c>
      <c r="K18" s="1">
        <v>25.0</v>
      </c>
      <c r="L18" s="2"/>
      <c r="M18" s="2"/>
      <c r="N18" s="2"/>
      <c r="O18" s="2"/>
      <c r="P18" s="2"/>
      <c r="Q18" s="2"/>
      <c r="R18" s="2"/>
      <c r="S18" s="2"/>
      <c r="T18" s="2"/>
      <c r="U18" s="2"/>
      <c r="V18" s="2"/>
      <c r="W18" s="2"/>
      <c r="X18" s="2"/>
      <c r="Y18" s="2"/>
      <c r="Z18" s="2"/>
    </row>
    <row r="19">
      <c r="A19" s="1" t="s">
        <v>35</v>
      </c>
      <c r="B19" s="1">
        <v>1460.0</v>
      </c>
      <c r="C19" s="1">
        <v>1560.0</v>
      </c>
      <c r="D19" s="1">
        <v>1960.0</v>
      </c>
      <c r="E19" s="1">
        <v>1970.0</v>
      </c>
      <c r="F19" s="1">
        <v>1530.0</v>
      </c>
      <c r="G19" s="1">
        <v>2500.0</v>
      </c>
      <c r="H19" s="1">
        <v>1980.0</v>
      </c>
      <c r="I19" s="1">
        <v>1930.0</v>
      </c>
      <c r="J19" s="1">
        <v>1560.0</v>
      </c>
      <c r="K19" s="1">
        <v>2060.0</v>
      </c>
      <c r="L19" s="2"/>
      <c r="M19" s="2"/>
      <c r="N19" s="2"/>
      <c r="O19" s="2"/>
      <c r="P19" s="2"/>
      <c r="Q19" s="2"/>
      <c r="R19" s="2"/>
      <c r="S19" s="2"/>
      <c r="T19" s="2"/>
      <c r="U19" s="2"/>
      <c r="V19" s="2"/>
      <c r="W19" s="2"/>
      <c r="X19" s="2"/>
      <c r="Y19" s="2"/>
      <c r="Z19" s="2"/>
    </row>
    <row r="20">
      <c r="A20" s="1" t="s">
        <v>36</v>
      </c>
      <c r="B20" s="1">
        <v>-641.0</v>
      </c>
      <c r="C20" s="1">
        <v>-708.0</v>
      </c>
      <c r="D20" s="1">
        <v>-829.0</v>
      </c>
      <c r="E20" s="1">
        <v>-905.0</v>
      </c>
      <c r="F20" s="1">
        <v>-987.0</v>
      </c>
      <c r="G20" s="1">
        <v>-767.0</v>
      </c>
      <c r="H20" s="1">
        <v>-675.0</v>
      </c>
      <c r="I20" s="1">
        <v>-641.0</v>
      </c>
      <c r="J20" s="1">
        <v>-603.0</v>
      </c>
      <c r="K20" s="1">
        <v>-568.0</v>
      </c>
      <c r="L20" s="2"/>
      <c r="M20" s="2"/>
      <c r="N20" s="2"/>
      <c r="O20" s="2"/>
      <c r="P20" s="2"/>
      <c r="Q20" s="2"/>
      <c r="R20" s="2"/>
      <c r="S20" s="2"/>
      <c r="T20" s="2"/>
      <c r="U20" s="2"/>
      <c r="V20" s="2"/>
      <c r="W20" s="2"/>
      <c r="X20" s="2"/>
      <c r="Y20" s="2"/>
      <c r="Z20" s="2"/>
    </row>
    <row r="21" ht="15.75" customHeight="1">
      <c r="A21" s="1" t="s">
        <v>37</v>
      </c>
      <c r="B21" s="1">
        <v>8.0</v>
      </c>
      <c r="C21" s="1">
        <v>19.0</v>
      </c>
      <c r="D21" s="1">
        <v>64.0</v>
      </c>
      <c r="E21" s="1">
        <v>92.0</v>
      </c>
      <c r="F21" s="1">
        <v>150.0</v>
      </c>
      <c r="G21" s="1">
        <v>3880.0</v>
      </c>
      <c r="H21" s="1">
        <v>50.0</v>
      </c>
      <c r="I21" s="1">
        <v>61.0</v>
      </c>
      <c r="J21" s="1">
        <v>118.0</v>
      </c>
      <c r="K21" s="1">
        <v>30.0</v>
      </c>
      <c r="L21" s="2"/>
      <c r="M21" s="2"/>
      <c r="N21" s="2"/>
      <c r="O21" s="2"/>
      <c r="P21" s="2"/>
      <c r="Q21" s="2"/>
      <c r="R21" s="2"/>
      <c r="S21" s="2"/>
      <c r="T21" s="2"/>
      <c r="U21" s="2"/>
      <c r="V21" s="2"/>
      <c r="W21" s="2"/>
      <c r="X21" s="2"/>
      <c r="Y21" s="2"/>
      <c r="Z21" s="2"/>
    </row>
    <row r="22" ht="15.75" customHeight="1">
      <c r="A22" s="1" t="s">
        <v>38</v>
      </c>
      <c r="B22" s="1">
        <v>-272.0</v>
      </c>
      <c r="C22" s="1">
        <v>-96.0</v>
      </c>
      <c r="D22" s="1">
        <v>-564.0</v>
      </c>
      <c r="E22" s="1">
        <v>-804.0</v>
      </c>
      <c r="F22" s="1">
        <v>-183.0</v>
      </c>
      <c r="G22" s="1">
        <v>-101.0</v>
      </c>
      <c r="H22" s="1">
        <v>-182.0</v>
      </c>
      <c r="I22" s="1">
        <v>-187.0</v>
      </c>
      <c r="J22" s="1">
        <v>-57.0</v>
      </c>
      <c r="K22" s="1">
        <v>-26.0</v>
      </c>
      <c r="L22" s="2"/>
      <c r="M22" s="2"/>
      <c r="N22" s="2"/>
      <c r="O22" s="2"/>
      <c r="P22" s="2"/>
      <c r="Q22" s="2"/>
      <c r="R22" s="2"/>
      <c r="S22" s="2"/>
      <c r="T22" s="2"/>
      <c r="U22" s="2"/>
      <c r="V22" s="2"/>
      <c r="W22" s="2"/>
      <c r="X22" s="2"/>
      <c r="Y22" s="2"/>
      <c r="Z22" s="2"/>
    </row>
    <row r="23" ht="15.75" customHeight="1">
      <c r="A23" s="1" t="s">
        <v>39</v>
      </c>
      <c r="B23" s="1">
        <v>-1.0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-372.0</v>
      </c>
      <c r="C24" s="1">
        <v>-97.0</v>
      </c>
      <c r="D24" s="1">
        <v>127.0</v>
      </c>
      <c r="E24" s="1">
        <v>250.0</v>
      </c>
      <c r="F24" s="1">
        <v>14.0</v>
      </c>
      <c r="G24" s="1">
        <v>-14.0</v>
      </c>
      <c r="H24" s="1">
        <v>-18.0</v>
      </c>
      <c r="I24" s="1">
        <v>-16.0</v>
      </c>
      <c r="J24" s="1">
        <v>-86.0</v>
      </c>
      <c r="K24" s="1">
        <v>-208.0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-74.0</v>
      </c>
      <c r="J25" s="1">
        <v>-78.0</v>
      </c>
      <c r="K25" s="1">
        <v>0.0</v>
      </c>
      <c r="L25" s="2"/>
      <c r="M25" s="2"/>
      <c r="N25" s="2"/>
      <c r="O25" s="2"/>
      <c r="P25" s="2"/>
      <c r="Q25" s="2"/>
      <c r="R25" s="2"/>
      <c r="S25" s="2"/>
      <c r="T25" s="2"/>
      <c r="U25" s="2"/>
      <c r="V25" s="2"/>
      <c r="W25" s="2"/>
      <c r="X25" s="2"/>
      <c r="Y25" s="2"/>
      <c r="Z25" s="2"/>
    </row>
    <row r="26" ht="15.75" customHeight="1">
      <c r="A26" s="1" t="s">
        <v>42</v>
      </c>
      <c r="B26" s="1">
        <v>-1280.0</v>
      </c>
      <c r="C26" s="1">
        <v>-882.0</v>
      </c>
      <c r="D26" s="1">
        <v>-1200.0</v>
      </c>
      <c r="E26" s="1">
        <v>-1370.0</v>
      </c>
      <c r="F26" s="1">
        <v>-1010.0</v>
      </c>
      <c r="G26" s="1">
        <v>3000.0</v>
      </c>
      <c r="H26" s="1">
        <v>-825.0</v>
      </c>
      <c r="I26" s="1">
        <v>-785.0</v>
      </c>
      <c r="J26" s="1">
        <v>-630.0</v>
      </c>
      <c r="K26" s="1">
        <v>-772.0</v>
      </c>
      <c r="L26" s="2"/>
      <c r="M26" s="2"/>
      <c r="N26" s="2"/>
      <c r="O26" s="2"/>
      <c r="P26" s="2"/>
      <c r="Q26" s="2"/>
      <c r="R26" s="2"/>
      <c r="S26" s="2"/>
      <c r="T26" s="2"/>
      <c r="U26" s="2"/>
      <c r="V26" s="2"/>
      <c r="W26" s="2"/>
      <c r="X26" s="2"/>
      <c r="Y26" s="2"/>
      <c r="Z26" s="2"/>
    </row>
    <row r="27" ht="15.75" customHeight="1">
      <c r="A27" s="1" t="s">
        <v>43</v>
      </c>
      <c r="B27" s="1">
        <v>60040.0</v>
      </c>
      <c r="C27" s="1">
        <v>54540.0</v>
      </c>
      <c r="D27" s="1">
        <v>51990.0</v>
      </c>
      <c r="E27" s="1">
        <v>50990.0</v>
      </c>
      <c r="F27" s="1">
        <v>59930.0</v>
      </c>
      <c r="G27" s="1">
        <v>38530.0</v>
      </c>
      <c r="H27" s="1">
        <v>4050.0</v>
      </c>
      <c r="I27" s="1">
        <v>1620.0</v>
      </c>
      <c r="J27" s="1">
        <v>2390.0</v>
      </c>
      <c r="K27" s="1">
        <v>2470.0</v>
      </c>
      <c r="L27" s="2"/>
      <c r="M27" s="2"/>
      <c r="N27" s="2"/>
      <c r="O27" s="2"/>
      <c r="P27" s="2"/>
      <c r="Q27" s="2"/>
      <c r="R27" s="2"/>
      <c r="S27" s="2"/>
      <c r="T27" s="2"/>
      <c r="U27" s="2"/>
      <c r="V27" s="2"/>
      <c r="W27" s="2"/>
      <c r="X27" s="2"/>
      <c r="Y27" s="2"/>
      <c r="Z27" s="2"/>
    </row>
    <row r="28" ht="15.75" customHeight="1">
      <c r="A28" s="1" t="s">
        <v>44</v>
      </c>
      <c r="B28" s="1">
        <v>60040.0</v>
      </c>
      <c r="C28" s="1">
        <v>54540.0</v>
      </c>
      <c r="D28" s="1">
        <v>51990.0</v>
      </c>
      <c r="E28" s="1">
        <v>50990.0</v>
      </c>
      <c r="F28" s="1">
        <v>59930.0</v>
      </c>
      <c r="G28" s="1">
        <v>38530.0</v>
      </c>
      <c r="H28" s="1">
        <v>4050.0</v>
      </c>
      <c r="I28" s="1">
        <v>1620.0</v>
      </c>
      <c r="J28" s="1">
        <v>2390.0</v>
      </c>
      <c r="K28" s="1">
        <v>2470.0</v>
      </c>
      <c r="L28" s="2"/>
      <c r="M28" s="2"/>
      <c r="N28" s="2"/>
      <c r="O28" s="2"/>
      <c r="P28" s="2"/>
      <c r="Q28" s="2"/>
      <c r="R28" s="2"/>
      <c r="S28" s="2"/>
      <c r="T28" s="2"/>
      <c r="U28" s="2"/>
      <c r="V28" s="2"/>
      <c r="W28" s="2"/>
      <c r="X28" s="2"/>
      <c r="Y28" s="2"/>
      <c r="Z28" s="2"/>
    </row>
    <row r="29" ht="15.75" customHeight="1">
      <c r="A29" s="1" t="s">
        <v>45</v>
      </c>
      <c r="B29" s="1">
        <v>-60050.0</v>
      </c>
      <c r="C29" s="1">
        <v>-53920.0</v>
      </c>
      <c r="D29" s="1">
        <v>-52120.0</v>
      </c>
      <c r="E29" s="1">
        <v>-50840.0</v>
      </c>
      <c r="F29" s="1">
        <v>-59240.0</v>
      </c>
      <c r="G29" s="1">
        <v>-40610.0</v>
      </c>
      <c r="H29" s="1">
        <v>-4110.0</v>
      </c>
      <c r="I29" s="1">
        <v>-861.0</v>
      </c>
      <c r="J29" s="1">
        <v>-2400.0</v>
      </c>
      <c r="K29" s="1">
        <v>-3020.0</v>
      </c>
      <c r="L29" s="2"/>
      <c r="M29" s="2"/>
      <c r="N29" s="2"/>
      <c r="O29" s="2"/>
      <c r="P29" s="2"/>
      <c r="Q29" s="2"/>
      <c r="R29" s="2"/>
      <c r="S29" s="2"/>
      <c r="T29" s="2"/>
      <c r="U29" s="2"/>
      <c r="V29" s="2"/>
      <c r="W29" s="2"/>
      <c r="X29" s="2"/>
      <c r="Y29" s="2"/>
      <c r="Z29" s="2"/>
    </row>
    <row r="30" ht="15.75" customHeight="1">
      <c r="A30" s="1" t="s">
        <v>46</v>
      </c>
      <c r="B30" s="1">
        <v>-60050.0</v>
      </c>
      <c r="C30" s="1">
        <v>-53920.0</v>
      </c>
      <c r="D30" s="1">
        <v>-52120.0</v>
      </c>
      <c r="E30" s="1">
        <v>-50840.0</v>
      </c>
      <c r="F30" s="1">
        <v>-59240.0</v>
      </c>
      <c r="G30" s="1">
        <v>-40610.0</v>
      </c>
      <c r="H30" s="1">
        <v>-4110.0</v>
      </c>
      <c r="I30" s="1">
        <v>-861.0</v>
      </c>
      <c r="J30" s="1">
        <v>-2400.0</v>
      </c>
      <c r="K30" s="1">
        <v>-3020.0</v>
      </c>
      <c r="L30" s="2"/>
      <c r="M30" s="2"/>
      <c r="N30" s="2"/>
      <c r="O30" s="2"/>
      <c r="P30" s="2"/>
      <c r="Q30" s="2"/>
      <c r="R30" s="2"/>
      <c r="S30" s="2"/>
      <c r="T30" s="2"/>
      <c r="U30" s="2"/>
      <c r="V30" s="2"/>
      <c r="W30" s="2"/>
      <c r="X30" s="2"/>
      <c r="Y30" s="2"/>
      <c r="Z30" s="2"/>
    </row>
    <row r="31" ht="15.75" customHeight="1">
      <c r="A31" s="1" t="s">
        <v>47</v>
      </c>
      <c r="B31" s="1">
        <v>19.0</v>
      </c>
      <c r="C31" s="1">
        <v>26.0</v>
      </c>
      <c r="D31" s="1">
        <v>23.0</v>
      </c>
      <c r="E31" s="1">
        <v>21.0</v>
      </c>
      <c r="F31" s="1">
        <v>13.0</v>
      </c>
      <c r="G31" s="1">
        <v>11.0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-550.0</v>
      </c>
      <c r="D32" s="1">
        <v>-1100.0</v>
      </c>
      <c r="E32" s="1">
        <v>-803.0</v>
      </c>
      <c r="F32" s="1">
        <v>-1160.0</v>
      </c>
      <c r="G32" s="1">
        <v>-2380.0</v>
      </c>
      <c r="H32" s="1">
        <v>-1460.0</v>
      </c>
      <c r="I32" s="1">
        <v>-1600.0</v>
      </c>
      <c r="J32" s="1">
        <v>-840.0</v>
      </c>
      <c r="K32" s="1">
        <v>-320.0</v>
      </c>
      <c r="L32" s="2"/>
      <c r="M32" s="2"/>
      <c r="N32" s="2"/>
      <c r="O32" s="2"/>
      <c r="P32" s="2"/>
      <c r="Q32" s="2"/>
      <c r="R32" s="2"/>
      <c r="S32" s="2"/>
      <c r="T32" s="2"/>
      <c r="U32" s="2"/>
      <c r="V32" s="2"/>
      <c r="W32" s="2"/>
      <c r="X32" s="2"/>
      <c r="Y32" s="2"/>
      <c r="Z32" s="2"/>
    </row>
    <row r="33" ht="15.75" customHeight="1">
      <c r="A33" s="1" t="s">
        <v>49</v>
      </c>
      <c r="B33" s="1">
        <v>-176.0</v>
      </c>
      <c r="C33" s="1">
        <v>-235.0</v>
      </c>
      <c r="D33" s="1">
        <v>-153.0</v>
      </c>
      <c r="E33" s="1">
        <v>-139.0</v>
      </c>
      <c r="F33" s="1">
        <v>-172.0</v>
      </c>
      <c r="G33" s="1">
        <v>-244.0</v>
      </c>
      <c r="H33" s="1">
        <v>-324.0</v>
      </c>
      <c r="I33" s="1">
        <v>-239.0</v>
      </c>
      <c r="J33" s="1">
        <v>-270.0</v>
      </c>
      <c r="K33" s="1">
        <v>-298.0</v>
      </c>
      <c r="L33" s="2"/>
      <c r="M33" s="2"/>
      <c r="N33" s="2"/>
      <c r="O33" s="2"/>
      <c r="P33" s="2"/>
      <c r="Q33" s="2"/>
      <c r="R33" s="2"/>
      <c r="S33" s="2"/>
      <c r="T33" s="2"/>
      <c r="U33" s="2"/>
      <c r="V33" s="2"/>
      <c r="W33" s="2"/>
      <c r="X33" s="2"/>
      <c r="Y33" s="2"/>
      <c r="Z33" s="2"/>
    </row>
    <row r="34" ht="15.75" customHeight="1">
      <c r="A34" s="1" t="s">
        <v>50</v>
      </c>
      <c r="B34" s="1">
        <v>-165.0</v>
      </c>
      <c r="C34" s="1">
        <v>-139.0</v>
      </c>
      <c r="D34" s="1">
        <v>-1350.0</v>
      </c>
      <c r="E34" s="1">
        <v>-766.0</v>
      </c>
      <c r="F34" s="1">
        <v>-625.0</v>
      </c>
      <c r="G34" s="1">
        <v>-4700.0</v>
      </c>
      <c r="H34" s="1">
        <v>-1850.0</v>
      </c>
      <c r="I34" s="1">
        <v>-1080.0</v>
      </c>
      <c r="J34" s="1">
        <v>-1120.0</v>
      </c>
      <c r="K34" s="1">
        <v>-1170.0</v>
      </c>
      <c r="L34" s="2"/>
      <c r="M34" s="2"/>
      <c r="N34" s="2"/>
      <c r="O34" s="2"/>
      <c r="P34" s="2"/>
      <c r="Q34" s="2"/>
      <c r="R34" s="2"/>
      <c r="S34" s="2"/>
      <c r="T34" s="2"/>
      <c r="U34" s="2"/>
      <c r="V34" s="2"/>
      <c r="W34" s="2"/>
      <c r="X34" s="2"/>
      <c r="Y34" s="2"/>
      <c r="Z34" s="2"/>
    </row>
    <row r="35" ht="15.75" customHeight="1">
      <c r="A35" s="1" t="s">
        <v>51</v>
      </c>
      <c r="B35" s="1">
        <v>2.0</v>
      </c>
      <c r="C35" s="1">
        <v>-2.0</v>
      </c>
      <c r="D35" s="1">
        <v>4.0</v>
      </c>
      <c r="E35" s="1">
        <v>25.0</v>
      </c>
      <c r="F35" s="1">
        <v>-3.0</v>
      </c>
      <c r="G35" s="1">
        <v>-1.0</v>
      </c>
      <c r="H35" s="1">
        <v>-13.0</v>
      </c>
      <c r="I35" s="1">
        <v>-10.0</v>
      </c>
      <c r="J35" s="1">
        <v>-29.0</v>
      </c>
      <c r="K35" s="1">
        <v>8.0</v>
      </c>
      <c r="L35" s="2"/>
      <c r="M35" s="2"/>
      <c r="N35" s="2"/>
      <c r="O35" s="2"/>
      <c r="P35" s="2"/>
      <c r="Q35" s="2"/>
      <c r="R35" s="2"/>
      <c r="S35" s="2"/>
      <c r="T35" s="2"/>
      <c r="U35" s="2"/>
      <c r="V35" s="2"/>
      <c r="W35" s="2"/>
      <c r="X35" s="2"/>
      <c r="Y35" s="2"/>
      <c r="Z35" s="2"/>
    </row>
    <row r="36" ht="15.75" customHeight="1">
      <c r="A36" s="1" t="s">
        <v>52</v>
      </c>
      <c r="B36" s="1">
        <v>18.0</v>
      </c>
      <c r="C36" s="1">
        <v>534.0</v>
      </c>
      <c r="D36" s="1">
        <v>-586.0</v>
      </c>
      <c r="E36" s="1">
        <v>-167.0</v>
      </c>
      <c r="F36" s="1">
        <v>-104.0</v>
      </c>
      <c r="G36" s="1">
        <v>793.0</v>
      </c>
      <c r="H36" s="1">
        <v>-707.0</v>
      </c>
      <c r="I36" s="1">
        <v>53.0</v>
      </c>
      <c r="J36" s="1">
        <v>-216.0</v>
      </c>
      <c r="K36" s="1">
        <v>126.0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352.0</v>
      </c>
      <c r="C38" s="1">
        <v>405.0</v>
      </c>
      <c r="D38" s="1">
        <v>407.0</v>
      </c>
      <c r="E38" s="1">
        <v>425.0</v>
      </c>
      <c r="F38" s="1">
        <v>489.0</v>
      </c>
      <c r="G38" s="1">
        <v>473.0</v>
      </c>
      <c r="H38" s="1">
        <v>326.0</v>
      </c>
      <c r="I38" s="1">
        <v>279.0</v>
      </c>
      <c r="J38" s="1">
        <v>351.0</v>
      </c>
      <c r="K38" s="1">
        <v>388.0</v>
      </c>
      <c r="L38" s="2"/>
      <c r="M38" s="2"/>
      <c r="N38" s="2"/>
      <c r="O38" s="2"/>
      <c r="P38" s="2"/>
      <c r="Q38" s="2"/>
      <c r="R38" s="2"/>
      <c r="S38" s="2"/>
      <c r="T38" s="2"/>
      <c r="U38" s="2"/>
      <c r="V38" s="2"/>
      <c r="W38" s="2"/>
      <c r="X38" s="2"/>
      <c r="Y38" s="2"/>
      <c r="Z38" s="2"/>
    </row>
    <row r="39" ht="15.75" customHeight="1">
      <c r="A39" s="1" t="s">
        <v>55</v>
      </c>
      <c r="B39" s="1">
        <v>239.0</v>
      </c>
      <c r="C39" s="1">
        <v>156.0</v>
      </c>
      <c r="D39" s="1">
        <v>339.0</v>
      </c>
      <c r="E39" s="1">
        <v>387.0</v>
      </c>
      <c r="F39" s="1">
        <v>92.0</v>
      </c>
      <c r="G39" s="1">
        <v>158.0</v>
      </c>
      <c r="H39" s="1">
        <v>155.0</v>
      </c>
      <c r="I39" s="1">
        <v>210.0</v>
      </c>
      <c r="J39" s="1">
        <v>344.0</v>
      </c>
      <c r="K39" s="1">
        <v>268.0</v>
      </c>
      <c r="L39" s="2"/>
      <c r="M39" s="2"/>
      <c r="N39" s="2"/>
      <c r="O39" s="2"/>
      <c r="P39" s="2"/>
      <c r="Q39" s="2"/>
      <c r="R39" s="2"/>
      <c r="S39" s="2"/>
      <c r="T39" s="2"/>
      <c r="U39" s="2"/>
      <c r="V39" s="2"/>
      <c r="W39" s="2"/>
      <c r="X39" s="2"/>
      <c r="Y39" s="2"/>
      <c r="Z39" s="2"/>
    </row>
    <row r="40" ht="15.75" customHeight="1">
      <c r="A40" s="1" t="s">
        <v>56</v>
      </c>
      <c r="B40" s="1">
        <v>618.0</v>
      </c>
      <c r="C40" s="1">
        <v>931.0</v>
      </c>
      <c r="D40" s="1">
        <v>877.0</v>
      </c>
      <c r="E40" s="1">
        <v>1050.0</v>
      </c>
      <c r="F40" s="1">
        <v>513.0</v>
      </c>
      <c r="G40" s="1">
        <v>5200.0</v>
      </c>
      <c r="H40" s="1">
        <v>749.0</v>
      </c>
      <c r="I40" s="1">
        <v>1080.0</v>
      </c>
      <c r="J40" s="1">
        <v>832.0</v>
      </c>
      <c r="K40" s="1">
        <v>1200.0</v>
      </c>
      <c r="L40" s="2"/>
      <c r="M40" s="2"/>
      <c r="N40" s="2"/>
      <c r="O40" s="2"/>
      <c r="P40" s="2"/>
      <c r="Q40" s="2"/>
      <c r="R40" s="2"/>
      <c r="S40" s="2"/>
      <c r="T40" s="2"/>
      <c r="U40" s="2"/>
      <c r="V40" s="2"/>
      <c r="W40" s="2"/>
      <c r="X40" s="2"/>
      <c r="Y40" s="2"/>
      <c r="Z40" s="2"/>
    </row>
    <row r="41" ht="15.75" customHeight="1">
      <c r="A41" s="1" t="s">
        <v>57</v>
      </c>
      <c r="B41" s="1">
        <v>871.0</v>
      </c>
      <c r="C41" s="1">
        <v>1190.0</v>
      </c>
      <c r="D41" s="1">
        <v>1130.0</v>
      </c>
      <c r="E41" s="1">
        <v>1310.0</v>
      </c>
      <c r="F41" s="1">
        <v>812.0</v>
      </c>
      <c r="G41" s="1">
        <v>5470.0</v>
      </c>
      <c r="H41" s="1">
        <v>935.0</v>
      </c>
      <c r="I41" s="1">
        <v>1260.0</v>
      </c>
      <c r="J41" s="1">
        <v>1060.0</v>
      </c>
      <c r="K41" s="1">
        <v>1510.0</v>
      </c>
      <c r="L41" s="2"/>
      <c r="M41" s="2"/>
      <c r="N41" s="2"/>
      <c r="O41" s="2"/>
      <c r="P41" s="2"/>
      <c r="Q41" s="2"/>
      <c r="R41" s="2"/>
      <c r="S41" s="2"/>
      <c r="T41" s="2"/>
      <c r="U41" s="2"/>
      <c r="V41" s="2"/>
      <c r="W41" s="2"/>
      <c r="X41" s="2"/>
      <c r="Y41" s="2"/>
      <c r="Z41" s="2"/>
    </row>
    <row r="42" ht="15.75" customHeight="1">
      <c r="A42" s="1" t="s">
        <v>58</v>
      </c>
      <c r="B42" s="1">
        <v>263.0</v>
      </c>
      <c r="C42" s="1">
        <v>-39.0</v>
      </c>
      <c r="D42" s="1">
        <v>-100.0</v>
      </c>
      <c r="E42" s="1">
        <v>-385.0</v>
      </c>
      <c r="F42" s="1">
        <v>-204.0</v>
      </c>
      <c r="G42" s="1">
        <v>-4460.0</v>
      </c>
      <c r="H42" s="1">
        <v>187.0</v>
      </c>
      <c r="I42" s="1">
        <v>-7.0</v>
      </c>
      <c r="J42" s="1">
        <v>-17.0</v>
      </c>
      <c r="K42" s="1">
        <v>-219.0</v>
      </c>
      <c r="L42" s="2"/>
      <c r="M42" s="2"/>
      <c r="N42" s="2"/>
      <c r="O42" s="2"/>
      <c r="P42" s="2"/>
      <c r="Q42" s="2"/>
      <c r="R42" s="2"/>
      <c r="S42" s="2"/>
      <c r="T42" s="2"/>
      <c r="U42" s="2"/>
      <c r="V42" s="2"/>
      <c r="W42" s="2"/>
      <c r="X42" s="2"/>
      <c r="Y42" s="2"/>
      <c r="Z42" s="2"/>
    </row>
    <row r="43" ht="15.75" customHeight="1">
      <c r="A43" s="1" t="s">
        <v>59</v>
      </c>
      <c r="B43" s="1">
        <v>-7.0</v>
      </c>
      <c r="C43" s="1">
        <v>620.0</v>
      </c>
      <c r="D43" s="1">
        <v>-124.0</v>
      </c>
      <c r="E43" s="1">
        <v>155.0</v>
      </c>
      <c r="F43" s="1">
        <v>695.0</v>
      </c>
      <c r="G43" s="1">
        <v>-2080.0</v>
      </c>
      <c r="H43" s="1">
        <v>-63.0</v>
      </c>
      <c r="I43" s="1">
        <v>754.0</v>
      </c>
      <c r="J43" s="1">
        <v>-11.0</v>
      </c>
      <c r="K43" s="1">
        <v>-553.0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965.0</v>
      </c>
      <c r="C3" s="1">
        <v>1500.0</v>
      </c>
      <c r="D3" s="1">
        <v>913.0</v>
      </c>
      <c r="E3" s="1">
        <v>508.0</v>
      </c>
      <c r="F3" s="1">
        <v>323.0</v>
      </c>
      <c r="G3" s="1">
        <v>1100.0</v>
      </c>
      <c r="H3" s="1">
        <v>325.0</v>
      </c>
      <c r="I3" s="1">
        <v>462.0</v>
      </c>
      <c r="J3" s="1">
        <v>244.0</v>
      </c>
      <c r="K3" s="1">
        <v>380.0</v>
      </c>
      <c r="L3" s="2"/>
      <c r="M3" s="2"/>
      <c r="N3" s="2"/>
      <c r="O3" s="2"/>
      <c r="P3" s="2"/>
      <c r="Q3" s="2"/>
      <c r="R3" s="2"/>
      <c r="S3" s="2"/>
      <c r="T3" s="2"/>
      <c r="U3" s="2"/>
      <c r="V3" s="2"/>
      <c r="W3" s="2"/>
      <c r="X3" s="2"/>
      <c r="Y3" s="2"/>
      <c r="Z3" s="2"/>
    </row>
    <row r="4">
      <c r="A4" s="1" t="s">
        <v>62</v>
      </c>
      <c r="B4" s="1">
        <v>337.0</v>
      </c>
      <c r="C4" s="1">
        <v>408.0</v>
      </c>
      <c r="D4" s="1">
        <v>310.0</v>
      </c>
      <c r="E4" s="1">
        <v>43.0</v>
      </c>
      <c r="F4" s="1">
        <v>2.0</v>
      </c>
      <c r="G4" s="1">
        <v>11.0</v>
      </c>
      <c r="H4" s="1">
        <v>20.0</v>
      </c>
      <c r="I4" s="1">
        <v>22.0</v>
      </c>
      <c r="J4" s="1">
        <v>77.0</v>
      </c>
      <c r="K4" s="1">
        <v>11.0</v>
      </c>
      <c r="L4" s="2"/>
      <c r="M4" s="2"/>
      <c r="N4" s="2"/>
      <c r="O4" s="2"/>
      <c r="P4" s="2"/>
      <c r="Q4" s="2"/>
      <c r="R4" s="2"/>
      <c r="S4" s="2"/>
      <c r="T4" s="2"/>
      <c r="U4" s="2"/>
      <c r="V4" s="2"/>
      <c r="W4" s="2"/>
      <c r="X4" s="2"/>
      <c r="Y4" s="2"/>
      <c r="Z4" s="2"/>
    </row>
    <row r="5">
      <c r="A5" s="1" t="s">
        <v>63</v>
      </c>
      <c r="B5" s="1">
        <v>1300.0</v>
      </c>
      <c r="C5" s="1">
        <v>1910.0</v>
      </c>
      <c r="D5" s="1">
        <v>1220.0</v>
      </c>
      <c r="E5" s="1">
        <v>552.0</v>
      </c>
      <c r="F5" s="1">
        <v>326.0</v>
      </c>
      <c r="G5" s="1">
        <v>1110.0</v>
      </c>
      <c r="H5" s="1">
        <v>345.0</v>
      </c>
      <c r="I5" s="1">
        <v>484.0</v>
      </c>
      <c r="J5" s="1">
        <v>322.0</v>
      </c>
      <c r="K5" s="1">
        <v>392.0</v>
      </c>
      <c r="L5" s="2"/>
      <c r="M5" s="2"/>
      <c r="N5" s="2"/>
      <c r="O5" s="2"/>
      <c r="P5" s="2"/>
      <c r="Q5" s="2"/>
      <c r="R5" s="2"/>
      <c r="S5" s="2"/>
      <c r="T5" s="2"/>
      <c r="U5" s="2"/>
      <c r="V5" s="2"/>
      <c r="W5" s="2"/>
      <c r="X5" s="2"/>
      <c r="Y5" s="2"/>
      <c r="Z5" s="2"/>
    </row>
    <row r="6">
      <c r="A6" s="1" t="s">
        <v>64</v>
      </c>
      <c r="B6" s="1">
        <v>1530.0</v>
      </c>
      <c r="C6" s="1">
        <v>1720.0</v>
      </c>
      <c r="D6" s="1">
        <v>1920.0</v>
      </c>
      <c r="E6" s="1">
        <v>1710.0</v>
      </c>
      <c r="F6" s="1">
        <v>1860.0</v>
      </c>
      <c r="G6" s="1">
        <v>1800.0</v>
      </c>
      <c r="H6" s="1">
        <v>1820.0</v>
      </c>
      <c r="I6" s="1">
        <v>1960.0</v>
      </c>
      <c r="J6" s="1">
        <v>2130.0</v>
      </c>
      <c r="K6" s="1">
        <v>2220.0</v>
      </c>
      <c r="L6" s="2"/>
      <c r="M6" s="2"/>
      <c r="N6" s="2"/>
      <c r="O6" s="2"/>
      <c r="P6" s="2"/>
      <c r="Q6" s="2"/>
      <c r="R6" s="2"/>
      <c r="S6" s="2"/>
      <c r="T6" s="2"/>
      <c r="U6" s="2"/>
      <c r="V6" s="2"/>
      <c r="W6" s="2"/>
      <c r="X6" s="2"/>
      <c r="Y6" s="2"/>
      <c r="Z6" s="2"/>
    </row>
    <row r="7">
      <c r="A7" s="1" t="s">
        <v>65</v>
      </c>
      <c r="B7" s="1">
        <v>468.0</v>
      </c>
      <c r="C7" s="1">
        <v>482.0</v>
      </c>
      <c r="D7" s="1">
        <v>462.0</v>
      </c>
      <c r="E7" s="1">
        <v>422.0</v>
      </c>
      <c r="F7" s="1">
        <v>538.0</v>
      </c>
      <c r="G7" s="1">
        <v>509.0</v>
      </c>
      <c r="H7" s="1">
        <v>615.0</v>
      </c>
      <c r="I7" s="1">
        <v>453.0</v>
      </c>
      <c r="J7" s="1">
        <v>419.0</v>
      </c>
      <c r="K7" s="1">
        <v>194.0</v>
      </c>
      <c r="L7" s="2"/>
      <c r="M7" s="2"/>
      <c r="N7" s="2"/>
      <c r="O7" s="2"/>
      <c r="P7" s="2"/>
      <c r="Q7" s="2"/>
      <c r="R7" s="2"/>
      <c r="S7" s="2"/>
      <c r="T7" s="2"/>
      <c r="U7" s="2"/>
      <c r="V7" s="2"/>
      <c r="W7" s="2"/>
      <c r="X7" s="2"/>
      <c r="Y7" s="2"/>
      <c r="Z7" s="2"/>
    </row>
    <row r="8">
      <c r="A8" s="1" t="s">
        <v>66</v>
      </c>
      <c r="B8" s="1">
        <v>1990.0</v>
      </c>
      <c r="C8" s="1">
        <v>2210.0</v>
      </c>
      <c r="D8" s="1">
        <v>2380.0</v>
      </c>
      <c r="E8" s="1">
        <v>2140.0</v>
      </c>
      <c r="F8" s="1">
        <v>2400.0</v>
      </c>
      <c r="G8" s="1">
        <v>2310.0</v>
      </c>
      <c r="H8" s="1">
        <v>2440.0</v>
      </c>
      <c r="I8" s="1">
        <v>2410.0</v>
      </c>
      <c r="J8" s="1">
        <v>2550.0</v>
      </c>
      <c r="K8" s="1">
        <v>2420.0</v>
      </c>
      <c r="L8" s="2"/>
      <c r="M8" s="2"/>
      <c r="N8" s="2"/>
      <c r="O8" s="2"/>
      <c r="P8" s="2"/>
      <c r="Q8" s="2"/>
      <c r="R8" s="2"/>
      <c r="S8" s="2"/>
      <c r="T8" s="2"/>
      <c r="U8" s="2"/>
      <c r="V8" s="2"/>
      <c r="W8" s="2"/>
      <c r="X8" s="2"/>
      <c r="Y8" s="2"/>
      <c r="Z8" s="2"/>
    </row>
    <row r="9">
      <c r="A9" s="1" t="s">
        <v>67</v>
      </c>
      <c r="B9" s="1">
        <v>136.0</v>
      </c>
      <c r="C9" s="1">
        <v>186.0</v>
      </c>
      <c r="D9" s="1">
        <v>165.0</v>
      </c>
      <c r="E9" s="1">
        <v>182.0</v>
      </c>
      <c r="F9" s="1">
        <v>107.0</v>
      </c>
      <c r="G9" s="1">
        <v>97.0</v>
      </c>
      <c r="H9" s="1">
        <v>112.0</v>
      </c>
      <c r="I9" s="1">
        <v>107.0</v>
      </c>
      <c r="J9" s="1">
        <v>109.0</v>
      </c>
      <c r="K9" s="1">
        <v>143.0</v>
      </c>
      <c r="L9" s="2"/>
      <c r="M9" s="2"/>
      <c r="N9" s="2"/>
      <c r="O9" s="2"/>
      <c r="P9" s="2"/>
      <c r="Q9" s="2"/>
      <c r="R9" s="2"/>
      <c r="S9" s="2"/>
      <c r="T9" s="2"/>
      <c r="U9" s="2"/>
      <c r="V9" s="2"/>
      <c r="W9" s="2"/>
      <c r="X9" s="2"/>
      <c r="Y9" s="2"/>
      <c r="Z9" s="2"/>
    </row>
    <row r="10">
      <c r="A10" s="1" t="s">
        <v>68</v>
      </c>
      <c r="B10" s="1">
        <v>102.0</v>
      </c>
      <c r="C10" s="1">
        <v>105.0</v>
      </c>
      <c r="D10" s="1">
        <v>132.0</v>
      </c>
      <c r="E10" s="1">
        <v>105.0</v>
      </c>
      <c r="F10" s="1">
        <v>108.0</v>
      </c>
      <c r="G10" s="1">
        <v>66.0</v>
      </c>
      <c r="H10" s="1">
        <v>76.0</v>
      </c>
      <c r="I10" s="1">
        <v>72.0</v>
      </c>
      <c r="J10" s="1">
        <v>78.0</v>
      </c>
      <c r="K10" s="1">
        <v>103.0</v>
      </c>
      <c r="L10" s="2"/>
      <c r="M10" s="2"/>
      <c r="N10" s="2"/>
      <c r="O10" s="2"/>
      <c r="P10" s="2"/>
      <c r="Q10" s="2"/>
      <c r="R10" s="2"/>
      <c r="S10" s="2"/>
      <c r="T10" s="2"/>
      <c r="U10" s="2"/>
      <c r="V10" s="2"/>
      <c r="W10" s="2"/>
      <c r="X10" s="2"/>
      <c r="Y10" s="2"/>
      <c r="Z10" s="2"/>
    </row>
    <row r="11">
      <c r="A11" s="1" t="s">
        <v>69</v>
      </c>
      <c r="B11" s="1">
        <v>241.0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0.0</v>
      </c>
      <c r="D12" s="1">
        <v>0.0</v>
      </c>
      <c r="E12" s="1">
        <v>0.0</v>
      </c>
      <c r="F12" s="1">
        <v>92.0</v>
      </c>
      <c r="G12" s="1">
        <v>106.0</v>
      </c>
      <c r="H12" s="1">
        <v>177.0</v>
      </c>
      <c r="I12" s="1">
        <v>93.0</v>
      </c>
      <c r="J12" s="1">
        <v>94.0</v>
      </c>
      <c r="K12" s="1">
        <v>84.0</v>
      </c>
      <c r="L12" s="2"/>
      <c r="M12" s="2"/>
      <c r="N12" s="2"/>
      <c r="O12" s="2"/>
      <c r="P12" s="2"/>
      <c r="Q12" s="2"/>
      <c r="R12" s="2"/>
      <c r="S12" s="2"/>
      <c r="T12" s="2"/>
      <c r="U12" s="2"/>
      <c r="V12" s="2"/>
      <c r="W12" s="2"/>
      <c r="X12" s="2"/>
      <c r="Y12" s="2"/>
      <c r="Z12" s="2"/>
    </row>
    <row r="13">
      <c r="A13" s="1" t="s">
        <v>71</v>
      </c>
      <c r="B13" s="1">
        <v>101.0</v>
      </c>
      <c r="C13" s="1">
        <v>98.0</v>
      </c>
      <c r="D13" s="1">
        <v>80.0</v>
      </c>
      <c r="E13" s="1">
        <v>5770.0</v>
      </c>
      <c r="F13" s="1">
        <v>5390.0</v>
      </c>
      <c r="G13" s="1">
        <v>0.0</v>
      </c>
      <c r="H13" s="1">
        <v>0.0</v>
      </c>
      <c r="I13" s="1">
        <v>0.0</v>
      </c>
      <c r="J13" s="1">
        <v>0.0</v>
      </c>
      <c r="K13" s="1">
        <v>0.0</v>
      </c>
      <c r="L13" s="2"/>
      <c r="M13" s="2"/>
      <c r="N13" s="2"/>
      <c r="O13" s="2"/>
      <c r="P13" s="2"/>
      <c r="Q13" s="2"/>
      <c r="R13" s="2"/>
      <c r="S13" s="2"/>
      <c r="T13" s="2"/>
      <c r="U13" s="2"/>
      <c r="V13" s="2"/>
      <c r="W13" s="2"/>
      <c r="X13" s="2"/>
      <c r="Y13" s="2"/>
      <c r="Z13" s="2"/>
    </row>
    <row r="14">
      <c r="A14" s="1" t="s">
        <v>72</v>
      </c>
      <c r="B14" s="1">
        <v>3880.0</v>
      </c>
      <c r="C14" s="1">
        <v>4500.0</v>
      </c>
      <c r="D14" s="1">
        <v>3980.0</v>
      </c>
      <c r="E14" s="1">
        <v>8740.0</v>
      </c>
      <c r="F14" s="1">
        <v>8420.0</v>
      </c>
      <c r="G14" s="1">
        <v>3690.0</v>
      </c>
      <c r="H14" s="1">
        <v>3150.0</v>
      </c>
      <c r="I14" s="1">
        <v>3170.0</v>
      </c>
      <c r="J14" s="1">
        <v>3160.0</v>
      </c>
      <c r="K14" s="1">
        <v>3140.0</v>
      </c>
      <c r="L14" s="2"/>
      <c r="M14" s="2"/>
      <c r="N14" s="2"/>
      <c r="O14" s="2"/>
      <c r="P14" s="2"/>
      <c r="Q14" s="2"/>
      <c r="R14" s="2"/>
      <c r="S14" s="2"/>
      <c r="T14" s="2"/>
      <c r="U14" s="2"/>
      <c r="V14" s="2"/>
      <c r="W14" s="2"/>
      <c r="X14" s="2"/>
      <c r="Y14" s="2"/>
      <c r="Z14" s="2"/>
    </row>
    <row r="15">
      <c r="A15" s="1" t="s">
        <v>73</v>
      </c>
      <c r="B15" s="1">
        <v>4500.0</v>
      </c>
      <c r="C15" s="1">
        <v>5190.0</v>
      </c>
      <c r="D15" s="1">
        <v>6010.0</v>
      </c>
      <c r="E15" s="1">
        <v>6250.0</v>
      </c>
      <c r="F15" s="1">
        <v>6920.0</v>
      </c>
      <c r="G15" s="1">
        <v>10270.0</v>
      </c>
      <c r="H15" s="1">
        <v>10870.0</v>
      </c>
      <c r="I15" s="1">
        <v>11070.0</v>
      </c>
      <c r="J15" s="1">
        <v>11190.0</v>
      </c>
      <c r="K15" s="1">
        <v>11330.0</v>
      </c>
      <c r="L15" s="2"/>
      <c r="M15" s="2"/>
      <c r="N15" s="2"/>
      <c r="O15" s="2"/>
      <c r="P15" s="2"/>
      <c r="Q15" s="2"/>
      <c r="R15" s="2"/>
      <c r="S15" s="2"/>
      <c r="T15" s="2"/>
      <c r="U15" s="2"/>
      <c r="V15" s="2"/>
      <c r="W15" s="2"/>
      <c r="X15" s="2"/>
      <c r="Y15" s="2"/>
      <c r="Z15" s="2"/>
    </row>
    <row r="16">
      <c r="A16" s="1" t="s">
        <v>74</v>
      </c>
      <c r="B16" s="1">
        <v>-2029.0</v>
      </c>
      <c r="C16" s="1">
        <v>-2400.0</v>
      </c>
      <c r="D16" s="1">
        <v>-2830.0</v>
      </c>
      <c r="E16" s="1">
        <v>-3100.0</v>
      </c>
      <c r="F16" s="1">
        <v>-3520.0</v>
      </c>
      <c r="G16" s="1">
        <v>-3970.0</v>
      </c>
      <c r="H16" s="1">
        <v>-4480.0</v>
      </c>
      <c r="I16" s="1">
        <v>-4760.0</v>
      </c>
      <c r="J16" s="1">
        <v>-5270.0</v>
      </c>
      <c r="K16" s="1">
        <v>-5760.0</v>
      </c>
      <c r="L16" s="2"/>
      <c r="M16" s="2"/>
      <c r="N16" s="2"/>
      <c r="O16" s="2"/>
      <c r="P16" s="2"/>
      <c r="Q16" s="2"/>
      <c r="R16" s="2"/>
      <c r="S16" s="2"/>
      <c r="T16" s="2"/>
      <c r="U16" s="2"/>
      <c r="V16" s="2"/>
      <c r="W16" s="2"/>
      <c r="X16" s="2"/>
      <c r="Y16" s="2"/>
      <c r="Z16" s="2"/>
    </row>
    <row r="17">
      <c r="A17" s="1" t="s">
        <v>75</v>
      </c>
      <c r="B17" s="1">
        <v>2470.0</v>
      </c>
      <c r="C17" s="1">
        <v>2790.0</v>
      </c>
      <c r="D17" s="1">
        <v>3180.0</v>
      </c>
      <c r="E17" s="1">
        <v>3150.0</v>
      </c>
      <c r="F17" s="1">
        <v>3390.0</v>
      </c>
      <c r="G17" s="1">
        <v>6300.0</v>
      </c>
      <c r="H17" s="1">
        <v>6380.0</v>
      </c>
      <c r="I17" s="1">
        <v>6300.0</v>
      </c>
      <c r="J17" s="1">
        <v>5920.0</v>
      </c>
      <c r="K17" s="1">
        <v>5570.0</v>
      </c>
      <c r="L17" s="2"/>
      <c r="M17" s="2"/>
      <c r="N17" s="2"/>
      <c r="O17" s="2"/>
      <c r="P17" s="2"/>
      <c r="Q17" s="2"/>
      <c r="R17" s="2"/>
      <c r="S17" s="2"/>
      <c r="T17" s="2"/>
      <c r="U17" s="2"/>
      <c r="V17" s="2"/>
      <c r="W17" s="2"/>
      <c r="X17" s="2"/>
      <c r="Y17" s="2"/>
      <c r="Z17" s="2"/>
    </row>
    <row r="18">
      <c r="A18" s="1" t="s">
        <v>76</v>
      </c>
      <c r="B18" s="1">
        <v>115.0</v>
      </c>
      <c r="C18" s="1">
        <v>126.0</v>
      </c>
      <c r="D18" s="1">
        <v>556.0</v>
      </c>
      <c r="E18" s="1">
        <v>284.0</v>
      </c>
      <c r="F18" s="1">
        <v>261.0</v>
      </c>
      <c r="G18" s="1">
        <v>303.0</v>
      </c>
      <c r="H18" s="1">
        <v>292.0</v>
      </c>
      <c r="I18" s="1">
        <v>301.0</v>
      </c>
      <c r="J18" s="1">
        <v>415.0</v>
      </c>
      <c r="K18" s="1">
        <v>674.0</v>
      </c>
      <c r="L18" s="2"/>
      <c r="M18" s="2"/>
      <c r="N18" s="2"/>
      <c r="O18" s="2"/>
      <c r="P18" s="2"/>
      <c r="Q18" s="2"/>
      <c r="R18" s="2"/>
      <c r="S18" s="2"/>
      <c r="T18" s="2"/>
      <c r="U18" s="2"/>
      <c r="V18" s="2"/>
      <c r="W18" s="2"/>
      <c r="X18" s="2"/>
      <c r="Y18" s="2"/>
      <c r="Z18" s="2"/>
    </row>
    <row r="19">
      <c r="A19" s="1" t="s">
        <v>77</v>
      </c>
      <c r="B19" s="1">
        <v>9420.0</v>
      </c>
      <c r="C19" s="1">
        <v>9290.0</v>
      </c>
      <c r="D19" s="1">
        <v>9410.0</v>
      </c>
      <c r="E19" s="1">
        <v>6610.0</v>
      </c>
      <c r="F19" s="1">
        <v>6840.0</v>
      </c>
      <c r="G19" s="1">
        <v>6790.0</v>
      </c>
      <c r="H19" s="1">
        <v>6920.0</v>
      </c>
      <c r="I19" s="1">
        <v>7050.0</v>
      </c>
      <c r="J19" s="1">
        <v>7080.0</v>
      </c>
      <c r="K19" s="1">
        <v>7110.0</v>
      </c>
      <c r="L19" s="2"/>
      <c r="M19" s="2"/>
      <c r="N19" s="2"/>
      <c r="O19" s="2"/>
      <c r="P19" s="2"/>
      <c r="Q19" s="2"/>
      <c r="R19" s="2"/>
      <c r="S19" s="2"/>
      <c r="T19" s="2"/>
      <c r="U19" s="2"/>
      <c r="V19" s="2"/>
      <c r="W19" s="2"/>
      <c r="X19" s="2"/>
      <c r="Y19" s="2"/>
      <c r="Z19" s="2"/>
    </row>
    <row r="20">
      <c r="A20" s="1" t="s">
        <v>78</v>
      </c>
      <c r="B20" s="1">
        <v>1950.0</v>
      </c>
      <c r="C20" s="1">
        <v>1690.0</v>
      </c>
      <c r="D20" s="1">
        <v>1530.0</v>
      </c>
      <c r="E20" s="1">
        <v>114.0</v>
      </c>
      <c r="F20" s="1">
        <v>119.0</v>
      </c>
      <c r="G20" s="1">
        <v>136.0</v>
      </c>
      <c r="H20" s="1">
        <v>167.0</v>
      </c>
      <c r="I20" s="1">
        <v>178.0</v>
      </c>
      <c r="J20" s="1">
        <v>183.0</v>
      </c>
      <c r="K20" s="1">
        <v>203.0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0.0</v>
      </c>
      <c r="G21" s="1">
        <v>0.0</v>
      </c>
      <c r="H21" s="1">
        <v>0.0</v>
      </c>
      <c r="I21" s="1">
        <v>22.0</v>
      </c>
      <c r="J21" s="1">
        <v>27.0</v>
      </c>
      <c r="K21" s="1">
        <v>34.0</v>
      </c>
      <c r="L21" s="2"/>
      <c r="M21" s="2"/>
      <c r="N21" s="2"/>
      <c r="O21" s="2"/>
      <c r="P21" s="2"/>
      <c r="Q21" s="2"/>
      <c r="R21" s="2"/>
      <c r="S21" s="2"/>
      <c r="T21" s="2"/>
      <c r="U21" s="2"/>
      <c r="V21" s="2"/>
      <c r="W21" s="2"/>
      <c r="X21" s="2"/>
      <c r="Y21" s="2"/>
      <c r="Z21" s="2"/>
    </row>
    <row r="22" ht="15.75" customHeight="1">
      <c r="A22" s="1" t="s">
        <v>80</v>
      </c>
      <c r="B22" s="1">
        <v>117.0</v>
      </c>
      <c r="C22" s="1">
        <v>115.0</v>
      </c>
      <c r="D22" s="1">
        <v>94.0</v>
      </c>
      <c r="E22" s="1">
        <v>46.0</v>
      </c>
      <c r="F22" s="1">
        <v>70.0</v>
      </c>
      <c r="G22" s="1">
        <v>91.0</v>
      </c>
      <c r="H22" s="1">
        <v>76.0</v>
      </c>
      <c r="I22" s="1">
        <v>102.0</v>
      </c>
      <c r="J22" s="1">
        <v>148.0</v>
      </c>
      <c r="K22" s="1">
        <v>157.0</v>
      </c>
      <c r="L22" s="2"/>
      <c r="M22" s="2"/>
      <c r="N22" s="2"/>
      <c r="O22" s="2"/>
      <c r="P22" s="2"/>
      <c r="Q22" s="2"/>
      <c r="R22" s="2"/>
      <c r="S22" s="2"/>
      <c r="T22" s="2"/>
      <c r="U22" s="2"/>
      <c r="V22" s="2"/>
      <c r="W22" s="2"/>
      <c r="X22" s="2"/>
      <c r="Y22" s="2"/>
      <c r="Z22" s="2"/>
    </row>
    <row r="23" ht="15.75" customHeight="1">
      <c r="A23" s="1" t="s">
        <v>81</v>
      </c>
      <c r="B23" s="1">
        <v>17940.0</v>
      </c>
      <c r="C23" s="1">
        <v>18510.0</v>
      </c>
      <c r="D23" s="1">
        <v>18740.0</v>
      </c>
      <c r="E23" s="1">
        <v>18950.0</v>
      </c>
      <c r="F23" s="1">
        <v>19110.0</v>
      </c>
      <c r="G23" s="1">
        <v>17310.0</v>
      </c>
      <c r="H23" s="1">
        <v>16990.0</v>
      </c>
      <c r="I23" s="1">
        <v>17120.0</v>
      </c>
      <c r="J23" s="1">
        <v>16930.0</v>
      </c>
      <c r="K23" s="1">
        <v>16890.0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445.0</v>
      </c>
      <c r="C25" s="1">
        <v>514.0</v>
      </c>
      <c r="D25" s="1">
        <v>522.0</v>
      </c>
      <c r="E25" s="1">
        <v>509.0</v>
      </c>
      <c r="F25" s="1">
        <v>463.0</v>
      </c>
      <c r="G25" s="1">
        <v>404.0</v>
      </c>
      <c r="H25" s="1">
        <v>434.0</v>
      </c>
      <c r="I25" s="1">
        <v>402.0</v>
      </c>
      <c r="J25" s="1">
        <v>480.0</v>
      </c>
      <c r="K25" s="1">
        <v>515.0</v>
      </c>
      <c r="L25" s="2"/>
      <c r="M25" s="2"/>
      <c r="N25" s="2"/>
      <c r="O25" s="2"/>
      <c r="P25" s="2"/>
      <c r="Q25" s="2"/>
      <c r="R25" s="2"/>
      <c r="S25" s="2"/>
      <c r="T25" s="2"/>
      <c r="U25" s="2"/>
      <c r="V25" s="2"/>
      <c r="W25" s="2"/>
      <c r="X25" s="2"/>
      <c r="Y25" s="2"/>
      <c r="Z25" s="2"/>
    </row>
    <row r="26" ht="15.75" customHeight="1">
      <c r="A26" s="1" t="s">
        <v>84</v>
      </c>
      <c r="B26" s="1">
        <v>1260.0</v>
      </c>
      <c r="C26" s="1">
        <v>1320.0</v>
      </c>
      <c r="D26" s="1">
        <v>1380.0</v>
      </c>
      <c r="E26" s="1">
        <v>793.0</v>
      </c>
      <c r="F26" s="1">
        <v>829.0</v>
      </c>
      <c r="G26" s="1">
        <v>845.0</v>
      </c>
      <c r="H26" s="1">
        <v>809.0</v>
      </c>
      <c r="I26" s="1">
        <v>790.0</v>
      </c>
      <c r="J26" s="1">
        <v>838.0</v>
      </c>
      <c r="K26" s="1">
        <v>910.0</v>
      </c>
      <c r="L26" s="2"/>
      <c r="M26" s="2"/>
      <c r="N26" s="2"/>
      <c r="O26" s="2"/>
      <c r="P26" s="2"/>
      <c r="Q26" s="2"/>
      <c r="R26" s="2"/>
      <c r="S26" s="2"/>
      <c r="T26" s="2"/>
      <c r="U26" s="2"/>
      <c r="V26" s="2"/>
      <c r="W26" s="2"/>
      <c r="X26" s="2"/>
      <c r="Y26" s="2"/>
      <c r="Z26" s="2"/>
    </row>
    <row r="27" ht="15.75" customHeight="1">
      <c r="A27" s="1" t="s">
        <v>85</v>
      </c>
      <c r="B27" s="1">
        <v>112.0</v>
      </c>
      <c r="C27" s="1">
        <v>113.0</v>
      </c>
      <c r="D27" s="1">
        <v>143.0</v>
      </c>
      <c r="E27" s="1">
        <v>158.0</v>
      </c>
      <c r="F27" s="1">
        <v>1910.0</v>
      </c>
      <c r="G27" s="1">
        <v>93.0</v>
      </c>
      <c r="H27" s="1">
        <v>134.0</v>
      </c>
      <c r="I27" s="1">
        <v>142.0</v>
      </c>
      <c r="J27" s="1">
        <v>194.0</v>
      </c>
      <c r="K27" s="1">
        <v>86.0</v>
      </c>
      <c r="L27" s="2"/>
      <c r="M27" s="2"/>
      <c r="N27" s="2"/>
      <c r="O27" s="2"/>
      <c r="P27" s="2"/>
      <c r="Q27" s="2"/>
      <c r="R27" s="2"/>
      <c r="S27" s="2"/>
      <c r="T27" s="2"/>
      <c r="U27" s="2"/>
      <c r="V27" s="2"/>
      <c r="W27" s="2"/>
      <c r="X27" s="2"/>
      <c r="Y27" s="2"/>
      <c r="Z27" s="2"/>
    </row>
    <row r="28" ht="15.75" customHeight="1">
      <c r="A28" s="1" t="s">
        <v>86</v>
      </c>
      <c r="B28" s="1">
        <v>10.0</v>
      </c>
      <c r="C28" s="1">
        <v>16.0</v>
      </c>
      <c r="D28" s="1">
        <v>22.0</v>
      </c>
      <c r="E28" s="1">
        <v>20.0</v>
      </c>
      <c r="F28" s="1">
        <v>22.0</v>
      </c>
      <c r="G28" s="1">
        <v>382.0</v>
      </c>
      <c r="H28" s="1">
        <v>405.0</v>
      </c>
      <c r="I28" s="1">
        <v>431.0</v>
      </c>
      <c r="J28" s="1">
        <v>433.0</v>
      </c>
      <c r="K28" s="1">
        <v>432.0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42.0</v>
      </c>
      <c r="H29" s="1">
        <v>7.0</v>
      </c>
      <c r="I29" s="1">
        <v>53.0</v>
      </c>
      <c r="J29" s="1">
        <v>18.0</v>
      </c>
      <c r="K29" s="1">
        <v>28.0</v>
      </c>
      <c r="L29" s="2"/>
      <c r="M29" s="2"/>
      <c r="N29" s="2"/>
      <c r="O29" s="2"/>
      <c r="P29" s="2"/>
      <c r="Q29" s="2"/>
      <c r="R29" s="2"/>
      <c r="S29" s="2"/>
      <c r="T29" s="2"/>
      <c r="U29" s="2"/>
      <c r="V29" s="2"/>
      <c r="W29" s="2"/>
      <c r="X29" s="2"/>
      <c r="Y29" s="2"/>
      <c r="Z29" s="2"/>
    </row>
    <row r="30" ht="15.75" customHeight="1">
      <c r="A30" s="1" t="s">
        <v>88</v>
      </c>
      <c r="B30" s="1">
        <v>263.0</v>
      </c>
      <c r="C30" s="1">
        <v>437.0</v>
      </c>
      <c r="D30" s="1">
        <v>630.0</v>
      </c>
      <c r="E30" s="1">
        <v>1560.0</v>
      </c>
      <c r="F30" s="1">
        <v>1670.0</v>
      </c>
      <c r="G30" s="1">
        <v>606.0</v>
      </c>
      <c r="H30" s="1">
        <v>687.0</v>
      </c>
      <c r="I30" s="1">
        <v>579.0</v>
      </c>
      <c r="J30" s="1">
        <v>657.0</v>
      </c>
      <c r="K30" s="1">
        <v>671.0</v>
      </c>
      <c r="L30" s="2"/>
      <c r="M30" s="2"/>
      <c r="N30" s="2"/>
      <c r="O30" s="2"/>
      <c r="P30" s="2"/>
      <c r="Q30" s="2"/>
      <c r="R30" s="2"/>
      <c r="S30" s="2"/>
      <c r="T30" s="2"/>
      <c r="U30" s="2"/>
      <c r="V30" s="2"/>
      <c r="W30" s="2"/>
      <c r="X30" s="2"/>
      <c r="Y30" s="2"/>
      <c r="Z30" s="2"/>
    </row>
    <row r="31" ht="15.75" customHeight="1">
      <c r="A31" s="1" t="s">
        <v>89</v>
      </c>
      <c r="B31" s="1">
        <v>2090.0</v>
      </c>
      <c r="C31" s="1">
        <v>2400.0</v>
      </c>
      <c r="D31" s="1">
        <v>2700.0</v>
      </c>
      <c r="E31" s="1">
        <v>3040.0</v>
      </c>
      <c r="F31" s="1">
        <v>4890.0</v>
      </c>
      <c r="G31" s="1">
        <v>2370.0</v>
      </c>
      <c r="H31" s="1">
        <v>2480.0</v>
      </c>
      <c r="I31" s="1">
        <v>2400.0</v>
      </c>
      <c r="J31" s="1">
        <v>2620.0</v>
      </c>
      <c r="K31" s="1">
        <v>2640.0</v>
      </c>
      <c r="L31" s="2"/>
      <c r="M31" s="2"/>
      <c r="N31" s="2"/>
      <c r="O31" s="2"/>
      <c r="P31" s="2"/>
      <c r="Q31" s="2"/>
      <c r="R31" s="2"/>
      <c r="S31" s="2"/>
      <c r="T31" s="2"/>
      <c r="U31" s="2"/>
      <c r="V31" s="2"/>
      <c r="W31" s="2"/>
      <c r="X31" s="2"/>
      <c r="Y31" s="2"/>
      <c r="Z31" s="2"/>
    </row>
    <row r="32" ht="15.75" customHeight="1">
      <c r="A32" s="1" t="s">
        <v>90</v>
      </c>
      <c r="B32" s="1">
        <v>8180.0</v>
      </c>
      <c r="C32" s="1">
        <v>8730.0</v>
      </c>
      <c r="D32" s="1">
        <v>8670.0</v>
      </c>
      <c r="E32" s="1">
        <v>8880.0</v>
      </c>
      <c r="F32" s="1">
        <v>7910.0</v>
      </c>
      <c r="G32" s="1">
        <v>7750.0</v>
      </c>
      <c r="H32" s="1">
        <v>7680.0</v>
      </c>
      <c r="I32" s="1">
        <v>8470.0</v>
      </c>
      <c r="J32" s="1">
        <v>8460.0</v>
      </c>
      <c r="K32" s="1">
        <v>8050.0</v>
      </c>
      <c r="L32" s="2"/>
      <c r="M32" s="2"/>
      <c r="N32" s="2"/>
      <c r="O32" s="2"/>
      <c r="P32" s="2"/>
      <c r="Q32" s="2"/>
      <c r="R32" s="2"/>
      <c r="S32" s="2"/>
      <c r="T32" s="2"/>
      <c r="U32" s="2"/>
      <c r="V32" s="2"/>
      <c r="W32" s="2"/>
      <c r="X32" s="2"/>
      <c r="Y32" s="2"/>
      <c r="Z32" s="2"/>
    </row>
    <row r="33" ht="15.75" customHeight="1">
      <c r="A33" s="1" t="s">
        <v>91</v>
      </c>
      <c r="B33" s="1">
        <v>208.0</v>
      </c>
      <c r="C33" s="1">
        <v>267.0</v>
      </c>
      <c r="D33" s="1">
        <v>278.0</v>
      </c>
      <c r="E33" s="1">
        <v>277.0</v>
      </c>
      <c r="F33" s="1">
        <v>261.0</v>
      </c>
      <c r="G33" s="1">
        <v>2950.0</v>
      </c>
      <c r="H33" s="1">
        <v>2980.0</v>
      </c>
      <c r="I33" s="1">
        <v>2930.0</v>
      </c>
      <c r="J33" s="1">
        <v>2740.0</v>
      </c>
      <c r="K33" s="1">
        <v>2550.0</v>
      </c>
      <c r="L33" s="2"/>
      <c r="M33" s="2"/>
      <c r="N33" s="2"/>
      <c r="O33" s="2"/>
      <c r="P33" s="2"/>
      <c r="Q33" s="2"/>
      <c r="R33" s="2"/>
      <c r="S33" s="2"/>
      <c r="T33" s="2"/>
      <c r="U33" s="2"/>
      <c r="V33" s="2"/>
      <c r="W33" s="2"/>
      <c r="X33" s="2"/>
      <c r="Y33" s="2"/>
      <c r="Z33" s="2"/>
    </row>
    <row r="34" ht="15.75" customHeight="1">
      <c r="A34" s="1" t="s">
        <v>92</v>
      </c>
      <c r="B34" s="1">
        <v>891.0</v>
      </c>
      <c r="C34" s="1">
        <v>727.0</v>
      </c>
      <c r="D34" s="1">
        <v>809.0</v>
      </c>
      <c r="E34" s="1">
        <v>486.0</v>
      </c>
      <c r="F34" s="1">
        <v>563.0</v>
      </c>
      <c r="G34" s="1">
        <v>578.0</v>
      </c>
      <c r="H34" s="1">
        <v>810.0</v>
      </c>
      <c r="I34" s="1">
        <v>831.0</v>
      </c>
      <c r="J34" s="1">
        <v>783.0</v>
      </c>
      <c r="K34" s="1">
        <v>726.0</v>
      </c>
      <c r="L34" s="2"/>
      <c r="M34" s="2"/>
      <c r="N34" s="2"/>
      <c r="O34" s="2"/>
      <c r="P34" s="2"/>
      <c r="Q34" s="2"/>
      <c r="R34" s="2"/>
      <c r="S34" s="2"/>
      <c r="T34" s="2"/>
      <c r="U34" s="2"/>
      <c r="V34" s="2"/>
      <c r="W34" s="2"/>
      <c r="X34" s="2"/>
      <c r="Y34" s="2"/>
      <c r="Z34" s="2"/>
    </row>
    <row r="35" ht="15.75" customHeight="1">
      <c r="A35" s="1" t="s">
        <v>93</v>
      </c>
      <c r="B35" s="1">
        <v>390.0</v>
      </c>
      <c r="C35" s="1">
        <v>439.0</v>
      </c>
      <c r="D35" s="1">
        <v>465.0</v>
      </c>
      <c r="E35" s="1">
        <v>365.0</v>
      </c>
      <c r="F35" s="1">
        <v>451.0</v>
      </c>
      <c r="G35" s="1">
        <v>161.0</v>
      </c>
      <c r="H35" s="1">
        <v>150.0</v>
      </c>
      <c r="I35" s="1">
        <v>119.0</v>
      </c>
      <c r="J35" s="1">
        <v>105.0</v>
      </c>
      <c r="K35" s="1">
        <v>183.0</v>
      </c>
      <c r="L35" s="2"/>
      <c r="M35" s="2"/>
      <c r="N35" s="2"/>
      <c r="O35" s="2"/>
      <c r="P35" s="2"/>
      <c r="Q35" s="2"/>
      <c r="R35" s="2"/>
      <c r="S35" s="2"/>
      <c r="T35" s="2"/>
      <c r="U35" s="2"/>
      <c r="V35" s="2"/>
      <c r="W35" s="2"/>
      <c r="X35" s="2"/>
      <c r="Y35" s="2"/>
      <c r="Z35" s="2"/>
    </row>
    <row r="36" ht="15.75" customHeight="1">
      <c r="A36" s="1" t="s">
        <v>94</v>
      </c>
      <c r="B36" s="1">
        <v>11750.0</v>
      </c>
      <c r="C36" s="1">
        <v>12570.0</v>
      </c>
      <c r="D36" s="1">
        <v>12920.0</v>
      </c>
      <c r="E36" s="1">
        <v>13050.0</v>
      </c>
      <c r="F36" s="1">
        <v>14080.0</v>
      </c>
      <c r="G36" s="1">
        <v>13810.0</v>
      </c>
      <c r="H36" s="1">
        <v>14090.0</v>
      </c>
      <c r="I36" s="1">
        <v>14750.0</v>
      </c>
      <c r="J36" s="1">
        <v>14700.0</v>
      </c>
      <c r="K36" s="1">
        <v>14150.0</v>
      </c>
      <c r="L36" s="2"/>
      <c r="M36" s="2"/>
      <c r="N36" s="2"/>
      <c r="O36" s="2"/>
      <c r="P36" s="2"/>
      <c r="Q36" s="2"/>
      <c r="R36" s="2"/>
      <c r="S36" s="2"/>
      <c r="T36" s="2"/>
      <c r="U36" s="2"/>
      <c r="V36" s="2"/>
      <c r="W36" s="2"/>
      <c r="X36" s="2"/>
      <c r="Y36" s="2"/>
      <c r="Z36" s="2"/>
    </row>
    <row r="37" ht="15.75" customHeight="1">
      <c r="A37" s="1" t="s">
        <v>95</v>
      </c>
      <c r="B37" s="1">
        <v>21.0</v>
      </c>
      <c r="C37" s="1">
        <v>21.0</v>
      </c>
      <c r="D37" s="1">
        <v>19.0</v>
      </c>
      <c r="E37" s="1">
        <v>18.0</v>
      </c>
      <c r="F37" s="1">
        <v>16.0</v>
      </c>
      <c r="G37" s="1">
        <v>12.0</v>
      </c>
      <c r="H37" s="1">
        <v>11.0</v>
      </c>
      <c r="I37" s="1">
        <v>9.0</v>
      </c>
      <c r="J37" s="1">
        <v>9.0</v>
      </c>
      <c r="K37" s="1">
        <v>8.0</v>
      </c>
      <c r="L37" s="2"/>
      <c r="M37" s="2"/>
      <c r="N37" s="2"/>
      <c r="O37" s="2"/>
      <c r="P37" s="2"/>
      <c r="Q37" s="2"/>
      <c r="R37" s="2"/>
      <c r="S37" s="2"/>
      <c r="T37" s="2"/>
      <c r="U37" s="2"/>
      <c r="V37" s="2"/>
      <c r="W37" s="2"/>
      <c r="X37" s="2"/>
      <c r="Y37" s="2"/>
      <c r="Z37" s="2"/>
    </row>
    <row r="38" ht="15.75" customHeight="1">
      <c r="A38" s="1" t="s">
        <v>96</v>
      </c>
      <c r="B38" s="1">
        <v>1110.0</v>
      </c>
      <c r="C38" s="1">
        <v>1120.0</v>
      </c>
      <c r="D38" s="1">
        <v>1030.0</v>
      </c>
      <c r="E38" s="1">
        <v>1040.0</v>
      </c>
      <c r="F38" s="1">
        <v>995.0</v>
      </c>
      <c r="G38" s="1">
        <v>749.0</v>
      </c>
      <c r="H38" s="1">
        <v>597.0</v>
      </c>
      <c r="I38" s="1">
        <v>540.0</v>
      </c>
      <c r="J38" s="1">
        <v>607.0</v>
      </c>
      <c r="K38" s="1">
        <v>510.0</v>
      </c>
      <c r="L38" s="2"/>
      <c r="M38" s="2"/>
      <c r="N38" s="2"/>
      <c r="O38" s="2"/>
      <c r="P38" s="2"/>
      <c r="Q38" s="2"/>
      <c r="R38" s="2"/>
      <c r="S38" s="2"/>
      <c r="T38" s="2"/>
      <c r="U38" s="2"/>
      <c r="V38" s="2"/>
      <c r="W38" s="2"/>
      <c r="X38" s="2"/>
      <c r="Y38" s="2"/>
      <c r="Z38" s="2"/>
    </row>
    <row r="39" ht="15.75" customHeight="1">
      <c r="A39" s="1" t="s">
        <v>97</v>
      </c>
      <c r="B39" s="1">
        <v>4090.0</v>
      </c>
      <c r="C39" s="1">
        <v>4360.0</v>
      </c>
      <c r="D39" s="1">
        <v>3710.0</v>
      </c>
      <c r="E39" s="1">
        <v>3630.0</v>
      </c>
      <c r="F39" s="1">
        <v>2740.0</v>
      </c>
      <c r="G39" s="1">
        <v>1430.0</v>
      </c>
      <c r="H39" s="1">
        <v>853.0</v>
      </c>
      <c r="I39" s="1">
        <v>354.0</v>
      </c>
      <c r="J39" s="1">
        <v>174.0</v>
      </c>
      <c r="K39" s="1">
        <v>598.0</v>
      </c>
      <c r="L39" s="2"/>
      <c r="M39" s="2"/>
      <c r="N39" s="2"/>
      <c r="O39" s="2"/>
      <c r="P39" s="2"/>
      <c r="Q39" s="2"/>
      <c r="R39" s="2"/>
      <c r="S39" s="2"/>
      <c r="T39" s="2"/>
      <c r="U39" s="2"/>
      <c r="V39" s="2"/>
      <c r="W39" s="2"/>
      <c r="X39" s="2"/>
      <c r="Y39" s="2"/>
      <c r="Z39" s="2"/>
    </row>
    <row r="40" ht="15.75" customHeight="1">
      <c r="A40" s="1" t="s">
        <v>98</v>
      </c>
      <c r="B40" s="1">
        <v>0.0</v>
      </c>
      <c r="C40" s="1">
        <v>-545.0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-25.0</v>
      </c>
      <c r="C41" s="1">
        <v>-59.0</v>
      </c>
      <c r="D41" s="1">
        <v>-89.0</v>
      </c>
      <c r="E41" s="1">
        <v>13.0</v>
      </c>
      <c r="F41" s="1">
        <v>-34.0</v>
      </c>
      <c r="G41" s="1">
        <v>-47.0</v>
      </c>
      <c r="H41" s="1">
        <v>-66.0</v>
      </c>
      <c r="I41" s="1">
        <v>-139.0</v>
      </c>
      <c r="J41" s="1">
        <v>-69.0</v>
      </c>
      <c r="K41" s="1">
        <v>-52.0</v>
      </c>
      <c r="L41" s="2"/>
      <c r="M41" s="2"/>
      <c r="N41" s="2"/>
      <c r="O41" s="2"/>
      <c r="P41" s="2"/>
      <c r="Q41" s="2"/>
      <c r="R41" s="2"/>
      <c r="S41" s="2"/>
      <c r="T41" s="2"/>
      <c r="U41" s="2"/>
      <c r="V41" s="2"/>
      <c r="W41" s="2"/>
      <c r="X41" s="2"/>
      <c r="Y41" s="2"/>
      <c r="Z41" s="2"/>
    </row>
    <row r="42" ht="15.75" customHeight="1">
      <c r="A42" s="1" t="s">
        <v>100</v>
      </c>
      <c r="B42" s="1">
        <v>5170.0</v>
      </c>
      <c r="C42" s="1">
        <v>4870.0</v>
      </c>
      <c r="D42" s="1">
        <v>4650.0</v>
      </c>
      <c r="E42" s="1">
        <v>4690.0</v>
      </c>
      <c r="F42" s="1">
        <v>3700.0</v>
      </c>
      <c r="G42" s="1">
        <v>2130.0</v>
      </c>
      <c r="H42" s="1">
        <v>1380.0</v>
      </c>
      <c r="I42" s="1">
        <v>756.0</v>
      </c>
      <c r="J42" s="1">
        <v>712.0</v>
      </c>
      <c r="K42" s="1">
        <v>1060.0</v>
      </c>
      <c r="L42" s="2"/>
      <c r="M42" s="2"/>
      <c r="N42" s="2"/>
      <c r="O42" s="2"/>
      <c r="P42" s="2"/>
      <c r="Q42" s="2"/>
      <c r="R42" s="2"/>
      <c r="S42" s="2"/>
      <c r="T42" s="2"/>
      <c r="U42" s="2"/>
      <c r="V42" s="2"/>
      <c r="W42" s="2"/>
      <c r="X42" s="2"/>
      <c r="Y42" s="2"/>
      <c r="Z42" s="2"/>
    </row>
    <row r="43" ht="15.75" customHeight="1">
      <c r="A43" s="1" t="s">
        <v>101</v>
      </c>
      <c r="B43" s="1">
        <v>1020.0</v>
      </c>
      <c r="C43" s="1">
        <v>1080.0</v>
      </c>
      <c r="D43" s="1">
        <v>1170.0</v>
      </c>
      <c r="E43" s="1">
        <v>1210.0</v>
      </c>
      <c r="F43" s="1">
        <v>1330.0</v>
      </c>
      <c r="G43" s="1">
        <v>1370.0</v>
      </c>
      <c r="H43" s="1">
        <v>1510.0</v>
      </c>
      <c r="I43" s="1">
        <v>1620.0</v>
      </c>
      <c r="J43" s="1">
        <v>1510.0</v>
      </c>
      <c r="K43" s="1">
        <v>1690.0</v>
      </c>
      <c r="L43" s="2"/>
      <c r="M43" s="2"/>
      <c r="N43" s="2"/>
      <c r="O43" s="2"/>
      <c r="P43" s="2"/>
      <c r="Q43" s="2"/>
      <c r="R43" s="2"/>
      <c r="S43" s="2"/>
      <c r="T43" s="2"/>
      <c r="U43" s="2"/>
      <c r="V43" s="2"/>
      <c r="W43" s="2"/>
      <c r="X43" s="2"/>
      <c r="Y43" s="2"/>
      <c r="Z43" s="2"/>
    </row>
    <row r="44" ht="15.75" customHeight="1">
      <c r="A44" s="1" t="s">
        <v>102</v>
      </c>
      <c r="B44" s="1">
        <v>6190.0</v>
      </c>
      <c r="C44" s="1">
        <v>5950.0</v>
      </c>
      <c r="D44" s="1">
        <v>5820.0</v>
      </c>
      <c r="E44" s="1">
        <v>5900.0</v>
      </c>
      <c r="F44" s="1">
        <v>5030.0</v>
      </c>
      <c r="G44" s="1">
        <v>3500.0</v>
      </c>
      <c r="H44" s="1">
        <v>2900.0</v>
      </c>
      <c r="I44" s="1">
        <v>2370.0</v>
      </c>
      <c r="J44" s="1">
        <v>2220.0</v>
      </c>
      <c r="K44" s="1">
        <v>2740.0</v>
      </c>
      <c r="L44" s="2"/>
      <c r="M44" s="2"/>
      <c r="N44" s="2"/>
      <c r="O44" s="2"/>
      <c r="P44" s="2"/>
      <c r="Q44" s="2"/>
      <c r="R44" s="2"/>
      <c r="S44" s="2"/>
      <c r="T44" s="2"/>
      <c r="U44" s="2"/>
      <c r="V44" s="2"/>
      <c r="W44" s="2"/>
      <c r="X44" s="2"/>
      <c r="Y44" s="2"/>
      <c r="Z44" s="2"/>
    </row>
    <row r="45" ht="15.75" customHeight="1">
      <c r="A45" s="1" t="s">
        <v>103</v>
      </c>
      <c r="B45" s="1">
        <v>17940.0</v>
      </c>
      <c r="C45" s="1">
        <v>18510.0</v>
      </c>
      <c r="D45" s="1">
        <v>18740.0</v>
      </c>
      <c r="E45" s="1">
        <v>18950.0</v>
      </c>
      <c r="F45" s="1">
        <v>19110.0</v>
      </c>
      <c r="G45" s="1">
        <v>17310.0</v>
      </c>
      <c r="H45" s="1">
        <v>16990.0</v>
      </c>
      <c r="I45" s="1">
        <v>17120.0</v>
      </c>
      <c r="J45" s="1">
        <v>16930.0</v>
      </c>
      <c r="K45" s="1">
        <v>16890.0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216.0</v>
      </c>
      <c r="C47" s="1">
        <v>206.0</v>
      </c>
      <c r="D47" s="1">
        <v>195.0</v>
      </c>
      <c r="E47" s="1">
        <v>182.0</v>
      </c>
      <c r="F47" s="1">
        <v>166.0</v>
      </c>
      <c r="G47" s="1">
        <v>126.0</v>
      </c>
      <c r="H47" s="1">
        <v>109.0</v>
      </c>
      <c r="I47" s="1">
        <v>96.0</v>
      </c>
      <c r="J47" s="1">
        <v>90.0</v>
      </c>
      <c r="K47" s="1">
        <v>87.0</v>
      </c>
      <c r="L47" s="2"/>
      <c r="M47" s="2"/>
      <c r="N47" s="2"/>
      <c r="O47" s="2"/>
      <c r="P47" s="2"/>
      <c r="Q47" s="2"/>
      <c r="R47" s="2"/>
      <c r="S47" s="2"/>
      <c r="T47" s="2"/>
      <c r="U47" s="2"/>
      <c r="V47" s="2"/>
      <c r="W47" s="2"/>
      <c r="X47" s="2"/>
      <c r="Y47" s="2"/>
      <c r="Z47" s="2"/>
    </row>
    <row r="48" ht="15.75" customHeight="1">
      <c r="A48" s="1" t="s">
        <v>105</v>
      </c>
      <c r="B48" s="1">
        <v>216.0</v>
      </c>
      <c r="C48" s="1">
        <v>210.0</v>
      </c>
      <c r="D48" s="1">
        <v>195.0</v>
      </c>
      <c r="E48" s="1">
        <v>182.0</v>
      </c>
      <c r="F48" s="1">
        <v>166.0</v>
      </c>
      <c r="G48" s="1">
        <v>126.0</v>
      </c>
      <c r="H48" s="1">
        <v>110.0</v>
      </c>
      <c r="I48" s="1">
        <v>97.0</v>
      </c>
      <c r="J48" s="1">
        <v>90.0</v>
      </c>
      <c r="K48" s="1">
        <v>88.0</v>
      </c>
      <c r="L48" s="2"/>
      <c r="M48" s="2"/>
      <c r="N48" s="2"/>
      <c r="O48" s="2"/>
      <c r="P48" s="2"/>
      <c r="Q48" s="2"/>
      <c r="R48" s="2"/>
      <c r="S48" s="2"/>
      <c r="T48" s="2"/>
      <c r="U48" s="2"/>
      <c r="V48" s="2"/>
      <c r="W48" s="2"/>
      <c r="X48" s="2"/>
      <c r="Y48" s="2"/>
      <c r="Z48" s="2"/>
    </row>
    <row r="49" ht="15.75" customHeight="1">
      <c r="A49" s="1" t="s">
        <v>106</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-6190.0</v>
      </c>
      <c r="C50" s="1">
        <v>-6110.0</v>
      </c>
      <c r="D50" s="1">
        <v>-6290.0</v>
      </c>
      <c r="E50" s="1">
        <v>-2029.0</v>
      </c>
      <c r="F50" s="1">
        <v>-3260.0</v>
      </c>
      <c r="G50" s="1">
        <v>-4790.0</v>
      </c>
      <c r="H50" s="1">
        <v>-5700.0</v>
      </c>
      <c r="I50" s="1">
        <v>-6470.0</v>
      </c>
      <c r="J50" s="1">
        <v>-6550.0</v>
      </c>
      <c r="K50" s="1">
        <v>-6260.0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v>8500.0</v>
      </c>
      <c r="C52" s="1">
        <v>9130.0</v>
      </c>
      <c r="D52" s="1">
        <v>9110.0</v>
      </c>
      <c r="E52" s="1">
        <v>9340.0</v>
      </c>
      <c r="F52" s="1">
        <v>10100.0</v>
      </c>
      <c r="G52" s="1">
        <v>11180.0</v>
      </c>
      <c r="H52" s="1">
        <v>11190.0</v>
      </c>
      <c r="I52" s="1">
        <v>11980.0</v>
      </c>
      <c r="J52" s="1">
        <v>11820.0</v>
      </c>
      <c r="K52" s="1">
        <v>11120.0</v>
      </c>
      <c r="L52" s="2"/>
      <c r="M52" s="2"/>
      <c r="N52" s="2"/>
      <c r="O52" s="2"/>
      <c r="P52" s="2"/>
      <c r="Q52" s="2"/>
      <c r="R52" s="2"/>
      <c r="S52" s="2"/>
      <c r="T52" s="2"/>
      <c r="U52" s="2"/>
      <c r="V52" s="2"/>
      <c r="W52" s="2"/>
      <c r="X52" s="2"/>
      <c r="Y52" s="2"/>
      <c r="Z52" s="2"/>
    </row>
    <row r="53" ht="15.75" customHeight="1">
      <c r="A53" s="1" t="s">
        <v>130</v>
      </c>
      <c r="B53" s="1">
        <v>7200.0</v>
      </c>
      <c r="C53" s="1">
        <v>7220.0</v>
      </c>
      <c r="D53" s="1">
        <v>7890.0</v>
      </c>
      <c r="E53" s="1">
        <v>8780.0</v>
      </c>
      <c r="F53" s="1">
        <v>9780.0</v>
      </c>
      <c r="G53" s="1">
        <v>10060.0</v>
      </c>
      <c r="H53" s="1">
        <v>10850.0</v>
      </c>
      <c r="I53" s="1">
        <v>11490.0</v>
      </c>
      <c r="J53" s="1">
        <v>11500.0</v>
      </c>
      <c r="K53" s="1">
        <v>10720.0</v>
      </c>
      <c r="L53" s="2"/>
      <c r="M53" s="2"/>
      <c r="N53" s="2"/>
      <c r="O53" s="2"/>
      <c r="P53" s="2"/>
      <c r="Q53" s="2"/>
      <c r="R53" s="2"/>
      <c r="S53" s="2"/>
      <c r="T53" s="2"/>
      <c r="U53" s="2"/>
      <c r="V53" s="2"/>
      <c r="W53" s="2"/>
      <c r="X53" s="2"/>
      <c r="Y53" s="2"/>
      <c r="Z53" s="2"/>
    </row>
    <row r="54" ht="15.75" customHeight="1">
      <c r="A54" s="1" t="s">
        <v>131</v>
      </c>
      <c r="B54" s="1">
        <v>3680.0</v>
      </c>
      <c r="C54" s="1">
        <v>4110.0</v>
      </c>
      <c r="D54" s="1">
        <v>4510.0</v>
      </c>
      <c r="E54" s="1">
        <v>4250.0</v>
      </c>
      <c r="F54" s="1">
        <v>4770.0</v>
      </c>
      <c r="G54" s="1">
        <v>5170.0</v>
      </c>
      <c r="H54" s="1">
        <v>5310.0</v>
      </c>
      <c r="I54" s="1">
        <v>5390.0</v>
      </c>
      <c r="J54" s="1">
        <v>5440.0</v>
      </c>
      <c r="K54" s="1">
        <v>5540.0</v>
      </c>
      <c r="L54" s="2"/>
      <c r="M54" s="2"/>
      <c r="N54" s="2"/>
      <c r="O54" s="2"/>
      <c r="P54" s="2"/>
      <c r="Q54" s="2"/>
      <c r="R54" s="2"/>
      <c r="S54" s="2"/>
      <c r="T54" s="2"/>
      <c r="U54" s="2"/>
      <c r="V54" s="2"/>
      <c r="W54" s="2"/>
      <c r="X54" s="2"/>
      <c r="Y54" s="2"/>
      <c r="Z54" s="2"/>
    </row>
    <row r="55" ht="15.75" customHeight="1">
      <c r="A55" s="1" t="s">
        <v>132</v>
      </c>
      <c r="B55" s="1">
        <v>1020.0</v>
      </c>
      <c r="C55" s="1">
        <v>1080.0</v>
      </c>
      <c r="D55" s="1">
        <v>1170.0</v>
      </c>
      <c r="E55" s="1">
        <v>1210.0</v>
      </c>
      <c r="F55" s="1">
        <v>1330.0</v>
      </c>
      <c r="G55" s="1">
        <v>1370.0</v>
      </c>
      <c r="H55" s="1">
        <v>1510.0</v>
      </c>
      <c r="I55" s="1">
        <v>1620.0</v>
      </c>
      <c r="J55" s="1">
        <v>1510.0</v>
      </c>
      <c r="K55" s="1">
        <v>1690.0</v>
      </c>
      <c r="L55" s="2"/>
      <c r="M55" s="2"/>
      <c r="N55" s="2"/>
      <c r="O55" s="2"/>
      <c r="P55" s="2"/>
      <c r="Q55" s="2"/>
      <c r="R55" s="2"/>
      <c r="S55" s="2"/>
      <c r="T55" s="2"/>
      <c r="U55" s="2"/>
      <c r="V55" s="2"/>
      <c r="W55" s="2"/>
      <c r="X55" s="2"/>
      <c r="Y55" s="2"/>
      <c r="Z55" s="2"/>
    </row>
    <row r="56" ht="15.75" customHeight="1">
      <c r="A56" s="1" t="s">
        <v>133</v>
      </c>
      <c r="B56" s="1">
        <v>65.0</v>
      </c>
      <c r="C56" s="1">
        <v>73.0</v>
      </c>
      <c r="D56" s="1">
        <v>502.0</v>
      </c>
      <c r="E56" s="1">
        <v>246.0</v>
      </c>
      <c r="F56" s="1">
        <v>225.0</v>
      </c>
      <c r="G56" s="1">
        <v>232.0</v>
      </c>
      <c r="H56" s="1">
        <v>228.0</v>
      </c>
      <c r="I56" s="1">
        <v>224.0</v>
      </c>
      <c r="J56" s="1">
        <v>216.0</v>
      </c>
      <c r="K56" s="1">
        <v>531.0</v>
      </c>
      <c r="L56" s="2"/>
      <c r="M56" s="2"/>
      <c r="N56" s="2"/>
      <c r="O56" s="2"/>
      <c r="P56" s="2"/>
      <c r="Q56" s="2"/>
      <c r="R56" s="2"/>
      <c r="S56" s="2"/>
      <c r="T56" s="2"/>
      <c r="U56" s="2"/>
      <c r="V56" s="2"/>
      <c r="W56" s="2"/>
      <c r="X56" s="2"/>
      <c r="Y56" s="2"/>
      <c r="Z56" s="2"/>
    </row>
    <row r="57" ht="15.75" customHeight="1">
      <c r="A57" s="1" t="s">
        <v>134</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135</v>
      </c>
      <c r="B58" s="1">
        <v>35.0</v>
      </c>
      <c r="C58" s="1">
        <v>42.0</v>
      </c>
      <c r="D58" s="1">
        <v>59.0</v>
      </c>
      <c r="E58" s="1">
        <v>33.0</v>
      </c>
      <c r="F58" s="1">
        <v>37.0</v>
      </c>
      <c r="G58" s="1">
        <v>36.0</v>
      </c>
      <c r="H58" s="1">
        <v>37.0</v>
      </c>
      <c r="I58" s="1">
        <v>34.0</v>
      </c>
      <c r="J58" s="1">
        <v>32.0</v>
      </c>
      <c r="K58" s="1">
        <v>35.0</v>
      </c>
      <c r="L58" s="2"/>
      <c r="M58" s="2"/>
      <c r="N58" s="2"/>
      <c r="O58" s="2"/>
      <c r="P58" s="2"/>
      <c r="Q58" s="2"/>
      <c r="R58" s="2"/>
      <c r="S58" s="2"/>
      <c r="T58" s="2"/>
      <c r="U58" s="2"/>
      <c r="V58" s="2"/>
      <c r="W58" s="2"/>
      <c r="X58" s="2"/>
      <c r="Y58" s="2"/>
      <c r="Z58" s="2"/>
    </row>
    <row r="59" ht="15.75" customHeight="1">
      <c r="A59" s="1" t="s">
        <v>136</v>
      </c>
      <c r="B59" s="1">
        <v>158.0</v>
      </c>
      <c r="C59" s="1">
        <v>437.0</v>
      </c>
      <c r="D59" s="1">
        <v>491.0</v>
      </c>
      <c r="E59" s="1">
        <v>473.0</v>
      </c>
      <c r="F59" s="1">
        <v>467.0</v>
      </c>
      <c r="G59" s="1">
        <v>392.0</v>
      </c>
      <c r="H59" s="1">
        <v>401.0</v>
      </c>
      <c r="I59" s="1">
        <v>496.0</v>
      </c>
      <c r="J59" s="1">
        <v>428.0</v>
      </c>
      <c r="K59" s="1">
        <v>436.0</v>
      </c>
      <c r="L59" s="2"/>
      <c r="M59" s="2"/>
      <c r="N59" s="2"/>
      <c r="O59" s="2"/>
      <c r="P59" s="2"/>
      <c r="Q59" s="2"/>
      <c r="R59" s="2"/>
      <c r="S59" s="2"/>
      <c r="T59" s="2"/>
      <c r="U59" s="2"/>
      <c r="V59" s="2"/>
      <c r="W59" s="2"/>
      <c r="X59" s="2"/>
      <c r="Y59" s="2"/>
      <c r="Z59" s="2"/>
    </row>
    <row r="60" ht="15.75" customHeight="1">
      <c r="A60" s="1" t="s">
        <v>137</v>
      </c>
      <c r="B60" s="1">
        <v>2070.0</v>
      </c>
      <c r="C60" s="1">
        <v>2080.0</v>
      </c>
      <c r="D60" s="1">
        <v>2380.0</v>
      </c>
      <c r="E60" s="1">
        <v>2350.0</v>
      </c>
      <c r="F60" s="1">
        <v>2590.0</v>
      </c>
      <c r="G60" s="1">
        <v>2880.0</v>
      </c>
      <c r="H60" s="1">
        <v>3080.0</v>
      </c>
      <c r="I60" s="1">
        <v>3290.0</v>
      </c>
      <c r="J60" s="1">
        <v>3760.0</v>
      </c>
      <c r="K60" s="1">
        <v>4130.0</v>
      </c>
      <c r="L60" s="2"/>
      <c r="M60" s="2"/>
      <c r="N60" s="2"/>
      <c r="O60" s="2"/>
      <c r="P60" s="2"/>
      <c r="Q60" s="2"/>
      <c r="R60" s="2"/>
      <c r="S60" s="2"/>
      <c r="T60" s="2"/>
      <c r="U60" s="2"/>
      <c r="V60" s="2"/>
      <c r="W60" s="2"/>
      <c r="X60" s="2"/>
      <c r="Y60" s="2"/>
      <c r="Z60" s="2"/>
    </row>
    <row r="61" ht="15.75" customHeight="1">
      <c r="A61" s="1" t="s">
        <v>138</v>
      </c>
      <c r="B61" s="1">
        <v>5.0</v>
      </c>
      <c r="C61" s="1">
        <v>6.0</v>
      </c>
      <c r="D61" s="1">
        <v>7.0</v>
      </c>
      <c r="E61" s="1">
        <v>7.0</v>
      </c>
      <c r="F61" s="1">
        <v>7.0</v>
      </c>
      <c r="G61" s="1">
        <v>6.0</v>
      </c>
      <c r="H61" s="1">
        <v>6.0</v>
      </c>
      <c r="I61" s="1">
        <v>6.0</v>
      </c>
      <c r="J61" s="1">
        <v>7.0</v>
      </c>
      <c r="K61" s="1">
        <v>7.0</v>
      </c>
      <c r="L61" s="2"/>
      <c r="M61" s="2"/>
      <c r="N61" s="2"/>
      <c r="O61" s="2"/>
      <c r="P61" s="2"/>
      <c r="Q61" s="2"/>
      <c r="R61" s="2"/>
      <c r="S61" s="2"/>
      <c r="T61" s="2"/>
      <c r="U61" s="2"/>
      <c r="V61" s="2"/>
      <c r="W61" s="2"/>
      <c r="X61" s="2"/>
      <c r="Y61" s="2"/>
      <c r="Z61" s="2"/>
    </row>
    <row r="62" ht="15.75" customHeight="1">
      <c r="A62" s="1" t="s">
        <v>139</v>
      </c>
      <c r="B62" s="1">
        <v>243.0</v>
      </c>
      <c r="C62" s="1">
        <v>264.0</v>
      </c>
      <c r="D62" s="1">
        <v>252.0</v>
      </c>
      <c r="E62" s="1">
        <v>218.0</v>
      </c>
      <c r="F62" s="1">
        <v>52.0</v>
      </c>
      <c r="G62" s="1">
        <v>8.0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11750.0</v>
      </c>
      <c r="C2" s="1">
        <v>12550.0</v>
      </c>
      <c r="D2" s="1">
        <v>13410.0</v>
      </c>
      <c r="E2" s="1">
        <v>9620.0</v>
      </c>
      <c r="F2" s="1">
        <v>10670.0</v>
      </c>
      <c r="G2" s="1">
        <v>10900.0</v>
      </c>
      <c r="H2" s="1">
        <v>11030.0</v>
      </c>
      <c r="I2" s="1">
        <v>11210.0</v>
      </c>
      <c r="J2" s="1">
        <v>11180.0</v>
      </c>
      <c r="K2" s="1">
        <v>11570.0</v>
      </c>
      <c r="L2" s="2"/>
      <c r="M2" s="2"/>
      <c r="N2" s="2"/>
      <c r="O2" s="2"/>
      <c r="P2" s="2"/>
      <c r="Q2" s="2"/>
      <c r="R2" s="2"/>
      <c r="S2" s="2"/>
      <c r="T2" s="2"/>
      <c r="U2" s="2"/>
      <c r="V2" s="2"/>
      <c r="W2" s="2"/>
      <c r="X2" s="2"/>
      <c r="Y2" s="2"/>
      <c r="Z2" s="2"/>
    </row>
    <row r="3">
      <c r="A3" s="1" t="s">
        <v>141</v>
      </c>
      <c r="B3" s="1">
        <v>1030.0</v>
      </c>
      <c r="C3" s="1">
        <v>1220.0</v>
      </c>
      <c r="D3" s="1">
        <v>1320.0</v>
      </c>
      <c r="E3" s="1">
        <v>1270.0</v>
      </c>
      <c r="F3" s="1">
        <v>744.0</v>
      </c>
      <c r="G3" s="1">
        <v>492.0</v>
      </c>
      <c r="H3" s="1">
        <v>524.0</v>
      </c>
      <c r="I3" s="1">
        <v>405.0</v>
      </c>
      <c r="J3" s="1">
        <v>433.0</v>
      </c>
      <c r="K3" s="1">
        <v>565.0</v>
      </c>
      <c r="L3" s="2"/>
      <c r="M3" s="2"/>
      <c r="N3" s="2"/>
      <c r="O3" s="2"/>
      <c r="P3" s="2"/>
      <c r="Q3" s="2"/>
      <c r="R3" s="2"/>
      <c r="S3" s="2"/>
      <c r="T3" s="2"/>
      <c r="U3" s="2"/>
      <c r="V3" s="2"/>
      <c r="W3" s="2"/>
      <c r="X3" s="2"/>
      <c r="Y3" s="2"/>
      <c r="Z3" s="2"/>
    </row>
    <row r="4">
      <c r="A4" s="1" t="s">
        <v>142</v>
      </c>
      <c r="B4" s="1">
        <v>12780.0</v>
      </c>
      <c r="C4" s="1">
        <v>13770.0</v>
      </c>
      <c r="D4" s="1">
        <v>14730.0</v>
      </c>
      <c r="E4" s="1">
        <v>10880.0</v>
      </c>
      <c r="F4" s="1">
        <v>11410.0</v>
      </c>
      <c r="G4" s="1">
        <v>11390.0</v>
      </c>
      <c r="H4" s="1">
        <v>11550.0</v>
      </c>
      <c r="I4" s="1">
        <v>11620.0</v>
      </c>
      <c r="J4" s="1">
        <v>11610.0</v>
      </c>
      <c r="K4" s="1">
        <v>12140.0</v>
      </c>
      <c r="L4" s="2"/>
      <c r="M4" s="2"/>
      <c r="N4" s="2"/>
      <c r="O4" s="2"/>
      <c r="P4" s="2"/>
      <c r="Q4" s="2"/>
      <c r="R4" s="2"/>
      <c r="S4" s="2"/>
      <c r="T4" s="2"/>
      <c r="U4" s="2"/>
      <c r="V4" s="2"/>
      <c r="W4" s="2"/>
      <c r="X4" s="2"/>
      <c r="Y4" s="2"/>
      <c r="Z4" s="2"/>
    </row>
    <row r="5">
      <c r="A5" s="1" t="s">
        <v>143</v>
      </c>
      <c r="B5" s="1">
        <v>9120.0</v>
      </c>
      <c r="C5" s="1">
        <v>9820.0</v>
      </c>
      <c r="D5" s="1">
        <v>10650.0</v>
      </c>
      <c r="E5" s="1">
        <v>7640.0</v>
      </c>
      <c r="F5" s="1">
        <v>8200.0</v>
      </c>
      <c r="G5" s="1">
        <v>7910.0</v>
      </c>
      <c r="H5" s="1">
        <v>7990.0</v>
      </c>
      <c r="I5" s="1">
        <v>7970.0</v>
      </c>
      <c r="J5" s="1">
        <v>8210.0</v>
      </c>
      <c r="K5" s="1">
        <v>8320.0</v>
      </c>
      <c r="L5" s="2"/>
      <c r="M5" s="2"/>
      <c r="N5" s="2"/>
      <c r="O5" s="2"/>
      <c r="P5" s="2"/>
      <c r="Q5" s="2"/>
      <c r="R5" s="2"/>
      <c r="S5" s="2"/>
      <c r="T5" s="2"/>
      <c r="U5" s="2"/>
      <c r="V5" s="2"/>
      <c r="W5" s="2"/>
      <c r="X5" s="2"/>
      <c r="Y5" s="2"/>
      <c r="Z5" s="2"/>
    </row>
    <row r="6">
      <c r="A6" s="1" t="s">
        <v>144</v>
      </c>
      <c r="B6" s="1">
        <v>3660.0</v>
      </c>
      <c r="C6" s="1">
        <v>3950.0</v>
      </c>
      <c r="D6" s="1">
        <v>4090.0</v>
      </c>
      <c r="E6" s="1">
        <v>3240.0</v>
      </c>
      <c r="F6" s="1">
        <v>3220.0</v>
      </c>
      <c r="G6" s="1">
        <v>3470.0</v>
      </c>
      <c r="H6" s="1">
        <v>3560.0</v>
      </c>
      <c r="I6" s="1">
        <v>3650.0</v>
      </c>
      <c r="J6" s="1">
        <v>3400.0</v>
      </c>
      <c r="K6" s="1">
        <v>3820.0</v>
      </c>
      <c r="L6" s="2"/>
      <c r="M6" s="2"/>
      <c r="N6" s="2"/>
      <c r="O6" s="2"/>
      <c r="P6" s="2"/>
      <c r="Q6" s="2"/>
      <c r="R6" s="2"/>
      <c r="S6" s="2"/>
      <c r="T6" s="2"/>
      <c r="U6" s="2"/>
      <c r="V6" s="2"/>
      <c r="W6" s="2"/>
      <c r="X6" s="2"/>
      <c r="Y6" s="2"/>
      <c r="Z6" s="2"/>
    </row>
    <row r="7">
      <c r="A7" s="1" t="s">
        <v>145</v>
      </c>
      <c r="B7" s="1">
        <v>1260.0</v>
      </c>
      <c r="C7" s="1">
        <v>1450.0</v>
      </c>
      <c r="D7" s="1">
        <v>1590.0</v>
      </c>
      <c r="E7" s="1">
        <v>1050.0</v>
      </c>
      <c r="F7" s="1">
        <v>1140.0</v>
      </c>
      <c r="G7" s="1">
        <v>1100.0</v>
      </c>
      <c r="H7" s="1">
        <v>1210.0</v>
      </c>
      <c r="I7" s="1">
        <v>1200.0</v>
      </c>
      <c r="J7" s="1">
        <v>1360.0</v>
      </c>
      <c r="K7" s="1">
        <v>1470.0</v>
      </c>
      <c r="L7" s="2"/>
      <c r="M7" s="2"/>
      <c r="N7" s="2"/>
      <c r="O7" s="2"/>
      <c r="P7" s="2"/>
      <c r="Q7" s="2"/>
      <c r="R7" s="2"/>
      <c r="S7" s="2"/>
      <c r="T7" s="2"/>
      <c r="U7" s="2"/>
      <c r="V7" s="2"/>
      <c r="W7" s="2"/>
      <c r="X7" s="2"/>
      <c r="Y7" s="2"/>
      <c r="Z7" s="2"/>
    </row>
    <row r="8">
      <c r="A8" s="1" t="s">
        <v>146</v>
      </c>
      <c r="B8" s="1">
        <v>591.0</v>
      </c>
      <c r="C8" s="1">
        <v>638.0</v>
      </c>
      <c r="D8" s="1">
        <v>711.0</v>
      </c>
      <c r="E8" s="1">
        <v>560.0</v>
      </c>
      <c r="F8" s="1">
        <v>591.0</v>
      </c>
      <c r="G8" s="1">
        <v>615.0</v>
      </c>
      <c r="H8" s="1">
        <v>630.0</v>
      </c>
      <c r="I8" s="1">
        <v>681.0</v>
      </c>
      <c r="J8" s="1">
        <v>733.0</v>
      </c>
      <c r="K8" s="1">
        <v>745.0</v>
      </c>
      <c r="L8" s="2"/>
      <c r="M8" s="2"/>
      <c r="N8" s="2"/>
      <c r="O8" s="2"/>
      <c r="P8" s="2"/>
      <c r="Q8" s="2"/>
      <c r="R8" s="2"/>
      <c r="S8" s="2"/>
      <c r="T8" s="2"/>
      <c r="U8" s="2"/>
      <c r="V8" s="2"/>
      <c r="W8" s="2"/>
      <c r="X8" s="2"/>
      <c r="Y8" s="2"/>
      <c r="Z8" s="2"/>
    </row>
    <row r="9">
      <c r="A9" s="1" t="s">
        <v>147</v>
      </c>
      <c r="B9" s="1">
        <v>1850.0</v>
      </c>
      <c r="C9" s="1">
        <v>2090.0</v>
      </c>
      <c r="D9" s="1">
        <v>2300.0</v>
      </c>
      <c r="E9" s="1">
        <v>1610.0</v>
      </c>
      <c r="F9" s="1">
        <v>1730.0</v>
      </c>
      <c r="G9" s="1">
        <v>1720.0</v>
      </c>
      <c r="H9" s="1">
        <v>1840.0</v>
      </c>
      <c r="I9" s="1">
        <v>1880.0</v>
      </c>
      <c r="J9" s="1">
        <v>2090.0</v>
      </c>
      <c r="K9" s="1">
        <v>2220.0</v>
      </c>
      <c r="L9" s="2"/>
      <c r="M9" s="2"/>
      <c r="N9" s="2"/>
      <c r="O9" s="2"/>
      <c r="P9" s="2"/>
      <c r="Q9" s="2"/>
      <c r="R9" s="2"/>
      <c r="S9" s="2"/>
      <c r="T9" s="2"/>
      <c r="U9" s="2"/>
      <c r="V9" s="2"/>
      <c r="W9" s="2"/>
      <c r="X9" s="2"/>
      <c r="Y9" s="2"/>
      <c r="Z9" s="2"/>
    </row>
    <row r="10">
      <c r="A10" s="1" t="s">
        <v>148</v>
      </c>
      <c r="B10" s="1">
        <v>1810.0</v>
      </c>
      <c r="C10" s="1">
        <v>1860.0</v>
      </c>
      <c r="D10" s="1">
        <v>1780.0</v>
      </c>
      <c r="E10" s="1">
        <v>1630.0</v>
      </c>
      <c r="F10" s="1">
        <v>1490.0</v>
      </c>
      <c r="G10" s="1">
        <v>1760.0</v>
      </c>
      <c r="H10" s="1">
        <v>1720.0</v>
      </c>
      <c r="I10" s="1">
        <v>1770.0</v>
      </c>
      <c r="J10" s="1">
        <v>1310.0</v>
      </c>
      <c r="K10" s="1">
        <v>1600.0</v>
      </c>
      <c r="L10" s="2"/>
      <c r="M10" s="2"/>
      <c r="N10" s="2"/>
      <c r="O10" s="2"/>
      <c r="P10" s="2"/>
      <c r="Q10" s="2"/>
      <c r="R10" s="2"/>
      <c r="S10" s="2"/>
      <c r="T10" s="2"/>
      <c r="U10" s="2"/>
      <c r="V10" s="2"/>
      <c r="W10" s="2"/>
      <c r="X10" s="2"/>
      <c r="Y10" s="2"/>
      <c r="Z10" s="2"/>
    </row>
    <row r="11">
      <c r="A11" s="1" t="s">
        <v>149</v>
      </c>
      <c r="B11" s="1">
        <v>-405.0</v>
      </c>
      <c r="C11" s="1">
        <v>-406.0</v>
      </c>
      <c r="D11" s="1">
        <v>-410.0</v>
      </c>
      <c r="E11" s="1">
        <v>-422.0</v>
      </c>
      <c r="F11" s="1">
        <v>-479.0</v>
      </c>
      <c r="G11" s="1">
        <v>-435.0</v>
      </c>
      <c r="H11" s="1">
        <v>-297.0</v>
      </c>
      <c r="I11" s="1">
        <v>-280.0</v>
      </c>
      <c r="J11" s="1">
        <v>-369.0</v>
      </c>
      <c r="K11" s="1">
        <v>-502.0</v>
      </c>
      <c r="L11" s="2"/>
      <c r="M11" s="2"/>
      <c r="N11" s="2"/>
      <c r="O11" s="2"/>
      <c r="P11" s="2"/>
      <c r="Q11" s="2"/>
      <c r="R11" s="2"/>
      <c r="S11" s="2"/>
      <c r="T11" s="2"/>
      <c r="U11" s="2"/>
      <c r="V11" s="2"/>
      <c r="W11" s="2"/>
      <c r="X11" s="2"/>
      <c r="Y11" s="2"/>
      <c r="Z11" s="2"/>
    </row>
    <row r="12">
      <c r="A12" s="1" t="s">
        <v>150</v>
      </c>
      <c r="B12" s="1">
        <v>2.0</v>
      </c>
      <c r="C12" s="1">
        <v>8.0</v>
      </c>
      <c r="D12" s="1">
        <v>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151</v>
      </c>
      <c r="B13" s="1">
        <v>-403.0</v>
      </c>
      <c r="C13" s="1">
        <v>-398.0</v>
      </c>
      <c r="D13" s="1">
        <v>-402.0</v>
      </c>
      <c r="E13" s="1">
        <v>-422.0</v>
      </c>
      <c r="F13" s="1">
        <v>-479.0</v>
      </c>
      <c r="G13" s="1">
        <v>-435.0</v>
      </c>
      <c r="H13" s="1">
        <v>-297.0</v>
      </c>
      <c r="I13" s="1">
        <v>-280.0</v>
      </c>
      <c r="J13" s="1">
        <v>-369.0</v>
      </c>
      <c r="K13" s="1">
        <v>-502.0</v>
      </c>
      <c r="L13" s="2"/>
      <c r="M13" s="2"/>
      <c r="N13" s="2"/>
      <c r="O13" s="2"/>
      <c r="P13" s="2"/>
      <c r="Q13" s="2"/>
      <c r="R13" s="2"/>
      <c r="S13" s="2"/>
      <c r="T13" s="2"/>
      <c r="U13" s="2"/>
      <c r="V13" s="2"/>
      <c r="W13" s="2"/>
      <c r="X13" s="2"/>
      <c r="Y13" s="2"/>
      <c r="Z13" s="2"/>
    </row>
    <row r="14">
      <c r="A14" s="1" t="s">
        <v>152</v>
      </c>
      <c r="B14" s="1">
        <v>23.0</v>
      </c>
      <c r="C14" s="1">
        <v>18.0</v>
      </c>
      <c r="D14" s="1">
        <v>13.0</v>
      </c>
      <c r="E14" s="1">
        <v>-8.0</v>
      </c>
      <c r="F14" s="1">
        <v>-4.0</v>
      </c>
      <c r="G14" s="1">
        <v>12.0</v>
      </c>
      <c r="H14" s="1">
        <v>26.0</v>
      </c>
      <c r="I14" s="1">
        <v>26.0</v>
      </c>
      <c r="J14" s="1">
        <v>26.0</v>
      </c>
      <c r="K14" s="1">
        <v>27.0</v>
      </c>
      <c r="L14" s="2"/>
      <c r="M14" s="2"/>
      <c r="N14" s="2"/>
      <c r="O14" s="2"/>
      <c r="P14" s="2"/>
      <c r="Q14" s="2"/>
      <c r="R14" s="2"/>
      <c r="S14" s="2"/>
      <c r="T14" s="2"/>
      <c r="U14" s="2"/>
      <c r="V14" s="2"/>
      <c r="W14" s="2"/>
      <c r="X14" s="2"/>
      <c r="Y14" s="2"/>
      <c r="Z14" s="2"/>
    </row>
    <row r="15">
      <c r="A15" s="1" t="s">
        <v>153</v>
      </c>
      <c r="B15" s="1">
        <v>-5.0</v>
      </c>
      <c r="C15" s="1">
        <v>-2.0</v>
      </c>
      <c r="D15" s="1">
        <v>-3.0</v>
      </c>
      <c r="E15" s="1">
        <v>9.0</v>
      </c>
      <c r="F15" s="1">
        <v>1.0</v>
      </c>
      <c r="G15" s="1">
        <v>20.0</v>
      </c>
      <c r="H15" s="1">
        <v>9.0</v>
      </c>
      <c r="I15" s="1">
        <v>4.0</v>
      </c>
      <c r="J15" s="1">
        <v>16.0</v>
      </c>
      <c r="K15" s="1">
        <v>84.0</v>
      </c>
      <c r="L15" s="2"/>
      <c r="M15" s="2"/>
      <c r="N15" s="2"/>
      <c r="O15" s="2"/>
      <c r="P15" s="2"/>
      <c r="Q15" s="2"/>
      <c r="R15" s="2"/>
      <c r="S15" s="2"/>
      <c r="T15" s="2"/>
      <c r="U15" s="2"/>
      <c r="V15" s="2"/>
      <c r="W15" s="2"/>
      <c r="X15" s="2"/>
      <c r="Y15" s="2"/>
      <c r="Z15" s="2"/>
    </row>
    <row r="16">
      <c r="A16" s="1" t="s">
        <v>154</v>
      </c>
      <c r="B16" s="1">
        <v>1420.0</v>
      </c>
      <c r="C16" s="1">
        <v>1480.0</v>
      </c>
      <c r="D16" s="1">
        <v>1390.0</v>
      </c>
      <c r="E16" s="1">
        <v>1210.0</v>
      </c>
      <c r="F16" s="1">
        <v>1010.0</v>
      </c>
      <c r="G16" s="1">
        <v>1350.0</v>
      </c>
      <c r="H16" s="1">
        <v>1460.0</v>
      </c>
      <c r="I16" s="1">
        <v>1520.0</v>
      </c>
      <c r="J16" s="1">
        <v>986.0</v>
      </c>
      <c r="K16" s="1">
        <v>1210.0</v>
      </c>
      <c r="L16" s="2"/>
      <c r="M16" s="2"/>
      <c r="N16" s="2"/>
      <c r="O16" s="2"/>
      <c r="P16" s="2"/>
      <c r="Q16" s="2"/>
      <c r="R16" s="2"/>
      <c r="S16" s="2"/>
      <c r="T16" s="2"/>
      <c r="U16" s="2"/>
      <c r="V16" s="2"/>
      <c r="W16" s="2"/>
      <c r="X16" s="2"/>
      <c r="Y16" s="2"/>
      <c r="Z16" s="2"/>
    </row>
    <row r="17">
      <c r="A17" s="1" t="s">
        <v>155</v>
      </c>
      <c r="B17" s="1">
        <v>0.0</v>
      </c>
      <c r="C17" s="1">
        <v>0.0</v>
      </c>
      <c r="D17" s="1">
        <v>0.0</v>
      </c>
      <c r="E17" s="1">
        <v>-15.0</v>
      </c>
      <c r="F17" s="1">
        <v>-17.0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0.0</v>
      </c>
      <c r="C18" s="1">
        <v>0.0</v>
      </c>
      <c r="D18" s="1">
        <v>0.0</v>
      </c>
      <c r="E18" s="1">
        <v>-11.0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-193.0</v>
      </c>
      <c r="D19" s="1">
        <v>-281.0</v>
      </c>
      <c r="E19" s="1">
        <v>-36.0</v>
      </c>
      <c r="F19" s="1">
        <v>-3.0</v>
      </c>
      <c r="G19" s="1">
        <v>-125.0</v>
      </c>
      <c r="H19" s="1">
        <v>0.0</v>
      </c>
      <c r="I19" s="1">
        <v>0.0</v>
      </c>
      <c r="J19" s="1">
        <v>0.0</v>
      </c>
      <c r="K19" s="1">
        <v>-26.0</v>
      </c>
      <c r="L19" s="2"/>
      <c r="M19" s="2"/>
      <c r="N19" s="2"/>
      <c r="O19" s="2"/>
      <c r="P19" s="2"/>
      <c r="Q19" s="2"/>
      <c r="R19" s="2"/>
      <c r="S19" s="2"/>
      <c r="T19" s="2"/>
      <c r="U19" s="2"/>
      <c r="V19" s="2"/>
      <c r="W19" s="2"/>
      <c r="X19" s="2"/>
      <c r="Y19" s="2"/>
      <c r="Z19" s="2"/>
    </row>
    <row r="20">
      <c r="A20" s="1" t="s">
        <v>158</v>
      </c>
      <c r="B20" s="1">
        <v>34.0</v>
      </c>
      <c r="C20" s="1">
        <v>61.0</v>
      </c>
      <c r="D20" s="1">
        <v>-14.0</v>
      </c>
      <c r="E20" s="1">
        <v>-273.0</v>
      </c>
      <c r="F20" s="1">
        <v>0.0</v>
      </c>
      <c r="G20" s="1">
        <v>0.0</v>
      </c>
      <c r="H20" s="1">
        <v>0.0</v>
      </c>
      <c r="I20" s="1">
        <v>-3.0</v>
      </c>
      <c r="J20" s="1">
        <v>-20.0</v>
      </c>
      <c r="K20" s="1">
        <v>0.0</v>
      </c>
      <c r="L20" s="2"/>
      <c r="M20" s="2"/>
      <c r="N20" s="2"/>
      <c r="O20" s="2"/>
      <c r="P20" s="2"/>
      <c r="Q20" s="2"/>
      <c r="R20" s="2"/>
      <c r="S20" s="2"/>
      <c r="T20" s="2"/>
      <c r="U20" s="2"/>
      <c r="V20" s="2"/>
      <c r="W20" s="2"/>
      <c r="X20" s="2"/>
      <c r="Y20" s="2"/>
      <c r="Z20" s="2"/>
    </row>
    <row r="21" ht="15.75" customHeight="1">
      <c r="A21" s="1" t="s">
        <v>159</v>
      </c>
      <c r="B21" s="1">
        <v>0.0</v>
      </c>
      <c r="C21" s="1">
        <v>0.0</v>
      </c>
      <c r="D21" s="1">
        <v>404.0</v>
      </c>
      <c r="E21" s="1">
        <v>0.0</v>
      </c>
      <c r="F21" s="1">
        <v>60.0</v>
      </c>
      <c r="G21" s="1">
        <v>0.0</v>
      </c>
      <c r="H21" s="1">
        <v>-16.0</v>
      </c>
      <c r="I21" s="1">
        <v>0.0</v>
      </c>
      <c r="J21" s="1">
        <v>0.0</v>
      </c>
      <c r="K21" s="1">
        <v>0.0</v>
      </c>
      <c r="L21" s="2"/>
      <c r="M21" s="2"/>
      <c r="N21" s="2"/>
      <c r="O21" s="2"/>
      <c r="P21" s="2"/>
      <c r="Q21" s="2"/>
      <c r="R21" s="2"/>
      <c r="S21" s="2"/>
      <c r="T21" s="2"/>
      <c r="U21" s="2"/>
      <c r="V21" s="2"/>
      <c r="W21" s="2"/>
      <c r="X21" s="2"/>
      <c r="Y21" s="2"/>
      <c r="Z21" s="2"/>
    </row>
    <row r="22" ht="15.75" customHeight="1">
      <c r="A22" s="1" t="s">
        <v>160</v>
      </c>
      <c r="B22" s="1">
        <v>0.0</v>
      </c>
      <c r="C22" s="1">
        <v>-17.0</v>
      </c>
      <c r="D22" s="1">
        <v>-9.0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-17.0</v>
      </c>
      <c r="C23" s="1">
        <v>-495.0</v>
      </c>
      <c r="D23" s="1">
        <v>0.0</v>
      </c>
      <c r="E23" s="1">
        <v>527.0</v>
      </c>
      <c r="F23" s="1">
        <v>0.0</v>
      </c>
      <c r="G23" s="1">
        <v>0.0</v>
      </c>
      <c r="H23" s="1">
        <v>-35.0</v>
      </c>
      <c r="I23" s="1">
        <v>0.0</v>
      </c>
      <c r="J23" s="1">
        <v>0.0</v>
      </c>
      <c r="K23" s="1">
        <v>0.0</v>
      </c>
      <c r="L23" s="2"/>
      <c r="M23" s="2"/>
      <c r="N23" s="2"/>
      <c r="O23" s="2"/>
      <c r="P23" s="2"/>
      <c r="Q23" s="2"/>
      <c r="R23" s="2"/>
      <c r="S23" s="2"/>
      <c r="T23" s="2"/>
      <c r="U23" s="2"/>
      <c r="V23" s="2"/>
      <c r="W23" s="2"/>
      <c r="X23" s="2"/>
      <c r="Y23" s="2"/>
      <c r="Z23" s="2"/>
    </row>
    <row r="24" ht="15.75" customHeight="1">
      <c r="A24" s="1" t="s">
        <v>162</v>
      </c>
      <c r="B24" s="1">
        <v>-97.0</v>
      </c>
      <c r="C24" s="1">
        <v>-48.0</v>
      </c>
      <c r="D24" s="1">
        <v>0.0</v>
      </c>
      <c r="E24" s="1">
        <v>0.0</v>
      </c>
      <c r="F24" s="1">
        <v>0.0</v>
      </c>
      <c r="G24" s="1">
        <v>-33.0</v>
      </c>
      <c r="H24" s="1">
        <v>-89.0</v>
      </c>
      <c r="I24" s="1">
        <v>0.0</v>
      </c>
      <c r="J24" s="1">
        <v>0.0</v>
      </c>
      <c r="K24" s="1">
        <v>-7.0</v>
      </c>
      <c r="L24" s="2"/>
      <c r="M24" s="2"/>
      <c r="N24" s="2"/>
      <c r="O24" s="2"/>
      <c r="P24" s="2"/>
      <c r="Q24" s="2"/>
      <c r="R24" s="2"/>
      <c r="S24" s="2"/>
      <c r="T24" s="2"/>
      <c r="U24" s="2"/>
      <c r="V24" s="2"/>
      <c r="W24" s="2"/>
      <c r="X24" s="2"/>
      <c r="Y24" s="2"/>
      <c r="Z24" s="2"/>
    </row>
    <row r="25" ht="15.75" customHeight="1">
      <c r="A25" s="1" t="s">
        <v>163</v>
      </c>
      <c r="B25" s="1">
        <v>1310.0</v>
      </c>
      <c r="C25" s="1">
        <v>723.0</v>
      </c>
      <c r="D25" s="1">
        <v>1490.0</v>
      </c>
      <c r="E25" s="1">
        <v>1400.0</v>
      </c>
      <c r="F25" s="1">
        <v>1050.0</v>
      </c>
      <c r="G25" s="1">
        <v>1200.0</v>
      </c>
      <c r="H25" s="1">
        <v>1320.0</v>
      </c>
      <c r="I25" s="1">
        <v>1520.0</v>
      </c>
      <c r="J25" s="1">
        <v>966.0</v>
      </c>
      <c r="K25" s="1">
        <v>1180.0</v>
      </c>
      <c r="L25" s="2"/>
      <c r="M25" s="2"/>
      <c r="N25" s="2"/>
      <c r="O25" s="2"/>
      <c r="P25" s="2"/>
      <c r="Q25" s="2"/>
      <c r="R25" s="2"/>
      <c r="S25" s="2"/>
      <c r="T25" s="2"/>
      <c r="U25" s="2"/>
      <c r="V25" s="2"/>
      <c r="W25" s="2"/>
      <c r="X25" s="2"/>
      <c r="Y25" s="2"/>
      <c r="Z25" s="2"/>
    </row>
    <row r="26" ht="15.75" customHeight="1">
      <c r="A26" s="1" t="s">
        <v>164</v>
      </c>
      <c r="B26" s="1">
        <v>446.0</v>
      </c>
      <c r="C26" s="1">
        <v>296.0</v>
      </c>
      <c r="D26" s="1">
        <v>456.0</v>
      </c>
      <c r="E26" s="1">
        <v>324.0</v>
      </c>
      <c r="F26" s="1">
        <v>258.0</v>
      </c>
      <c r="G26" s="1">
        <v>280.0</v>
      </c>
      <c r="H26" s="1">
        <v>314.0</v>
      </c>
      <c r="I26" s="1">
        <v>307.0</v>
      </c>
      <c r="J26" s="1">
        <v>198.0</v>
      </c>
      <c r="K26" s="1">
        <v>220.0</v>
      </c>
      <c r="L26" s="2"/>
      <c r="M26" s="2"/>
      <c r="N26" s="2"/>
      <c r="O26" s="2"/>
      <c r="P26" s="2"/>
      <c r="Q26" s="2"/>
      <c r="R26" s="2"/>
      <c r="S26" s="2"/>
      <c r="T26" s="2"/>
      <c r="U26" s="2"/>
      <c r="V26" s="2"/>
      <c r="W26" s="2"/>
      <c r="X26" s="2"/>
      <c r="Y26" s="2"/>
      <c r="Z26" s="2"/>
    </row>
    <row r="27" ht="15.75" customHeight="1">
      <c r="A27" s="1" t="s">
        <v>165</v>
      </c>
      <c r="B27" s="1">
        <v>863.0</v>
      </c>
      <c r="C27" s="1">
        <v>427.0</v>
      </c>
      <c r="D27" s="1">
        <v>1030.0</v>
      </c>
      <c r="E27" s="1">
        <v>1080.0</v>
      </c>
      <c r="F27" s="1">
        <v>790.0</v>
      </c>
      <c r="G27" s="1">
        <v>916.0</v>
      </c>
      <c r="H27" s="1">
        <v>1000.0</v>
      </c>
      <c r="I27" s="1">
        <v>1210.0</v>
      </c>
      <c r="J27" s="1">
        <v>768.0</v>
      </c>
      <c r="K27" s="1">
        <v>957.0</v>
      </c>
      <c r="L27" s="2"/>
      <c r="M27" s="2"/>
      <c r="N27" s="2"/>
      <c r="O27" s="2"/>
      <c r="P27" s="2"/>
      <c r="Q27" s="2"/>
      <c r="R27" s="2"/>
      <c r="S27" s="2"/>
      <c r="T27" s="2"/>
      <c r="U27" s="2"/>
      <c r="V27" s="2"/>
      <c r="W27" s="2"/>
      <c r="X27" s="2"/>
      <c r="Y27" s="2"/>
      <c r="Z27" s="2"/>
    </row>
    <row r="28" ht="15.75" customHeight="1">
      <c r="A28" s="1" t="s">
        <v>166</v>
      </c>
      <c r="B28" s="1">
        <v>0.0</v>
      </c>
      <c r="C28" s="1">
        <v>0.0</v>
      </c>
      <c r="D28" s="1">
        <v>0.0</v>
      </c>
      <c r="E28" s="1">
        <v>-245.0</v>
      </c>
      <c r="F28" s="1">
        <v>-457.0</v>
      </c>
      <c r="G28" s="1">
        <v>105.0</v>
      </c>
      <c r="H28" s="1">
        <v>-9.0</v>
      </c>
      <c r="I28" s="1">
        <v>0.0</v>
      </c>
      <c r="J28" s="1">
        <v>13.0</v>
      </c>
      <c r="K28" s="1">
        <v>0.0</v>
      </c>
      <c r="L28" s="2"/>
      <c r="M28" s="2"/>
      <c r="N28" s="2"/>
      <c r="O28" s="2"/>
      <c r="P28" s="2"/>
      <c r="Q28" s="2"/>
      <c r="R28" s="2"/>
      <c r="S28" s="2"/>
      <c r="T28" s="2"/>
      <c r="U28" s="2"/>
      <c r="V28" s="2"/>
      <c r="W28" s="2"/>
      <c r="X28" s="2"/>
      <c r="Y28" s="2"/>
      <c r="Z28" s="2"/>
    </row>
    <row r="29" ht="15.75" customHeight="1">
      <c r="A29" s="1" t="s">
        <v>167</v>
      </c>
      <c r="B29" s="1">
        <v>863.0</v>
      </c>
      <c r="C29" s="1">
        <v>427.0</v>
      </c>
      <c r="D29" s="1">
        <v>1030.0</v>
      </c>
      <c r="E29" s="1">
        <v>831.0</v>
      </c>
      <c r="F29" s="1">
        <v>333.0</v>
      </c>
      <c r="G29" s="1">
        <v>1020.0</v>
      </c>
      <c r="H29" s="1">
        <v>995.0</v>
      </c>
      <c r="I29" s="1">
        <v>1210.0</v>
      </c>
      <c r="J29" s="1">
        <v>782.0</v>
      </c>
      <c r="K29" s="1">
        <v>957.0</v>
      </c>
      <c r="L29" s="2"/>
      <c r="M29" s="2"/>
      <c r="N29" s="2"/>
      <c r="O29" s="2"/>
      <c r="P29" s="2"/>
      <c r="Q29" s="2"/>
      <c r="R29" s="2"/>
      <c r="S29" s="2"/>
      <c r="T29" s="2"/>
      <c r="U29" s="2"/>
      <c r="V29" s="2"/>
      <c r="W29" s="2"/>
      <c r="X29" s="2"/>
      <c r="Y29" s="2"/>
      <c r="Z29" s="2"/>
    </row>
    <row r="30" ht="15.75" customHeight="1">
      <c r="A30" s="1" t="s">
        <v>101</v>
      </c>
      <c r="B30" s="1">
        <v>-140.0</v>
      </c>
      <c r="C30" s="1">
        <v>-158.0</v>
      </c>
      <c r="D30" s="1">
        <v>-153.0</v>
      </c>
      <c r="E30" s="1">
        <v>-167.0</v>
      </c>
      <c r="F30" s="1">
        <v>-174.0</v>
      </c>
      <c r="G30" s="1">
        <v>-210.0</v>
      </c>
      <c r="H30" s="1">
        <v>-221.0</v>
      </c>
      <c r="I30" s="1">
        <v>-233.0</v>
      </c>
      <c r="J30" s="1">
        <v>-221.0</v>
      </c>
      <c r="K30" s="1">
        <v>-265.0</v>
      </c>
      <c r="L30" s="2"/>
      <c r="M30" s="2"/>
      <c r="N30" s="2"/>
      <c r="O30" s="2"/>
      <c r="P30" s="2"/>
      <c r="Q30" s="2"/>
      <c r="R30" s="2"/>
      <c r="S30" s="2"/>
      <c r="T30" s="2"/>
      <c r="U30" s="2"/>
      <c r="V30" s="2"/>
      <c r="W30" s="2"/>
      <c r="X30" s="2"/>
      <c r="Y30" s="2"/>
      <c r="Z30" s="2"/>
    </row>
    <row r="31" ht="15.75" customHeight="1">
      <c r="A31" s="1" t="s">
        <v>168</v>
      </c>
      <c r="B31" s="1">
        <v>723.0</v>
      </c>
      <c r="C31" s="1">
        <v>270.0</v>
      </c>
      <c r="D31" s="1">
        <v>880.0</v>
      </c>
      <c r="E31" s="1">
        <v>664.0</v>
      </c>
      <c r="F31" s="1">
        <v>159.0</v>
      </c>
      <c r="G31" s="1">
        <v>811.0</v>
      </c>
      <c r="H31" s="1">
        <v>774.0</v>
      </c>
      <c r="I31" s="1">
        <v>978.0</v>
      </c>
      <c r="J31" s="1">
        <v>560.0</v>
      </c>
      <c r="K31" s="1">
        <v>692.0</v>
      </c>
      <c r="L31" s="2"/>
      <c r="M31" s="2"/>
      <c r="N31" s="2"/>
      <c r="O31" s="2"/>
      <c r="P31" s="2"/>
      <c r="Q31" s="2"/>
      <c r="R31" s="2"/>
      <c r="S31" s="2"/>
      <c r="T31" s="2"/>
      <c r="U31" s="2"/>
      <c r="V31" s="2"/>
      <c r="W31" s="2"/>
      <c r="X31" s="2"/>
      <c r="Y31" s="2"/>
      <c r="Z31" s="2"/>
    </row>
    <row r="32" ht="15.75" customHeight="1">
      <c r="A32" s="1" t="s">
        <v>169</v>
      </c>
      <c r="B32" s="1">
        <v>723.0</v>
      </c>
      <c r="C32" s="1">
        <v>270.0</v>
      </c>
      <c r="D32" s="1">
        <v>880.0</v>
      </c>
      <c r="E32" s="1">
        <v>664.0</v>
      </c>
      <c r="F32" s="1">
        <v>159.0</v>
      </c>
      <c r="G32" s="1">
        <v>811.0</v>
      </c>
      <c r="H32" s="1">
        <v>774.0</v>
      </c>
      <c r="I32" s="1">
        <v>978.0</v>
      </c>
      <c r="J32" s="1">
        <v>560.0</v>
      </c>
      <c r="K32" s="1">
        <v>692.0</v>
      </c>
      <c r="L32" s="2"/>
      <c r="M32" s="2"/>
      <c r="N32" s="2"/>
      <c r="O32" s="2"/>
      <c r="P32" s="2"/>
      <c r="Q32" s="2"/>
      <c r="R32" s="2"/>
      <c r="S32" s="2"/>
      <c r="T32" s="2"/>
      <c r="U32" s="2"/>
      <c r="V32" s="2"/>
      <c r="W32" s="2"/>
      <c r="X32" s="2"/>
      <c r="Y32" s="2"/>
      <c r="Z32" s="2"/>
    </row>
    <row r="33" ht="15.75" customHeight="1">
      <c r="A33" s="1" t="s">
        <v>170</v>
      </c>
      <c r="B33" s="1">
        <v>723.0</v>
      </c>
      <c r="C33" s="1">
        <v>270.0</v>
      </c>
      <c r="D33" s="1">
        <v>880.0</v>
      </c>
      <c r="E33" s="1">
        <v>909.0</v>
      </c>
      <c r="F33" s="1">
        <v>616.0</v>
      </c>
      <c r="G33" s="1">
        <v>705.0</v>
      </c>
      <c r="H33" s="1">
        <v>783.0</v>
      </c>
      <c r="I33" s="1">
        <v>978.0</v>
      </c>
      <c r="J33" s="1">
        <v>547.0</v>
      </c>
      <c r="K33" s="1">
        <v>692.0</v>
      </c>
      <c r="L33" s="2"/>
      <c r="M33" s="2"/>
      <c r="N33" s="2"/>
      <c r="O33" s="2"/>
      <c r="P33" s="2"/>
      <c r="Q33" s="2"/>
      <c r="R33" s="2"/>
      <c r="S33" s="2"/>
      <c r="T33" s="2"/>
      <c r="U33" s="2"/>
      <c r="V33" s="2"/>
      <c r="W33" s="2"/>
      <c r="X33" s="2"/>
      <c r="Y33" s="2"/>
      <c r="Z33" s="2"/>
    </row>
    <row r="34" ht="15.75" customHeight="1">
      <c r="A34" s="1" t="s">
        <v>171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174</v>
      </c>
      <c r="D36" s="1" t="s">
        <v>175</v>
      </c>
      <c r="E36" s="1" t="s">
        <v>184</v>
      </c>
      <c r="F36" s="1" t="s">
        <v>185</v>
      </c>
      <c r="G36" s="1" t="s">
        <v>186</v>
      </c>
      <c r="H36" s="1" t="s">
        <v>187</v>
      </c>
      <c r="I36" s="1" t="s">
        <v>180</v>
      </c>
      <c r="J36" s="1" t="s">
        <v>188</v>
      </c>
      <c r="K36" s="1" t="s">
        <v>182</v>
      </c>
      <c r="L36" s="2"/>
      <c r="M36" s="2"/>
      <c r="N36" s="2"/>
      <c r="O36" s="2"/>
      <c r="P36" s="2"/>
      <c r="Q36" s="2"/>
      <c r="R36" s="2"/>
      <c r="S36" s="2"/>
      <c r="T36" s="2"/>
      <c r="U36" s="2"/>
      <c r="V36" s="2"/>
      <c r="W36" s="2"/>
      <c r="X36" s="2"/>
      <c r="Y36" s="2"/>
      <c r="Z36" s="2"/>
    </row>
    <row r="37" ht="15.75" customHeight="1">
      <c r="A37" s="1" t="s">
        <v>189</v>
      </c>
      <c r="B37" s="1">
        <v>212.0</v>
      </c>
      <c r="C37" s="1">
        <v>212.0</v>
      </c>
      <c r="D37" s="1">
        <v>202.0</v>
      </c>
      <c r="E37" s="1">
        <v>189.0</v>
      </c>
      <c r="F37" s="1">
        <v>171.0</v>
      </c>
      <c r="G37" s="1">
        <v>153.0</v>
      </c>
      <c r="H37" s="1">
        <v>120.0</v>
      </c>
      <c r="I37" s="1">
        <v>105.0</v>
      </c>
      <c r="J37" s="1">
        <v>92.0</v>
      </c>
      <c r="K37" s="1">
        <v>90.0</v>
      </c>
      <c r="L37" s="2"/>
      <c r="M37" s="2"/>
      <c r="N37" s="2"/>
      <c r="O37" s="2"/>
      <c r="P37" s="2"/>
      <c r="Q37" s="2"/>
      <c r="R37" s="2"/>
      <c r="S37" s="2"/>
      <c r="T37" s="2"/>
      <c r="U37" s="2"/>
      <c r="V37" s="2"/>
      <c r="W37" s="2"/>
      <c r="X37" s="2"/>
      <c r="Y37" s="2"/>
      <c r="Z37" s="2"/>
    </row>
    <row r="38" ht="15.75" customHeight="1">
      <c r="A38" s="1" t="s">
        <v>190</v>
      </c>
      <c r="B38" s="1" t="s">
        <v>191</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191</v>
      </c>
      <c r="C39" s="1" t="s">
        <v>192</v>
      </c>
      <c r="D39" s="1" t="s">
        <v>193</v>
      </c>
      <c r="E39" s="1" t="s">
        <v>202</v>
      </c>
      <c r="F39" s="1" t="s">
        <v>203</v>
      </c>
      <c r="G39" s="1" t="s">
        <v>204</v>
      </c>
      <c r="H39" s="1" t="s">
        <v>205</v>
      </c>
      <c r="I39" s="1" t="s">
        <v>198</v>
      </c>
      <c r="J39" s="1" t="s">
        <v>206</v>
      </c>
      <c r="K39" s="1" t="s">
        <v>200</v>
      </c>
      <c r="L39" s="2"/>
      <c r="M39" s="2"/>
      <c r="N39" s="2"/>
      <c r="O39" s="2"/>
      <c r="P39" s="2"/>
      <c r="Q39" s="2"/>
      <c r="R39" s="2"/>
      <c r="S39" s="2"/>
      <c r="T39" s="2"/>
      <c r="U39" s="2"/>
      <c r="V39" s="2"/>
      <c r="W39" s="2"/>
      <c r="X39" s="2"/>
      <c r="Y39" s="2"/>
      <c r="Z39" s="2"/>
    </row>
    <row r="40" ht="15.75" customHeight="1">
      <c r="A40" s="1" t="s">
        <v>207</v>
      </c>
      <c r="B40" s="1">
        <v>217.0</v>
      </c>
      <c r="C40" s="1">
        <v>216.0</v>
      </c>
      <c r="D40" s="1">
        <v>205.0</v>
      </c>
      <c r="E40" s="1">
        <v>191.0</v>
      </c>
      <c r="F40" s="1">
        <v>172.0</v>
      </c>
      <c r="G40" s="1">
        <v>154.0</v>
      </c>
      <c r="H40" s="1">
        <v>123.0</v>
      </c>
      <c r="I40" s="1">
        <v>110.0</v>
      </c>
      <c r="J40" s="1">
        <v>95.0</v>
      </c>
      <c r="K40" s="1">
        <v>93.0</v>
      </c>
      <c r="L40" s="2"/>
      <c r="M40" s="2"/>
      <c r="N40" s="2"/>
      <c r="O40" s="2"/>
      <c r="P40" s="2"/>
      <c r="Q40" s="2"/>
      <c r="R40" s="2"/>
      <c r="S40" s="2"/>
      <c r="T40" s="2"/>
      <c r="U40" s="2"/>
      <c r="V40" s="2"/>
      <c r="W40" s="2"/>
      <c r="X40" s="2"/>
      <c r="Y40" s="2"/>
      <c r="Z40" s="2"/>
    </row>
    <row r="41" ht="15.75" customHeight="1">
      <c r="A41" s="1" t="s">
        <v>208</v>
      </c>
      <c r="B41" s="1" t="s">
        <v>209</v>
      </c>
      <c r="C41" s="1" t="s">
        <v>185</v>
      </c>
      <c r="D41" s="1" t="s">
        <v>210</v>
      </c>
      <c r="E41" s="1" t="s">
        <v>211</v>
      </c>
      <c r="F41" s="1" t="s">
        <v>212</v>
      </c>
      <c r="G41" s="1" t="s">
        <v>213</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226</v>
      </c>
      <c r="J42" s="1" t="s">
        <v>227</v>
      </c>
      <c r="K42" s="1" t="s">
        <v>196</v>
      </c>
      <c r="L42" s="2"/>
      <c r="M42" s="2"/>
      <c r="N42" s="2"/>
      <c r="O42" s="2"/>
      <c r="P42" s="2"/>
      <c r="Q42" s="2"/>
      <c r="R42" s="2"/>
      <c r="S42" s="2"/>
      <c r="T42" s="2"/>
      <c r="U42" s="2"/>
      <c r="V42" s="2"/>
      <c r="W42" s="2"/>
      <c r="X42" s="2"/>
      <c r="Y42" s="2"/>
      <c r="Z42" s="2"/>
    </row>
    <row r="43" ht="15.75" customHeight="1">
      <c r="A43" s="1" t="s">
        <v>228</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229</v>
      </c>
      <c r="B45" s="1">
        <v>2400.0</v>
      </c>
      <c r="C45" s="1">
        <v>2490.0</v>
      </c>
      <c r="D45" s="1">
        <v>2490.0</v>
      </c>
      <c r="E45" s="1">
        <v>2410.0</v>
      </c>
      <c r="F45" s="1">
        <v>2080.0</v>
      </c>
      <c r="G45" s="1">
        <v>2370.0</v>
      </c>
      <c r="H45" s="1">
        <v>2350.0</v>
      </c>
      <c r="I45" s="1">
        <v>2450.0</v>
      </c>
      <c r="J45" s="1">
        <v>2050.0</v>
      </c>
      <c r="K45" s="1">
        <v>2350.0</v>
      </c>
      <c r="L45" s="2"/>
      <c r="M45" s="2"/>
      <c r="N45" s="2"/>
      <c r="O45" s="2"/>
      <c r="P45" s="2"/>
      <c r="Q45" s="2"/>
      <c r="R45" s="2"/>
      <c r="S45" s="2"/>
      <c r="T45" s="2"/>
      <c r="U45" s="2"/>
      <c r="V45" s="2"/>
      <c r="W45" s="2"/>
      <c r="X45" s="2"/>
      <c r="Y45" s="2"/>
      <c r="Z45" s="2"/>
    </row>
    <row r="46" ht="15.75" customHeight="1">
      <c r="A46" s="1" t="s">
        <v>230</v>
      </c>
      <c r="B46" s="1">
        <v>1970.0</v>
      </c>
      <c r="C46" s="1">
        <v>2020.0</v>
      </c>
      <c r="D46" s="1">
        <v>1950.0</v>
      </c>
      <c r="E46" s="1">
        <v>1650.0</v>
      </c>
      <c r="F46" s="1">
        <v>1510.0</v>
      </c>
      <c r="G46" s="1">
        <v>1770.0</v>
      </c>
      <c r="H46" s="1">
        <v>1730.0</v>
      </c>
      <c r="I46" s="1">
        <v>1780.0</v>
      </c>
      <c r="J46" s="1">
        <v>1320.0</v>
      </c>
      <c r="K46" s="1">
        <v>1610.0</v>
      </c>
      <c r="L46" s="2"/>
      <c r="M46" s="2"/>
      <c r="N46" s="2"/>
      <c r="O46" s="2"/>
      <c r="P46" s="2"/>
      <c r="Q46" s="2"/>
      <c r="R46" s="2"/>
      <c r="S46" s="2"/>
      <c r="T46" s="2"/>
      <c r="U46" s="2"/>
      <c r="V46" s="2"/>
      <c r="W46" s="2"/>
      <c r="X46" s="2"/>
      <c r="Y46" s="2"/>
      <c r="Z46" s="2"/>
    </row>
    <row r="47" ht="15.75" customHeight="1">
      <c r="A47" s="1" t="s">
        <v>231</v>
      </c>
      <c r="B47" s="1">
        <v>1810.0</v>
      </c>
      <c r="C47" s="1">
        <v>1860.0</v>
      </c>
      <c r="D47" s="1">
        <v>1780.0</v>
      </c>
      <c r="E47" s="1">
        <v>1630.0</v>
      </c>
      <c r="F47" s="1">
        <v>1490.0</v>
      </c>
      <c r="G47" s="1">
        <v>1760.0</v>
      </c>
      <c r="H47" s="1">
        <v>1720.0</v>
      </c>
      <c r="I47" s="1">
        <v>1770.0</v>
      </c>
      <c r="J47" s="1">
        <v>1310.0</v>
      </c>
      <c r="K47" s="1">
        <v>1600.0</v>
      </c>
      <c r="L47" s="2"/>
      <c r="M47" s="2"/>
      <c r="N47" s="2"/>
      <c r="O47" s="2"/>
      <c r="P47" s="2"/>
      <c r="Q47" s="2"/>
      <c r="R47" s="2"/>
      <c r="S47" s="2"/>
      <c r="T47" s="2"/>
      <c r="U47" s="2"/>
      <c r="V47" s="2"/>
      <c r="W47" s="2"/>
      <c r="X47" s="2"/>
      <c r="Y47" s="2"/>
      <c r="Z47" s="2"/>
    </row>
    <row r="48" ht="15.75" customHeight="1">
      <c r="A48" s="1" t="s">
        <v>232</v>
      </c>
      <c r="B48" s="1">
        <v>2860.0</v>
      </c>
      <c r="C48" s="1">
        <v>3010.0</v>
      </c>
      <c r="D48" s="1">
        <v>3060.0</v>
      </c>
      <c r="E48" s="1">
        <v>2940.0</v>
      </c>
      <c r="F48" s="1">
        <v>2680.0</v>
      </c>
      <c r="G48" s="1">
        <v>3020.0</v>
      </c>
      <c r="H48" s="1">
        <v>3010.0</v>
      </c>
      <c r="I48" s="1">
        <v>3120.0</v>
      </c>
      <c r="J48" s="1">
        <v>2720.0</v>
      </c>
      <c r="K48" s="1">
        <v>3040.0</v>
      </c>
      <c r="L48" s="2"/>
      <c r="M48" s="2"/>
      <c r="N48" s="2"/>
      <c r="O48" s="2"/>
      <c r="P48" s="2"/>
      <c r="Q48" s="2"/>
      <c r="R48" s="2"/>
      <c r="S48" s="2"/>
      <c r="T48" s="2"/>
      <c r="U48" s="2"/>
      <c r="V48" s="2"/>
      <c r="W48" s="2"/>
      <c r="X48" s="2"/>
      <c r="Y48" s="2"/>
      <c r="Z48" s="2"/>
    </row>
    <row r="49" ht="15.75" customHeight="1">
      <c r="A49" s="1" t="s">
        <v>233</v>
      </c>
      <c r="B49" s="1">
        <v>12800.0</v>
      </c>
      <c r="C49" s="1">
        <v>13780.0</v>
      </c>
      <c r="D49" s="1">
        <v>14750.0</v>
      </c>
      <c r="E49" s="1">
        <v>10880.0</v>
      </c>
      <c r="F49" s="1">
        <v>11400.0</v>
      </c>
      <c r="G49" s="1">
        <v>11390.0</v>
      </c>
      <c r="H49" s="1">
        <v>11550.0</v>
      </c>
      <c r="I49" s="1">
        <v>11620.0</v>
      </c>
      <c r="J49" s="1">
        <v>11610.0</v>
      </c>
      <c r="K49" s="1">
        <v>12140.0</v>
      </c>
      <c r="L49" s="2"/>
      <c r="M49" s="2"/>
      <c r="N49" s="2"/>
      <c r="O49" s="2"/>
      <c r="P49" s="2"/>
      <c r="Q49" s="2"/>
      <c r="R49" s="2"/>
      <c r="S49" s="2"/>
      <c r="T49" s="2"/>
      <c r="U49" s="2"/>
      <c r="V49" s="2"/>
      <c r="W49" s="2"/>
      <c r="X49" s="2"/>
      <c r="Y49" s="2"/>
      <c r="Z49" s="2"/>
    </row>
    <row r="50" ht="15.75" customHeight="1">
      <c r="A50" s="1" t="s">
        <v>234</v>
      </c>
      <c r="B50" s="1" t="s">
        <v>235</v>
      </c>
      <c r="C50" s="1" t="s">
        <v>236</v>
      </c>
      <c r="D50" s="1" t="s">
        <v>237</v>
      </c>
      <c r="E50" s="1" t="s">
        <v>238</v>
      </c>
      <c r="F50" s="1" t="s">
        <v>239</v>
      </c>
      <c r="G50" s="1" t="s">
        <v>240</v>
      </c>
      <c r="H50" s="1" t="s">
        <v>241</v>
      </c>
      <c r="I50" s="1" t="s">
        <v>242</v>
      </c>
      <c r="J50" s="1" t="s">
        <v>243</v>
      </c>
      <c r="K50" s="1" t="s">
        <v>244</v>
      </c>
      <c r="L50" s="2"/>
      <c r="M50" s="2"/>
      <c r="N50" s="2"/>
      <c r="O50" s="2"/>
      <c r="P50" s="2"/>
      <c r="Q50" s="2"/>
      <c r="R50" s="2"/>
      <c r="S50" s="2"/>
      <c r="T50" s="2"/>
      <c r="U50" s="2"/>
      <c r="V50" s="2"/>
      <c r="W50" s="2"/>
      <c r="X50" s="2"/>
      <c r="Y50" s="2"/>
      <c r="Z50" s="2"/>
    </row>
    <row r="51" ht="15.75" customHeight="1">
      <c r="A51" s="1" t="s">
        <v>245</v>
      </c>
      <c r="B51" s="1">
        <v>219.0</v>
      </c>
      <c r="C51" s="1">
        <v>214.0</v>
      </c>
      <c r="D51" s="1">
        <v>386.0</v>
      </c>
      <c r="E51" s="1">
        <v>377.0</v>
      </c>
      <c r="F51" s="1">
        <v>173.0</v>
      </c>
      <c r="G51" s="1">
        <v>266.0</v>
      </c>
      <c r="H51" s="1">
        <v>68.0</v>
      </c>
      <c r="I51" s="1">
        <v>232.0</v>
      </c>
      <c r="J51" s="1">
        <v>190.0</v>
      </c>
      <c r="K51" s="1">
        <v>238.0</v>
      </c>
      <c r="L51" s="2"/>
      <c r="M51" s="2"/>
      <c r="N51" s="2"/>
      <c r="O51" s="2"/>
      <c r="P51" s="2"/>
      <c r="Q51" s="2"/>
      <c r="R51" s="2"/>
      <c r="S51" s="2"/>
      <c r="T51" s="2"/>
      <c r="U51" s="2"/>
      <c r="V51" s="2"/>
      <c r="W51" s="2"/>
      <c r="X51" s="2"/>
      <c r="Y51" s="2"/>
      <c r="Z51" s="2"/>
    </row>
    <row r="52" ht="15.75" customHeight="1">
      <c r="A52" s="1" t="s">
        <v>246</v>
      </c>
      <c r="B52" s="1">
        <v>1.0</v>
      </c>
      <c r="C52" s="1">
        <v>85.0</v>
      </c>
      <c r="D52" s="1">
        <v>1.0</v>
      </c>
      <c r="E52" s="1">
        <v>3.0</v>
      </c>
      <c r="F52" s="1">
        <v>7.0</v>
      </c>
      <c r="G52" s="1">
        <v>15.0</v>
      </c>
      <c r="H52" s="1">
        <v>17.0</v>
      </c>
      <c r="I52" s="1">
        <v>14.0</v>
      </c>
      <c r="J52" s="1">
        <v>16.0</v>
      </c>
      <c r="K52" s="1">
        <v>21.0</v>
      </c>
      <c r="L52" s="2"/>
      <c r="M52" s="2"/>
      <c r="N52" s="2"/>
      <c r="O52" s="2"/>
      <c r="P52" s="2"/>
      <c r="Q52" s="2"/>
      <c r="R52" s="2"/>
      <c r="S52" s="2"/>
      <c r="T52" s="2"/>
      <c r="U52" s="2"/>
      <c r="V52" s="2"/>
      <c r="W52" s="2"/>
      <c r="X52" s="2"/>
      <c r="Y52" s="2"/>
      <c r="Z52" s="2"/>
    </row>
    <row r="53" ht="15.75" customHeight="1">
      <c r="A53" s="1" t="s">
        <v>247</v>
      </c>
      <c r="B53" s="1">
        <v>221.0</v>
      </c>
      <c r="C53" s="1">
        <v>215.0</v>
      </c>
      <c r="D53" s="1">
        <v>388.0</v>
      </c>
      <c r="E53" s="1">
        <v>381.0</v>
      </c>
      <c r="F53" s="1">
        <v>181.0</v>
      </c>
      <c r="G53" s="1">
        <v>282.0</v>
      </c>
      <c r="H53" s="1">
        <v>86.0</v>
      </c>
      <c r="I53" s="1">
        <v>246.0</v>
      </c>
      <c r="J53" s="1">
        <v>206.0</v>
      </c>
      <c r="K53" s="1">
        <v>259.0</v>
      </c>
      <c r="L53" s="2"/>
      <c r="M53" s="2"/>
      <c r="N53" s="2"/>
      <c r="O53" s="2"/>
      <c r="P53" s="2"/>
      <c r="Q53" s="2"/>
      <c r="R53" s="2"/>
      <c r="S53" s="2"/>
      <c r="T53" s="2"/>
      <c r="U53" s="2"/>
      <c r="V53" s="2"/>
      <c r="W53" s="2"/>
      <c r="X53" s="2"/>
      <c r="Y53" s="2"/>
      <c r="Z53" s="2"/>
    </row>
    <row r="54" ht="15.75" customHeight="1">
      <c r="A54" s="1" t="s">
        <v>248</v>
      </c>
      <c r="B54" s="1">
        <v>225.0</v>
      </c>
      <c r="C54" s="1">
        <v>80.0</v>
      </c>
      <c r="D54" s="1">
        <v>65.0</v>
      </c>
      <c r="E54" s="1">
        <v>-61.0</v>
      </c>
      <c r="F54" s="1">
        <v>73.0</v>
      </c>
      <c r="G54" s="1">
        <v>18.0</v>
      </c>
      <c r="H54" s="1">
        <v>226.0</v>
      </c>
      <c r="I54" s="1">
        <v>64.0</v>
      </c>
      <c r="J54" s="1">
        <v>-10.0</v>
      </c>
      <c r="K54" s="1">
        <v>-39.0</v>
      </c>
      <c r="L54" s="2"/>
      <c r="M54" s="2"/>
      <c r="N54" s="2"/>
      <c r="O54" s="2"/>
      <c r="P54" s="2"/>
      <c r="Q54" s="2"/>
      <c r="R54" s="2"/>
      <c r="S54" s="2"/>
      <c r="T54" s="2"/>
      <c r="U54" s="2"/>
      <c r="V54" s="2"/>
      <c r="W54" s="2"/>
      <c r="X54" s="2"/>
      <c r="Y54" s="2"/>
      <c r="Z54" s="2"/>
    </row>
    <row r="55" ht="15.75" customHeight="1">
      <c r="A55" s="1" t="s">
        <v>249</v>
      </c>
      <c r="B55" s="1">
        <v>93.0</v>
      </c>
      <c r="C55" s="1">
        <v>43.0</v>
      </c>
      <c r="D55" s="1">
        <v>2.0</v>
      </c>
      <c r="E55" s="1">
        <v>4.0</v>
      </c>
      <c r="F55" s="1">
        <v>4.0</v>
      </c>
      <c r="G55" s="1">
        <v>-20.0</v>
      </c>
      <c r="H55" s="1">
        <v>2.0</v>
      </c>
      <c r="I55" s="1">
        <v>-4.0</v>
      </c>
      <c r="J55" s="1">
        <v>3.0</v>
      </c>
      <c r="K55" s="1">
        <v>53.0</v>
      </c>
      <c r="L55" s="2"/>
      <c r="M55" s="2"/>
      <c r="N55" s="2"/>
      <c r="O55" s="2"/>
      <c r="P55" s="2"/>
      <c r="Q55" s="2"/>
      <c r="R55" s="2"/>
      <c r="S55" s="2"/>
      <c r="T55" s="2"/>
      <c r="U55" s="2"/>
      <c r="V55" s="2"/>
      <c r="W55" s="2"/>
      <c r="X55" s="2"/>
      <c r="Y55" s="2"/>
      <c r="Z55" s="2"/>
    </row>
    <row r="56" ht="15.75" customHeight="1">
      <c r="A56" s="1" t="s">
        <v>250</v>
      </c>
      <c r="B56" s="1">
        <v>226.0</v>
      </c>
      <c r="C56" s="1">
        <v>80.0</v>
      </c>
      <c r="D56" s="1">
        <v>67.0</v>
      </c>
      <c r="E56" s="1">
        <v>-56.0</v>
      </c>
      <c r="F56" s="1">
        <v>77.0</v>
      </c>
      <c r="G56" s="1">
        <v>-2.0</v>
      </c>
      <c r="H56" s="1">
        <v>228.0</v>
      </c>
      <c r="I56" s="1">
        <v>60.0</v>
      </c>
      <c r="J56" s="1">
        <v>-7.0</v>
      </c>
      <c r="K56" s="1">
        <v>-39.0</v>
      </c>
      <c r="L56" s="2"/>
      <c r="M56" s="2"/>
      <c r="N56" s="2"/>
      <c r="O56" s="2"/>
      <c r="P56" s="2"/>
      <c r="Q56" s="2"/>
      <c r="R56" s="2"/>
      <c r="S56" s="2"/>
      <c r="T56" s="2"/>
      <c r="U56" s="2"/>
      <c r="V56" s="2"/>
      <c r="W56" s="2"/>
      <c r="X56" s="2"/>
      <c r="Y56" s="2"/>
      <c r="Z56" s="2"/>
    </row>
    <row r="57" ht="15.75" customHeight="1">
      <c r="A57" s="1" t="s">
        <v>251</v>
      </c>
      <c r="B57" s="1">
        <v>750.0</v>
      </c>
      <c r="C57" s="1">
        <v>765.0</v>
      </c>
      <c r="D57" s="1">
        <v>715.0</v>
      </c>
      <c r="E57" s="1">
        <v>589.0</v>
      </c>
      <c r="F57" s="1">
        <v>457.0</v>
      </c>
      <c r="G57" s="1">
        <v>636.0</v>
      </c>
      <c r="H57" s="1">
        <v>691.0</v>
      </c>
      <c r="I57" s="1">
        <v>718.0</v>
      </c>
      <c r="J57" s="1">
        <v>395.0</v>
      </c>
      <c r="K57" s="1">
        <v>492.0</v>
      </c>
      <c r="L57" s="2"/>
      <c r="M57" s="2"/>
      <c r="N57" s="2"/>
      <c r="O57" s="2"/>
      <c r="P57" s="2"/>
      <c r="Q57" s="2"/>
      <c r="R57" s="2"/>
      <c r="S57" s="2"/>
      <c r="T57" s="2"/>
      <c r="U57" s="2"/>
      <c r="V57" s="2"/>
      <c r="W57" s="2"/>
      <c r="X57" s="2"/>
      <c r="Y57" s="2"/>
      <c r="Z57" s="2"/>
    </row>
    <row r="58" ht="15.75" customHeight="1">
      <c r="A58" s="1" t="s">
        <v>252</v>
      </c>
      <c r="B58" s="1">
        <v>7.0</v>
      </c>
      <c r="C58" s="1">
        <v>9.0</v>
      </c>
      <c r="D58" s="1">
        <v>12.0</v>
      </c>
      <c r="E58" s="1">
        <v>19.0</v>
      </c>
      <c r="F58" s="1">
        <v>25.0</v>
      </c>
      <c r="G58" s="1">
        <v>27.0</v>
      </c>
      <c r="H58" s="1">
        <v>17.0</v>
      </c>
      <c r="I58" s="1">
        <v>15.0</v>
      </c>
      <c r="J58" s="1">
        <v>12.0</v>
      </c>
      <c r="K58" s="1">
        <v>9.0</v>
      </c>
      <c r="L58" s="2"/>
      <c r="M58" s="2"/>
      <c r="N58" s="2"/>
      <c r="O58" s="2"/>
      <c r="P58" s="2"/>
      <c r="Q58" s="2"/>
      <c r="R58" s="2"/>
      <c r="S58" s="2"/>
      <c r="T58" s="2"/>
      <c r="U58" s="2"/>
      <c r="V58" s="2"/>
      <c r="W58" s="2"/>
      <c r="X58" s="2"/>
      <c r="Y58" s="2"/>
      <c r="Z58" s="2"/>
    </row>
    <row r="59" ht="15.75" customHeight="1">
      <c r="A59" s="1" t="s">
        <v>253</v>
      </c>
      <c r="B59" s="1">
        <v>516.0</v>
      </c>
      <c r="C59" s="1">
        <v>418.0</v>
      </c>
      <c r="D59" s="1">
        <v>427.0</v>
      </c>
      <c r="E59" s="1">
        <v>450.0</v>
      </c>
      <c r="F59" s="1">
        <v>513.0</v>
      </c>
      <c r="G59" s="1">
        <v>42.0</v>
      </c>
      <c r="H59" s="1">
        <v>32.0</v>
      </c>
      <c r="I59" s="1">
        <v>29.0</v>
      </c>
      <c r="J59" s="1">
        <v>25.0</v>
      </c>
      <c r="K59" s="1">
        <v>20.0</v>
      </c>
      <c r="L59" s="2"/>
      <c r="M59" s="2"/>
      <c r="N59" s="2"/>
      <c r="O59" s="2"/>
      <c r="P59" s="2"/>
      <c r="Q59" s="2"/>
      <c r="R59" s="2"/>
      <c r="S59" s="2"/>
      <c r="T59" s="2"/>
      <c r="U59" s="2"/>
      <c r="V59" s="2"/>
      <c r="W59" s="2"/>
      <c r="X59" s="2"/>
      <c r="Y59" s="2"/>
      <c r="Z59" s="2"/>
    </row>
    <row r="60" ht="15.75" customHeight="1">
      <c r="A60" s="1" t="s">
        <v>254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255</v>
      </c>
      <c r="B61" s="1">
        <v>1260.0</v>
      </c>
      <c r="C61" s="1">
        <v>1450.0</v>
      </c>
      <c r="D61" s="1">
        <v>1590.0</v>
      </c>
      <c r="E61" s="1">
        <v>1050.0</v>
      </c>
      <c r="F61" s="1">
        <v>1140.0</v>
      </c>
      <c r="G61" s="1">
        <v>1100.0</v>
      </c>
      <c r="H61" s="1">
        <v>1210.0</v>
      </c>
      <c r="I61" s="1">
        <v>1200.0</v>
      </c>
      <c r="J61" s="1">
        <v>1360.0</v>
      </c>
      <c r="K61" s="1">
        <v>1470.0</v>
      </c>
      <c r="L61" s="2"/>
      <c r="M61" s="2"/>
      <c r="N61" s="2"/>
      <c r="O61" s="2"/>
      <c r="P61" s="2"/>
      <c r="Q61" s="2"/>
      <c r="R61" s="2"/>
      <c r="S61" s="2"/>
      <c r="T61" s="2"/>
      <c r="U61" s="2"/>
      <c r="V61" s="2"/>
      <c r="W61" s="2"/>
      <c r="X61" s="2"/>
      <c r="Y61" s="2"/>
      <c r="Z61" s="2"/>
    </row>
    <row r="62" ht="15.75" customHeight="1">
      <c r="A62" s="1" t="s">
        <v>256</v>
      </c>
      <c r="B62" s="1">
        <v>460.0</v>
      </c>
      <c r="C62" s="1">
        <v>514.0</v>
      </c>
      <c r="D62" s="1">
        <v>563.0</v>
      </c>
      <c r="E62" s="1">
        <v>531.0</v>
      </c>
      <c r="F62" s="1">
        <v>596.0</v>
      </c>
      <c r="G62" s="1">
        <v>646.0</v>
      </c>
      <c r="H62" s="1">
        <v>664.0</v>
      </c>
      <c r="I62" s="1">
        <v>674.0</v>
      </c>
      <c r="J62" s="1">
        <v>680.0</v>
      </c>
      <c r="K62" s="1">
        <v>693.0</v>
      </c>
      <c r="L62" s="2"/>
      <c r="M62" s="2"/>
      <c r="N62" s="2"/>
      <c r="O62" s="2"/>
      <c r="P62" s="2"/>
      <c r="Q62" s="2"/>
      <c r="R62" s="2"/>
      <c r="S62" s="2"/>
      <c r="T62" s="2"/>
      <c r="U62" s="2"/>
      <c r="V62" s="2"/>
      <c r="W62" s="2"/>
      <c r="X62" s="2"/>
      <c r="Y62" s="2"/>
      <c r="Z62" s="2"/>
    </row>
    <row r="63" ht="15.75" customHeight="1">
      <c r="A63" s="1" t="s">
        <v>257</v>
      </c>
      <c r="B63" s="1">
        <v>180.0</v>
      </c>
      <c r="C63" s="1">
        <v>195.0</v>
      </c>
      <c r="D63" s="1">
        <v>209.0</v>
      </c>
      <c r="E63" s="1">
        <v>203.0</v>
      </c>
      <c r="F63" s="1">
        <v>248.0</v>
      </c>
      <c r="G63" s="1">
        <v>225.0</v>
      </c>
      <c r="H63" s="1">
        <v>150.0</v>
      </c>
      <c r="I63" s="1">
        <v>137.0</v>
      </c>
      <c r="J63" s="1">
        <v>174.0</v>
      </c>
      <c r="K63" s="1">
        <v>247.0</v>
      </c>
      <c r="L63" s="2"/>
      <c r="M63" s="2"/>
      <c r="N63" s="2"/>
      <c r="O63" s="2"/>
      <c r="P63" s="2"/>
      <c r="Q63" s="2"/>
      <c r="R63" s="2"/>
      <c r="S63" s="2"/>
      <c r="T63" s="2"/>
      <c r="U63" s="2"/>
      <c r="V63" s="2"/>
      <c r="W63" s="2"/>
      <c r="X63" s="2"/>
      <c r="Y63" s="2"/>
      <c r="Z63" s="2"/>
    </row>
    <row r="64" ht="15.75" customHeight="1">
      <c r="A64" s="1" t="s">
        <v>258</v>
      </c>
      <c r="B64" s="1">
        <v>281.0</v>
      </c>
      <c r="C64" s="1">
        <v>319.0</v>
      </c>
      <c r="D64" s="1">
        <v>354.0</v>
      </c>
      <c r="E64" s="1">
        <v>327.0</v>
      </c>
      <c r="F64" s="1">
        <v>348.0</v>
      </c>
      <c r="G64" s="1">
        <v>421.0</v>
      </c>
      <c r="H64" s="1">
        <v>514.0</v>
      </c>
      <c r="I64" s="1">
        <v>537.0</v>
      </c>
      <c r="J64" s="1">
        <v>505.0</v>
      </c>
      <c r="K64" s="1">
        <v>446.0</v>
      </c>
      <c r="L64" s="2"/>
      <c r="M64" s="2"/>
      <c r="N64" s="2"/>
      <c r="O64" s="2"/>
      <c r="P64" s="2"/>
      <c r="Q64" s="2"/>
      <c r="R64" s="2"/>
      <c r="S64" s="2"/>
      <c r="T64" s="2"/>
      <c r="U64" s="2"/>
      <c r="V64" s="2"/>
      <c r="W64" s="2"/>
      <c r="X64" s="2"/>
      <c r="Y64" s="2"/>
      <c r="Z64" s="2"/>
    </row>
    <row r="65" ht="15.75" customHeight="1">
      <c r="A65" s="1" t="s">
        <v>259</v>
      </c>
      <c r="B65" s="1">
        <v>56.0</v>
      </c>
      <c r="C65" s="1">
        <v>56.0</v>
      </c>
      <c r="D65" s="1">
        <v>38.0</v>
      </c>
      <c r="E65" s="1">
        <v>35.0</v>
      </c>
      <c r="F65" s="1">
        <v>73.0</v>
      </c>
      <c r="G65" s="1">
        <v>67.0</v>
      </c>
      <c r="H65" s="1">
        <v>91.0</v>
      </c>
      <c r="I65" s="1">
        <v>102.0</v>
      </c>
      <c r="J65" s="1">
        <v>95.0</v>
      </c>
      <c r="K65" s="1">
        <v>112.0</v>
      </c>
      <c r="L65" s="2"/>
      <c r="M65" s="2"/>
      <c r="N65" s="2"/>
      <c r="O65" s="2"/>
      <c r="P65" s="2"/>
      <c r="Q65" s="2"/>
      <c r="R65" s="2"/>
      <c r="S65" s="2"/>
      <c r="T65" s="2"/>
      <c r="U65" s="2"/>
      <c r="V65" s="2"/>
      <c r="W65" s="2"/>
      <c r="X65" s="2"/>
      <c r="Y65" s="2"/>
      <c r="Z65" s="2"/>
    </row>
    <row r="66" ht="15.75" customHeight="1">
      <c r="A66" s="1" t="s">
        <v>260</v>
      </c>
      <c r="B66" s="1">
        <v>56.0</v>
      </c>
      <c r="C66" s="1">
        <v>56.0</v>
      </c>
      <c r="D66" s="1">
        <v>38.0</v>
      </c>
      <c r="E66" s="1">
        <v>35.0</v>
      </c>
      <c r="F66" s="1">
        <v>73.0</v>
      </c>
      <c r="G66" s="1">
        <v>67.0</v>
      </c>
      <c r="H66" s="1">
        <v>91.0</v>
      </c>
      <c r="I66" s="1">
        <v>102.0</v>
      </c>
      <c r="J66" s="1">
        <v>95.0</v>
      </c>
      <c r="K66" s="1">
        <v>112.0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217</v>
      </c>
      <c r="F3" s="1" t="s">
        <v>266</v>
      </c>
      <c r="G3" s="1" t="s">
        <v>267</v>
      </c>
      <c r="H3" s="1" t="s">
        <v>268</v>
      </c>
      <c r="I3" s="1" t="s">
        <v>269</v>
      </c>
      <c r="J3" s="1" t="s">
        <v>184</v>
      </c>
      <c r="K3" s="1" t="s">
        <v>270</v>
      </c>
      <c r="L3" s="2"/>
      <c r="M3" s="2"/>
      <c r="N3" s="2"/>
      <c r="O3" s="2"/>
      <c r="P3" s="2"/>
      <c r="Q3" s="2"/>
      <c r="R3" s="2"/>
      <c r="S3" s="2"/>
      <c r="T3" s="2"/>
      <c r="U3" s="2"/>
      <c r="V3" s="2"/>
      <c r="W3" s="2"/>
      <c r="X3" s="2"/>
      <c r="Y3" s="2"/>
      <c r="Z3" s="2"/>
    </row>
    <row r="4">
      <c r="A4" s="1" t="s">
        <v>271</v>
      </c>
      <c r="B4" s="1" t="s">
        <v>272</v>
      </c>
      <c r="C4" s="1" t="s">
        <v>273</v>
      </c>
      <c r="D4" s="1" t="s">
        <v>200</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v>15.0</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338</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115</v>
      </c>
      <c r="L13" s="2"/>
      <c r="M13" s="2"/>
      <c r="N13" s="2"/>
      <c r="O13" s="2"/>
      <c r="P13" s="2"/>
      <c r="Q13" s="2"/>
      <c r="R13" s="2"/>
      <c r="S13" s="2"/>
      <c r="T13" s="2"/>
      <c r="U13" s="2"/>
      <c r="V13" s="2"/>
      <c r="W13" s="2"/>
      <c r="X13" s="2"/>
      <c r="Y13" s="2"/>
      <c r="Z13" s="2"/>
    </row>
    <row r="14">
      <c r="A14" s="1" t="s">
        <v>367</v>
      </c>
      <c r="B14" s="1" t="s">
        <v>368</v>
      </c>
      <c r="C14" s="1" t="s">
        <v>369</v>
      </c>
      <c r="D14" s="1" t="s">
        <v>370</v>
      </c>
      <c r="E14" s="1" t="s">
        <v>371</v>
      </c>
      <c r="F14" s="1" t="s">
        <v>372</v>
      </c>
      <c r="G14" s="1" t="s">
        <v>373</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368</v>
      </c>
      <c r="C15" s="1" t="s">
        <v>369</v>
      </c>
      <c r="D15" s="1" t="s">
        <v>370</v>
      </c>
      <c r="E15" s="1" t="s">
        <v>379</v>
      </c>
      <c r="F15" s="1" t="s">
        <v>380</v>
      </c>
      <c r="G15" s="1" t="s">
        <v>381</v>
      </c>
      <c r="H15" s="1" t="s">
        <v>382</v>
      </c>
      <c r="I15" s="1" t="s">
        <v>375</v>
      </c>
      <c r="J15" s="1" t="s">
        <v>383</v>
      </c>
      <c r="K15" s="1" t="s">
        <v>377</v>
      </c>
      <c r="L15" s="2"/>
      <c r="M15" s="2"/>
      <c r="N15" s="2"/>
      <c r="O15" s="2"/>
      <c r="P15" s="2"/>
      <c r="Q15" s="2"/>
      <c r="R15" s="2"/>
      <c r="S15" s="2"/>
      <c r="T15" s="2"/>
      <c r="U15" s="2"/>
      <c r="V15" s="2"/>
      <c r="W15" s="2"/>
      <c r="X15" s="2"/>
      <c r="Y15" s="2"/>
      <c r="Z15" s="2"/>
    </row>
    <row r="16">
      <c r="A16" s="1" t="s">
        <v>384</v>
      </c>
      <c r="B16" s="1" t="s">
        <v>385</v>
      </c>
      <c r="C16" s="1" t="s">
        <v>386</v>
      </c>
      <c r="D16" s="1" t="s">
        <v>387</v>
      </c>
      <c r="E16" s="1" t="s">
        <v>217</v>
      </c>
      <c r="F16" s="1">
        <v>4.0</v>
      </c>
      <c r="G16" s="1" t="s">
        <v>388</v>
      </c>
      <c r="H16" s="1" t="s">
        <v>265</v>
      </c>
      <c r="I16" s="1" t="s">
        <v>389</v>
      </c>
      <c r="J16" s="1" t="s">
        <v>390</v>
      </c>
      <c r="K16" s="1" t="s">
        <v>391</v>
      </c>
      <c r="L16" s="2"/>
      <c r="M16" s="2"/>
      <c r="N16" s="2"/>
      <c r="O16" s="2"/>
      <c r="P16" s="2"/>
      <c r="Q16" s="2"/>
      <c r="R16" s="2"/>
      <c r="S16" s="2"/>
      <c r="T16" s="2"/>
      <c r="U16" s="2"/>
      <c r="V16" s="2"/>
      <c r="W16" s="2"/>
      <c r="X16" s="2"/>
      <c r="Y16" s="2"/>
      <c r="Z16" s="2"/>
    </row>
    <row r="17">
      <c r="A17" s="1" t="s">
        <v>392</v>
      </c>
      <c r="B17" s="1" t="s">
        <v>376</v>
      </c>
      <c r="C17" s="1" t="s">
        <v>274</v>
      </c>
      <c r="D17" s="1" t="s">
        <v>393</v>
      </c>
      <c r="E17" s="1" t="s">
        <v>394</v>
      </c>
      <c r="F17" s="1" t="s">
        <v>395</v>
      </c>
      <c r="G17" s="1" t="s">
        <v>396</v>
      </c>
      <c r="H17" s="1" t="s">
        <v>269</v>
      </c>
      <c r="I17" s="1" t="s">
        <v>180</v>
      </c>
      <c r="J17" s="1" t="s">
        <v>280</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373</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414</v>
      </c>
      <c r="H20" s="1" t="s">
        <v>415</v>
      </c>
      <c r="I20" s="1" t="s">
        <v>416</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221</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276</v>
      </c>
      <c r="E22" s="1" t="s">
        <v>370</v>
      </c>
      <c r="F22" s="1" t="s">
        <v>370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446</v>
      </c>
      <c r="L23" s="2"/>
      <c r="M23" s="2"/>
      <c r="N23" s="2"/>
      <c r="O23" s="2"/>
      <c r="P23" s="2"/>
      <c r="Q23" s="2"/>
      <c r="R23" s="2"/>
      <c r="S23" s="2"/>
      <c r="T23" s="2"/>
      <c r="U23" s="2"/>
      <c r="V23" s="2"/>
      <c r="W23" s="2"/>
      <c r="X23" s="2"/>
      <c r="Y23" s="2"/>
      <c r="Z23" s="2"/>
    </row>
    <row r="24" ht="15.75" customHeight="1">
      <c r="A24" s="1" t="s">
        <v>447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454</v>
      </c>
      <c r="H25" s="1" t="s">
        <v>174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409</v>
      </c>
      <c r="E27" s="1" t="s">
        <v>471</v>
      </c>
      <c r="F27" s="1" t="s">
        <v>472</v>
      </c>
      <c r="G27" s="1" t="s">
        <v>473</v>
      </c>
      <c r="H27" s="1" t="s">
        <v>474</v>
      </c>
      <c r="I27" s="1" t="s">
        <v>475</v>
      </c>
      <c r="J27" s="1" t="s">
        <v>413</v>
      </c>
      <c r="K27" s="1" t="s">
        <v>476</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t="s">
        <v>438</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395</v>
      </c>
      <c r="C29" s="1" t="s">
        <v>370</v>
      </c>
      <c r="D29" s="1" t="s">
        <v>267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v>23.0</v>
      </c>
      <c r="F30" s="1" t="s">
        <v>499</v>
      </c>
      <c r="G30" s="1" t="s">
        <v>500</v>
      </c>
      <c r="H30" s="1" t="s">
        <v>501</v>
      </c>
      <c r="I30" s="1" t="s">
        <v>502</v>
      </c>
      <c r="J30" s="1" t="s">
        <v>503</v>
      </c>
      <c r="K30" s="1" t="s">
        <v>504</v>
      </c>
      <c r="L30" s="2"/>
      <c r="M30" s="2"/>
      <c r="N30" s="2"/>
      <c r="O30" s="2"/>
      <c r="P30" s="2"/>
      <c r="Q30" s="2"/>
      <c r="R30" s="2"/>
      <c r="S30" s="2"/>
      <c r="T30" s="2"/>
      <c r="U30" s="2"/>
      <c r="V30" s="2"/>
      <c r="W30" s="2"/>
      <c r="X30" s="2"/>
      <c r="Y30" s="2"/>
      <c r="Z30" s="2"/>
    </row>
    <row r="31" ht="15.75" customHeight="1">
      <c r="A31" s="1" t="s">
        <v>505</v>
      </c>
      <c r="B31" s="1" t="s">
        <v>506</v>
      </c>
      <c r="C31" s="1" t="s">
        <v>507</v>
      </c>
      <c r="D31" s="1" t="s">
        <v>508</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t="s">
        <v>518</v>
      </c>
      <c r="C33" s="1" t="s">
        <v>519</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532</v>
      </c>
      <c r="F34" s="1" t="s">
        <v>533</v>
      </c>
      <c r="G34" s="1" t="s">
        <v>534</v>
      </c>
      <c r="H34" s="1" t="s">
        <v>535</v>
      </c>
      <c r="I34" s="1" t="s">
        <v>536</v>
      </c>
      <c r="J34" s="1" t="s">
        <v>537</v>
      </c>
      <c r="K34" s="1" t="s">
        <v>538</v>
      </c>
      <c r="L34" s="2"/>
      <c r="M34" s="2"/>
      <c r="N34" s="2"/>
      <c r="O34" s="2"/>
      <c r="P34" s="2"/>
      <c r="Q34" s="2"/>
      <c r="R34" s="2"/>
      <c r="S34" s="2"/>
      <c r="T34" s="2"/>
      <c r="U34" s="2"/>
      <c r="V34" s="2"/>
      <c r="W34" s="2"/>
      <c r="X34" s="2"/>
      <c r="Y34" s="2"/>
      <c r="Z34" s="2"/>
    </row>
    <row r="35" ht="15.75" customHeight="1">
      <c r="A35" s="1" t="s">
        <v>539</v>
      </c>
      <c r="B35" s="1" t="s">
        <v>540</v>
      </c>
      <c r="C35" s="1" t="s">
        <v>541</v>
      </c>
      <c r="D35" s="1" t="s">
        <v>542</v>
      </c>
      <c r="E35" s="1" t="s">
        <v>543</v>
      </c>
      <c r="F35" s="1" t="s">
        <v>544</v>
      </c>
      <c r="G35" s="1" t="s">
        <v>545</v>
      </c>
      <c r="H35" s="1" t="s">
        <v>546</v>
      </c>
      <c r="I35" s="1" t="s">
        <v>547</v>
      </c>
      <c r="J35" s="1" t="s">
        <v>548</v>
      </c>
      <c r="K35" s="1" t="s">
        <v>549</v>
      </c>
      <c r="L35" s="2"/>
      <c r="M35" s="2"/>
      <c r="N35" s="2"/>
      <c r="O35" s="2"/>
      <c r="P35" s="2"/>
      <c r="Q35" s="2"/>
      <c r="R35" s="2"/>
      <c r="S35" s="2"/>
      <c r="T35" s="2"/>
      <c r="U35" s="2"/>
      <c r="V35" s="2"/>
      <c r="W35" s="2"/>
      <c r="X35" s="2"/>
      <c r="Y35" s="2"/>
      <c r="Z35" s="2"/>
    </row>
    <row r="36" ht="15.75" customHeight="1">
      <c r="A36" s="1" t="s">
        <v>550</v>
      </c>
      <c r="B36" s="1" t="s">
        <v>551</v>
      </c>
      <c r="C36" s="1" t="s">
        <v>552</v>
      </c>
      <c r="D36" s="1" t="s">
        <v>553</v>
      </c>
      <c r="E36" s="1" t="s">
        <v>554</v>
      </c>
      <c r="F36" s="1">
        <v>54.0</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204</v>
      </c>
      <c r="D38" s="1" t="s">
        <v>573</v>
      </c>
      <c r="E38" s="1" t="s">
        <v>574</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270</v>
      </c>
      <c r="C39" s="1" t="s">
        <v>582</v>
      </c>
      <c r="D39" s="1" t="s">
        <v>583</v>
      </c>
      <c r="E39" s="1" t="s">
        <v>377</v>
      </c>
      <c r="F39" s="1" t="s">
        <v>573</v>
      </c>
      <c r="G39" s="1" t="s">
        <v>584</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573</v>
      </c>
      <c r="C40" s="1" t="s">
        <v>590</v>
      </c>
      <c r="D40" s="1" t="s">
        <v>391</v>
      </c>
      <c r="E40" s="1" t="s">
        <v>579</v>
      </c>
      <c r="F40" s="1" t="s">
        <v>591</v>
      </c>
      <c r="G40" s="1" t="s">
        <v>435</v>
      </c>
      <c r="H40" s="1" t="s">
        <v>592</v>
      </c>
      <c r="I40" s="1" t="s">
        <v>593</v>
      </c>
      <c r="J40" s="1" t="s">
        <v>594</v>
      </c>
      <c r="K40" s="1" t="s">
        <v>595</v>
      </c>
      <c r="L40" s="2"/>
      <c r="M40" s="2"/>
      <c r="N40" s="2"/>
      <c r="O40" s="2"/>
      <c r="P40" s="2"/>
      <c r="Q40" s="2"/>
      <c r="R40" s="2"/>
      <c r="S40" s="2"/>
      <c r="T40" s="2"/>
      <c r="U40" s="2"/>
      <c r="V40" s="2"/>
      <c r="W40" s="2"/>
      <c r="X40" s="2"/>
      <c r="Y40" s="2"/>
      <c r="Z40" s="2"/>
    </row>
    <row r="41" ht="15.75" customHeight="1">
      <c r="A41" s="1" t="s">
        <v>596</v>
      </c>
      <c r="B41" s="1" t="s">
        <v>210</v>
      </c>
      <c r="C41" s="1" t="s">
        <v>597</v>
      </c>
      <c r="D41" s="1" t="s">
        <v>597</v>
      </c>
      <c r="E41" s="1" t="s">
        <v>598</v>
      </c>
      <c r="F41" s="1" t="s">
        <v>387</v>
      </c>
      <c r="G41" s="1" t="s">
        <v>599</v>
      </c>
      <c r="H41" s="1" t="s">
        <v>600</v>
      </c>
      <c r="I41" s="1" t="s">
        <v>601</v>
      </c>
      <c r="J41" s="1" t="s">
        <v>573</v>
      </c>
      <c r="K41" s="1" t="s">
        <v>597</v>
      </c>
      <c r="L41" s="2"/>
      <c r="M41" s="2"/>
      <c r="N41" s="2"/>
      <c r="O41" s="2"/>
      <c r="P41" s="2"/>
      <c r="Q41" s="2"/>
      <c r="R41" s="2"/>
      <c r="S41" s="2"/>
      <c r="T41" s="2"/>
      <c r="U41" s="2"/>
      <c r="V41" s="2"/>
      <c r="W41" s="2"/>
      <c r="X41" s="2"/>
      <c r="Y41" s="2"/>
      <c r="Z41" s="2"/>
    </row>
    <row r="42" ht="15.75" customHeight="1">
      <c r="A42" s="1" t="s">
        <v>602</v>
      </c>
      <c r="B42" s="1">
        <v>3.0</v>
      </c>
      <c r="C42" s="1" t="s">
        <v>603</v>
      </c>
      <c r="D42" s="1" t="s">
        <v>604</v>
      </c>
      <c r="E42" s="1" t="s">
        <v>605</v>
      </c>
      <c r="F42" s="1" t="s">
        <v>606</v>
      </c>
      <c r="G42" s="1" t="s">
        <v>607</v>
      </c>
      <c r="H42" s="1" t="s">
        <v>608</v>
      </c>
      <c r="I42" s="1" t="s">
        <v>609</v>
      </c>
      <c r="J42" s="1" t="s">
        <v>610</v>
      </c>
      <c r="K42" s="1" t="s">
        <v>209</v>
      </c>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616</v>
      </c>
      <c r="G43" s="1" t="s">
        <v>617</v>
      </c>
      <c r="H43" s="1" t="s">
        <v>618</v>
      </c>
      <c r="I43" s="1" t="s">
        <v>184</v>
      </c>
      <c r="J43" s="1" t="s">
        <v>619</v>
      </c>
      <c r="K43" s="1" t="s">
        <v>395</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629</v>
      </c>
      <c r="K44" s="1" t="s">
        <v>573</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273</v>
      </c>
      <c r="D47" s="1" t="s">
        <v>176</v>
      </c>
      <c r="E47" s="1" t="s">
        <v>644</v>
      </c>
      <c r="F47" s="1" t="s">
        <v>645</v>
      </c>
      <c r="G47" s="1">
        <v>8.0</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413</v>
      </c>
      <c r="C48" s="1">
        <v>4.0</v>
      </c>
      <c r="D48" s="1" t="s">
        <v>651</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t="s">
        <v>319</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696</v>
      </c>
      <c r="G52" s="1" t="s">
        <v>697</v>
      </c>
      <c r="H52" s="1" t="s">
        <v>698</v>
      </c>
      <c r="I52" s="1" t="s">
        <v>699</v>
      </c>
      <c r="J52" s="1" t="s">
        <v>700</v>
      </c>
      <c r="K52" s="1" t="s">
        <v>701</v>
      </c>
      <c r="L52" s="2"/>
      <c r="M52" s="2"/>
      <c r="N52" s="2"/>
      <c r="O52" s="2"/>
      <c r="P52" s="2"/>
      <c r="Q52" s="2"/>
      <c r="R52" s="2"/>
      <c r="S52" s="2"/>
      <c r="T52" s="2"/>
      <c r="U52" s="2"/>
      <c r="V52" s="2"/>
      <c r="W52" s="2"/>
      <c r="X52" s="2"/>
      <c r="Y52" s="2"/>
      <c r="Z52" s="2"/>
    </row>
    <row r="53" ht="15.75" customHeight="1">
      <c r="A53" s="1" t="s">
        <v>702</v>
      </c>
      <c r="B53" s="1" t="s">
        <v>703</v>
      </c>
      <c r="C53" s="1">
        <v>2.0</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v>13.0</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736</v>
      </c>
      <c r="E56" s="1" t="s">
        <v>737</v>
      </c>
      <c r="F56" s="1" t="s">
        <v>738</v>
      </c>
      <c r="G56" s="1" t="s">
        <v>739</v>
      </c>
      <c r="H56" s="1" t="s">
        <v>740</v>
      </c>
      <c r="I56" s="1" t="s">
        <v>741</v>
      </c>
      <c r="J56" s="1" t="s">
        <v>459</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320</v>
      </c>
      <c r="F57" s="1" t="s">
        <v>633</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421</v>
      </c>
      <c r="C58" s="1" t="s">
        <v>753</v>
      </c>
      <c r="D58" s="1" t="s">
        <v>754</v>
      </c>
      <c r="E58" s="1" t="s">
        <v>755</v>
      </c>
      <c r="F58" s="1" t="s">
        <v>417</v>
      </c>
      <c r="G58" s="1" t="s">
        <v>756</v>
      </c>
      <c r="H58" s="1" t="s">
        <v>757</v>
      </c>
      <c r="I58" s="1" t="s">
        <v>476</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452</v>
      </c>
      <c r="E59" s="1" t="s">
        <v>763</v>
      </c>
      <c r="F59" s="1" t="s">
        <v>764</v>
      </c>
      <c r="G59" s="1" t="s">
        <v>765</v>
      </c>
      <c r="H59" s="1" t="s">
        <v>766</v>
      </c>
      <c r="I59" s="1" t="s">
        <v>767</v>
      </c>
      <c r="J59" s="1" t="s">
        <v>466</v>
      </c>
      <c r="K59" s="1" t="s">
        <v>768</v>
      </c>
      <c r="L59" s="2"/>
      <c r="M59" s="2"/>
      <c r="N59" s="2"/>
      <c r="O59" s="2"/>
      <c r="P59" s="2"/>
      <c r="Q59" s="2"/>
      <c r="R59" s="2"/>
      <c r="S59" s="2"/>
      <c r="T59" s="2"/>
      <c r="U59" s="2"/>
      <c r="V59" s="2"/>
      <c r="W59" s="2"/>
      <c r="X59" s="2"/>
      <c r="Y59" s="2"/>
      <c r="Z59" s="2"/>
    </row>
    <row r="60" ht="15.75" customHeight="1">
      <c r="A60" s="1" t="s">
        <v>769</v>
      </c>
      <c r="B60" s="1" t="s">
        <v>770</v>
      </c>
      <c r="C60" s="1" t="s">
        <v>771</v>
      </c>
      <c r="D60" s="1" t="s">
        <v>772</v>
      </c>
      <c r="E60" s="1" t="s">
        <v>773</v>
      </c>
      <c r="F60" s="1" t="s">
        <v>774</v>
      </c>
      <c r="G60" s="1" t="s">
        <v>775</v>
      </c>
      <c r="H60" s="1" t="s">
        <v>776</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374</v>
      </c>
      <c r="D61" s="1" t="s">
        <v>782</v>
      </c>
      <c r="E61" s="1" t="s">
        <v>783</v>
      </c>
      <c r="F61" s="1" t="s">
        <v>784</v>
      </c>
      <c r="G61" s="1" t="s">
        <v>785</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v>-12.0</v>
      </c>
      <c r="I62" s="1" t="s">
        <v>797</v>
      </c>
      <c r="J62" s="1" t="s">
        <v>798</v>
      </c>
      <c r="K62" s="1" t="s">
        <v>751</v>
      </c>
      <c r="L62" s="2"/>
      <c r="M62" s="2"/>
      <c r="N62" s="2"/>
      <c r="O62" s="2"/>
      <c r="P62" s="2"/>
      <c r="Q62" s="2"/>
      <c r="R62" s="2"/>
      <c r="S62" s="2"/>
      <c r="T62" s="2"/>
      <c r="U62" s="2"/>
      <c r="V62" s="2"/>
      <c r="W62" s="2"/>
      <c r="X62" s="2"/>
      <c r="Y62" s="2"/>
      <c r="Z62" s="2"/>
    </row>
    <row r="63" ht="15.75" customHeight="1">
      <c r="A63" s="1" t="s">
        <v>799</v>
      </c>
      <c r="B63" s="1" t="s">
        <v>800</v>
      </c>
      <c r="C63" s="1" t="s">
        <v>801</v>
      </c>
      <c r="D63" s="1" t="s">
        <v>751</v>
      </c>
      <c r="E63" s="1" t="s">
        <v>802</v>
      </c>
      <c r="F63" s="1" t="s">
        <v>803</v>
      </c>
      <c r="G63" s="1" t="s">
        <v>804</v>
      </c>
      <c r="H63" s="1" t="s">
        <v>805</v>
      </c>
      <c r="I63" s="1" t="s">
        <v>806</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822</v>
      </c>
      <c r="C66" s="1" t="s">
        <v>823</v>
      </c>
      <c r="D66" s="1" t="s">
        <v>824</v>
      </c>
      <c r="E66" s="1" t="s">
        <v>626</v>
      </c>
      <c r="F66" s="1" t="s">
        <v>825</v>
      </c>
      <c r="G66" s="1" t="s">
        <v>826</v>
      </c>
      <c r="H66" s="1" t="s">
        <v>413</v>
      </c>
      <c r="I66" s="1" t="s">
        <v>827</v>
      </c>
      <c r="J66" s="1" t="s">
        <v>828</v>
      </c>
      <c r="K66" s="1" t="s">
        <v>829</v>
      </c>
      <c r="L66" s="2"/>
      <c r="M66" s="2"/>
      <c r="N66" s="2"/>
      <c r="O66" s="2"/>
      <c r="P66" s="2"/>
      <c r="Q66" s="2"/>
      <c r="R66" s="2"/>
      <c r="S66" s="2"/>
      <c r="T66" s="2"/>
      <c r="U66" s="2"/>
      <c r="V66" s="2"/>
      <c r="W66" s="2"/>
      <c r="X66" s="2"/>
      <c r="Y66" s="2"/>
      <c r="Z66" s="2"/>
    </row>
    <row r="67" ht="15.75" customHeight="1">
      <c r="A67" s="1" t="s">
        <v>830</v>
      </c>
      <c r="B67" s="1" t="s">
        <v>244</v>
      </c>
      <c r="C67" s="1" t="s">
        <v>178</v>
      </c>
      <c r="D67" s="1" t="s">
        <v>831</v>
      </c>
      <c r="E67" s="1" t="s">
        <v>832</v>
      </c>
      <c r="F67" s="1" t="s">
        <v>833</v>
      </c>
      <c r="G67" s="1" t="s">
        <v>221</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369</v>
      </c>
      <c r="E68" s="1" t="s">
        <v>841</v>
      </c>
      <c r="F68" s="1" t="s">
        <v>842</v>
      </c>
      <c r="G68" s="1" t="s">
        <v>843</v>
      </c>
      <c r="H68" s="1" t="s">
        <v>844</v>
      </c>
      <c r="I68" s="1" t="s">
        <v>845</v>
      </c>
      <c r="J68" s="1">
        <v>-6.0</v>
      </c>
      <c r="K68" s="1" t="s">
        <v>846</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605</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833</v>
      </c>
      <c r="E70" s="1" t="s">
        <v>860</v>
      </c>
      <c r="F70" s="1" t="s">
        <v>861</v>
      </c>
      <c r="G70" s="1" t="s">
        <v>862</v>
      </c>
      <c r="H70" s="1" t="s">
        <v>863</v>
      </c>
      <c r="I70" s="1" t="s">
        <v>864</v>
      </c>
      <c r="J70" s="1" t="s">
        <v>865</v>
      </c>
      <c r="K70" s="1" t="s">
        <v>866</v>
      </c>
      <c r="L70" s="2"/>
      <c r="M70" s="2"/>
      <c r="N70" s="2"/>
      <c r="O70" s="2"/>
      <c r="P70" s="2"/>
      <c r="Q70" s="2"/>
      <c r="R70" s="2"/>
      <c r="S70" s="2"/>
      <c r="T70" s="2"/>
      <c r="U70" s="2"/>
      <c r="V70" s="2"/>
      <c r="W70" s="2"/>
      <c r="X70" s="2"/>
      <c r="Y70" s="2"/>
      <c r="Z70" s="2"/>
    </row>
    <row r="71" ht="15.75" customHeight="1">
      <c r="A71" s="1" t="s">
        <v>867</v>
      </c>
      <c r="B71" s="1" t="s">
        <v>868</v>
      </c>
      <c r="C71" s="1" t="s">
        <v>869</v>
      </c>
      <c r="D71" s="1" t="s">
        <v>870</v>
      </c>
      <c r="E71" s="1" t="s">
        <v>871</v>
      </c>
      <c r="F71" s="1" t="s">
        <v>872</v>
      </c>
      <c r="G71" s="1" t="s">
        <v>873</v>
      </c>
      <c r="H71" s="1" t="s">
        <v>874</v>
      </c>
      <c r="I71" s="1" t="s">
        <v>875</v>
      </c>
      <c r="J71" s="1" t="s">
        <v>876</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881</v>
      </c>
      <c r="E72" s="1" t="s">
        <v>882</v>
      </c>
      <c r="F72" s="1" t="s">
        <v>883</v>
      </c>
      <c r="G72" s="1" t="s">
        <v>884</v>
      </c>
      <c r="H72" s="1" t="s">
        <v>885</v>
      </c>
      <c r="I72" s="1" t="s">
        <v>886</v>
      </c>
      <c r="J72" s="1" t="s">
        <v>887</v>
      </c>
      <c r="K72" s="1" t="s">
        <v>888</v>
      </c>
      <c r="L72" s="2"/>
      <c r="M72" s="2"/>
      <c r="N72" s="2"/>
      <c r="O72" s="2"/>
      <c r="P72" s="2"/>
      <c r="Q72" s="2"/>
      <c r="R72" s="2"/>
      <c r="S72" s="2"/>
      <c r="T72" s="2"/>
      <c r="U72" s="2"/>
      <c r="V72" s="2"/>
      <c r="W72" s="2"/>
      <c r="X72" s="2"/>
      <c r="Y72" s="2"/>
      <c r="Z72" s="2"/>
    </row>
    <row r="73" ht="15.75" customHeight="1">
      <c r="A73" s="1" t="s">
        <v>889</v>
      </c>
      <c r="B73" s="1" t="s">
        <v>890</v>
      </c>
      <c r="C73" s="1" t="s">
        <v>891</v>
      </c>
      <c r="D73" s="1" t="s">
        <v>892</v>
      </c>
      <c r="E73" s="1" t="s">
        <v>893</v>
      </c>
      <c r="F73" s="1" t="s">
        <v>894</v>
      </c>
      <c r="G73" s="1" t="s">
        <v>598</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350</v>
      </c>
      <c r="E75" s="1" t="s">
        <v>913</v>
      </c>
      <c r="F75" s="1" t="s">
        <v>586</v>
      </c>
      <c r="G75" s="1" t="s">
        <v>914</v>
      </c>
      <c r="H75" s="1" t="s">
        <v>915</v>
      </c>
      <c r="I75" s="1" t="s">
        <v>916</v>
      </c>
      <c r="J75" s="1" t="s">
        <v>917</v>
      </c>
      <c r="K75" s="1" t="s">
        <v>226</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922</v>
      </c>
      <c r="F76" s="1" t="s">
        <v>923</v>
      </c>
      <c r="G76" s="1" t="s">
        <v>924</v>
      </c>
      <c r="H76" s="1" t="s">
        <v>369</v>
      </c>
      <c r="I76" s="1" t="s">
        <v>490</v>
      </c>
      <c r="J76" s="1" t="s">
        <v>758</v>
      </c>
      <c r="K76" s="1" t="s">
        <v>925</v>
      </c>
      <c r="L76" s="2"/>
      <c r="M76" s="2"/>
      <c r="N76" s="2"/>
      <c r="O76" s="2"/>
      <c r="P76" s="2"/>
      <c r="Q76" s="2"/>
      <c r="R76" s="2"/>
      <c r="S76" s="2"/>
      <c r="T76" s="2"/>
      <c r="U76" s="2"/>
      <c r="V76" s="2"/>
      <c r="W76" s="2"/>
      <c r="X76" s="2"/>
      <c r="Y76" s="2"/>
      <c r="Z76" s="2"/>
    </row>
    <row r="77" ht="15.75" customHeight="1">
      <c r="A77" s="1" t="s">
        <v>926</v>
      </c>
      <c r="B77" s="1" t="s">
        <v>927</v>
      </c>
      <c r="C77" s="1" t="s">
        <v>928</v>
      </c>
      <c r="D77" s="1" t="s">
        <v>929</v>
      </c>
      <c r="E77" s="1" t="s">
        <v>930</v>
      </c>
      <c r="F77" s="1" t="s">
        <v>931</v>
      </c>
      <c r="G77" s="1" t="s">
        <v>932</v>
      </c>
      <c r="H77" s="1" t="s">
        <v>933</v>
      </c>
      <c r="I77" s="1" t="s">
        <v>934</v>
      </c>
      <c r="J77" s="1" t="s">
        <v>935</v>
      </c>
      <c r="K77" s="1" t="s">
        <v>936</v>
      </c>
      <c r="L77" s="2"/>
      <c r="M77" s="2"/>
      <c r="N77" s="2"/>
      <c r="O77" s="2"/>
      <c r="P77" s="2"/>
      <c r="Q77" s="2"/>
      <c r="R77" s="2"/>
      <c r="S77" s="2"/>
      <c r="T77" s="2"/>
      <c r="U77" s="2"/>
      <c r="V77" s="2"/>
      <c r="W77" s="2"/>
      <c r="X77" s="2"/>
      <c r="Y77" s="2"/>
      <c r="Z77" s="2"/>
    </row>
    <row r="78" ht="15.75" customHeight="1">
      <c r="A78" s="1" t="s">
        <v>937</v>
      </c>
      <c r="B78" s="1" t="s">
        <v>199</v>
      </c>
      <c r="C78" s="1" t="s">
        <v>938</v>
      </c>
      <c r="D78" s="1" t="s">
        <v>939</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v>-8.0</v>
      </c>
      <c r="C79" s="1" t="s">
        <v>948</v>
      </c>
      <c r="D79" s="1" t="s">
        <v>464</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376</v>
      </c>
      <c r="D80" s="1" t="s">
        <v>958</v>
      </c>
      <c r="E80" s="1" t="s">
        <v>757</v>
      </c>
      <c r="F80" s="1" t="s">
        <v>959</v>
      </c>
      <c r="G80" s="1" t="s">
        <v>960</v>
      </c>
      <c r="H80" s="1" t="s">
        <v>961</v>
      </c>
      <c r="I80" s="1" t="s">
        <v>962</v>
      </c>
      <c r="J80" s="1" t="s">
        <v>963</v>
      </c>
      <c r="K80" s="1" t="s">
        <v>331</v>
      </c>
      <c r="L80" s="2"/>
      <c r="M80" s="2"/>
      <c r="N80" s="2"/>
      <c r="O80" s="2"/>
      <c r="P80" s="2"/>
      <c r="Q80" s="2"/>
      <c r="R80" s="2"/>
      <c r="S80" s="2"/>
      <c r="T80" s="2"/>
      <c r="U80" s="2"/>
      <c r="V80" s="2"/>
      <c r="W80" s="2"/>
      <c r="X80" s="2"/>
      <c r="Y80" s="2"/>
      <c r="Z80" s="2"/>
    </row>
    <row r="81" ht="15.75" customHeight="1">
      <c r="A81" s="1" t="s">
        <v>964</v>
      </c>
      <c r="B81" s="1" t="s">
        <v>341</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970</v>
      </c>
      <c r="E82" s="1" t="s">
        <v>977</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t="s">
        <v>827</v>
      </c>
      <c r="E83" s="1" t="s">
        <v>987</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177</v>
      </c>
      <c r="E84" s="1" t="s">
        <v>997</v>
      </c>
      <c r="F84" s="1" t="s">
        <v>998</v>
      </c>
      <c r="G84" s="1" t="s">
        <v>999</v>
      </c>
      <c r="H84" s="1" t="s">
        <v>853</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427</v>
      </c>
      <c r="H86" s="1">
        <v>2.0</v>
      </c>
      <c r="I86" s="1" t="s">
        <v>413</v>
      </c>
      <c r="J86" s="1" t="s">
        <v>1010</v>
      </c>
      <c r="K86" s="1" t="s">
        <v>1011</v>
      </c>
      <c r="L86" s="2"/>
      <c r="M86" s="2"/>
      <c r="N86" s="2"/>
      <c r="O86" s="2"/>
      <c r="P86" s="2"/>
      <c r="Q86" s="2"/>
      <c r="R86" s="2"/>
      <c r="S86" s="2"/>
      <c r="T86" s="2"/>
      <c r="U86" s="2"/>
      <c r="V86" s="2"/>
      <c r="W86" s="2"/>
      <c r="X86" s="2"/>
      <c r="Y86" s="2"/>
      <c r="Z86" s="2"/>
    </row>
    <row r="87" ht="15.75" customHeight="1">
      <c r="A87" s="1" t="s">
        <v>1012</v>
      </c>
      <c r="B87" s="1" t="s">
        <v>1013</v>
      </c>
      <c r="C87" s="1" t="s">
        <v>1014</v>
      </c>
      <c r="D87" s="1" t="s">
        <v>606</v>
      </c>
      <c r="E87" s="1" t="s">
        <v>1015</v>
      </c>
      <c r="F87" s="1" t="s">
        <v>468</v>
      </c>
      <c r="G87" s="1" t="s">
        <v>1016</v>
      </c>
      <c r="H87" s="1" t="s">
        <v>1017</v>
      </c>
      <c r="I87" s="1" t="s">
        <v>1018</v>
      </c>
      <c r="J87" s="1" t="s">
        <v>1019</v>
      </c>
      <c r="K87" s="1" t="s">
        <v>837</v>
      </c>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783</v>
      </c>
      <c r="H88" s="1" t="s">
        <v>645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1036</v>
      </c>
      <c r="I89" s="1" t="s">
        <v>577</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465</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v>18.0</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756</v>
      </c>
      <c r="G93" s="1" t="s">
        <v>1075</v>
      </c>
      <c r="H93" s="1" t="s">
        <v>1076</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1081</v>
      </c>
      <c r="C94" s="1" t="s">
        <v>1082</v>
      </c>
      <c r="D94" s="1" t="s">
        <v>1083</v>
      </c>
      <c r="E94" s="1" t="s">
        <v>113</v>
      </c>
      <c r="F94" s="1" t="s">
        <v>1084</v>
      </c>
      <c r="G94" s="1" t="s">
        <v>1085</v>
      </c>
      <c r="H94" s="1" t="s">
        <v>1086</v>
      </c>
      <c r="I94" s="1" t="s">
        <v>1087</v>
      </c>
      <c r="J94" s="1" t="s">
        <v>1088</v>
      </c>
      <c r="K94" s="1" t="s">
        <v>613</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646</v>
      </c>
      <c r="G95" s="1" t="s">
        <v>432</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290</v>
      </c>
      <c r="D96" s="1" t="s">
        <v>1100</v>
      </c>
      <c r="E96" s="1" t="s">
        <v>585</v>
      </c>
      <c r="F96" s="1" t="s">
        <v>1101</v>
      </c>
      <c r="G96" s="1" t="s">
        <v>1102</v>
      </c>
      <c r="H96" s="1" t="s">
        <v>1103</v>
      </c>
      <c r="I96" s="1" t="s">
        <v>934</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356</v>
      </c>
      <c r="E97" s="1" t="s">
        <v>1109</v>
      </c>
      <c r="F97" s="1" t="s">
        <v>274</v>
      </c>
      <c r="G97" s="1" t="s">
        <v>1110</v>
      </c>
      <c r="H97" s="1" t="s">
        <v>1111</v>
      </c>
      <c r="I97" s="1" t="s">
        <v>1112</v>
      </c>
      <c r="J97" s="1" t="s">
        <v>893</v>
      </c>
      <c r="K97" s="1" t="s">
        <v>1113</v>
      </c>
      <c r="L97" s="2"/>
      <c r="M97" s="2"/>
      <c r="N97" s="2"/>
      <c r="O97" s="2"/>
      <c r="P97" s="2"/>
      <c r="Q97" s="2"/>
      <c r="R97" s="2"/>
      <c r="S97" s="2"/>
      <c r="T97" s="2"/>
      <c r="U97" s="2"/>
      <c r="V97" s="2"/>
      <c r="W97" s="2"/>
      <c r="X97" s="2"/>
      <c r="Y97" s="2"/>
      <c r="Z97" s="2"/>
    </row>
    <row r="98" ht="15.75" customHeight="1">
      <c r="A98" s="1" t="s">
        <v>1114</v>
      </c>
      <c r="B98" s="1" t="s">
        <v>1115</v>
      </c>
      <c r="C98" s="1" t="s">
        <v>1116</v>
      </c>
      <c r="D98" s="1" t="s">
        <v>359</v>
      </c>
      <c r="E98" s="1" t="s">
        <v>1117</v>
      </c>
      <c r="F98" s="1" t="s">
        <v>468</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1129</v>
      </c>
      <c r="H99" s="1">
        <v>41.0</v>
      </c>
      <c r="I99" s="1" t="s">
        <v>1130</v>
      </c>
      <c r="J99" s="1" t="s">
        <v>1131</v>
      </c>
      <c r="K99" s="1" t="s">
        <v>604</v>
      </c>
      <c r="L99" s="2"/>
      <c r="M99" s="2"/>
      <c r="N99" s="2"/>
      <c r="O99" s="2"/>
      <c r="P99" s="2"/>
      <c r="Q99" s="2"/>
      <c r="R99" s="2"/>
      <c r="S99" s="2"/>
      <c r="T99" s="2"/>
      <c r="U99" s="2"/>
      <c r="V99" s="2"/>
      <c r="W99" s="2"/>
      <c r="X99" s="2"/>
      <c r="Y99" s="2"/>
      <c r="Z99" s="2"/>
    </row>
    <row r="100" ht="15.75" customHeight="1">
      <c r="A100" s="1" t="s">
        <v>1132</v>
      </c>
      <c r="B100" s="1" t="s">
        <v>1133</v>
      </c>
      <c r="C100" s="1" t="s">
        <v>1134</v>
      </c>
      <c r="D100" s="1" t="s">
        <v>729</v>
      </c>
      <c r="E100" s="1" t="s">
        <v>1135</v>
      </c>
      <c r="F100" s="1" t="s">
        <v>1136</v>
      </c>
      <c r="G100" s="1" t="s">
        <v>1137</v>
      </c>
      <c r="H100" s="1" t="s">
        <v>1138</v>
      </c>
      <c r="I100" s="1" t="s">
        <v>1139</v>
      </c>
      <c r="J100" s="1" t="s">
        <v>1140</v>
      </c>
      <c r="K100" s="1" t="s">
        <v>1141</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115</v>
      </c>
      <c r="H101" s="1" t="s">
        <v>849</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881</v>
      </c>
      <c r="E102" s="1" t="s">
        <v>1154</v>
      </c>
      <c r="F102" s="1" t="s">
        <v>1155</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399</v>
      </c>
      <c r="F103" s="1" t="s">
        <v>1165</v>
      </c>
      <c r="G103" s="1" t="s">
        <v>1166</v>
      </c>
      <c r="H103" s="1" t="s">
        <v>1167</v>
      </c>
      <c r="I103" s="1" t="s">
        <v>1168</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v>6.0</v>
      </c>
      <c r="C104" s="1" t="s">
        <v>1172</v>
      </c>
      <c r="D104" s="1" t="s">
        <v>1173</v>
      </c>
      <c r="E104" s="1" t="s">
        <v>225</v>
      </c>
      <c r="F104" s="1" t="s">
        <v>1174</v>
      </c>
      <c r="G104" s="1" t="s">
        <v>1175</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848</v>
      </c>
      <c r="E106" s="1" t="s">
        <v>385</v>
      </c>
      <c r="F106" s="1" t="s">
        <v>1184</v>
      </c>
      <c r="G106" s="1" t="s">
        <v>1185</v>
      </c>
      <c r="H106" s="1" t="s">
        <v>1186</v>
      </c>
      <c r="I106" s="1" t="s">
        <v>1011</v>
      </c>
      <c r="J106" s="1" t="s">
        <v>1187</v>
      </c>
      <c r="K106" s="1" t="s">
        <v>1188</v>
      </c>
      <c r="L106" s="2"/>
      <c r="M106" s="2"/>
      <c r="N106" s="2"/>
      <c r="O106" s="2"/>
      <c r="P106" s="2"/>
      <c r="Q106" s="2"/>
      <c r="R106" s="2"/>
      <c r="S106" s="2"/>
      <c r="T106" s="2"/>
      <c r="U106" s="2"/>
      <c r="V106" s="2"/>
      <c r="W106" s="2"/>
      <c r="X106" s="2"/>
      <c r="Y106" s="2"/>
      <c r="Z106" s="2"/>
    </row>
    <row r="107" ht="15.75" customHeight="1">
      <c r="A107" s="1" t="s">
        <v>1189</v>
      </c>
      <c r="B107" s="1" t="s">
        <v>1190</v>
      </c>
      <c r="C107" s="1" t="s">
        <v>1191</v>
      </c>
      <c r="D107" s="1" t="s">
        <v>1192</v>
      </c>
      <c r="E107" s="1" t="s">
        <v>1193</v>
      </c>
      <c r="F107" s="1" t="s">
        <v>1194</v>
      </c>
      <c r="G107" s="1" t="s">
        <v>1195</v>
      </c>
      <c r="H107" s="1" t="s">
        <v>1196</v>
      </c>
      <c r="I107" s="1" t="s">
        <v>1197</v>
      </c>
      <c r="J107" s="1" t="s">
        <v>1198</v>
      </c>
      <c r="K107" s="1" t="s">
        <v>911</v>
      </c>
      <c r="L107" s="2"/>
      <c r="M107" s="2"/>
      <c r="N107" s="2"/>
      <c r="O107" s="2"/>
      <c r="P107" s="2"/>
      <c r="Q107" s="2"/>
      <c r="R107" s="2"/>
      <c r="S107" s="2"/>
      <c r="T107" s="2"/>
      <c r="U107" s="2"/>
      <c r="V107" s="2"/>
      <c r="W107" s="2"/>
      <c r="X107" s="2"/>
      <c r="Y107" s="2"/>
      <c r="Z107" s="2"/>
    </row>
    <row r="108" ht="15.75" customHeight="1">
      <c r="A108" s="1" t="s">
        <v>1199</v>
      </c>
      <c r="B108" s="1" t="s">
        <v>1200</v>
      </c>
      <c r="C108" s="1" t="s">
        <v>1201</v>
      </c>
      <c r="D108" s="1" t="s">
        <v>1202</v>
      </c>
      <c r="E108" s="1" t="s">
        <v>1203</v>
      </c>
      <c r="F108" s="1" t="s">
        <v>1204</v>
      </c>
      <c r="G108" s="1" t="s">
        <v>1205</v>
      </c>
      <c r="H108" s="1" t="s">
        <v>476</v>
      </c>
      <c r="I108" s="1" t="s">
        <v>1206</v>
      </c>
      <c r="J108" s="1" t="s">
        <v>1207</v>
      </c>
      <c r="K108" s="1" t="s">
        <v>1208</v>
      </c>
      <c r="L108" s="2"/>
      <c r="M108" s="2"/>
      <c r="N108" s="2"/>
      <c r="O108" s="2"/>
      <c r="P108" s="2"/>
      <c r="Q108" s="2"/>
      <c r="R108" s="2"/>
      <c r="S108" s="2"/>
      <c r="T108" s="2"/>
      <c r="U108" s="2"/>
      <c r="V108" s="2"/>
      <c r="W108" s="2"/>
      <c r="X108" s="2"/>
      <c r="Y108" s="2"/>
      <c r="Z108" s="2"/>
    </row>
    <row r="109" ht="15.75" customHeight="1">
      <c r="A109" s="1" t="s">
        <v>1209</v>
      </c>
      <c r="B109" s="1" t="s">
        <v>1210</v>
      </c>
      <c r="C109" s="1" t="s">
        <v>1211</v>
      </c>
      <c r="D109" s="1" t="s">
        <v>1212</v>
      </c>
      <c r="E109" s="1" t="s">
        <v>1213</v>
      </c>
      <c r="F109" s="1" t="s">
        <v>1214</v>
      </c>
      <c r="G109" s="1" t="s">
        <v>1215</v>
      </c>
      <c r="H109" s="1" t="s">
        <v>1216</v>
      </c>
      <c r="I109" s="1" t="s">
        <v>1217</v>
      </c>
      <c r="J109" s="1" t="s">
        <v>1218</v>
      </c>
      <c r="K109" s="1" t="s">
        <v>461</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1222</v>
      </c>
      <c r="E110" s="1" t="s">
        <v>1223</v>
      </c>
      <c r="F110" s="1" t="s">
        <v>1224</v>
      </c>
      <c r="G110" s="1" t="s">
        <v>1184</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1233</v>
      </c>
      <c r="F111" s="1" t="s">
        <v>466</v>
      </c>
      <c r="G111" s="1" t="s">
        <v>457</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175</v>
      </c>
      <c r="F112" s="1" t="s">
        <v>1242</v>
      </c>
      <c r="G112" s="1" t="s">
        <v>840</v>
      </c>
      <c r="H112" s="1" t="s">
        <v>1243</v>
      </c>
      <c r="I112" s="1" t="s">
        <v>1244</v>
      </c>
      <c r="J112" s="1" t="s">
        <v>1073</v>
      </c>
      <c r="K112" s="1" t="s">
        <v>1245</v>
      </c>
      <c r="L112" s="2"/>
      <c r="M112" s="2"/>
      <c r="N112" s="2"/>
      <c r="O112" s="2"/>
      <c r="P112" s="2"/>
      <c r="Q112" s="2"/>
      <c r="R112" s="2"/>
      <c r="S112" s="2"/>
      <c r="T112" s="2"/>
      <c r="U112" s="2"/>
      <c r="V112" s="2"/>
      <c r="W112" s="2"/>
      <c r="X112" s="2"/>
      <c r="Y112" s="2"/>
      <c r="Z112" s="2"/>
    </row>
    <row r="113" ht="15.75" customHeight="1">
      <c r="A113" s="1" t="s">
        <v>1246</v>
      </c>
      <c r="B113" s="1" t="s">
        <v>1247</v>
      </c>
      <c r="C113" s="1" t="s">
        <v>325</v>
      </c>
      <c r="D113" s="1" t="s">
        <v>1007</v>
      </c>
      <c r="E113" s="1" t="s">
        <v>1248</v>
      </c>
      <c r="F113" s="1" t="s">
        <v>1249</v>
      </c>
      <c r="G113" s="1" t="s">
        <v>1250</v>
      </c>
      <c r="H113" s="1" t="s">
        <v>647</v>
      </c>
      <c r="I113" s="1" t="s">
        <v>459</v>
      </c>
      <c r="J113" s="1" t="s">
        <v>1159</v>
      </c>
      <c r="K113" s="1" t="s">
        <v>1251</v>
      </c>
      <c r="L113" s="2"/>
      <c r="M113" s="2"/>
      <c r="N113" s="2"/>
      <c r="O113" s="2"/>
      <c r="P113" s="2"/>
      <c r="Q113" s="2"/>
      <c r="R113" s="2"/>
      <c r="S113" s="2"/>
      <c r="T113" s="2"/>
      <c r="U113" s="2"/>
      <c r="V113" s="2"/>
      <c r="W113" s="2"/>
      <c r="X113" s="2"/>
      <c r="Y113" s="2"/>
      <c r="Z113" s="2"/>
    </row>
    <row r="114" ht="15.75" customHeight="1">
      <c r="A114" s="1" t="s">
        <v>1252</v>
      </c>
      <c r="B114" s="1" t="s">
        <v>1212</v>
      </c>
      <c r="C114" s="1" t="s">
        <v>1253</v>
      </c>
      <c r="D114" s="1" t="s">
        <v>1254</v>
      </c>
      <c r="E114" s="1" t="s">
        <v>1255</v>
      </c>
      <c r="F114" s="1" t="s">
        <v>656</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1262</v>
      </c>
      <c r="C115" s="1" t="s">
        <v>1146</v>
      </c>
      <c r="D115" s="1" t="s">
        <v>1263</v>
      </c>
      <c r="E115" s="1" t="s">
        <v>1264</v>
      </c>
      <c r="F115" s="1" t="s">
        <v>1265</v>
      </c>
      <c r="G115" s="1" t="s">
        <v>1266</v>
      </c>
      <c r="H115" s="1" t="s">
        <v>1267</v>
      </c>
      <c r="I115" s="1" t="s">
        <v>217</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1275</v>
      </c>
      <c r="G116" s="1" t="s">
        <v>1276</v>
      </c>
      <c r="H116" s="1" t="s">
        <v>1277</v>
      </c>
      <c r="I116" s="1" t="s">
        <v>1278</v>
      </c>
      <c r="J116" s="1" t="s">
        <v>1279</v>
      </c>
      <c r="K116" s="1" t="s">
        <v>1046</v>
      </c>
      <c r="L116" s="2"/>
      <c r="M116" s="2"/>
      <c r="N116" s="2"/>
      <c r="O116" s="2"/>
      <c r="P116" s="2"/>
      <c r="Q116" s="2"/>
      <c r="R116" s="2"/>
      <c r="S116" s="2"/>
      <c r="T116" s="2"/>
      <c r="U116" s="2"/>
      <c r="V116" s="2"/>
      <c r="W116" s="2"/>
      <c r="X116" s="2"/>
      <c r="Y116" s="2"/>
      <c r="Z116" s="2"/>
    </row>
    <row r="117" ht="15.75" customHeight="1">
      <c r="A117" s="1" t="s">
        <v>1280</v>
      </c>
      <c r="B117" s="1" t="s">
        <v>1281</v>
      </c>
      <c r="C117" s="1" t="s">
        <v>1006</v>
      </c>
      <c r="D117" s="1" t="s">
        <v>1183</v>
      </c>
      <c r="E117" s="1" t="s">
        <v>1282</v>
      </c>
      <c r="F117" s="1" t="s">
        <v>1283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1" t="s">
        <v>1289</v>
      </c>
      <c r="B118" s="1" t="s">
        <v>1290</v>
      </c>
      <c r="C118" s="1" t="s">
        <v>1291</v>
      </c>
      <c r="D118" s="1" t="s">
        <v>1292</v>
      </c>
      <c r="E118" s="1" t="s">
        <v>1293</v>
      </c>
      <c r="F118" s="1" t="s">
        <v>1294</v>
      </c>
      <c r="G118" s="1" t="s">
        <v>1295</v>
      </c>
      <c r="H118" s="1" t="s">
        <v>1296</v>
      </c>
      <c r="I118" s="1" t="s">
        <v>1297</v>
      </c>
      <c r="J118" s="1" t="s">
        <v>1298</v>
      </c>
      <c r="K118" s="1" t="s">
        <v>1299</v>
      </c>
      <c r="L118" s="2"/>
      <c r="M118" s="2"/>
      <c r="N118" s="2"/>
      <c r="O118" s="2"/>
      <c r="P118" s="2"/>
      <c r="Q118" s="2"/>
      <c r="R118" s="2"/>
      <c r="S118" s="2"/>
      <c r="T118" s="2"/>
      <c r="U118" s="2"/>
      <c r="V118" s="2"/>
      <c r="W118" s="2"/>
      <c r="X118" s="2"/>
      <c r="Y118" s="2"/>
      <c r="Z118" s="2"/>
    </row>
    <row r="119" ht="15.75" customHeight="1">
      <c r="A119" s="1" t="s">
        <v>1300</v>
      </c>
      <c r="B119" s="1" t="s">
        <v>1301</v>
      </c>
      <c r="C119" s="1" t="s">
        <v>1302</v>
      </c>
      <c r="D119" s="1" t="s">
        <v>1303</v>
      </c>
      <c r="E119" s="1" t="s">
        <v>1304</v>
      </c>
      <c r="F119" s="1" t="s">
        <v>1305</v>
      </c>
      <c r="G119" s="1" t="s">
        <v>1306</v>
      </c>
      <c r="H119" s="1" t="s">
        <v>1307</v>
      </c>
      <c r="I119" s="1" t="s">
        <v>1308</v>
      </c>
      <c r="J119" s="1" t="s">
        <v>1309</v>
      </c>
      <c r="K119" s="1" t="s">
        <v>740</v>
      </c>
      <c r="L119" s="2"/>
      <c r="M119" s="2"/>
      <c r="N119" s="2"/>
      <c r="O119" s="2"/>
      <c r="P119" s="2"/>
      <c r="Q119" s="2"/>
      <c r="R119" s="2"/>
      <c r="S119" s="2"/>
      <c r="T119" s="2"/>
      <c r="U119" s="2"/>
      <c r="V119" s="2"/>
      <c r="W119" s="2"/>
      <c r="X119" s="2"/>
      <c r="Y119" s="2"/>
      <c r="Z119" s="2"/>
    </row>
    <row r="120" ht="15.75" customHeight="1">
      <c r="A120" s="1" t="s">
        <v>1310</v>
      </c>
      <c r="B120" s="1" t="s">
        <v>1311</v>
      </c>
      <c r="C120" s="1" t="s">
        <v>1312</v>
      </c>
      <c r="D120" s="1" t="s">
        <v>1313</v>
      </c>
      <c r="E120" s="1" t="s">
        <v>395</v>
      </c>
      <c r="F120" s="1" t="s">
        <v>662</v>
      </c>
      <c r="G120" s="1" t="s">
        <v>1314</v>
      </c>
      <c r="H120" s="1" t="s">
        <v>1315</v>
      </c>
      <c r="I120" s="1" t="s">
        <v>1316</v>
      </c>
      <c r="J120" s="1" t="s">
        <v>1317</v>
      </c>
      <c r="K120" s="1" t="s">
        <v>1318</v>
      </c>
      <c r="L120" s="2"/>
      <c r="M120" s="2"/>
      <c r="N120" s="2"/>
      <c r="O120" s="2"/>
      <c r="P120" s="2"/>
      <c r="Q120" s="2"/>
      <c r="R120" s="2"/>
      <c r="S120" s="2"/>
      <c r="T120" s="2"/>
      <c r="U120" s="2"/>
      <c r="V120" s="2"/>
      <c r="W120" s="2"/>
      <c r="X120" s="2"/>
      <c r="Y120" s="2"/>
      <c r="Z120" s="2"/>
    </row>
    <row r="121" ht="15.75" customHeight="1">
      <c r="A121" s="1" t="s">
        <v>1319</v>
      </c>
      <c r="B121" s="1" t="s">
        <v>1320</v>
      </c>
      <c r="C121" s="1" t="s">
        <v>1321</v>
      </c>
      <c r="D121" s="1" t="s">
        <v>1322</v>
      </c>
      <c r="E121" s="1" t="s">
        <v>1323</v>
      </c>
      <c r="F121" s="1" t="s">
        <v>1324</v>
      </c>
      <c r="G121" s="1" t="s">
        <v>1325</v>
      </c>
      <c r="H121" s="1" t="s">
        <v>1326</v>
      </c>
      <c r="I121" s="1" t="s">
        <v>1327</v>
      </c>
      <c r="J121" s="1" t="s">
        <v>1328</v>
      </c>
      <c r="K121" s="1" t="s">
        <v>1329</v>
      </c>
      <c r="L121" s="2"/>
      <c r="M121" s="2"/>
      <c r="N121" s="2"/>
      <c r="O121" s="2"/>
      <c r="P121" s="2"/>
      <c r="Q121" s="2"/>
      <c r="R121" s="2"/>
      <c r="S121" s="2"/>
      <c r="T121" s="2"/>
      <c r="U121" s="2"/>
      <c r="V121" s="2"/>
      <c r="W121" s="2"/>
      <c r="X121" s="2"/>
      <c r="Y121" s="2"/>
      <c r="Z121" s="2"/>
    </row>
    <row r="122" ht="15.75" customHeight="1">
      <c r="A122" s="1" t="s">
        <v>1330</v>
      </c>
      <c r="B122" s="1" t="s">
        <v>295</v>
      </c>
      <c r="C122" s="1" t="s">
        <v>1331</v>
      </c>
      <c r="D122" s="1" t="s">
        <v>1332</v>
      </c>
      <c r="E122" s="1" t="s">
        <v>1333</v>
      </c>
      <c r="F122" s="1" t="s">
        <v>1334</v>
      </c>
      <c r="G122" s="1" t="s">
        <v>1269</v>
      </c>
      <c r="H122" s="1" t="s">
        <v>1335</v>
      </c>
      <c r="I122" s="1">
        <v>-5.0</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1341</v>
      </c>
      <c r="E123" s="1" t="s">
        <v>578</v>
      </c>
      <c r="F123" s="1" t="s">
        <v>1342</v>
      </c>
      <c r="G123" s="1" t="s">
        <v>1343</v>
      </c>
      <c r="H123" s="1" t="s">
        <v>1344</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t="s">
        <v>1349</v>
      </c>
      <c r="C124" s="1" t="s">
        <v>1350</v>
      </c>
      <c r="D124" s="1" t="s">
        <v>1351</v>
      </c>
      <c r="E124" s="1" t="s">
        <v>1352</v>
      </c>
      <c r="F124" s="1" t="s">
        <v>1353</v>
      </c>
      <c r="G124" s="1" t="s">
        <v>1354</v>
      </c>
      <c r="H124" s="1" t="s">
        <v>1355</v>
      </c>
      <c r="I124" s="1" t="s">
        <v>1356</v>
      </c>
      <c r="J124" s="1" t="s">
        <v>1357</v>
      </c>
      <c r="K124" s="1" t="s">
        <v>1358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1359</v>
      </c>
      <c r="C1" s="1" t="s">
        <v>1360</v>
      </c>
      <c r="D1" s="1" t="s">
        <v>1361</v>
      </c>
      <c r="E1" s="1" t="s">
        <v>1362</v>
      </c>
      <c r="F1" s="1" t="s">
        <v>1363</v>
      </c>
      <c r="G1" s="1" t="s">
        <v>1364</v>
      </c>
      <c r="H1" s="1" t="s">
        <v>1365</v>
      </c>
      <c r="I1" s="1" t="s">
        <v>1366</v>
      </c>
      <c r="J1" s="2"/>
      <c r="K1" s="2"/>
      <c r="L1" s="2"/>
      <c r="M1" s="2"/>
      <c r="N1" s="2"/>
      <c r="O1" s="2"/>
      <c r="P1" s="2"/>
      <c r="Q1" s="2"/>
      <c r="R1" s="2"/>
      <c r="S1" s="2"/>
      <c r="T1" s="2"/>
      <c r="U1" s="2"/>
      <c r="V1" s="2"/>
      <c r="W1" s="2"/>
      <c r="X1" s="2"/>
      <c r="Y1" s="2"/>
      <c r="Z1" s="2"/>
    </row>
    <row r="2">
      <c r="A2" s="1" t="s">
        <v>1367</v>
      </c>
      <c r="B2" s="1" t="s">
        <v>1368</v>
      </c>
      <c r="C2" s="1" t="s">
        <v>1369</v>
      </c>
      <c r="D2" s="1" t="s">
        <v>1370</v>
      </c>
      <c r="E2" s="1" t="s">
        <v>1371</v>
      </c>
      <c r="F2" s="1" t="s">
        <v>1372</v>
      </c>
      <c r="G2" s="1" t="s">
        <v>1373</v>
      </c>
      <c r="H2" s="1" t="s">
        <v>1373</v>
      </c>
      <c r="I2" s="1" t="s">
        <v>1374</v>
      </c>
      <c r="J2" s="2"/>
      <c r="K2" s="2"/>
      <c r="L2" s="2"/>
      <c r="M2" s="2"/>
      <c r="N2" s="2"/>
      <c r="O2" s="2"/>
      <c r="P2" s="2"/>
      <c r="Q2" s="2"/>
      <c r="R2" s="2"/>
      <c r="S2" s="2"/>
      <c r="T2" s="2"/>
      <c r="U2" s="2"/>
      <c r="V2" s="2"/>
      <c r="W2" s="2"/>
      <c r="X2" s="2"/>
      <c r="Y2" s="2"/>
      <c r="Z2" s="2"/>
    </row>
    <row r="3">
      <c r="A3" s="1" t="s">
        <v>1375</v>
      </c>
      <c r="B3" s="1" t="s">
        <v>1374</v>
      </c>
      <c r="C3" s="1" t="s">
        <v>1376</v>
      </c>
      <c r="D3" s="1" t="s">
        <v>1377</v>
      </c>
      <c r="E3" s="1" t="s">
        <v>1378</v>
      </c>
      <c r="F3" s="1" t="s">
        <v>1379</v>
      </c>
      <c r="G3" s="1" t="s">
        <v>1380</v>
      </c>
      <c r="H3" s="1" t="s">
        <v>1381</v>
      </c>
      <c r="I3" s="1" t="s">
        <v>1374</v>
      </c>
      <c r="J3" s="2"/>
      <c r="K3" s="2"/>
      <c r="L3" s="2"/>
      <c r="M3" s="2"/>
      <c r="N3" s="2"/>
      <c r="O3" s="2"/>
      <c r="P3" s="2"/>
      <c r="Q3" s="2"/>
      <c r="R3" s="2"/>
      <c r="S3" s="2"/>
      <c r="T3" s="2"/>
      <c r="U3" s="2"/>
      <c r="V3" s="2"/>
      <c r="W3" s="2"/>
      <c r="X3" s="2"/>
      <c r="Y3" s="2"/>
      <c r="Z3" s="2"/>
    </row>
    <row r="4">
      <c r="A4" s="1" t="s">
        <v>1382</v>
      </c>
      <c r="B4" s="1" t="s">
        <v>1383</v>
      </c>
      <c r="C4" s="1" t="s">
        <v>1384</v>
      </c>
      <c r="D4" s="1" t="s">
        <v>1385</v>
      </c>
      <c r="E4" s="1" t="s">
        <v>1386</v>
      </c>
      <c r="F4" s="1" t="s">
        <v>1387</v>
      </c>
      <c r="G4" s="1" t="s">
        <v>1388</v>
      </c>
      <c r="H4" s="1" t="s">
        <v>1389</v>
      </c>
      <c r="I4" s="1" t="s">
        <v>1390</v>
      </c>
      <c r="J4" s="2"/>
      <c r="K4" s="2"/>
      <c r="L4" s="2"/>
      <c r="M4" s="2"/>
      <c r="N4" s="2"/>
      <c r="O4" s="2"/>
      <c r="P4" s="2"/>
      <c r="Q4" s="2"/>
      <c r="R4" s="2"/>
      <c r="S4" s="2"/>
      <c r="T4" s="2"/>
      <c r="U4" s="2"/>
      <c r="V4" s="2"/>
      <c r="W4" s="2"/>
      <c r="X4" s="2"/>
      <c r="Y4" s="2"/>
      <c r="Z4" s="2"/>
    </row>
    <row r="5">
      <c r="A5" s="1" t="s">
        <v>1375</v>
      </c>
      <c r="B5" s="1" t="s">
        <v>1374</v>
      </c>
      <c r="C5" s="1" t="s">
        <v>1391</v>
      </c>
      <c r="D5" s="1" t="s">
        <v>1392</v>
      </c>
      <c r="E5" s="1" t="s">
        <v>1393</v>
      </c>
      <c r="F5" s="1" t="s">
        <v>1394</v>
      </c>
      <c r="G5" s="1" t="s">
        <v>1395</v>
      </c>
      <c r="H5" s="1" t="s">
        <v>1396</v>
      </c>
      <c r="I5" s="1" t="s">
        <v>1397</v>
      </c>
      <c r="J5" s="2"/>
      <c r="K5" s="2"/>
      <c r="L5" s="2"/>
      <c r="M5" s="2"/>
      <c r="N5" s="2"/>
      <c r="O5" s="2"/>
      <c r="P5" s="2"/>
      <c r="Q5" s="2"/>
      <c r="R5" s="2"/>
      <c r="S5" s="2"/>
      <c r="T5" s="2"/>
      <c r="U5" s="2"/>
      <c r="V5" s="2"/>
      <c r="W5" s="2"/>
      <c r="X5" s="2"/>
      <c r="Y5" s="2"/>
      <c r="Z5" s="2"/>
    </row>
    <row r="6">
      <c r="A6" s="1" t="s">
        <v>1398</v>
      </c>
      <c r="B6" s="1" t="s">
        <v>1399</v>
      </c>
      <c r="C6" s="1" t="s">
        <v>1400</v>
      </c>
      <c r="D6" s="1" t="s">
        <v>1401</v>
      </c>
      <c r="E6" s="1" t="s">
        <v>1401</v>
      </c>
      <c r="F6" s="1" t="s">
        <v>1402</v>
      </c>
      <c r="G6" s="1" t="s">
        <v>1403</v>
      </c>
      <c r="H6" s="1" t="s">
        <v>1404</v>
      </c>
      <c r="I6" s="1" t="s">
        <v>1405</v>
      </c>
      <c r="J6" s="2"/>
      <c r="K6" s="2"/>
      <c r="L6" s="2"/>
      <c r="M6" s="2"/>
      <c r="N6" s="2"/>
      <c r="O6" s="2"/>
      <c r="P6" s="2"/>
      <c r="Q6" s="2"/>
      <c r="R6" s="2"/>
      <c r="S6" s="2"/>
      <c r="T6" s="2"/>
      <c r="U6" s="2"/>
      <c r="V6" s="2"/>
      <c r="W6" s="2"/>
      <c r="X6" s="2"/>
      <c r="Y6" s="2"/>
      <c r="Z6" s="2"/>
    </row>
    <row r="7">
      <c r="A7" s="1" t="s">
        <v>1406</v>
      </c>
      <c r="B7" s="1" t="s">
        <v>1407</v>
      </c>
      <c r="C7" s="1" t="s">
        <v>1408</v>
      </c>
      <c r="D7" s="1" t="s">
        <v>1404</v>
      </c>
      <c r="E7" s="1" t="s">
        <v>1409</v>
      </c>
      <c r="F7" s="1" t="s">
        <v>1410</v>
      </c>
      <c r="G7" s="1" t="s">
        <v>1411</v>
      </c>
      <c r="H7" s="1" t="s">
        <v>1412</v>
      </c>
      <c r="I7" s="1" t="s">
        <v>1374</v>
      </c>
      <c r="J7" s="2"/>
      <c r="K7" s="2"/>
      <c r="L7" s="2"/>
      <c r="M7" s="2"/>
      <c r="N7" s="2"/>
      <c r="O7" s="2"/>
      <c r="P7" s="2"/>
      <c r="Q7" s="2"/>
      <c r="R7" s="2"/>
      <c r="S7" s="2"/>
      <c r="T7" s="2"/>
      <c r="U7" s="2"/>
      <c r="V7" s="2"/>
      <c r="W7" s="2"/>
      <c r="X7" s="2"/>
      <c r="Y7" s="2"/>
      <c r="Z7" s="2"/>
    </row>
    <row r="8">
      <c r="A8" s="1" t="s">
        <v>1413</v>
      </c>
      <c r="B8" s="1" t="s">
        <v>1374</v>
      </c>
      <c r="C8" s="1" t="s">
        <v>1414</v>
      </c>
      <c r="D8" s="1" t="s">
        <v>1415</v>
      </c>
      <c r="E8" s="1" t="s">
        <v>1416</v>
      </c>
      <c r="F8" s="1" t="s">
        <v>1417</v>
      </c>
      <c r="G8" s="1" t="s">
        <v>1417</v>
      </c>
      <c r="H8" s="1" t="s">
        <v>1418</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1" t="s">
        <v>1450</v>
      </c>
      <c r="I12" s="1" t="s">
        <v>1454</v>
      </c>
      <c r="J12" s="2"/>
      <c r="K12" s="2"/>
      <c r="L12" s="2"/>
      <c r="M12" s="2"/>
      <c r="N12" s="2"/>
      <c r="O12" s="2"/>
      <c r="P12" s="2"/>
      <c r="Q12" s="2"/>
      <c r="R12" s="2"/>
      <c r="S12" s="2"/>
      <c r="T12" s="2"/>
      <c r="U12" s="2"/>
      <c r="V12" s="2"/>
      <c r="W12" s="2"/>
      <c r="X12" s="2"/>
      <c r="Y12" s="2"/>
      <c r="Z12" s="2"/>
    </row>
    <row r="13">
      <c r="A13" s="1" t="s">
        <v>1455</v>
      </c>
      <c r="B13" s="1" t="s">
        <v>1401</v>
      </c>
      <c r="C13" s="1" t="s">
        <v>1456</v>
      </c>
      <c r="D13" s="1" t="s">
        <v>1457</v>
      </c>
      <c r="E13" s="1" t="s">
        <v>1458</v>
      </c>
      <c r="F13" s="1" t="s">
        <v>1453</v>
      </c>
      <c r="G13" s="1" t="s">
        <v>1459</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1374</v>
      </c>
      <c r="C15" s="1" t="s">
        <v>1374</v>
      </c>
      <c r="D15" s="1" t="s">
        <v>1374</v>
      </c>
      <c r="E15" s="1" t="s">
        <v>1374</v>
      </c>
      <c r="F15" s="1" t="s">
        <v>1374</v>
      </c>
      <c r="G15" s="1" t="s">
        <v>1374</v>
      </c>
      <c r="H15" s="1" t="s">
        <v>1472</v>
      </c>
      <c r="I15" s="1" t="s">
        <v>1374</v>
      </c>
      <c r="J15" s="2"/>
      <c r="K15" s="2"/>
      <c r="L15" s="2"/>
      <c r="M15" s="2"/>
      <c r="N15" s="2"/>
      <c r="O15" s="2"/>
      <c r="P15" s="2"/>
      <c r="Q15" s="2"/>
      <c r="R15" s="2"/>
      <c r="S15" s="2"/>
      <c r="T15" s="2"/>
      <c r="U15" s="2"/>
      <c r="V15" s="2"/>
      <c r="W15" s="2"/>
      <c r="X15" s="2"/>
      <c r="Y15" s="2"/>
      <c r="Z15" s="2"/>
    </row>
    <row r="16">
      <c r="A16" s="1" t="s">
        <v>1473</v>
      </c>
      <c r="B16" s="1" t="s">
        <v>1374</v>
      </c>
      <c r="C16" s="1" t="s">
        <v>1374</v>
      </c>
      <c r="D16" s="1" t="s">
        <v>1374</v>
      </c>
      <c r="E16" s="1" t="s">
        <v>1374</v>
      </c>
      <c r="F16" s="1" t="s">
        <v>1374</v>
      </c>
      <c r="G16" s="1" t="s">
        <v>1374</v>
      </c>
      <c r="H16" s="1" t="s">
        <v>1474</v>
      </c>
      <c r="I16" s="1" t="s">
        <v>1374</v>
      </c>
      <c r="J16" s="2"/>
      <c r="K16" s="2"/>
      <c r="L16" s="2"/>
      <c r="M16" s="2"/>
      <c r="N16" s="2"/>
      <c r="O16" s="2"/>
      <c r="P16" s="2"/>
      <c r="Q16" s="2"/>
      <c r="R16" s="2"/>
      <c r="S16" s="2"/>
      <c r="T16" s="2"/>
      <c r="U16" s="2"/>
      <c r="V16" s="2"/>
      <c r="W16" s="2"/>
      <c r="X16" s="2"/>
      <c r="Y16" s="2"/>
      <c r="Z16" s="2"/>
    </row>
    <row r="17">
      <c r="A17" s="1" t="s">
        <v>1475</v>
      </c>
      <c r="B17" s="1" t="s">
        <v>196</v>
      </c>
      <c r="C17" s="1" t="s">
        <v>197</v>
      </c>
      <c r="D17" s="1" t="s">
        <v>198</v>
      </c>
      <c r="E17" s="1" t="s">
        <v>199</v>
      </c>
      <c r="F17" s="1" t="s">
        <v>200</v>
      </c>
      <c r="G17" s="1" t="s">
        <v>1476</v>
      </c>
      <c r="H17" s="1" t="s">
        <v>1477</v>
      </c>
      <c r="I17" s="1" t="s">
        <v>1478</v>
      </c>
      <c r="J17" s="2"/>
      <c r="K17" s="2"/>
      <c r="L17" s="2"/>
      <c r="M17" s="2"/>
      <c r="N17" s="2"/>
      <c r="O17" s="2"/>
      <c r="P17" s="2"/>
      <c r="Q17" s="2"/>
      <c r="R17" s="2"/>
      <c r="S17" s="2"/>
      <c r="T17" s="2"/>
      <c r="U17" s="2"/>
      <c r="V17" s="2"/>
      <c r="W17" s="2"/>
      <c r="X17" s="2"/>
      <c r="Y17" s="2"/>
      <c r="Z17" s="2"/>
    </row>
    <row r="18">
      <c r="A18" s="1" t="s">
        <v>1479</v>
      </c>
      <c r="B18" s="1" t="s">
        <v>1374</v>
      </c>
      <c r="C18" s="1" t="s">
        <v>1374</v>
      </c>
      <c r="D18" s="1" t="s">
        <v>1374</v>
      </c>
      <c r="E18" s="1" t="s">
        <v>1374</v>
      </c>
      <c r="F18" s="1" t="s">
        <v>1374</v>
      </c>
      <c r="G18" s="1" t="s">
        <v>1374</v>
      </c>
      <c r="H18" s="1" t="s">
        <v>1480</v>
      </c>
      <c r="I18" s="1" t="s">
        <v>1374</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1519</v>
      </c>
      <c r="D23" s="1" t="s">
        <v>1520</v>
      </c>
      <c r="E23" s="1" t="s">
        <v>1521</v>
      </c>
      <c r="F23" s="1" t="s">
        <v>1522</v>
      </c>
      <c r="G23" s="1" t="s">
        <v>1523</v>
      </c>
      <c r="H23" s="1" t="s">
        <v>1524</v>
      </c>
      <c r="I23" s="1" t="s">
        <v>1525</v>
      </c>
      <c r="J23" s="2"/>
      <c r="K23" s="2"/>
      <c r="L23" s="2"/>
      <c r="M23" s="2"/>
      <c r="N23" s="2"/>
      <c r="O23" s="2"/>
      <c r="P23" s="2"/>
      <c r="Q23" s="2"/>
      <c r="R23" s="2"/>
      <c r="S23" s="2"/>
      <c r="T23" s="2"/>
      <c r="U23" s="2"/>
      <c r="V23" s="2"/>
      <c r="W23" s="2"/>
      <c r="X23" s="2"/>
      <c r="Y23" s="2"/>
      <c r="Z23" s="2"/>
    </row>
    <row r="24" ht="15.75" customHeight="1">
      <c r="A24" s="1" t="s">
        <v>1526</v>
      </c>
      <c r="B24" s="1" t="s">
        <v>1527</v>
      </c>
      <c r="C24" s="1" t="s">
        <v>1528</v>
      </c>
      <c r="D24" s="1" t="s">
        <v>1529</v>
      </c>
      <c r="E24" s="1" t="s">
        <v>1530</v>
      </c>
      <c r="F24" s="1" t="s">
        <v>1531</v>
      </c>
      <c r="G24" s="1" t="s">
        <v>1532</v>
      </c>
      <c r="H24" s="1" t="s">
        <v>1532</v>
      </c>
      <c r="I24" s="1" t="s">
        <v>1532</v>
      </c>
      <c r="J24" s="2"/>
      <c r="K24" s="2"/>
      <c r="L24" s="2"/>
      <c r="M24" s="2"/>
      <c r="N24" s="2"/>
      <c r="O24" s="2"/>
      <c r="P24" s="2"/>
      <c r="Q24" s="2"/>
      <c r="R24" s="2"/>
      <c r="S24" s="2"/>
      <c r="T24" s="2"/>
      <c r="U24" s="2"/>
      <c r="V24" s="2"/>
      <c r="W24" s="2"/>
      <c r="X24" s="2"/>
      <c r="Y24" s="2"/>
      <c r="Z24" s="2"/>
    </row>
    <row r="25" ht="15.75" customHeight="1">
      <c r="A25" s="1" t="s">
        <v>1533</v>
      </c>
      <c r="B25" s="1" t="s">
        <v>1534</v>
      </c>
      <c r="C25" s="1" t="s">
        <v>1535</v>
      </c>
      <c r="D25" s="1" t="s">
        <v>1536</v>
      </c>
      <c r="E25" s="1" t="s">
        <v>1537</v>
      </c>
      <c r="F25" s="1" t="s">
        <v>1538</v>
      </c>
      <c r="G25" s="1" t="s">
        <v>1539</v>
      </c>
      <c r="H25" s="1" t="s">
        <v>1539</v>
      </c>
      <c r="I25" s="1" t="s">
        <v>1374</v>
      </c>
      <c r="J25" s="2"/>
      <c r="K25" s="2"/>
      <c r="L25" s="2"/>
      <c r="M25" s="2"/>
      <c r="N25" s="2"/>
      <c r="O25" s="2"/>
      <c r="P25" s="2"/>
      <c r="Q25" s="2"/>
      <c r="R25" s="2"/>
      <c r="S25" s="2"/>
      <c r="T25" s="2"/>
      <c r="U25" s="2"/>
      <c r="V25" s="2"/>
      <c r="W25" s="2"/>
      <c r="X25" s="2"/>
      <c r="Y25" s="2"/>
      <c r="Z25" s="2"/>
    </row>
    <row r="26" ht="15.75" customHeight="1">
      <c r="A26" s="1" t="s">
        <v>1540</v>
      </c>
      <c r="B26" s="1" t="s">
        <v>1541</v>
      </c>
      <c r="C26" s="1" t="s">
        <v>1542</v>
      </c>
      <c r="D26" s="1" t="s">
        <v>1543</v>
      </c>
      <c r="E26" s="1" t="s">
        <v>1544</v>
      </c>
      <c r="F26" s="1" t="s">
        <v>1545</v>
      </c>
      <c r="G26" s="1" t="s">
        <v>1374</v>
      </c>
      <c r="H26" s="1" t="s">
        <v>1374</v>
      </c>
      <c r="I26" s="1" t="s">
        <v>1374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1546</v>
      </c>
      <c r="B2" s="1" t="s">
        <v>1547</v>
      </c>
      <c r="C2" s="2"/>
      <c r="D2" s="2"/>
      <c r="E2" s="2"/>
      <c r="F2" s="2"/>
      <c r="G2" s="2"/>
      <c r="H2" s="2"/>
      <c r="I2" s="2"/>
      <c r="J2" s="2"/>
      <c r="K2" s="2"/>
      <c r="L2" s="2"/>
      <c r="M2" s="2"/>
      <c r="N2" s="2"/>
      <c r="O2" s="2"/>
      <c r="P2" s="2"/>
      <c r="Q2" s="2"/>
      <c r="R2" s="2"/>
      <c r="S2" s="2"/>
      <c r="T2" s="2"/>
      <c r="U2" s="2"/>
      <c r="V2" s="2"/>
      <c r="W2" s="2"/>
      <c r="X2" s="2"/>
      <c r="Y2" s="2"/>
      <c r="Z2" s="2"/>
    </row>
    <row r="3">
      <c r="A3" s="3" t="s">
        <v>1548</v>
      </c>
      <c r="B3" s="1" t="s">
        <v>1549</v>
      </c>
      <c r="C3" s="2"/>
      <c r="D3" s="2"/>
      <c r="E3" s="2"/>
      <c r="F3" s="2"/>
      <c r="G3" s="2"/>
      <c r="H3" s="2"/>
      <c r="I3" s="2"/>
      <c r="J3" s="2"/>
      <c r="K3" s="2"/>
      <c r="L3" s="2"/>
      <c r="M3" s="2"/>
      <c r="N3" s="2"/>
      <c r="O3" s="2"/>
      <c r="P3" s="2"/>
      <c r="Q3" s="2"/>
      <c r="R3" s="2"/>
      <c r="S3" s="2"/>
      <c r="T3" s="2"/>
      <c r="U3" s="2"/>
      <c r="V3" s="2"/>
      <c r="W3" s="2"/>
      <c r="X3" s="2"/>
      <c r="Y3" s="2"/>
      <c r="Z3" s="2"/>
    </row>
    <row r="4">
      <c r="A4" s="3" t="s">
        <v>1550</v>
      </c>
      <c r="B4" s="1" t="s">
        <v>1551</v>
      </c>
      <c r="C4" s="2"/>
      <c r="D4" s="2"/>
      <c r="E4" s="2"/>
      <c r="F4" s="2"/>
      <c r="G4" s="2"/>
      <c r="H4" s="2"/>
      <c r="I4" s="2"/>
      <c r="J4" s="2"/>
      <c r="K4" s="2"/>
      <c r="L4" s="2"/>
      <c r="M4" s="2"/>
      <c r="N4" s="2"/>
      <c r="O4" s="2"/>
      <c r="P4" s="2"/>
      <c r="Q4" s="2"/>
      <c r="R4" s="2"/>
      <c r="S4" s="2"/>
      <c r="T4" s="2"/>
      <c r="U4" s="2"/>
      <c r="V4" s="2"/>
      <c r="W4" s="2"/>
      <c r="X4" s="2"/>
      <c r="Y4" s="2"/>
      <c r="Z4" s="2"/>
    </row>
    <row r="5">
      <c r="A5" s="3" t="s">
        <v>1552</v>
      </c>
      <c r="B5" s="1" t="s">
        <v>1553</v>
      </c>
      <c r="C5" s="2"/>
      <c r="D5" s="2"/>
      <c r="E5" s="2"/>
      <c r="F5" s="2"/>
      <c r="G5" s="2"/>
      <c r="H5" s="2"/>
      <c r="I5" s="2"/>
      <c r="J5" s="2"/>
      <c r="K5" s="2"/>
      <c r="L5" s="2"/>
      <c r="M5" s="2"/>
      <c r="N5" s="2"/>
      <c r="O5" s="2"/>
      <c r="P5" s="2"/>
      <c r="Q5" s="2"/>
      <c r="R5" s="2"/>
      <c r="S5" s="2"/>
      <c r="T5" s="2"/>
      <c r="U5" s="2"/>
      <c r="V5" s="2"/>
      <c r="W5" s="2"/>
      <c r="X5" s="2"/>
      <c r="Y5" s="2"/>
      <c r="Z5" s="2"/>
    </row>
    <row r="6">
      <c r="A6" s="3" t="s">
        <v>1554</v>
      </c>
      <c r="B6" s="1" t="s">
        <v>11</v>
      </c>
      <c r="C6" s="2"/>
      <c r="D6" s="2"/>
      <c r="E6" s="2"/>
      <c r="F6" s="2"/>
      <c r="G6" s="2"/>
      <c r="H6" s="2"/>
      <c r="I6" s="2"/>
      <c r="J6" s="2"/>
      <c r="K6" s="2"/>
      <c r="L6" s="2"/>
      <c r="M6" s="2"/>
      <c r="N6" s="2"/>
      <c r="O6" s="2"/>
      <c r="P6" s="2"/>
      <c r="Q6" s="2"/>
      <c r="R6" s="2"/>
      <c r="S6" s="2"/>
      <c r="T6" s="2"/>
      <c r="U6" s="2"/>
      <c r="V6" s="2"/>
      <c r="W6" s="2"/>
      <c r="X6" s="2"/>
      <c r="Y6" s="2"/>
      <c r="Z6" s="2"/>
    </row>
    <row r="7">
      <c r="A7" s="3" t="s">
        <v>1555</v>
      </c>
      <c r="B7" s="1" t="s">
        <v>1556</v>
      </c>
      <c r="C7" s="2"/>
      <c r="D7" s="2"/>
      <c r="E7" s="2"/>
      <c r="F7" s="2"/>
      <c r="G7" s="2"/>
      <c r="H7" s="2"/>
      <c r="I7" s="2"/>
      <c r="J7" s="2"/>
      <c r="K7" s="2"/>
      <c r="L7" s="2"/>
      <c r="M7" s="2"/>
      <c r="N7" s="2"/>
      <c r="O7" s="2"/>
      <c r="P7" s="2"/>
      <c r="Q7" s="2"/>
      <c r="R7" s="2"/>
      <c r="S7" s="2"/>
      <c r="T7" s="2"/>
      <c r="U7" s="2"/>
      <c r="V7" s="2"/>
      <c r="W7" s="2"/>
      <c r="X7" s="2"/>
      <c r="Y7" s="2"/>
      <c r="Z7" s="2"/>
    </row>
    <row r="8">
      <c r="A8" s="3" t="s">
        <v>1557</v>
      </c>
      <c r="B8" s="4" t="s">
        <v>1558</v>
      </c>
      <c r="C8" s="2"/>
      <c r="D8" s="2"/>
      <c r="E8" s="2"/>
      <c r="F8" s="2"/>
      <c r="G8" s="2"/>
      <c r="H8" s="2"/>
      <c r="I8" s="2"/>
      <c r="J8" s="2"/>
      <c r="K8" s="2"/>
      <c r="L8" s="2"/>
      <c r="M8" s="2"/>
      <c r="N8" s="2"/>
      <c r="O8" s="2"/>
      <c r="P8" s="2"/>
      <c r="Q8" s="2"/>
      <c r="R8" s="2"/>
      <c r="S8" s="2"/>
      <c r="T8" s="2"/>
      <c r="U8" s="2"/>
      <c r="V8" s="2"/>
      <c r="W8" s="2"/>
      <c r="X8" s="2"/>
      <c r="Y8" s="2"/>
      <c r="Z8" s="2"/>
    </row>
    <row r="9">
      <c r="A9" s="3" t="s">
        <v>1559</v>
      </c>
      <c r="B9" s="1" t="s">
        <v>1560</v>
      </c>
      <c r="C9" s="2"/>
      <c r="D9" s="2"/>
      <c r="E9" s="2"/>
      <c r="F9" s="2"/>
      <c r="G9" s="2"/>
      <c r="H9" s="2"/>
      <c r="I9" s="2"/>
      <c r="J9" s="2"/>
      <c r="K9" s="2"/>
      <c r="L9" s="2"/>
      <c r="M9" s="2"/>
      <c r="N9" s="2"/>
      <c r="O9" s="2"/>
      <c r="P9" s="2"/>
      <c r="Q9" s="2"/>
      <c r="R9" s="2"/>
      <c r="S9" s="2"/>
      <c r="T9" s="2"/>
      <c r="U9" s="2"/>
      <c r="V9" s="2"/>
      <c r="W9" s="2"/>
      <c r="X9" s="2"/>
      <c r="Y9" s="2"/>
      <c r="Z9" s="2"/>
    </row>
    <row r="10">
      <c r="A10" s="3" t="s">
        <v>1561</v>
      </c>
      <c r="B10" s="1" t="s">
        <v>1562</v>
      </c>
      <c r="C10" s="2"/>
      <c r="D10" s="2"/>
      <c r="E10" s="2"/>
      <c r="F10" s="2"/>
      <c r="G10" s="2"/>
      <c r="H10" s="2"/>
      <c r="I10" s="2"/>
      <c r="J10" s="2"/>
      <c r="K10" s="2"/>
      <c r="L10" s="2"/>
      <c r="M10" s="2"/>
      <c r="N10" s="2"/>
      <c r="O10" s="2"/>
      <c r="P10" s="2"/>
      <c r="Q10" s="2"/>
      <c r="R10" s="2"/>
      <c r="S10" s="2"/>
      <c r="T10" s="2"/>
      <c r="U10" s="2"/>
      <c r="V10" s="2"/>
      <c r="W10" s="2"/>
      <c r="X10" s="2"/>
      <c r="Y10" s="2"/>
      <c r="Z10" s="2"/>
    </row>
    <row r="11">
      <c r="A11" s="3" t="s">
        <v>1563</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1566</v>
      </c>
      <c r="B13" s="1" t="s">
        <v>1567</v>
      </c>
      <c r="C13" s="2"/>
      <c r="D13" s="2"/>
      <c r="E13" s="2"/>
      <c r="F13" s="2"/>
      <c r="G13" s="2"/>
      <c r="H13" s="2"/>
      <c r="I13" s="2"/>
      <c r="J13" s="2"/>
      <c r="K13" s="2"/>
      <c r="L13" s="2"/>
      <c r="M13" s="2"/>
      <c r="N13" s="2"/>
      <c r="O13" s="2"/>
      <c r="P13" s="2"/>
      <c r="Q13" s="2"/>
      <c r="R13" s="2"/>
      <c r="S13" s="2"/>
      <c r="T13" s="2"/>
      <c r="U13" s="2"/>
      <c r="V13" s="2"/>
      <c r="W13" s="2"/>
      <c r="X13" s="2"/>
      <c r="Y13" s="2"/>
      <c r="Z13" s="2"/>
    </row>
    <row r="14">
      <c r="A14" s="3" t="s">
        <v>1568</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1571</v>
      </c>
      <c r="B16" s="1">
        <v>70000.0</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t="s">
        <v>1573</v>
      </c>
      <c r="C17" s="2"/>
      <c r="D17" s="2"/>
      <c r="E17" s="2"/>
      <c r="F17" s="2"/>
      <c r="G17" s="2"/>
      <c r="H17" s="2"/>
      <c r="I17" s="2"/>
      <c r="J17" s="2"/>
      <c r="K17" s="2"/>
      <c r="L17" s="2"/>
      <c r="M17" s="2"/>
      <c r="N17" s="2"/>
      <c r="O17" s="2"/>
      <c r="P17" s="2"/>
      <c r="Q17" s="2"/>
      <c r="R17" s="2"/>
      <c r="S17" s="2"/>
      <c r="T17" s="2"/>
      <c r="U17" s="2"/>
      <c r="V17" s="2"/>
      <c r="W17" s="2"/>
      <c r="X17" s="2"/>
      <c r="Y17" s="2"/>
      <c r="Z17" s="2"/>
    </row>
    <row r="18">
      <c r="A18" s="3" t="s">
        <v>1574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4" t="s">
        <v>1582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153.96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152.63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152.45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155.0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153.96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152.63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152.45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155.0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0.887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16.530172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13.469598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350048.0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350048.0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768281.0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552110.0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552110.0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146.7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158.48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1.2582480896E10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103.4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169.52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0.9933579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154.7854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147.4849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t="s">
        <v>1612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1613</v>
      </c>
      <c r="B55" s="1">
        <v>2.5518249984E10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0.06534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4.232594E7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8.2024E7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4043862.0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3900141.0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0.0493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0.48536998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0.50308996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5.72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0.09060001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8.23234E7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4.68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32.77778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8.27678016E8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9.28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11.27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t="s">
        <v>1637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1638</v>
      </c>
      <c r="B79" s="1">
        <v>1.3786848E9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1639</v>
      </c>
      <c r="B80" s="1">
        <v>2.015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1640</v>
      </c>
      <c r="B81" s="1">
        <v>9.601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v>0.46346116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t="s">
        <v>1644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1646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t="s">
        <v>1650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1651</v>
      </c>
      <c r="B89" s="1" t="s">
        <v>1650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1652</v>
      </c>
      <c r="B90" s="1">
        <v>8.151498E8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1654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t="s">
        <v>1656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1657</v>
      </c>
      <c r="B93" s="1" t="s">
        <v>1658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1662</v>
      </c>
      <c r="B96" s="1">
        <v>153.4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1663</v>
      </c>
      <c r="B97" s="1">
        <v>186.0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v>134.0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1665</v>
      </c>
      <c r="B99" s="1">
        <v>156.92667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1666</v>
      </c>
      <c r="B100" s="1">
        <v>161.0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1667</v>
      </c>
      <c r="B101" s="1" t="s">
        <v>1668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1.091771008E9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13.314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2.65776512E9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v>1.2198260736E10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1674</v>
      </c>
      <c r="B107" s="1">
        <v>1.265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1675</v>
      </c>
      <c r="B108" s="1">
        <v>1.371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1.266661376E10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549.552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145.293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0.06944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0.44884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v>1.114835072E9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1">
        <v>1.959616E9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1683</v>
      </c>
      <c r="B116" s="1">
        <v>-0.046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1684</v>
      </c>
      <c r="B117" s="1">
        <v>0.046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1685</v>
      </c>
      <c r="B118" s="1">
        <v>0.32804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1686</v>
      </c>
      <c r="B119" s="1">
        <v>0.20982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1687</v>
      </c>
      <c r="B120" s="1">
        <v>0.16275999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1688</v>
      </c>
      <c r="B121" s="1" t="s">
        <v>1612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1689</v>
      </c>
      <c r="B122" s="1">
        <v>1.156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871.0</v>
      </c>
      <c r="C3" s="1">
        <v>1190.0</v>
      </c>
      <c r="D3" s="1">
        <v>1130.0</v>
      </c>
      <c r="E3" s="1">
        <v>1310.0</v>
      </c>
      <c r="F3" s="1">
        <v>812.0</v>
      </c>
      <c r="G3" s="1">
        <v>5470.0</v>
      </c>
      <c r="H3" s="1">
        <v>935.0</v>
      </c>
      <c r="I3" s="1">
        <v>1260.0</v>
      </c>
      <c r="J3" s="1">
        <v>1060.0</v>
      </c>
      <c r="K3" s="1">
        <v>1510.0</v>
      </c>
      <c r="L3" s="1">
        <f>IF(K3*FORECAST(L2,B3:K3,B2:K2)&gt;0,FORECAST(L2,B3:K3,B2:K2),K3)*$X$1</f>
        <v>1855.6</v>
      </c>
      <c r="M3" s="1">
        <f>IF(L3*FORECAST(M2,B3:L3,B2:L2)&gt;0,FORECAST(M2,B3:L3,B2:L2),L3)*$X$1</f>
        <v>1910.290909</v>
      </c>
      <c r="N3" s="1">
        <f>IF(M3*FORECAST(N2,B3:M3,B2:M2)&gt;0,FORECAST(N2,B3:M3,B2:M2),M3)*$X$1</f>
        <v>1964.981818</v>
      </c>
      <c r="O3" s="1">
        <f>IF(N3*FORECAST(O2,B3:N3,B2:N2)&gt;0,FORECAST(O2,B3:N3,B2:N2),N3)*$X$1</f>
        <v>2019.672727</v>
      </c>
      <c r="P3" s="1">
        <f>IF(O3*FORECAST(P2,B3:O3,B2:O2)&gt;0,FORECAST(P2,B3:O3,B2:O2),O3)*$X$1</f>
        <v>2074.363636</v>
      </c>
      <c r="Q3" s="1">
        <f>IF(P3*FORECAST(Q2,B3:P3,B2:P2)&gt;0,FORECAST(Q2,B3:P3,B2:P2),P3)*$X$1</f>
        <v>2129.054545</v>
      </c>
      <c r="R3" s="1">
        <f>IF(Q3*FORECAST(R2,B3:Q3,B2:Q2)&gt;0,FORECAST(R2,B3:Q3,B2:Q2),Q3)*$X$1</f>
        <v>2183.745455</v>
      </c>
      <c r="S3" s="5">
        <f>IF(R3*FORECAST(S2,B3:R3,B2:R2)&gt;0,FORECAST(S2,B3:R3,B2:R2),R3)*$X$1</f>
        <v>2238.436364</v>
      </c>
      <c r="T3" s="5">
        <f>IF(S3*FORECAST(T2,B3:S3,B2:S2)&gt;0,FORECAST(T2,B3:S3,B2:S2),S3)*$X$1</f>
        <v>2293.127273</v>
      </c>
      <c r="U3" s="5">
        <f>IF(T3*FORECAST(U2,B3:T3,B2:T2)&gt;0,FORECAST(U2,B3:T3,B2:T2),T3)*$X$1</f>
        <v>2347.818182</v>
      </c>
      <c r="V3" s="5">
        <f>IF(U3*FORECAST(V2,B3:U3,B2:U2)&gt;0,FORECAST(V2,B3:U3,B2:U2),U3)*$X$1</f>
        <v>2402.509091</v>
      </c>
      <c r="W3" s="5">
        <f>IF(V3*FORECAST(W2,B3:V3,B2:V2)&gt;0,FORECAST(W2,B3:V3,B2:V2),V3)*$X$1</f>
        <v>2457.2</v>
      </c>
      <c r="X3" s="2"/>
      <c r="Y3" s="2"/>
      <c r="Z3" s="2"/>
    </row>
    <row r="4">
      <c r="A4" s="3" t="s">
        <v>129</v>
      </c>
      <c r="B4" s="1">
        <v>7200.0</v>
      </c>
      <c r="C4" s="1">
        <v>7220.0</v>
      </c>
      <c r="D4" s="1">
        <v>7890.0</v>
      </c>
      <c r="E4" s="1">
        <v>8780.0</v>
      </c>
      <c r="F4" s="1">
        <v>9780.0</v>
      </c>
      <c r="G4" s="1">
        <v>10060.0</v>
      </c>
      <c r="H4" s="1">
        <v>10850.0</v>
      </c>
      <c r="I4" s="1">
        <v>11490.0</v>
      </c>
      <c r="J4" s="1">
        <v>11500.0</v>
      </c>
      <c r="K4" s="1">
        <v>10720.0</v>
      </c>
      <c r="L4" s="2"/>
      <c r="M4" s="2"/>
      <c r="N4" s="2"/>
      <c r="O4" s="2"/>
      <c r="P4" s="2"/>
      <c r="Q4" s="2"/>
      <c r="R4" s="2"/>
      <c r="S4" s="2"/>
      <c r="T4" s="2"/>
      <c r="U4" s="2"/>
      <c r="V4" s="2"/>
      <c r="W4" s="2"/>
      <c r="X4" s="2"/>
      <c r="Y4" s="2"/>
      <c r="Z4" s="2"/>
    </row>
    <row r="5">
      <c r="A5" s="3" t="s">
        <v>1690</v>
      </c>
      <c r="B5" s="1">
        <v>217.0</v>
      </c>
      <c r="C5" s="1">
        <v>216.0</v>
      </c>
      <c r="D5" s="1">
        <v>205.0</v>
      </c>
      <c r="E5" s="1">
        <v>191.0</v>
      </c>
      <c r="F5" s="1">
        <v>172.0</v>
      </c>
      <c r="G5" s="1">
        <v>154.0</v>
      </c>
      <c r="H5" s="1">
        <v>123.0</v>
      </c>
      <c r="I5" s="1">
        <v>110.0</v>
      </c>
      <c r="J5" s="1">
        <v>95.0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(1+0.02)/(0.0789-0.02)</f>
        <v>42552.52971</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NPV(0.0789,M3:W3)</f>
        <v>15378.56355</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NPV(0.0789,M16:W16)</f>
        <v>18455.77384</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33834.33739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10720.0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23114.33739</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248.5412623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42552.52971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863.0</v>
      </c>
      <c r="C3" s="1">
        <v>427.0</v>
      </c>
      <c r="D3" s="1">
        <v>1030.0</v>
      </c>
      <c r="E3" s="1">
        <v>831.0</v>
      </c>
      <c r="F3" s="1">
        <v>333.0</v>
      </c>
      <c r="G3" s="1">
        <v>1020.0</v>
      </c>
      <c r="H3" s="1">
        <v>995.0</v>
      </c>
      <c r="I3" s="1">
        <v>1210.0</v>
      </c>
      <c r="J3" s="1">
        <v>782.0</v>
      </c>
      <c r="K3" s="1">
        <v>957.0</v>
      </c>
      <c r="L3" s="1">
        <f>IF(K3*FORECAST(L2,B3:K3,B2:K2)&gt;0,FORECAST(L2,B3:K3,B2:K2),K3)*$X$1</f>
        <v>1025.133333</v>
      </c>
      <c r="M3" s="1">
        <f>IF(L3*FORECAST(M2,B3:L3,B2:L2)&gt;0,FORECAST(M2,B3:L3,B2:L2),L3)*$X$1</f>
        <v>1057.921212</v>
      </c>
      <c r="N3" s="1">
        <f>IF(M3*FORECAST(N2,B3:M3,B2:M2)&gt;0,FORECAST(N2,B3:M3,B2:M2),M3)*$X$1</f>
        <v>1090.709091</v>
      </c>
      <c r="O3" s="1">
        <f>IF(N3*FORECAST(O2,B3:N3,B2:N2)&gt;0,FORECAST(O2,B3:N3,B2:N2),N3)*$X$1</f>
        <v>1123.49697</v>
      </c>
      <c r="P3" s="1">
        <f>IF(O3*FORECAST(P2,B3:O3,B2:O2)&gt;0,FORECAST(P2,B3:O3,B2:O2),O3)*$X$1</f>
        <v>1156.284848</v>
      </c>
      <c r="Q3" s="1">
        <f>IF(P3*FORECAST(Q2,B3:P3,B2:P2)&gt;0,FORECAST(Q2,B3:P3,B2:P2),P3)*$X$1</f>
        <v>1189.072727</v>
      </c>
      <c r="R3" s="1">
        <f>IF(Q3*FORECAST(R2,B3:Q3,B2:Q2)&gt;0,FORECAST(R2,B3:Q3,B2:Q2),Q3)*$X$1</f>
        <v>1221.860606</v>
      </c>
      <c r="S3" s="5">
        <f>IF(R3*FORECAST(S2,B3:R3,B2:R2)&gt;0,FORECAST(S2,B3:R3,B2:R2),R3)*$X$1</f>
        <v>1254.648485</v>
      </c>
      <c r="T3" s="5">
        <f>IF(S3*FORECAST(T2,B3:S3,B2:S2)&gt;0,FORECAST(T2,B3:S3,B2:S2),S3)*$X$1</f>
        <v>1287.436364</v>
      </c>
      <c r="U3" s="5">
        <f>IF(T3*FORECAST(U2,B3:T3,B2:T2)&gt;0,FORECAST(U2,B3:T3,B2:T2),T3)*$X$1</f>
        <v>1320.224242</v>
      </c>
      <c r="V3" s="5">
        <f>IF(U3*FORECAST(V2,B3:U3,B2:U2)&gt;0,FORECAST(V2,B3:U3,B2:U2),U3)*$X$1</f>
        <v>1353.012121</v>
      </c>
      <c r="W3" s="5">
        <f>IF(V3*FORECAST(W2,B3:V3,B2:V2)&gt;0,FORECAST(W2,B3:V3,B2:V2),V3)*$X$1</f>
        <v>1385.8</v>
      </c>
      <c r="X3" s="2"/>
      <c r="Y3" s="2"/>
      <c r="Z3" s="2"/>
    </row>
    <row r="4">
      <c r="A4" s="3" t="s">
        <v>129</v>
      </c>
      <c r="B4" s="1">
        <v>7200.0</v>
      </c>
      <c r="C4" s="1">
        <v>7220.0</v>
      </c>
      <c r="D4" s="1">
        <v>7890.0</v>
      </c>
      <c r="E4" s="1">
        <v>8780.0</v>
      </c>
      <c r="F4" s="1">
        <v>9780.0</v>
      </c>
      <c r="G4" s="1">
        <v>10060.0</v>
      </c>
      <c r="H4" s="1">
        <v>10850.0</v>
      </c>
      <c r="I4" s="1">
        <v>11490.0</v>
      </c>
      <c r="J4" s="1">
        <v>11500.0</v>
      </c>
      <c r="K4" s="1">
        <v>10720.0</v>
      </c>
      <c r="L4" s="2"/>
      <c r="M4" s="2"/>
      <c r="N4" s="2"/>
      <c r="O4" s="2"/>
      <c r="P4" s="2"/>
      <c r="Q4" s="2"/>
      <c r="R4" s="2"/>
      <c r="S4" s="2"/>
      <c r="T4" s="2"/>
      <c r="U4" s="2"/>
      <c r="V4" s="2"/>
      <c r="W4" s="2"/>
      <c r="X4" s="2"/>
      <c r="Y4" s="2"/>
      <c r="Z4" s="2"/>
    </row>
    <row r="5">
      <c r="A5" s="3" t="s">
        <v>1690</v>
      </c>
      <c r="B5" s="1">
        <v>217.0</v>
      </c>
      <c r="C5" s="1">
        <v>216.0</v>
      </c>
      <c r="D5" s="1">
        <v>205.0</v>
      </c>
      <c r="E5" s="1">
        <v>191.0</v>
      </c>
      <c r="F5" s="1">
        <v>172.0</v>
      </c>
      <c r="G5" s="1">
        <v>154.0</v>
      </c>
      <c r="H5" s="1">
        <v>123.0</v>
      </c>
      <c r="I5" s="1">
        <v>110.0</v>
      </c>
      <c r="J5" s="1">
        <v>95.0</v>
      </c>
      <c r="K5" s="1">
        <v>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1691</v>
      </c>
      <c r="L7" s="1">
        <f>IF(W3*FORECAST(W2,B3:W3,B2:W2)&gt;0,FORECAST(W2,B3:W3,B2:W2),V3)*$X$1 * (1+0.02)/(0.0789-0.02)</f>
        <v>23998.57385</v>
      </c>
      <c r="M7" s="2"/>
      <c r="N7" s="2"/>
      <c r="O7" s="2"/>
      <c r="P7" s="2"/>
      <c r="Q7" s="2"/>
      <c r="R7" s="2"/>
      <c r="S7" s="2"/>
      <c r="T7" s="2"/>
      <c r="U7" s="2"/>
      <c r="V7" s="2"/>
      <c r="W7" s="2"/>
      <c r="X7" s="2"/>
      <c r="Y7" s="2"/>
      <c r="Z7" s="2"/>
    </row>
    <row r="8">
      <c r="A8" s="2"/>
      <c r="B8" s="2"/>
      <c r="C8" s="2"/>
      <c r="D8" s="2"/>
      <c r="E8" s="2"/>
      <c r="F8" s="2"/>
      <c r="G8" s="2"/>
      <c r="H8" s="2"/>
      <c r="I8" s="2"/>
      <c r="J8" s="2"/>
      <c r="K8" s="1" t="s">
        <v>1692</v>
      </c>
      <c r="L8" s="6">
        <f t="array" ref="L8">NPV(0.0789,M3:W3)</f>
        <v>8592.91135</v>
      </c>
      <c r="M8" s="2"/>
      <c r="N8" s="2"/>
      <c r="O8" s="2"/>
      <c r="P8" s="2"/>
      <c r="Q8" s="2"/>
      <c r="R8" s="2"/>
      <c r="S8" s="2"/>
      <c r="T8" s="2"/>
      <c r="U8" s="2"/>
      <c r="V8" s="2"/>
      <c r="W8" s="2"/>
      <c r="X8" s="2"/>
      <c r="Y8" s="2"/>
      <c r="Z8" s="2"/>
    </row>
    <row r="9">
      <c r="A9" s="2"/>
      <c r="B9" s="2"/>
      <c r="C9" s="2"/>
      <c r="D9" s="2"/>
      <c r="E9" s="2"/>
      <c r="F9" s="2"/>
      <c r="G9" s="2"/>
      <c r="H9" s="2"/>
      <c r="I9" s="2"/>
      <c r="J9" s="2"/>
      <c r="K9" s="1" t="s">
        <v>1693</v>
      </c>
      <c r="L9" s="6">
        <f t="array" ref="L9">NPV(0.0789,M16:W16)</f>
        <v>10408.59978</v>
      </c>
      <c r="M9" s="2"/>
      <c r="N9" s="2"/>
      <c r="O9" s="2"/>
      <c r="P9" s="2"/>
      <c r="Q9" s="2"/>
      <c r="R9" s="2"/>
      <c r="S9" s="2"/>
      <c r="T9" s="2"/>
      <c r="U9" s="2"/>
      <c r="V9" s="2"/>
      <c r="W9" s="2"/>
      <c r="X9" s="2"/>
      <c r="Y9" s="2"/>
      <c r="Z9" s="2"/>
    </row>
    <row r="10">
      <c r="A10" s="2"/>
      <c r="B10" s="2"/>
      <c r="C10" s="2"/>
      <c r="D10" s="2"/>
      <c r="E10" s="2"/>
      <c r="F10" s="2"/>
      <c r="G10" s="2"/>
      <c r="H10" s="2"/>
      <c r="I10" s="2"/>
      <c r="J10" s="2"/>
      <c r="K10" s="1" t="s">
        <v>1694</v>
      </c>
      <c r="L10" s="6">
        <f>L8 + L9</f>
        <v>19001.51113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10720.0</v>
      </c>
      <c r="M11" s="2"/>
      <c r="N11" s="2"/>
      <c r="O11" s="2"/>
      <c r="P11" s="2"/>
      <c r="Q11" s="2"/>
      <c r="R11" s="2"/>
      <c r="S11" s="2"/>
      <c r="T11" s="2"/>
      <c r="U11" s="2"/>
      <c r="V11" s="2"/>
      <c r="W11" s="2"/>
      <c r="X11" s="2"/>
      <c r="Y11" s="2"/>
      <c r="Z11" s="2"/>
    </row>
    <row r="12">
      <c r="A12" s="2"/>
      <c r="B12" s="2"/>
      <c r="C12" s="2"/>
      <c r="D12" s="2"/>
      <c r="E12" s="2"/>
      <c r="F12" s="2"/>
      <c r="G12" s="2"/>
      <c r="H12" s="2"/>
      <c r="I12" s="2"/>
      <c r="J12" s="2"/>
      <c r="K12" s="1" t="s">
        <v>1695</v>
      </c>
      <c r="L12" s="6">
        <f>L10 - L11</f>
        <v>8281.511131</v>
      </c>
      <c r="M12" s="2"/>
      <c r="N12" s="2"/>
      <c r="O12" s="2"/>
      <c r="P12" s="2"/>
      <c r="Q12" s="2"/>
      <c r="R12" s="2"/>
      <c r="S12" s="2"/>
      <c r="T12" s="2"/>
      <c r="U12" s="2"/>
      <c r="V12" s="2"/>
      <c r="W12" s="2"/>
      <c r="X12" s="2"/>
      <c r="Y12" s="2"/>
      <c r="Z12" s="2"/>
    </row>
    <row r="13">
      <c r="A13" s="2"/>
      <c r="B13" s="2"/>
      <c r="C13" s="2"/>
      <c r="D13" s="2"/>
      <c r="E13" s="2"/>
      <c r="F13" s="2"/>
      <c r="G13" s="2"/>
      <c r="H13" s="2"/>
      <c r="I13" s="2"/>
      <c r="J13" s="2"/>
      <c r="K13" s="1" t="s">
        <v>1696</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89.04850679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23998.57385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