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<sst xmlns="http://schemas.openxmlformats.org/spreadsheetml/2006/main" count="1914" uniqueCount="1642">
  <si>
    <t>ticker</t>
  </si>
  <si>
    <t>DSY</t>
  </si>
  <si>
    <t>nombre</t>
  </si>
  <si>
    <t>DASSAULT SYSTEMES SE</t>
  </si>
  <si>
    <t>empresa</t>
  </si>
  <si>
    <t>Software</t>
  </si>
  <si>
    <t>Open</t>
  </si>
  <si>
    <t>Target Price</t>
  </si>
  <si>
    <t>Upside</t>
  </si>
  <si>
    <t>953.88%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</si>
  <si>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</si>
  <si>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</si>
  <si>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</si>
  <si>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</si>
  <si>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</si>
  <si>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</si>
  <si>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</si>
  <si>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</si>
  <si>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</si>
  <si>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</si>
  <si>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</si>
  <si>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</si>
  <si>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</si>
  <si>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</si>
  <si>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</si>
  <si>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</si>
  <si>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</si>
  <si>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</si>
  <si>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</si>
  <si>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</si>
  <si>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</si>
  <si>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</si>
  <si>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</si>
  <si>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</si>
  <si>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</si>
  <si>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</si>
  <si>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</si>
  <si>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</si>
  <si>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</si>
  <si>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</si>
  <si>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</si>
  <si>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</si>
  <si>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</si>
  <si>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</si>
  <si>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</si>
  <si>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</si>
  <si>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</si>
  <si>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</si>
  <si>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</si>
  <si>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</si>
  <si>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</si>
  <si>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</si>
  <si>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</si>
  <si>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</si>
  <si>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</si>
  <si>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</si>
  <si>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</si>
  <si>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</si>
  <si>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</si>
  <si>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</si>
  <si>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</si>
  <si>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</si>
  <si>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</si>
  <si>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</si>
  <si>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</si>
  <si>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</si>
  <si>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</si>
  <si>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</si>
  <si>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</si>
  <si>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</si>
  <si>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</si>
  <si>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</si>
  <si>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</si>
  <si>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</si>
  <si>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</si>
  <si>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</si>
  <si>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</si>
  <si>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</si>
  <si>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</si>
  <si>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</si>
  <si>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</si>
  <si>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</si>
  <si>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</si>
  <si>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</si>
  <si>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</si>
  <si>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</si>
  <si>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</si>
  <si>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</si>
  <si>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</si>
  <si>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</si>
  <si>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</si>
  <si>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</si>
  <si>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</si>
  <si>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</si>
  <si>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</si>
  <si>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</si>
  <si>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</si>
  <si>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</si>
  <si>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</si>
  <si>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</si>
  <si>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</si>
  <si>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</si>
  <si>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</si>
  <si>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</si>
  <si>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</si>
  <si>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</si>
  <si>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</si>
  <si>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</si>
  <si>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2.34</t>
  </si>
  <si>
    <t>2.73</t>
  </si>
  <si>
    <t>3.04</t>
  </si>
  <si>
    <t>3.12</t>
  </si>
  <si>
    <t>3.53</t>
  </si>
  <si>
    <t>4.02</t>
  </si>
  <si>
    <t>3.88</t>
  </si>
  <si>
    <t>4.73</t>
  </si>
  <si>
    <t>5.56</t>
  </si>
  <si>
    <t>5.96</t>
  </si>
  <si>
    <t>Tangible Book Value</t>
  </si>
  <si>
    <t>Tangible Book Value Per Share</t>
  </si>
  <si>
    <t>0.19</t>
  </si>
  <si>
    <t>0.62</t>
  </si>
  <si>
    <t>0.74</t>
  </si>
  <si>
    <t>0.78</t>
  </si>
  <si>
    <t>1.01</t>
  </si>
  <si>
    <t>-2.86</t>
  </si>
  <si>
    <t>-2.2</t>
  </si>
  <si>
    <t>-1.51</t>
  </si>
  <si>
    <t>-0.73</t>
  </si>
  <si>
    <t>0.14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</si>
  <si>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</si>
  <si>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</si>
  <si>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</si>
  <si>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</si>
  <si>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</si>
  <si>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</si>
  <si>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</si>
  <si>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</si>
  <si>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</si>
  <si>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</si>
  <si>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</si>
  <si>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</si>
  <si>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</si>
  <si>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</si>
  <si>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</si>
  <si>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</si>
  <si>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</si>
  <si>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</si>
  <si>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</si>
  <si>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</si>
  <si>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</si>
  <si>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</si>
  <si>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</si>
  <si>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</si>
  <si>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</si>
  <si>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</si>
  <si>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</si>
  <si>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</si>
  <si>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</si>
  <si>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</si>
  <si>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</si>
  <si>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</si>
  <si>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</si>
  <si>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</si>
  <si>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</si>
  <si>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</si>
  <si>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</si>
  <si>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</si>
  <si>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</si>
  <si>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</si>
  <si>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</si>
  <si>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</si>
  <si>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</si>
  <si>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</si>
  <si>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0.23</t>
  </si>
  <si>
    <t>0.32</t>
  </si>
  <si>
    <t>0.35</t>
  </si>
  <si>
    <t>0.41</t>
  </si>
  <si>
    <t>0.44</t>
  </si>
  <si>
    <t>0.47</t>
  </si>
  <si>
    <t>0.38</t>
  </si>
  <si>
    <t>0.59</t>
  </si>
  <si>
    <t>0.71</t>
  </si>
  <si>
    <t>0.8</t>
  </si>
  <si>
    <t>Basic EPS - Continuing Operations</t>
  </si>
  <si>
    <t>Basic Weighted Average Shares Outstanding</t>
  </si>
  <si>
    <t>Net EPS - Diluted</t>
  </si>
  <si>
    <t>0.31</t>
  </si>
  <si>
    <t>0.4</t>
  </si>
  <si>
    <t>0.37</t>
  </si>
  <si>
    <t>0.58</t>
  </si>
  <si>
    <t>0.7</t>
  </si>
  <si>
    <t>0.79</t>
  </si>
  <si>
    <t>Diluted EPS - Continuing Operations</t>
  </si>
  <si>
    <t>Diluted Weighted Average Shares Outstanding</t>
  </si>
  <si>
    <t>Normalized Basic EPS</t>
  </si>
  <si>
    <t>0.24</t>
  </si>
  <si>
    <t>0.34</t>
  </si>
  <si>
    <t>0.42</t>
  </si>
  <si>
    <t>0.49</t>
  </si>
  <si>
    <t>0.63</t>
  </si>
  <si>
    <t>0.66</t>
  </si>
  <si>
    <t>Normalized Diluted EPS</t>
  </si>
  <si>
    <t>0.33</t>
  </si>
  <si>
    <t>0.65</t>
  </si>
  <si>
    <t>Dividend Per Share</t>
  </si>
  <si>
    <t>0.09</t>
  </si>
  <si>
    <t>0.11</t>
  </si>
  <si>
    <t>0.12</t>
  </si>
  <si>
    <t>0.13</t>
  </si>
  <si>
    <t>0.17</t>
  </si>
  <si>
    <t>0.21</t>
  </si>
  <si>
    <t>Payout Ratio</t>
  </si>
  <si>
    <t>11.09</t>
  </si>
  <si>
    <t>23.78</t>
  </si>
  <si>
    <t>22.38</t>
  </si>
  <si>
    <t>9.87</t>
  </si>
  <si>
    <t>6.67</t>
  </si>
  <si>
    <t>27.43</t>
  </si>
  <si>
    <t>37.17</t>
  </si>
  <si>
    <t>19.01</t>
  </si>
  <si>
    <t>23.99</t>
  </si>
  <si>
    <t>26.28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</si>
  <si>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</si>
  <si>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</si>
  <si>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</si>
  <si>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</si>
  <si>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</si>
  <si>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</si>
  <si>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</si>
  <si>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34.39</t>
  </si>
  <si>
    <t>35.88</t>
  </si>
  <si>
    <t>31.64</t>
  </si>
  <si>
    <t>30.78</t>
  </si>
  <si>
    <t>28.12</t>
  </si>
  <si>
    <t>25.69</t>
  </si>
  <si>
    <t>24.88</t>
  </si>
  <si>
    <t>22.94</t>
  </si>
  <si>
    <t>28.75</t>
  </si>
  <si>
    <t>19.27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</si>
  <si>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</si>
  <si>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</si>
  <si>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</si>
  <si>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</si>
  <si>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</si>
  <si>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</si>
  <si>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</si>
  <si>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</si>
  <si>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</si>
  <si>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</si>
  <si>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</si>
  <si>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</si>
  <si>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</si>
  <si>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</si>
  <si>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</si>
  <si>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</si>
  <si>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</si>
  <si>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</si>
  <si>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</si>
  <si>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</si>
  <si>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</si>
  <si>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</si>
  <si>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</si>
  <si>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</si>
  <si>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6.39</t>
  </si>
  <si>
    <t>7.16</t>
  </si>
  <si>
    <t>6.72</t>
  </si>
  <si>
    <t>6.79</t>
  </si>
  <si>
    <t>4.85</t>
  </si>
  <si>
    <t>3.38</t>
  </si>
  <si>
    <t>4.83</t>
  </si>
  <si>
    <t>5.79</t>
  </si>
  <si>
    <t>5.62</t>
  </si>
  <si>
    <t>Return on Total Capital</t>
  </si>
  <si>
    <t>9.25</t>
  </si>
  <si>
    <t>10.33</t>
  </si>
  <si>
    <t>9.51</t>
  </si>
  <si>
    <t>9.6</t>
  </si>
  <si>
    <t>9.49</t>
  </si>
  <si>
    <t>6.54</t>
  </si>
  <si>
    <t>4.42</t>
  </si>
  <si>
    <t>6.37</t>
  </si>
  <si>
    <t>7.64</t>
  </si>
  <si>
    <t>7.26</t>
  </si>
  <si>
    <t>Return On Equity %</t>
  </si>
  <si>
    <t>10.48</t>
  </si>
  <si>
    <t>12.59</t>
  </si>
  <si>
    <t>12.27</t>
  </si>
  <si>
    <t>13.2</t>
  </si>
  <si>
    <t>13.07</t>
  </si>
  <si>
    <t>12.26</t>
  </si>
  <si>
    <t>9.36</t>
  </si>
  <si>
    <t>13.68</t>
  </si>
  <si>
    <t>13.74</t>
  </si>
  <si>
    <t>13.84</t>
  </si>
  <si>
    <t>Return on Common Equity</t>
  </si>
  <si>
    <t>10.49</t>
  </si>
  <si>
    <t>12.54</t>
  </si>
  <si>
    <t>12.2</t>
  </si>
  <si>
    <t>13.23</t>
  </si>
  <si>
    <t>13.31</t>
  </si>
  <si>
    <t>9.56</t>
  </si>
  <si>
    <t>13.79</t>
  </si>
  <si>
    <t>13.88</t>
  </si>
  <si>
    <t>Margin Analysis</t>
  </si>
  <si>
    <t>Gross Profit Margin %</t>
  </si>
  <si>
    <t>85.04</t>
  </si>
  <si>
    <t>84.58</t>
  </si>
  <si>
    <t>84.83</t>
  </si>
  <si>
    <t>85.32</t>
  </si>
  <si>
    <t>85.31</t>
  </si>
  <si>
    <t>84.23</t>
  </si>
  <si>
    <t>83.16</t>
  </si>
  <si>
    <t>83.74</t>
  </si>
  <si>
    <t>83.77</t>
  </si>
  <si>
    <t>83.68</t>
  </si>
  <si>
    <t>SG&amp;A Margin</t>
  </si>
  <si>
    <t>40.88</t>
  </si>
  <si>
    <t>38.88</t>
  </si>
  <si>
    <t>38.72</t>
  </si>
  <si>
    <t>38.98</t>
  </si>
  <si>
    <t>39.03</t>
  </si>
  <si>
    <t>36.99</t>
  </si>
  <si>
    <t>34.99</t>
  </si>
  <si>
    <t>34.2</t>
  </si>
  <si>
    <t>34.87</t>
  </si>
  <si>
    <t>EBITDA Margin %</t>
  </si>
  <si>
    <t>25.06</t>
  </si>
  <si>
    <t>27.25</t>
  </si>
  <si>
    <t>27.45</t>
  </si>
  <si>
    <t>27.48</t>
  </si>
  <si>
    <t>27.05</t>
  </si>
  <si>
    <t>25.23</t>
  </si>
  <si>
    <t>21.44</t>
  </si>
  <si>
    <t>25.86</t>
  </si>
  <si>
    <t>27.23</t>
  </si>
  <si>
    <t>24.96</t>
  </si>
  <si>
    <t>EBITA Margin %</t>
  </si>
  <si>
    <t>23.44</t>
  </si>
  <si>
    <t>25.76</t>
  </si>
  <si>
    <t>26.07</t>
  </si>
  <si>
    <t>25.95</t>
  </si>
  <si>
    <t>25.4</t>
  </si>
  <si>
    <t>23.54</t>
  </si>
  <si>
    <t>19.49</t>
  </si>
  <si>
    <t>24.03</t>
  </si>
  <si>
    <t>25.59</t>
  </si>
  <si>
    <t>23.37</t>
  </si>
  <si>
    <t>EBIT Margin %</t>
  </si>
  <si>
    <t>20.39</t>
  </si>
  <si>
    <t>22.73</t>
  </si>
  <si>
    <t>23.32</t>
  </si>
  <si>
    <t>23.51</t>
  </si>
  <si>
    <t>23.2</t>
  </si>
  <si>
    <t>21.07</t>
  </si>
  <si>
    <t>16.3</t>
  </si>
  <si>
    <t>21.62</t>
  </si>
  <si>
    <t>23.28</t>
  </si>
  <si>
    <t>21.81</t>
  </si>
  <si>
    <t>Income From Continuing Operations Margin %</t>
  </si>
  <si>
    <t>12.75</t>
  </si>
  <si>
    <t>14.3</t>
  </si>
  <si>
    <t>14.8</t>
  </si>
  <si>
    <t>16.11</t>
  </si>
  <si>
    <t>16.2</t>
  </si>
  <si>
    <t>15.09</t>
  </si>
  <si>
    <t>10.9</t>
  </si>
  <si>
    <t>15.92</t>
  </si>
  <si>
    <t>16.42</t>
  </si>
  <si>
    <t>17.65</t>
  </si>
  <si>
    <t>Net Income Margin %</t>
  </si>
  <si>
    <t>12.69</t>
  </si>
  <si>
    <t>14.16</t>
  </si>
  <si>
    <t>14.64</t>
  </si>
  <si>
    <t>16.09</t>
  </si>
  <si>
    <t>16.37</t>
  </si>
  <si>
    <t>15.31</t>
  </si>
  <si>
    <t>11.03</t>
  </si>
  <si>
    <t>16.44</t>
  </si>
  <si>
    <t>17.66</t>
  </si>
  <si>
    <t>Net Avail. For Common Margin %</t>
  </si>
  <si>
    <t>Normalized Net Income Margin</t>
  </si>
  <si>
    <t>13.05</t>
  </si>
  <si>
    <t>14.07</t>
  </si>
  <si>
    <t>14.06</t>
  </si>
  <si>
    <t>14.73</t>
  </si>
  <si>
    <t>14.95</t>
  </si>
  <si>
    <t>13.44</t>
  </si>
  <si>
    <t>9.98</t>
  </si>
  <si>
    <t>14.63</t>
  </si>
  <si>
    <t>14.57</t>
  </si>
  <si>
    <t>Levered Free Cash Flow Margin</t>
  </si>
  <si>
    <t>22.81</t>
  </si>
  <si>
    <t>20.2</t>
  </si>
  <si>
    <t>21.47</t>
  </si>
  <si>
    <t>21.74</t>
  </si>
  <si>
    <t>25.43</t>
  </si>
  <si>
    <t>26.51</t>
  </si>
  <si>
    <t>33.85</t>
  </si>
  <si>
    <t>20.46</t>
  </si>
  <si>
    <t>20.77</t>
  </si>
  <si>
    <t>Unlevered Free Cash Flow Margin</t>
  </si>
  <si>
    <t>22.97</t>
  </si>
  <si>
    <t>25.13</t>
  </si>
  <si>
    <t>20.71</t>
  </si>
  <si>
    <t>21.71</t>
  </si>
  <si>
    <t>22.02</t>
  </si>
  <si>
    <t>25.82</t>
  </si>
  <si>
    <t>27.03</t>
  </si>
  <si>
    <t>34.21</t>
  </si>
  <si>
    <t>20.75</t>
  </si>
  <si>
    <t>21.19</t>
  </si>
  <si>
    <t>Asset Turnover</t>
  </si>
  <si>
    <t>0.5</t>
  </si>
  <si>
    <t>0.46</t>
  </si>
  <si>
    <t>0.36</t>
  </si>
  <si>
    <t>Fixed Assets Turnover</t>
  </si>
  <si>
    <t>19.35</t>
  </si>
  <si>
    <t>20.87</t>
  </si>
  <si>
    <t>22.57</t>
  </si>
  <si>
    <t>21.21</t>
  </si>
  <si>
    <t>20.03</t>
  </si>
  <si>
    <t>7.46</t>
  </si>
  <si>
    <t>5.06</t>
  </si>
  <si>
    <t>6.92</t>
  </si>
  <si>
    <t>6.99</t>
  </si>
  <si>
    <t>Receivables Turnover (Average Receivables)</t>
  </si>
  <si>
    <t>4.17</t>
  </si>
  <si>
    <t>4.15</t>
  </si>
  <si>
    <t>3.92</t>
  </si>
  <si>
    <t>3.76</t>
  </si>
  <si>
    <t>3.54</t>
  </si>
  <si>
    <t>3.33</t>
  </si>
  <si>
    <t>3.42</t>
  </si>
  <si>
    <t>3.69</t>
  </si>
  <si>
    <t>3.7</t>
  </si>
  <si>
    <t>3.48</t>
  </si>
  <si>
    <t>Short Term Liquidity</t>
  </si>
  <si>
    <t>Current Ratio</t>
  </si>
  <si>
    <t>1.74</t>
  </si>
  <si>
    <t>2.47</t>
  </si>
  <si>
    <t>2.44</t>
  </si>
  <si>
    <t>2.36</t>
  </si>
  <si>
    <t>2.08</t>
  </si>
  <si>
    <t>1.72</t>
  </si>
  <si>
    <t>1.8</t>
  </si>
  <si>
    <t>1.36</t>
  </si>
  <si>
    <t>1.68</t>
  </si>
  <si>
    <t>1.62</t>
  </si>
  <si>
    <t>Quick Ratio</t>
  </si>
  <si>
    <t>1.65</t>
  </si>
  <si>
    <t>2.39</t>
  </si>
  <si>
    <t>2.33</t>
  </si>
  <si>
    <t>2.25</t>
  </si>
  <si>
    <t>1.99</t>
  </si>
  <si>
    <t>1.6</t>
  </si>
  <si>
    <t>1.7</t>
  </si>
  <si>
    <t>1.29</t>
  </si>
  <si>
    <t>1.58</t>
  </si>
  <si>
    <t>1.54</t>
  </si>
  <si>
    <t>Operating Cash Flow to Current Liabilities</t>
  </si>
  <si>
    <t>0.48</t>
  </si>
  <si>
    <t>0.56</t>
  </si>
  <si>
    <t>0.53</t>
  </si>
  <si>
    <t>Days Sales Outstanding (Average Receivables)</t>
  </si>
  <si>
    <t>87.52</t>
  </si>
  <si>
    <t>87.85</t>
  </si>
  <si>
    <t>93.4</t>
  </si>
  <si>
    <t>97.04</t>
  </si>
  <si>
    <t>103.21</t>
  </si>
  <si>
    <t>109.76</t>
  </si>
  <si>
    <t>106.96</t>
  </si>
  <si>
    <t>98.95</t>
  </si>
  <si>
    <t>98.6</t>
  </si>
  <si>
    <t>104.77</t>
  </si>
  <si>
    <t>Average Days Payable Outstanding</t>
  </si>
  <si>
    <t>114.47</t>
  </si>
  <si>
    <t>104.24</t>
  </si>
  <si>
    <t>104.47</t>
  </si>
  <si>
    <t>113.27</t>
  </si>
  <si>
    <t>111.11</t>
  </si>
  <si>
    <t>109.94</t>
  </si>
  <si>
    <t>95.63</t>
  </si>
  <si>
    <t>84.08</t>
  </si>
  <si>
    <t>81.14</t>
  </si>
  <si>
    <t>83.98</t>
  </si>
  <si>
    <t>Long Term Solvency</t>
  </si>
  <si>
    <t>Total Debt/Equity</t>
  </si>
  <si>
    <t>12.16</t>
  </si>
  <si>
    <t>28.67</t>
  </si>
  <si>
    <t>25.75</t>
  </si>
  <si>
    <t>25.02</t>
  </si>
  <si>
    <t>100.65</t>
  </si>
  <si>
    <t>94.66</t>
  </si>
  <si>
    <t>71.98</t>
  </si>
  <si>
    <t>48.83</t>
  </si>
  <si>
    <t>45.89</t>
  </si>
  <si>
    <t>Total Debt / Total Capital</t>
  </si>
  <si>
    <t>10.84</t>
  </si>
  <si>
    <t>22.28</t>
  </si>
  <si>
    <t>20.48</t>
  </si>
  <si>
    <t>20.02</t>
  </si>
  <si>
    <t>17.78</t>
  </si>
  <si>
    <t>50.16</t>
  </si>
  <si>
    <t>48.63</t>
  </si>
  <si>
    <t>41.85</t>
  </si>
  <si>
    <t>32.81</t>
  </si>
  <si>
    <t>31.46</t>
  </si>
  <si>
    <t>LT Debt/Equity</t>
  </si>
  <si>
    <t>11.83</t>
  </si>
  <si>
    <t>14.05</t>
  </si>
  <si>
    <t>98.99</t>
  </si>
  <si>
    <t>92.8</t>
  </si>
  <si>
    <t>56.09</t>
  </si>
  <si>
    <t>44.16</t>
  </si>
  <si>
    <t>32.94</t>
  </si>
  <si>
    <t>Long-Term Debt / Total Capital</t>
  </si>
  <si>
    <t>10.54</t>
  </si>
  <si>
    <t>11.55</t>
  </si>
  <si>
    <t>49.34</t>
  </si>
  <si>
    <t>47.67</t>
  </si>
  <si>
    <t>32.62</t>
  </si>
  <si>
    <t>29.67</t>
  </si>
  <si>
    <t>22.58</t>
  </si>
  <si>
    <t>Total Liabilities / Total Assets</t>
  </si>
  <si>
    <t>40.43</t>
  </si>
  <si>
    <t>44.74</t>
  </si>
  <si>
    <t>44.08</t>
  </si>
  <si>
    <t>43.16</t>
  </si>
  <si>
    <t>41.99</t>
  </si>
  <si>
    <t>62.06</t>
  </si>
  <si>
    <t>60.61</t>
  </si>
  <si>
    <t>56.32</t>
  </si>
  <si>
    <t>48.64</t>
  </si>
  <si>
    <t>46.34</t>
  </si>
  <si>
    <t>EBIT / Interest Expense</t>
  </si>
  <si>
    <t>81.54</t>
  </si>
  <si>
    <t>87.17</t>
  </si>
  <si>
    <t>28.14</t>
  </si>
  <si>
    <t>61.11</t>
  </si>
  <si>
    <t>52.38</t>
  </si>
  <si>
    <t>33.6</t>
  </si>
  <si>
    <t>19.51</t>
  </si>
  <si>
    <t>37.27</t>
  </si>
  <si>
    <t>50.73</t>
  </si>
  <si>
    <t>32.37</t>
  </si>
  <si>
    <t>EBITDA / Interest Expense</t>
  </si>
  <si>
    <t>100.19</t>
  </si>
  <si>
    <t>104.5</t>
  </si>
  <si>
    <t>33.11</t>
  </si>
  <si>
    <t>71.43</t>
  </si>
  <si>
    <t>61.08</t>
  </si>
  <si>
    <t>43.18</t>
  </si>
  <si>
    <t>28.42</t>
  </si>
  <si>
    <t>48.27</t>
  </si>
  <si>
    <t>62.85</t>
  </si>
  <si>
    <t>39.23</t>
  </si>
  <si>
    <t>(EBITDA - Capex) / Interest Expense</t>
  </si>
  <si>
    <t>92.28</t>
  </si>
  <si>
    <t>99.83</t>
  </si>
  <si>
    <t>30.87</t>
  </si>
  <si>
    <t>66.2</t>
  </si>
  <si>
    <t>57.04</t>
  </si>
  <si>
    <t>39.28</t>
  </si>
  <si>
    <t>25.01</t>
  </si>
  <si>
    <t>44.6</t>
  </si>
  <si>
    <t>57.76</t>
  </si>
  <si>
    <t>35.61</t>
  </si>
  <si>
    <t>Total Debt / EBITDA</t>
  </si>
  <si>
    <t>1.19</t>
  </si>
  <si>
    <t>1.13</t>
  </si>
  <si>
    <t>1.06</t>
  </si>
  <si>
    <t>4.87</t>
  </si>
  <si>
    <t>4.57</t>
  </si>
  <si>
    <t>3.28</t>
  </si>
  <si>
    <t>2.19</t>
  </si>
  <si>
    <t>2.29</t>
  </si>
  <si>
    <t>Net Debt / EBITDA</t>
  </si>
  <si>
    <t>-1.42</t>
  </si>
  <si>
    <t>-1.75</t>
  </si>
  <si>
    <t>-1.78</t>
  </si>
  <si>
    <t>-1.65</t>
  </si>
  <si>
    <t>-1.92</t>
  </si>
  <si>
    <t>3.08</t>
  </si>
  <si>
    <t>2.54</t>
  </si>
  <si>
    <t>1.1</t>
  </si>
  <si>
    <t>0.02</t>
  </si>
  <si>
    <t>Total Debt / (EBITDA - Capex)</t>
  </si>
  <si>
    <t>0.68</t>
  </si>
  <si>
    <t>1.35</t>
  </si>
  <si>
    <t>1.28</t>
  </si>
  <si>
    <t>1.22</t>
  </si>
  <si>
    <t>1.14</t>
  </si>
  <si>
    <t>5.35</t>
  </si>
  <si>
    <t>5.2</t>
  </si>
  <si>
    <t>3.56</t>
  </si>
  <si>
    <t>2.38</t>
  </si>
  <si>
    <t>2.52</t>
  </si>
  <si>
    <t>Net Debt / (EBITDA - Capex)</t>
  </si>
  <si>
    <t>-1.54</t>
  </si>
  <si>
    <t>-1.83</t>
  </si>
  <si>
    <t>-1.91</t>
  </si>
  <si>
    <t>-2.06</t>
  </si>
  <si>
    <t>3.39</t>
  </si>
  <si>
    <t>2.89</t>
  </si>
  <si>
    <t>0.54</t>
  </si>
  <si>
    <t>Growth Over Prior Year</t>
  </si>
  <si>
    <t>Total Revenues, 1 Yr. Growth %</t>
  </si>
  <si>
    <t>11.04</t>
  </si>
  <si>
    <t>23.76</t>
  </si>
  <si>
    <t>7.61</t>
  </si>
  <si>
    <t>5.64</t>
  </si>
  <si>
    <t>7.73</t>
  </si>
  <si>
    <t>15.55</t>
  </si>
  <si>
    <t>10.8</t>
  </si>
  <si>
    <t>9.16</t>
  </si>
  <si>
    <t>16.57</t>
  </si>
  <si>
    <t>5.05</t>
  </si>
  <si>
    <t>Gross Profit, 1 Yr. Growth %</t>
  </si>
  <si>
    <t>8.1</t>
  </si>
  <si>
    <t>23.09</t>
  </si>
  <si>
    <t>7.93</t>
  </si>
  <si>
    <t>6.25</t>
  </si>
  <si>
    <t>7.72</t>
  </si>
  <si>
    <t>14.09</t>
  </si>
  <si>
    <t>9.4</t>
  </si>
  <si>
    <t>9.91</t>
  </si>
  <si>
    <t>16.62</t>
  </si>
  <si>
    <t>4.94</t>
  </si>
  <si>
    <t>EBITDA, 1 Yr. Growth %</t>
  </si>
  <si>
    <t>-4.57</t>
  </si>
  <si>
    <t>34.59</t>
  </si>
  <si>
    <t>8.37</t>
  </si>
  <si>
    <t>5.78</t>
  </si>
  <si>
    <t>6.02</t>
  </si>
  <si>
    <t>7.78</t>
  </si>
  <si>
    <t>-5.84</t>
  </si>
  <si>
    <t>32.68</t>
  </si>
  <si>
    <t>22.51</t>
  </si>
  <si>
    <t>-3.7</t>
  </si>
  <si>
    <t>EBITA, 1 Yr. Growth %</t>
  </si>
  <si>
    <t>-5.48</t>
  </si>
  <si>
    <t>35.97</t>
  </si>
  <si>
    <t>8.91</t>
  </si>
  <si>
    <t>5.14</t>
  </si>
  <si>
    <t>5.44</t>
  </si>
  <si>
    <t>7.1</t>
  </si>
  <si>
    <t>-8.28</t>
  </si>
  <si>
    <t>35.71</t>
  </si>
  <si>
    <t>23.94</t>
  </si>
  <si>
    <t>-4.09</t>
  </si>
  <si>
    <t>EBIT, 1 Yr. Growth %</t>
  </si>
  <si>
    <t>-8.22</t>
  </si>
  <si>
    <t>37.95</t>
  </si>
  <si>
    <t>10.39</t>
  </si>
  <si>
    <t>6.5</t>
  </si>
  <si>
    <t>6.28</t>
  </si>
  <si>
    <t>4.97</t>
  </si>
  <si>
    <t>-14.31</t>
  </si>
  <si>
    <t>44.81</t>
  </si>
  <si>
    <t>25.52</t>
  </si>
  <si>
    <t>-1.6</t>
  </si>
  <si>
    <t>Earnings From Cont. Operations, 1 Yr. Growth %</t>
  </si>
  <si>
    <t>-17.66</t>
  </si>
  <si>
    <t>38.81</t>
  </si>
  <si>
    <t>11.39</t>
  </si>
  <si>
    <t>15.02</t>
  </si>
  <si>
    <t>8.33</t>
  </si>
  <si>
    <t>-19.92</t>
  </si>
  <si>
    <t>59.4</t>
  </si>
  <si>
    <t>12.9</t>
  </si>
  <si>
    <t>Net Income, 1 Yr. Growth %</t>
  </si>
  <si>
    <t>-17.33</t>
  </si>
  <si>
    <t>38.09</t>
  </si>
  <si>
    <t>11.19</t>
  </si>
  <si>
    <t>16.15</t>
  </si>
  <si>
    <t>9.63</t>
  </si>
  <si>
    <t>8.06</t>
  </si>
  <si>
    <t>-20.2</t>
  </si>
  <si>
    <t>57.58</t>
  </si>
  <si>
    <t>20.4</t>
  </si>
  <si>
    <t>12.82</t>
  </si>
  <si>
    <t>Normalized Net Income, 1 Yr. Growth %</t>
  </si>
  <si>
    <t>-8.35</t>
  </si>
  <si>
    <t>33.44</t>
  </si>
  <si>
    <t>7.5</t>
  </si>
  <si>
    <t>10.65</t>
  </si>
  <si>
    <t>9.35</t>
  </si>
  <si>
    <t>3.91</t>
  </si>
  <si>
    <t>-17.74</t>
  </si>
  <si>
    <t>45.62</t>
  </si>
  <si>
    <t>27.94</t>
  </si>
  <si>
    <t>4.59</t>
  </si>
  <si>
    <t>Diluted EPS Before Extra, 1 Yr. Growth %</t>
  </si>
  <si>
    <t>-17.39</t>
  </si>
  <si>
    <t>37.72</t>
  </si>
  <si>
    <t>10.83</t>
  </si>
  <si>
    <t>15.52</t>
  </si>
  <si>
    <t>8.46</t>
  </si>
  <si>
    <t>7.34</t>
  </si>
  <si>
    <t>-20.51</t>
  </si>
  <si>
    <t>56.76</t>
  </si>
  <si>
    <t>20.69</t>
  </si>
  <si>
    <t>12.86</t>
  </si>
  <si>
    <t>Accounts Receivable, 1 Yr. Growth %</t>
  </si>
  <si>
    <t>32.8</t>
  </si>
  <si>
    <t>17.76</t>
  </si>
  <si>
    <t>9.2</t>
  </si>
  <si>
    <t>19.5</t>
  </si>
  <si>
    <t>25.73</t>
  </si>
  <si>
    <t>-6.69</t>
  </si>
  <si>
    <t>9.78</t>
  </si>
  <si>
    <t>21.97</t>
  </si>
  <si>
    <t>3.14</t>
  </si>
  <si>
    <t>Net Property, Plant and Equip., 1 Yr. Growth %</t>
  </si>
  <si>
    <t>36.13</t>
  </si>
  <si>
    <t>-1.03</t>
  </si>
  <si>
    <t>0.06</t>
  </si>
  <si>
    <t>24.78</t>
  </si>
  <si>
    <t>404.88</t>
  </si>
  <si>
    <t>-4.29</t>
  </si>
  <si>
    <t>-5.12</t>
  </si>
  <si>
    <t>7.67</t>
  </si>
  <si>
    <t>Total Assets, 1 Yr. Growth %</t>
  </si>
  <si>
    <t>18.63</t>
  </si>
  <si>
    <t>27.19</t>
  </si>
  <si>
    <t>10.01</t>
  </si>
  <si>
    <t>1.25</t>
  </si>
  <si>
    <t>13.43</t>
  </si>
  <si>
    <t>73.97</t>
  </si>
  <si>
    <t>-6.55</t>
  </si>
  <si>
    <t>9.68</t>
  </si>
  <si>
    <t>0.3</t>
  </si>
  <si>
    <t>2.53</t>
  </si>
  <si>
    <t>Tangible Book Value, 1 Yr. Growth %</t>
  </si>
  <si>
    <t>-77.68</t>
  </si>
  <si>
    <t>207.4</t>
  </si>
  <si>
    <t>7.53</t>
  </si>
  <si>
    <t>29.43</t>
  </si>
  <si>
    <t>-385.34</t>
  </si>
  <si>
    <t>-22.44</t>
  </si>
  <si>
    <t>-31.24</t>
  </si>
  <si>
    <t>-51.31</t>
  </si>
  <si>
    <t>-119.42</t>
  </si>
  <si>
    <t>Common Equity, 1 Yr. Growth %</t>
  </si>
  <si>
    <t>17.84</t>
  </si>
  <si>
    <t>11.29</t>
  </si>
  <si>
    <t>3.47</t>
  </si>
  <si>
    <t>14.21</t>
  </si>
  <si>
    <t>14.18</t>
  </si>
  <si>
    <t>-2.83</t>
  </si>
  <si>
    <t>22.44</t>
  </si>
  <si>
    <t>17.97</t>
  </si>
  <si>
    <t>Cash From Operations, 1 Yr. Growth %</t>
  </si>
  <si>
    <t>-1.46</t>
  </si>
  <si>
    <t>26.79</t>
  </si>
  <si>
    <t>-1.82</t>
  </si>
  <si>
    <t>19.83</t>
  </si>
  <si>
    <t>20.62</t>
  </si>
  <si>
    <t>31.99</t>
  </si>
  <si>
    <t>4.65</t>
  </si>
  <si>
    <t>29.95</t>
  </si>
  <si>
    <t>-5.45</t>
  </si>
  <si>
    <t>2.62</t>
  </si>
  <si>
    <t>Capital Expenditures, 1 Yr. Growth %</t>
  </si>
  <si>
    <t>47.01</t>
  </si>
  <si>
    <t>-23.7</t>
  </si>
  <si>
    <t>63.59</t>
  </si>
  <si>
    <t>14.52</t>
  </si>
  <si>
    <t>-4.01</t>
  </si>
  <si>
    <t>58.04</t>
  </si>
  <si>
    <t>29.2</t>
  </si>
  <si>
    <t>-18.35</t>
  </si>
  <si>
    <t>27.58</t>
  </si>
  <si>
    <t>9.83</t>
  </si>
  <si>
    <t>Levered Free Cash Flow, 1 Yr. Growth %</t>
  </si>
  <si>
    <t>26.94</t>
  </si>
  <si>
    <t>36.81</t>
  </si>
  <si>
    <t>-12.96</t>
  </si>
  <si>
    <t>12.29</t>
  </si>
  <si>
    <t>-5.11</t>
  </si>
  <si>
    <t>15.53</t>
  </si>
  <si>
    <t>44.65</t>
  </si>
  <si>
    <t>-28.91</t>
  </si>
  <si>
    <t>6.6</t>
  </si>
  <si>
    <t>Unlevered Free Cash Flow, 1 Yr. Growth %</t>
  </si>
  <si>
    <t>27.22</t>
  </si>
  <si>
    <t>36.76</t>
  </si>
  <si>
    <t>-11.3</t>
  </si>
  <si>
    <t>10.71</t>
  </si>
  <si>
    <t>-4.82</t>
  </si>
  <si>
    <t>52.17</t>
  </si>
  <si>
    <t>16.02</t>
  </si>
  <si>
    <t>43.27</t>
  </si>
  <si>
    <t>-28.68</t>
  </si>
  <si>
    <t>Dividend Per Share, 1 Yr. Growth %</t>
  </si>
  <si>
    <t>9.3</t>
  </si>
  <si>
    <t>12.77</t>
  </si>
  <si>
    <t>9.43</t>
  </si>
  <si>
    <t>12.07</t>
  </si>
  <si>
    <t>7.69</t>
  </si>
  <si>
    <t>54.55</t>
  </si>
  <si>
    <t>23.53</t>
  </si>
  <si>
    <t>9.52</t>
  </si>
  <si>
    <t>Compound Annual Growth Rate Over Two Years</t>
  </si>
  <si>
    <t>Total Revenues, 2 Yr. CAGR %</t>
  </si>
  <si>
    <t>6.35</t>
  </si>
  <si>
    <t>17.23</t>
  </si>
  <si>
    <t>15.4</t>
  </si>
  <si>
    <t>6.62</t>
  </si>
  <si>
    <t>6.68</t>
  </si>
  <si>
    <t>11.57</t>
  </si>
  <si>
    <t>13.15</t>
  </si>
  <si>
    <t>12.8</t>
  </si>
  <si>
    <t>10.66</t>
  </si>
  <si>
    <t>Gross Profit, 2 Yr. CAGR %</t>
  </si>
  <si>
    <t>5.25</t>
  </si>
  <si>
    <t>15.35</t>
  </si>
  <si>
    <t>15.26</t>
  </si>
  <si>
    <t>7.09</t>
  </si>
  <si>
    <t>6.98</t>
  </si>
  <si>
    <t>10.86</t>
  </si>
  <si>
    <t>11.72</t>
  </si>
  <si>
    <t>9.66</t>
  </si>
  <si>
    <t>13.22</t>
  </si>
  <si>
    <t>10.62</t>
  </si>
  <si>
    <t>EBITDA, 2 Yr. CAGR %</t>
  </si>
  <si>
    <t>-1.72</t>
  </si>
  <si>
    <t>13.33</t>
  </si>
  <si>
    <t>20.78</t>
  </si>
  <si>
    <t>7.06</t>
  </si>
  <si>
    <t>5.9</t>
  </si>
  <si>
    <t>6.9</t>
  </si>
  <si>
    <t>11.35</t>
  </si>
  <si>
    <t>27.59</t>
  </si>
  <si>
    <t>8.62</t>
  </si>
  <si>
    <t>EBITA, 2 Yr. CAGR %</t>
  </si>
  <si>
    <t>-2.21</t>
  </si>
  <si>
    <t>13.37</t>
  </si>
  <si>
    <t>21.7</t>
  </si>
  <si>
    <t>7.01</t>
  </si>
  <si>
    <t>5.3</t>
  </si>
  <si>
    <t>6.27</t>
  </si>
  <si>
    <t>-0.89</t>
  </si>
  <si>
    <t>11.11</t>
  </si>
  <si>
    <t>29.81</t>
  </si>
  <si>
    <t>9.03</t>
  </si>
  <si>
    <t>EBIT, 2 Yr. CAGR %</t>
  </si>
  <si>
    <t>-3.61</t>
  </si>
  <si>
    <t>12.52</t>
  </si>
  <si>
    <t>23.42</t>
  </si>
  <si>
    <t>8.43</t>
  </si>
  <si>
    <t>6.4</t>
  </si>
  <si>
    <t>5.63</t>
  </si>
  <si>
    <t>-5.16</t>
  </si>
  <si>
    <t>11.4</t>
  </si>
  <si>
    <t>34.82</t>
  </si>
  <si>
    <t>11.14</t>
  </si>
  <si>
    <t>Earnings From Cont. Operations, 2 Yr. CAGR %</t>
  </si>
  <si>
    <t>-7.1</t>
  </si>
  <si>
    <t>6.91</t>
  </si>
  <si>
    <t>24.35</t>
  </si>
  <si>
    <t>13.19</t>
  </si>
  <si>
    <t>11.62</t>
  </si>
  <si>
    <t>7.97</t>
  </si>
  <si>
    <t>-7.17</t>
  </si>
  <si>
    <t>12.98</t>
  </si>
  <si>
    <t>38.42</t>
  </si>
  <si>
    <t>16.49</t>
  </si>
  <si>
    <t>Net Income, 2 Yr. CAGR %</t>
  </si>
  <si>
    <t>-6.73</t>
  </si>
  <si>
    <t>6.85</t>
  </si>
  <si>
    <t>23.91</t>
  </si>
  <si>
    <t>13.64</t>
  </si>
  <si>
    <t>12.84</t>
  </si>
  <si>
    <t>8.84</t>
  </si>
  <si>
    <t>-7.14</t>
  </si>
  <si>
    <t>12.14</t>
  </si>
  <si>
    <t>37.74</t>
  </si>
  <si>
    <t>16.55</t>
  </si>
  <si>
    <t>Normalized Net Income, 2 Yr. CAGR %</t>
  </si>
  <si>
    <t>-2.87</t>
  </si>
  <si>
    <t>10.59</t>
  </si>
  <si>
    <t>19.78</t>
  </si>
  <si>
    <t>9.06</t>
  </si>
  <si>
    <t>6.59</t>
  </si>
  <si>
    <t>-7.55</t>
  </si>
  <si>
    <t>9.45</t>
  </si>
  <si>
    <t>36.59</t>
  </si>
  <si>
    <t>15.68</t>
  </si>
  <si>
    <t>Diluted EPS Before Extra, 2 Yr. CAGR %</t>
  </si>
  <si>
    <t>-7.42</t>
  </si>
  <si>
    <t>6.66</t>
  </si>
  <si>
    <t>11.93</t>
  </si>
  <si>
    <t>7.9</t>
  </si>
  <si>
    <t>-7.63</t>
  </si>
  <si>
    <t>11.32</t>
  </si>
  <si>
    <t>37.55</t>
  </si>
  <si>
    <t>16.71</t>
  </si>
  <si>
    <t>Accounts Receivable, 2 Yr. CAGR %</t>
  </si>
  <si>
    <t>17.09</t>
  </si>
  <si>
    <t>14.33</t>
  </si>
  <si>
    <t>10.09</t>
  </si>
  <si>
    <t>14.23</t>
  </si>
  <si>
    <t>8.32</t>
  </si>
  <si>
    <t>1.21</t>
  </si>
  <si>
    <t>15.71</t>
  </si>
  <si>
    <t>Net Property, Plant and Equip., 2 Yr. CAGR %</t>
  </si>
  <si>
    <t>12.6</t>
  </si>
  <si>
    <t>16.07</t>
  </si>
  <si>
    <t>-0.49</t>
  </si>
  <si>
    <t>11.74</t>
  </si>
  <si>
    <t>14.72</t>
  </si>
  <si>
    <t>130.73</t>
  </si>
  <si>
    <t>119.82</t>
  </si>
  <si>
    <t>-4.71</t>
  </si>
  <si>
    <t>-2.42</t>
  </si>
  <si>
    <t>3.95</t>
  </si>
  <si>
    <t>Total Assets, 2 Yr. CAGR %</t>
  </si>
  <si>
    <t>17.27</t>
  </si>
  <si>
    <t>22.76</t>
  </si>
  <si>
    <t>18.29</t>
  </si>
  <si>
    <t>5.54</t>
  </si>
  <si>
    <t>7.17</t>
  </si>
  <si>
    <t>40.48</t>
  </si>
  <si>
    <t>27.51</t>
  </si>
  <si>
    <t>1.24</t>
  </si>
  <si>
    <t>4.88</t>
  </si>
  <si>
    <t>1.41</t>
  </si>
  <si>
    <t>Tangible Book Value, 2 Yr. CAGR %</t>
  </si>
  <si>
    <t>-47.61</t>
  </si>
  <si>
    <t>-14.89</t>
  </si>
  <si>
    <t>91.66</t>
  </si>
  <si>
    <t>13.35</t>
  </si>
  <si>
    <t>17.98</t>
  </si>
  <si>
    <t>92.18</t>
  </si>
  <si>
    <t>48.76</t>
  </si>
  <si>
    <t>-26.97</t>
  </si>
  <si>
    <t>-42.14</t>
  </si>
  <si>
    <t>-69.25</t>
  </si>
  <si>
    <t>Common Equity, 2 Yr. CAGR %</t>
  </si>
  <si>
    <t>12.23</t>
  </si>
  <si>
    <t>15.27</t>
  </si>
  <si>
    <t>7.31</t>
  </si>
  <si>
    <t>8.71</t>
  </si>
  <si>
    <t>14.2</t>
  </si>
  <si>
    <t>5.33</t>
  </si>
  <si>
    <t>9.08</t>
  </si>
  <si>
    <t>20.18</t>
  </si>
  <si>
    <t>12.43</t>
  </si>
  <si>
    <t>Cash From Operations, 2 Yr. CAGR %</t>
  </si>
  <si>
    <t>-6.09</t>
  </si>
  <si>
    <t>11.78</t>
  </si>
  <si>
    <t>8.47</t>
  </si>
  <si>
    <t>20.22</t>
  </si>
  <si>
    <t>26.18</t>
  </si>
  <si>
    <t>17.53</t>
  </si>
  <si>
    <t>10.85</t>
  </si>
  <si>
    <t>-1.5</t>
  </si>
  <si>
    <t>Capital Expenditures, 2 Yr. CAGR %</t>
  </si>
  <si>
    <t>14.1</t>
  </si>
  <si>
    <t>5.91</t>
  </si>
  <si>
    <t>36.87</t>
  </si>
  <si>
    <t>4.78</t>
  </si>
  <si>
    <t>23.17</t>
  </si>
  <si>
    <t>42.89</t>
  </si>
  <si>
    <t>2.71</t>
  </si>
  <si>
    <t>2.07</t>
  </si>
  <si>
    <t>18.37</t>
  </si>
  <si>
    <t>Levered Free Cash Flow, 2 Yr. CAGR %</t>
  </si>
  <si>
    <t>8.76</t>
  </si>
  <si>
    <t>31.12</t>
  </si>
  <si>
    <t>9.13</t>
  </si>
  <si>
    <t>-1.14</t>
  </si>
  <si>
    <t>10.7</t>
  </si>
  <si>
    <t>32.52</t>
  </si>
  <si>
    <t>26.89</t>
  </si>
  <si>
    <t>0.97</t>
  </si>
  <si>
    <t>-12.95</t>
  </si>
  <si>
    <t>Unlevered Free Cash Flow, 2 Yr. CAGR %</t>
  </si>
  <si>
    <t>8.54</t>
  </si>
  <si>
    <t>31.24</t>
  </si>
  <si>
    <t>10.14</t>
  </si>
  <si>
    <t>-0.91</t>
  </si>
  <si>
    <t>13.55</t>
  </si>
  <si>
    <t>32.87</t>
  </si>
  <si>
    <t>26.59</t>
  </si>
  <si>
    <t>-12.54</t>
  </si>
  <si>
    <t>Dividend Per Share, 2 Yr. CAGR %</t>
  </si>
  <si>
    <t>3.68</t>
  </si>
  <si>
    <t>11.02</t>
  </si>
  <si>
    <t>10.74</t>
  </si>
  <si>
    <t>9.86</t>
  </si>
  <si>
    <t>-7.18</t>
  </si>
  <si>
    <t>10.19</t>
  </si>
  <si>
    <t>38.17</t>
  </si>
  <si>
    <t>16.32</t>
  </si>
  <si>
    <t>Compound Annual Growth Rate Over Three Years</t>
  </si>
  <si>
    <t>Total Revenues, 3 Yr. CAGR %</t>
  </si>
  <si>
    <t>8.77</t>
  </si>
  <si>
    <t>11.87</t>
  </si>
  <si>
    <t>13.93</t>
  </si>
  <si>
    <t>12.05</t>
  </si>
  <si>
    <t>11.31</t>
  </si>
  <si>
    <t>11.81</t>
  </si>
  <si>
    <t>12.13</t>
  </si>
  <si>
    <t>10.16</t>
  </si>
  <si>
    <t>Gross Profit, 3 Yr. CAGR %</t>
  </si>
  <si>
    <t>8.36</t>
  </si>
  <si>
    <t>10.89</t>
  </si>
  <si>
    <t>12.18</t>
  </si>
  <si>
    <t>7.3</t>
  </si>
  <si>
    <t>10.37</t>
  </si>
  <si>
    <t>EBITDA, 3 Yr. CAGR %</t>
  </si>
  <si>
    <t>1.5</t>
  </si>
  <si>
    <t>9.14</t>
  </si>
  <si>
    <t>11.66</t>
  </si>
  <si>
    <t>15.56</t>
  </si>
  <si>
    <t>6.53</t>
  </si>
  <si>
    <t>10.15</t>
  </si>
  <si>
    <t>15.01</t>
  </si>
  <si>
    <t>16.17</t>
  </si>
  <si>
    <t>EBITA, 3 Yr. CAGR %</t>
  </si>
  <si>
    <t>0.83</t>
  </si>
  <si>
    <t>15.91</t>
  </si>
  <si>
    <t>6.49</t>
  </si>
  <si>
    <t>5.89</t>
  </si>
  <si>
    <t>1.18</t>
  </si>
  <si>
    <t>9.75</t>
  </si>
  <si>
    <t>15.3</t>
  </si>
  <si>
    <t>17.35</t>
  </si>
  <si>
    <t>EBIT, 3 Yr. CAGR %</t>
  </si>
  <si>
    <t>2.27</t>
  </si>
  <si>
    <t>8.63</t>
  </si>
  <si>
    <t>17.5</t>
  </si>
  <si>
    <t>7.71</t>
  </si>
  <si>
    <t>5.92</t>
  </si>
  <si>
    <t>-1.49</t>
  </si>
  <si>
    <t>9.22</t>
  </si>
  <si>
    <t>21.39</t>
  </si>
  <si>
    <t>Earnings From Cont. Operations, 3 Yr. CAGR %</t>
  </si>
  <si>
    <t>0.22</t>
  </si>
  <si>
    <t>6.21</t>
  </si>
  <si>
    <t>8.38</t>
  </si>
  <si>
    <t>21.16</t>
  </si>
  <si>
    <t>11.54</t>
  </si>
  <si>
    <t>10.27</t>
  </si>
  <si>
    <t>-2.27</t>
  </si>
  <si>
    <t>11.16</t>
  </si>
  <si>
    <t>15.34</t>
  </si>
  <si>
    <t>29.33</t>
  </si>
  <si>
    <t>Net Income, 3 Yr. CAGR %</t>
  </si>
  <si>
    <t>6.3</t>
  </si>
  <si>
    <t>8.28</t>
  </si>
  <si>
    <t>21.27</t>
  </si>
  <si>
    <t>11.22</t>
  </si>
  <si>
    <t>-1.86</t>
  </si>
  <si>
    <t>10.76</t>
  </si>
  <si>
    <t>14.82</t>
  </si>
  <si>
    <t>28.87</t>
  </si>
  <si>
    <t>Normalized Net Income, 3 Yr. CAGR %</t>
  </si>
  <si>
    <t>3.35</t>
  </si>
  <si>
    <t>16.66</t>
  </si>
  <si>
    <t>-2.23</t>
  </si>
  <si>
    <t>7.57</t>
  </si>
  <si>
    <t>Diluted EPS Before Extra, 3 Yr. CAGR %</t>
  </si>
  <si>
    <t>-0.72</t>
  </si>
  <si>
    <t>5.69</t>
  </si>
  <si>
    <t>8.03</t>
  </si>
  <si>
    <t>20.81</t>
  </si>
  <si>
    <t>11.56</t>
  </si>
  <si>
    <t>10.38</t>
  </si>
  <si>
    <t>-2.55</t>
  </si>
  <si>
    <t>14.36</t>
  </si>
  <si>
    <t>28.77</t>
  </si>
  <si>
    <t>Accounts Receivable, 3 Yr. CAGR %</t>
  </si>
  <si>
    <t>17.31</t>
  </si>
  <si>
    <t>13.14</t>
  </si>
  <si>
    <t>17.94</t>
  </si>
  <si>
    <t>11.92</t>
  </si>
  <si>
    <t>8.8</t>
  </si>
  <si>
    <t>11.36</t>
  </si>
  <si>
    <t>Net Property, Plant and Equip., 3 Yr. CAGR %</t>
  </si>
  <si>
    <t>8.65</t>
  </si>
  <si>
    <t>7.86</t>
  </si>
  <si>
    <t>10.47</t>
  </si>
  <si>
    <t>9.61</t>
  </si>
  <si>
    <t>72.08</t>
  </si>
  <si>
    <t>66.13</t>
  </si>
  <si>
    <t>-3.05</t>
  </si>
  <si>
    <t>Total Assets, 3 Yr. CAGR %</t>
  </si>
  <si>
    <t>12.21</t>
  </si>
  <si>
    <t>20.44</t>
  </si>
  <si>
    <t>18.35</t>
  </si>
  <si>
    <t>12.31</t>
  </si>
  <si>
    <t>8.11</t>
  </si>
  <si>
    <t>22.63</t>
  </si>
  <si>
    <t>21.26</t>
  </si>
  <si>
    <t>0.92</t>
  </si>
  <si>
    <t>4.09</t>
  </si>
  <si>
    <t>Tangible Book Value, 3 Yr. CAGR %</t>
  </si>
  <si>
    <t>-33.65</t>
  </si>
  <si>
    <t>-3.79</t>
  </si>
  <si>
    <t>-4.7</t>
  </si>
  <si>
    <t>58.07</t>
  </si>
  <si>
    <t>18.48</t>
  </si>
  <si>
    <t>58.36</t>
  </si>
  <si>
    <t>42.02</t>
  </si>
  <si>
    <t>-36.2</t>
  </si>
  <si>
    <t>-59.79</t>
  </si>
  <si>
    <t>Common Equity, 3 Yr. CAGR %</t>
  </si>
  <si>
    <t>10.5</t>
  </si>
  <si>
    <t>8.21</t>
  </si>
  <si>
    <t>10.75</t>
  </si>
  <si>
    <t>11.96</t>
  </si>
  <si>
    <t>Cash From Operations, 3 Yr. CAGR %</t>
  </si>
  <si>
    <t>3.8</t>
  </si>
  <si>
    <t>7.05</t>
  </si>
  <si>
    <t>14.26</t>
  </si>
  <si>
    <t>12.37</t>
  </si>
  <si>
    <t>24.02</t>
  </si>
  <si>
    <t>18.55</t>
  </si>
  <si>
    <t>21.53</t>
  </si>
  <si>
    <t>8.74</t>
  </si>
  <si>
    <t>8.04</t>
  </si>
  <si>
    <t>Capital Expenditures, 3 Yr. CAGR %</t>
  </si>
  <si>
    <t>-7.48</t>
  </si>
  <si>
    <t>-0.23</t>
  </si>
  <si>
    <t>22.42</t>
  </si>
  <si>
    <t>12.64</t>
  </si>
  <si>
    <t>21.55</t>
  </si>
  <si>
    <t>20.16</t>
  </si>
  <si>
    <t>25.14</t>
  </si>
  <si>
    <t>18.58</t>
  </si>
  <si>
    <t>10.41</t>
  </si>
  <si>
    <t>Levered Free Cash Flow, 3 Yr. CAGR %</t>
  </si>
  <si>
    <t>17.01</t>
  </si>
  <si>
    <t>14.39</t>
  </si>
  <si>
    <t>10.18</t>
  </si>
  <si>
    <t>2.17</t>
  </si>
  <si>
    <t>18.3</t>
  </si>
  <si>
    <t>13.99</t>
  </si>
  <si>
    <t>34.76</t>
  </si>
  <si>
    <t>4.3</t>
  </si>
  <si>
    <t>2.81</t>
  </si>
  <si>
    <t>Unlevered Free Cash Flow, 3 Yr. CAGR %</t>
  </si>
  <si>
    <t>16.84</t>
  </si>
  <si>
    <t>15.18</t>
  </si>
  <si>
    <t>17.91</t>
  </si>
  <si>
    <t>14.37</t>
  </si>
  <si>
    <t>34.6</t>
  </si>
  <si>
    <t>4.26</t>
  </si>
  <si>
    <t>Dividend Per Share, 3 Yr. CAGR %</t>
  </si>
  <si>
    <t>5.52</t>
  </si>
  <si>
    <t>11.41</t>
  </si>
  <si>
    <t>9.72</t>
  </si>
  <si>
    <t>-1.16</t>
  </si>
  <si>
    <t>14.47</t>
  </si>
  <si>
    <t>27.87</t>
  </si>
  <si>
    <t>Compound Annual Growth Rate Over Five Years</t>
  </si>
  <si>
    <t>Total Revenues, 5 Yr. CAGR %</t>
  </si>
  <si>
    <t>12.89</t>
  </si>
  <si>
    <t>12.67</t>
  </si>
  <si>
    <t>11.37</t>
  </si>
  <si>
    <t>9.74</t>
  </si>
  <si>
    <t>10.97</t>
  </si>
  <si>
    <t>11.86</t>
  </si>
  <si>
    <t>9.41</t>
  </si>
  <si>
    <t>9.73</t>
  </si>
  <si>
    <t>11.91</t>
  </si>
  <si>
    <t>Gross Profit, 5 Yr. CAGR %</t>
  </si>
  <si>
    <t>13.08</t>
  </si>
  <si>
    <t>12.33</t>
  </si>
  <si>
    <t>11.07</t>
  </si>
  <si>
    <t>10.45</t>
  </si>
  <si>
    <t>11.65</t>
  </si>
  <si>
    <t>9.04</t>
  </si>
  <si>
    <t>9.44</t>
  </si>
  <si>
    <t>11.5</t>
  </si>
  <si>
    <t>10.92</t>
  </si>
  <si>
    <t>EBITDA, 5 Yr. CAGR %</t>
  </si>
  <si>
    <t>12.74</t>
  </si>
  <si>
    <t>8.81</t>
  </si>
  <si>
    <t>8.31</t>
  </si>
  <si>
    <t>9.32</t>
  </si>
  <si>
    <t>12.01</t>
  </si>
  <si>
    <t>4.29</t>
  </si>
  <si>
    <t>11.7</t>
  </si>
  <si>
    <t>9.57</t>
  </si>
  <si>
    <t>EBITA, 5 Yr. CAGR %</t>
  </si>
  <si>
    <t>12.95</t>
  </si>
  <si>
    <t>11.8</t>
  </si>
  <si>
    <t>8.29</t>
  </si>
  <si>
    <t>9.19</t>
  </si>
  <si>
    <t>11.95</t>
  </si>
  <si>
    <t>7.95</t>
  </si>
  <si>
    <t>11.6</t>
  </si>
  <si>
    <t>9.5</t>
  </si>
  <si>
    <t>EBIT, 5 Yr. CAGR %</t>
  </si>
  <si>
    <t>13.7</t>
  </si>
  <si>
    <t>13.49</t>
  </si>
  <si>
    <t>10.25</t>
  </si>
  <si>
    <t>8.55</t>
  </si>
  <si>
    <t>8.08</t>
  </si>
  <si>
    <t>11.69</t>
  </si>
  <si>
    <t>Earnings From Cont. Operations, 5 Yr. CAGR %</t>
  </si>
  <si>
    <t>11.46</t>
  </si>
  <si>
    <t>12.96</t>
  </si>
  <si>
    <t>8.95</t>
  </si>
  <si>
    <t>9.67</t>
  </si>
  <si>
    <t>15.7</t>
  </si>
  <si>
    <t>3.64</t>
  </si>
  <si>
    <t>11.34</t>
  </si>
  <si>
    <t>13.26</t>
  </si>
  <si>
    <t>Net Income, 5 Yr. CAGR %</t>
  </si>
  <si>
    <t>9.11</t>
  </si>
  <si>
    <t>9.18</t>
  </si>
  <si>
    <t>10.08</t>
  </si>
  <si>
    <t>16.14</t>
  </si>
  <si>
    <t>4.07</t>
  </si>
  <si>
    <t>11.59</t>
  </si>
  <si>
    <t>12.39</t>
  </si>
  <si>
    <t>13.04</t>
  </si>
  <si>
    <t>Normalized Net Income, 5 Yr. CAGR %</t>
  </si>
  <si>
    <t>14.67</t>
  </si>
  <si>
    <t>13.42</t>
  </si>
  <si>
    <t>8.41</t>
  </si>
  <si>
    <t>12.53</t>
  </si>
  <si>
    <t>2.15</t>
  </si>
  <si>
    <t>11.76</t>
  </si>
  <si>
    <t>10.77</t>
  </si>
  <si>
    <t>Diluted EPS Before Extra, 5 Yr. CAGR %</t>
  </si>
  <si>
    <t>11.52</t>
  </si>
  <si>
    <t>8.35</t>
  </si>
  <si>
    <t>8.61</t>
  </si>
  <si>
    <t>9.58</t>
  </si>
  <si>
    <t>15.47</t>
  </si>
  <si>
    <t>3.45</t>
  </si>
  <si>
    <t>11.73</t>
  </si>
  <si>
    <t>12.62</t>
  </si>
  <si>
    <t>Accounts Receivable, 5 Yr. CAGR %</t>
  </si>
  <si>
    <t>12.32</t>
  </si>
  <si>
    <t>17.77</t>
  </si>
  <si>
    <t>10.94</t>
  </si>
  <si>
    <t>10.13</t>
  </si>
  <si>
    <t>Net Property, Plant and Equip., 5 Yr. CAGR %</t>
  </si>
  <si>
    <t>18.08</t>
  </si>
  <si>
    <t>4.9</t>
  </si>
  <si>
    <t>12.15</t>
  </si>
  <si>
    <t>45.76</t>
  </si>
  <si>
    <t>44.79</t>
  </si>
  <si>
    <t>43.26</t>
  </si>
  <si>
    <t>37.14</t>
  </si>
  <si>
    <t>Total Assets, 5 Yr. CAGR %</t>
  </si>
  <si>
    <t>16.65</t>
  </si>
  <si>
    <t>15.49</t>
  </si>
  <si>
    <t>14.24</t>
  </si>
  <si>
    <t>13.75</t>
  </si>
  <si>
    <t>22.83</t>
  </si>
  <si>
    <t>15.48</t>
  </si>
  <si>
    <t>15.41</t>
  </si>
  <si>
    <t>15.2</t>
  </si>
  <si>
    <t>Tangible Book Value, 5 Yr. CAGR %</t>
  </si>
  <si>
    <t>-21.09</t>
  </si>
  <si>
    <t>3.79</t>
  </si>
  <si>
    <t>70.92</t>
  </si>
  <si>
    <t>29.77</t>
  </si>
  <si>
    <t>16.19</t>
  </si>
  <si>
    <t>-0.84</t>
  </si>
  <si>
    <t>-32.14</t>
  </si>
  <si>
    <t>Common Equity, 5 Yr. CAGR %</t>
  </si>
  <si>
    <t>15.25</t>
  </si>
  <si>
    <t>14.14</t>
  </si>
  <si>
    <t>13.32</t>
  </si>
  <si>
    <t>12.09</t>
  </si>
  <si>
    <t>7.85</t>
  </si>
  <si>
    <t>9.93</t>
  </si>
  <si>
    <t>12.85</t>
  </si>
  <si>
    <t>11.42</t>
  </si>
  <si>
    <t>Cash From Operations, 5 Yr. CAGR %</t>
  </si>
  <si>
    <t>9.17</t>
  </si>
  <si>
    <t>6.64</t>
  </si>
  <si>
    <t>18.88</t>
  </si>
  <si>
    <t>14.41</t>
  </si>
  <si>
    <t>21.01</t>
  </si>
  <si>
    <t>Capital Expenditures, 5 Yr. CAGR %</t>
  </si>
  <si>
    <t>24.97</t>
  </si>
  <si>
    <t>3.52</t>
  </si>
  <si>
    <t>15.03</t>
  </si>
  <si>
    <t>29.68</t>
  </si>
  <si>
    <t>18.49</t>
  </si>
  <si>
    <t>Levered Free Cash Flow, 5 Yr. CAGR %</t>
  </si>
  <si>
    <t>20.88</t>
  </si>
  <si>
    <t>9.54</t>
  </si>
  <si>
    <t>9.39</t>
  </si>
  <si>
    <t>14.55</t>
  </si>
  <si>
    <t>10.73</t>
  </si>
  <si>
    <t>21.66</t>
  </si>
  <si>
    <t>7.79</t>
  </si>
  <si>
    <t>Unlevered Free Cash Flow, 5 Yr. CAGR %</t>
  </si>
  <si>
    <t>9.82</t>
  </si>
  <si>
    <t>14.74</t>
  </si>
  <si>
    <t>21.31</t>
  </si>
  <si>
    <t>7.88</t>
  </si>
  <si>
    <t>13.09</t>
  </si>
  <si>
    <t>Dividend Per Share, 5 Yr. CAGR %</t>
  </si>
  <si>
    <t>10.24</t>
  </si>
  <si>
    <t>3.57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</si>
  <si>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</si>
  <si>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</si>
  <si>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</si>
  <si>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</si>
  <si>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</si>
  <si>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</si>
  <si>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</si>
  <si>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</si>
  <si>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</si>
  <si>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38,084</t>
  </si>
  <si>
    <t>43,415</t>
  </si>
  <si>
    <t>68,803</t>
  </si>
  <si>
    <t>44,035</t>
  </si>
  <si>
    <t>58,181</t>
  </si>
  <si>
    <t>45,291</t>
  </si>
  <si>
    <t>-</t>
  </si>
  <si>
    <t>Change</t>
  </si>
  <si>
    <t>14%</t>
  </si>
  <si>
    <t>58.48%</t>
  </si>
  <si>
    <t>-36%</t>
  </si>
  <si>
    <t>32.12%</t>
  </si>
  <si>
    <t>-22.16%</t>
  </si>
  <si>
    <t>0%</t>
  </si>
  <si>
    <t>Enterprise Value (EV)
                                    1</t>
  </si>
  <si>
    <t>40,740</t>
  </si>
  <si>
    <t>45,456</t>
  </si>
  <si>
    <t>69,693</t>
  </si>
  <si>
    <t>44,262</t>
  </si>
  <si>
    <t>57,603</t>
  </si>
  <si>
    <t>43,884</t>
  </si>
  <si>
    <t>42,629</t>
  </si>
  <si>
    <t>41,306</t>
  </si>
  <si>
    <t>11.58%</t>
  </si>
  <si>
    <t>53.32%</t>
  </si>
  <si>
    <t>-36.49%</t>
  </si>
  <si>
    <t>30.14%</t>
  </si>
  <si>
    <t>-23.82%</t>
  </si>
  <si>
    <t>-2.86%</t>
  </si>
  <si>
    <t>-3.1%</t>
  </si>
  <si>
    <t>P/E ratio</t>
  </si>
  <si>
    <t>62.6x</t>
  </si>
  <si>
    <t>89.3x</t>
  </si>
  <si>
    <t>90.2x</t>
  </si>
  <si>
    <t>47.9x</t>
  </si>
  <si>
    <t>56x</t>
  </si>
  <si>
    <t>38.5x</t>
  </si>
  <si>
    <t>34.3x</t>
  </si>
  <si>
    <t>29.6x</t>
  </si>
  <si>
    <t>PBR</t>
  </si>
  <si>
    <t>7.3x</t>
  </si>
  <si>
    <t>8.55x</t>
  </si>
  <si>
    <t>11.2x</t>
  </si>
  <si>
    <t>6.1x</t>
  </si>
  <si>
    <t>7.43x</t>
  </si>
  <si>
    <t>5.36x</t>
  </si>
  <si>
    <t>4.78x</t>
  </si>
  <si>
    <t>4.24x</t>
  </si>
  <si>
    <t>PEG</t>
  </si>
  <si>
    <t>-4.4x</t>
  </si>
  <si>
    <t>1.6x</t>
  </si>
  <si>
    <t>2.3x</t>
  </si>
  <si>
    <t>4.4x</t>
  </si>
  <si>
    <t>2.8x</t>
  </si>
  <si>
    <t>1.9x</t>
  </si>
  <si>
    <t>Capitalization / Revenue</t>
  </si>
  <si>
    <t>9.39x</t>
  </si>
  <si>
    <t>9.72x</t>
  </si>
  <si>
    <t>14.2x</t>
  </si>
  <si>
    <t>7.77x</t>
  </si>
  <si>
    <t>9.78x</t>
  </si>
  <si>
    <t>7.29x</t>
  </si>
  <si>
    <t>6.75x</t>
  </si>
  <si>
    <t>6.22x</t>
  </si>
  <si>
    <t>EV / Revenue</t>
  </si>
  <si>
    <t>10x</t>
  </si>
  <si>
    <t>10.2x</t>
  </si>
  <si>
    <t>14.3x</t>
  </si>
  <si>
    <t>7.81x</t>
  </si>
  <si>
    <t>9.68x</t>
  </si>
  <si>
    <t>7.06x</t>
  </si>
  <si>
    <t>6.35x</t>
  </si>
  <si>
    <t>5.67x</t>
  </si>
  <si>
    <t>EV / EBITDA</t>
  </si>
  <si>
    <t>28.3x</t>
  </si>
  <si>
    <t>29.7x</t>
  </si>
  <si>
    <t>37.8x</t>
  </si>
  <si>
    <t>21.3x</t>
  </si>
  <si>
    <t>27.3x</t>
  </si>
  <si>
    <t>19.9x</t>
  </si>
  <si>
    <t>17.8x</t>
  </si>
  <si>
    <t>15.7x</t>
  </si>
  <si>
    <t>EV / EBIT</t>
  </si>
  <si>
    <t>31.4x</t>
  </si>
  <si>
    <t>33.7x</t>
  </si>
  <si>
    <t>41.8x</t>
  </si>
  <si>
    <t>23.4x</t>
  </si>
  <si>
    <t>29.9x</t>
  </si>
  <si>
    <t>22.1x</t>
  </si>
  <si>
    <t>19.7x</t>
  </si>
  <si>
    <t>17.3x</t>
  </si>
  <si>
    <t>EV / FCF</t>
  </si>
  <si>
    <t>37.5x</t>
  </si>
  <si>
    <t>40.8x</t>
  </si>
  <si>
    <t>46.2x</t>
  </si>
  <si>
    <t>31.8x</t>
  </si>
  <si>
    <t>40.6x</t>
  </si>
  <si>
    <t>26.6x</t>
  </si>
  <si>
    <t>FCF Yield</t>
  </si>
  <si>
    <t>2.67%</t>
  </si>
  <si>
    <t>2.45%</t>
  </si>
  <si>
    <t>2.17%</t>
  </si>
  <si>
    <t>3.15%</t>
  </si>
  <si>
    <t>2.46%</t>
  </si>
  <si>
    <t>3.14%</t>
  </si>
  <si>
    <t>3.76%</t>
  </si>
  <si>
    <t>4.27%</t>
  </si>
  <si>
    <t>Dividend per Share
                                    2</t>
  </si>
  <si>
    <t>0.112</t>
  </si>
  <si>
    <t>0.2475</t>
  </si>
  <si>
    <t>0.2725</t>
  </si>
  <si>
    <t>0.3079</t>
  </si>
  <si>
    <t>Rate of return</t>
  </si>
  <si>
    <t>0.48%</t>
  </si>
  <si>
    <t>0.34%</t>
  </si>
  <si>
    <t>0.32%</t>
  </si>
  <si>
    <t>0.63%</t>
  </si>
  <si>
    <t>0.52%</t>
  </si>
  <si>
    <t>0.72%</t>
  </si>
  <si>
    <t>0.79%</t>
  </si>
  <si>
    <t>0.89%</t>
  </si>
  <si>
    <t>EPS
                                    2</t>
  </si>
  <si>
    <t>0.468</t>
  </si>
  <si>
    <t>0.372</t>
  </si>
  <si>
    <t>0.8968</t>
  </si>
  <si>
    <t>1.006</t>
  </si>
  <si>
    <t>1.166</t>
  </si>
  <si>
    <t>Distribution rate</t>
  </si>
  <si>
    <t>29.9%</t>
  </si>
  <si>
    <t>30.1%</t>
  </si>
  <si>
    <t>29.3%</t>
  </si>
  <si>
    <t>30%</t>
  </si>
  <si>
    <t>29.1%</t>
  </si>
  <si>
    <t>27.6%</t>
  </si>
  <si>
    <t>27.1%</t>
  </si>
  <si>
    <t>26.4%</t>
  </si>
  <si>
    <t>Net sales
                                    1</t>
  </si>
  <si>
    <t>4,056</t>
  </si>
  <si>
    <t>4,465</t>
  </si>
  <si>
    <t>4,862</t>
  </si>
  <si>
    <t>5,666</t>
  </si>
  <si>
    <t>5,951</t>
  </si>
  <si>
    <t>6,214</t>
  </si>
  <si>
    <t>6,712</t>
  </si>
  <si>
    <t>7,282</t>
  </si>
  <si>
    <t>EBITDA
                                    1</t>
  </si>
  <si>
    <t>1,440</t>
  </si>
  <si>
    <t>1,529</t>
  </si>
  <si>
    <t>1,846</t>
  </si>
  <si>
    <t>2,076</t>
  </si>
  <si>
    <t>2,108</t>
  </si>
  <si>
    <t>2,207</t>
  </si>
  <si>
    <t>2,399</t>
  </si>
  <si>
    <t>2,633</t>
  </si>
  <si>
    <t>EBIT
                                    1</t>
  </si>
  <si>
    <t>1,297</t>
  </si>
  <si>
    <t>1,350</t>
  </si>
  <si>
    <t>1,666</t>
  </si>
  <si>
    <t>1,892</t>
  </si>
  <si>
    <t>1,926</t>
  </si>
  <si>
    <t>1,982</t>
  </si>
  <si>
    <t>2,166</t>
  </si>
  <si>
    <t>2,383</t>
  </si>
  <si>
    <t>Net income
                                    1</t>
  </si>
  <si>
    <t>615.3</t>
  </si>
  <si>
    <t>491</t>
  </si>
  <si>
    <t>773.7</t>
  </si>
  <si>
    <t>931.5</t>
  </si>
  <si>
    <t>1,051</t>
  </si>
  <si>
    <t>1,177</t>
  </si>
  <si>
    <t>1,333</t>
  </si>
  <si>
    <t>1,541</t>
  </si>
  <si>
    <t>Net Debt
                                    1</t>
  </si>
  <si>
    <t>2,656</t>
  </si>
  <si>
    <t>2,041</t>
  </si>
  <si>
    <t>890.2</t>
  </si>
  <si>
    <t>227</t>
  </si>
  <si>
    <t>-577.6</t>
  </si>
  <si>
    <t>-1,407</t>
  </si>
  <si>
    <t>-2,662</t>
  </si>
  <si>
    <t>-3,984</t>
  </si>
  <si>
    <t>Reference price
                                    2</t>
  </si>
  <si>
    <t>29.31</t>
  </si>
  <si>
    <t>33.23</t>
  </si>
  <si>
    <t>52.31</t>
  </si>
  <si>
    <t>33.50</t>
  </si>
  <si>
    <t>44.24</t>
  </si>
  <si>
    <t>34.51</t>
  </si>
  <si>
    <t>Nbr of stocks (in thousands)</t>
  </si>
  <si>
    <t>1,299,350</t>
  </si>
  <si>
    <t>1,306,485</t>
  </si>
  <si>
    <t>1,315,298</t>
  </si>
  <si>
    <t>1,314,673</t>
  </si>
  <si>
    <t>1,315,270</t>
  </si>
  <si>
    <t>1,312,390</t>
  </si>
  <si>
    <t>Announcement Date</t>
  </si>
  <si>
    <t>2/6/20</t>
  </si>
  <si>
    <t>2/4/21</t>
  </si>
  <si>
    <t>2/3/22</t>
  </si>
  <si>
    <t>2/2/23</t>
  </si>
  <si>
    <t>2/1/24</t>
  </si>
  <si>
    <t>address1</t>
  </si>
  <si>
    <t>Room 3303, Building 1</t>
  </si>
  <si>
    <t>address2</t>
  </si>
  <si>
    <t>Zhongliang Yunjing Plaza Heshuikou Community, Matian Street Guangming District</t>
  </si>
  <si>
    <t>city</t>
  </si>
  <si>
    <t>Shenzhen</t>
  </si>
  <si>
    <t>zip</t>
  </si>
  <si>
    <t>518083</t>
  </si>
  <si>
    <t>country</t>
  </si>
  <si>
    <t>website</t>
  </si>
  <si>
    <t>https://ir.bigtreeclouds.com/Overview</t>
  </si>
  <si>
    <t>industry</t>
  </si>
  <si>
    <t>Household &amp; Personal Products</t>
  </si>
  <si>
    <t>industryKey</t>
  </si>
  <si>
    <t>household-personal-products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</si>
  <si>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</si>
  <si>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</si>
  <si>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</si>
  <si>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</si>
  <si>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</si>
  <si>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</si>
  <si>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</si>
  <si>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Big Tree Cloud Holdings Limited manufactures and sells personal care products and other consumer goods. The company is based in Shenzhen, China. Big Tree Cloud Holdings Limited operates as a subsidiary of Ploutos Group Limited.</t>
  </si>
  <si>
    <t>fullTimeEmployees</t>
  </si>
  <si>
    <t>companyOfficers</t>
  </si>
  <si>
    <t>[{'maxAge': 1, 'name': 'Mr. Wenquan  Zhu', 'age': 49, 'title': 'Chairman &amp; CEO', 'yearBorn': 1974, 'exercisedValue': 0, 'unexercisedValue': 0}, {'maxAge': 1, 'name': 'Ms. Ting  Yan', 'age': 32, 'title': 'CFO &amp; Director', 'yearBorn': 1991,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</si>
  <si>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</si>
  <si>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</si>
  <si>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</si>
  <si>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</si>
  <si>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</si>
  <si>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</si>
  <si>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</si>
  <si>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</si>
  <si>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</si>
  <si>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</si>
  <si>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</si>
  <si>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</si>
  <si>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</si>
  <si>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</si>
  <si>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</si>
  <si>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</si>
  <si>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</si>
  <si>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</si>
  <si>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</si>
  <si>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</si>
  <si>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</si>
  <si>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</si>
  <si>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</si>
  <si>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</si>
  <si>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</si>
  <si>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</si>
  <si>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</si>
  <si>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</si>
  <si>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</si>
  <si>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</si>
  <si>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</si>
  <si>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</si>
  <si>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</si>
  <si>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</si>
  <si>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</si>
  <si>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</si>
  <si>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</si>
  <si>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</si>
  <si>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</si>
  <si>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</si>
  <si>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</si>
  <si>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</si>
  <si>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</si>
  <si>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</si>
  <si>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</si>
  <si>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</si>
  <si>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</si>
  <si>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</si>
  <si>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</si>
  <si>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</si>
  <si>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</si>
  <si>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</si>
  <si>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</si>
  <si>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</si>
  <si>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</si>
  <si>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</si>
  <si>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</si>
  <si>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</si>
  <si>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</si>
  <si>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</si>
  <si>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Big Tree Cloud Holdings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</si>
  <si>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</si>
  <si>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</si>
  <si>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</si>
  <si>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</si>
  <si>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</si>
  <si>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</si>
  <si>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</si>
  <si>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586af447-68ac-3757-92a5-bff8c271cac4</t>
  </si>
  <si>
    <t>messageBoardId</t>
  </si>
  <si>
    <t>finmb_1858740204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</si>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</sst>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bigtreeclouds.com/Overview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35.93718211905081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1.80945184E8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-27.743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302.64</v>
      </c>
      <c r="C2" s="1">
        <v>418.08</v>
      </c>
      <c r="D2" s="1">
        <v>464.88</v>
      </c>
      <c r="E2" s="1">
        <v>539.76</v>
      </c>
      <c r="F2" s="1">
        <v>591.76</v>
      </c>
      <c r="G2" s="1">
        <v>639.6</v>
      </c>
      <c r="H2" s="1">
        <v>510.64</v>
      </c>
      <c r="I2" s="1">
        <v>804.96</v>
      </c>
      <c r="J2" s="1">
        <v>969.2800000000001</v>
      </c>
      <c r="K2" s="1">
        <v>1092.0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38.48</v>
      </c>
      <c r="C3" s="1">
        <v>43.68</v>
      </c>
      <c r="D3" s="1">
        <v>42.64</v>
      </c>
      <c r="E3" s="1">
        <v>50.96</v>
      </c>
      <c r="F3" s="1">
        <v>59.28</v>
      </c>
      <c r="G3" s="1">
        <v>147.68</v>
      </c>
      <c r="H3" s="1">
        <v>197.6</v>
      </c>
      <c r="I3" s="1">
        <v>201.76</v>
      </c>
      <c r="J3" s="1">
        <v>191.36</v>
      </c>
      <c r="K3" s="1">
        <v>189.28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72.8</v>
      </c>
      <c r="C4" s="1">
        <v>88.4</v>
      </c>
      <c r="D4" s="1">
        <v>87.36</v>
      </c>
      <c r="E4" s="1">
        <v>81.12</v>
      </c>
      <c r="F4" s="1">
        <v>79.04</v>
      </c>
      <c r="G4" s="1">
        <v>102.96</v>
      </c>
      <c r="H4" s="1">
        <v>147.68</v>
      </c>
      <c r="I4" s="1">
        <v>121.68</v>
      </c>
      <c r="J4" s="1">
        <v>136.24</v>
      </c>
      <c r="K4" s="1">
        <v>95.68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111.28</v>
      </c>
      <c r="C5" s="1">
        <v>133.12</v>
      </c>
      <c r="D5" s="1">
        <v>131.04</v>
      </c>
      <c r="E5" s="1">
        <v>133.12</v>
      </c>
      <c r="F5" s="1">
        <v>139.36</v>
      </c>
      <c r="G5" s="1">
        <v>250.64</v>
      </c>
      <c r="H5" s="1">
        <v>345.28</v>
      </c>
      <c r="I5" s="1">
        <v>322.4</v>
      </c>
      <c r="J5" s="1">
        <v>327.6</v>
      </c>
      <c r="K5" s="1">
        <v>286.0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71.76</v>
      </c>
      <c r="C6" s="1">
        <v>86.32000000000001</v>
      </c>
      <c r="D6" s="1">
        <v>83.2</v>
      </c>
      <c r="E6" s="1">
        <v>92.56</v>
      </c>
      <c r="F6" s="1">
        <v>108.16</v>
      </c>
      <c r="G6" s="1">
        <v>161.2</v>
      </c>
      <c r="H6" s="1">
        <v>283.92</v>
      </c>
      <c r="I6" s="1">
        <v>274.56</v>
      </c>
      <c r="J6" s="1">
        <v>293.28</v>
      </c>
      <c r="K6" s="1">
        <v>272.48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22.88</v>
      </c>
      <c r="G7" s="1">
        <v>0.0</v>
      </c>
      <c r="H7" s="1">
        <v>0.0</v>
      </c>
      <c r="I7" s="1">
        <v>2.08</v>
      </c>
      <c r="J7" s="1">
        <v>14.56</v>
      </c>
      <c r="K7" s="1">
        <v>39.52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30.16</v>
      </c>
      <c r="C8" s="1">
        <v>41.6</v>
      </c>
      <c r="D8" s="1">
        <v>73.84</v>
      </c>
      <c r="E8" s="1">
        <v>95.68</v>
      </c>
      <c r="F8" s="1">
        <v>86.32000000000001</v>
      </c>
      <c r="G8" s="1">
        <v>120.64</v>
      </c>
      <c r="H8" s="1">
        <v>185.12</v>
      </c>
      <c r="I8" s="1">
        <v>178.88</v>
      </c>
      <c r="J8" s="1">
        <v>173.68</v>
      </c>
      <c r="K8" s="1">
        <v>191.36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-17.68</v>
      </c>
      <c r="C9" s="1">
        <v>-45.76000000000001</v>
      </c>
      <c r="D9" s="1">
        <v>-28.08</v>
      </c>
      <c r="E9" s="1">
        <v>-98.8</v>
      </c>
      <c r="F9" s="1">
        <v>42.64</v>
      </c>
      <c r="G9" s="1">
        <v>-60.32</v>
      </c>
      <c r="H9" s="1">
        <v>-46.8</v>
      </c>
      <c r="I9" s="1">
        <v>-44.72</v>
      </c>
      <c r="J9" s="1">
        <v>-105.04</v>
      </c>
      <c r="K9" s="1">
        <v>-120.64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-58.24</v>
      </c>
      <c r="C10" s="1">
        <v>-73.84</v>
      </c>
      <c r="D10" s="1">
        <v>-63.44</v>
      </c>
      <c r="E10" s="1">
        <v>-115.44</v>
      </c>
      <c r="F10" s="1">
        <v>-147.68</v>
      </c>
      <c r="G10" s="1">
        <v>-42.64</v>
      </c>
      <c r="H10" s="1">
        <v>16.64</v>
      </c>
      <c r="I10" s="1">
        <v>-48.88</v>
      </c>
      <c r="J10" s="1">
        <v>-274.56</v>
      </c>
      <c r="K10" s="1">
        <v>-100.88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23.92</v>
      </c>
      <c r="C11" s="1">
        <v>-16.64</v>
      </c>
      <c r="D11" s="1">
        <v>17.68</v>
      </c>
      <c r="E11" s="1">
        <v>-100.88</v>
      </c>
      <c r="F11" s="1">
        <v>6.24</v>
      </c>
      <c r="G11" s="1">
        <v>27.04</v>
      </c>
      <c r="H11" s="1">
        <v>-37.44</v>
      </c>
      <c r="I11" s="1">
        <v>12.48</v>
      </c>
      <c r="J11" s="1">
        <v>18.72</v>
      </c>
      <c r="K11" s="1">
        <v>15.6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89.44</v>
      </c>
      <c r="C12" s="1">
        <v>88.4</v>
      </c>
      <c r="D12" s="1">
        <v>54.08</v>
      </c>
      <c r="E12" s="1">
        <v>89.44</v>
      </c>
      <c r="F12" s="1">
        <v>112.32</v>
      </c>
      <c r="G12" s="1">
        <v>113.36</v>
      </c>
      <c r="H12" s="1">
        <v>147.68</v>
      </c>
      <c r="I12" s="1">
        <v>65.52</v>
      </c>
      <c r="J12" s="1">
        <v>196.56</v>
      </c>
      <c r="K12" s="1">
        <v>-5.2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-52.0</v>
      </c>
      <c r="C13" s="1">
        <v>-5.2</v>
      </c>
      <c r="D13" s="1">
        <v>-121.68</v>
      </c>
      <c r="E13" s="1">
        <v>22.88</v>
      </c>
      <c r="F13" s="1">
        <v>-73.84</v>
      </c>
      <c r="G13" s="1">
        <v>54.08</v>
      </c>
      <c r="H13" s="1">
        <v>-118.56</v>
      </c>
      <c r="I13" s="1">
        <v>71.76</v>
      </c>
      <c r="J13" s="1">
        <v>45.76000000000001</v>
      </c>
      <c r="K13" s="1">
        <v>-109.2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15.6</v>
      </c>
      <c r="C14" s="1">
        <v>27.04</v>
      </c>
      <c r="D14" s="1">
        <v>32.24</v>
      </c>
      <c r="E14" s="1">
        <v>14.56</v>
      </c>
      <c r="F14" s="1">
        <v>44.72</v>
      </c>
      <c r="G14" s="1">
        <v>-30.16</v>
      </c>
      <c r="H14" s="1">
        <v>5.2</v>
      </c>
      <c r="I14" s="1">
        <v>37.44</v>
      </c>
      <c r="J14" s="1">
        <v>-72.8</v>
      </c>
      <c r="K14" s="1">
        <v>65.52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518.96</v>
      </c>
      <c r="C15" s="1">
        <v>658.32</v>
      </c>
      <c r="D15" s="1">
        <v>646.88</v>
      </c>
      <c r="E15" s="1">
        <v>774.8000000000001</v>
      </c>
      <c r="F15" s="1">
        <v>934.96</v>
      </c>
      <c r="G15" s="1">
        <v>1237.6</v>
      </c>
      <c r="H15" s="1">
        <v>1289.6</v>
      </c>
      <c r="I15" s="1">
        <v>1674.4</v>
      </c>
      <c r="J15" s="1">
        <v>1591.2</v>
      </c>
      <c r="K15" s="1">
        <v>1632.8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-46.8</v>
      </c>
      <c r="C16" s="1">
        <v>-35.36</v>
      </c>
      <c r="D16" s="1">
        <v>-58.24</v>
      </c>
      <c r="E16" s="1">
        <v>-66.56</v>
      </c>
      <c r="F16" s="1">
        <v>-64.48</v>
      </c>
      <c r="G16" s="1">
        <v>-101.92</v>
      </c>
      <c r="H16" s="1">
        <v>-132.08</v>
      </c>
      <c r="I16" s="1">
        <v>-108.16</v>
      </c>
      <c r="J16" s="1">
        <v>-137.28</v>
      </c>
      <c r="K16" s="1">
        <v>-150.8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-991.12</v>
      </c>
      <c r="C17" s="1">
        <v>-20.8</v>
      </c>
      <c r="D17" s="1">
        <v>-273.52</v>
      </c>
      <c r="E17" s="1">
        <v>-351.52</v>
      </c>
      <c r="F17" s="1">
        <v>-262.08</v>
      </c>
      <c r="G17" s="1">
        <v>-5418.400000000001</v>
      </c>
      <c r="H17" s="1">
        <v>-92.56</v>
      </c>
      <c r="I17" s="1">
        <v>-21.84</v>
      </c>
      <c r="J17" s="1">
        <v>-47.84</v>
      </c>
      <c r="K17" s="1">
        <v>-16.64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-8.32</v>
      </c>
      <c r="D18" s="1">
        <v>0.0</v>
      </c>
      <c r="E18" s="1">
        <v>-19.76</v>
      </c>
      <c r="F18" s="1">
        <v>-10.4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-36.4</v>
      </c>
      <c r="C19" s="1">
        <v>5.2</v>
      </c>
      <c r="D19" s="1">
        <v>19.76</v>
      </c>
      <c r="E19" s="1">
        <v>53.04</v>
      </c>
      <c r="F19" s="1">
        <v>62.40000000000001</v>
      </c>
      <c r="G19" s="1">
        <v>-10.4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-2.08</v>
      </c>
      <c r="C20" s="1">
        <v>-2.08</v>
      </c>
      <c r="D20" s="1">
        <v>79.04</v>
      </c>
      <c r="E20" s="1">
        <v>4.16</v>
      </c>
      <c r="F20" s="1">
        <v>20.8</v>
      </c>
      <c r="G20" s="1">
        <v>-24.96</v>
      </c>
      <c r="H20" s="1">
        <v>8.32</v>
      </c>
      <c r="I20" s="1">
        <v>-36.4</v>
      </c>
      <c r="J20" s="1">
        <v>-36.4</v>
      </c>
      <c r="K20" s="1">
        <v>-20.8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-1040.0</v>
      </c>
      <c r="C21" s="1">
        <v>-62.40000000000001</v>
      </c>
      <c r="D21" s="1">
        <v>-310.96</v>
      </c>
      <c r="E21" s="1">
        <v>-381.68</v>
      </c>
      <c r="F21" s="1">
        <v>-335.92</v>
      </c>
      <c r="G21" s="1">
        <v>-5543.2</v>
      </c>
      <c r="H21" s="1">
        <v>-216.32</v>
      </c>
      <c r="I21" s="1">
        <v>-166.4</v>
      </c>
      <c r="J21" s="1">
        <v>-222.56</v>
      </c>
      <c r="K21" s="1">
        <v>-168.48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260.0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676.0</v>
      </c>
      <c r="D23" s="1">
        <v>0.0</v>
      </c>
      <c r="E23" s="1">
        <v>0.0</v>
      </c>
      <c r="F23" s="1">
        <v>0.0</v>
      </c>
      <c r="G23" s="1">
        <v>4825.6</v>
      </c>
      <c r="H23" s="1">
        <v>18.72</v>
      </c>
      <c r="I23" s="1">
        <v>1.04</v>
      </c>
      <c r="J23" s="1">
        <v>8.32</v>
      </c>
      <c r="K23" s="1">
        <v>20.8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676.0</v>
      </c>
      <c r="D24" s="1">
        <v>0.0</v>
      </c>
      <c r="E24" s="1">
        <v>0.0</v>
      </c>
      <c r="F24" s="1">
        <v>0.0</v>
      </c>
      <c r="G24" s="1">
        <v>4825.6</v>
      </c>
      <c r="H24" s="1">
        <v>18.72</v>
      </c>
      <c r="I24" s="1">
        <v>1.04</v>
      </c>
      <c r="J24" s="1">
        <v>268.32</v>
      </c>
      <c r="K24" s="1">
        <v>20.8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-20.8</v>
      </c>
      <c r="C25" s="1">
        <v>-10.4</v>
      </c>
      <c r="D25" s="1">
        <v>0.0</v>
      </c>
      <c r="E25" s="1">
        <v>0.0</v>
      </c>
      <c r="F25" s="1">
        <v>-14.56</v>
      </c>
      <c r="G25" s="1">
        <v>-1227.2</v>
      </c>
      <c r="H25" s="1">
        <v>-513.76</v>
      </c>
      <c r="I25" s="1">
        <v>-456.56</v>
      </c>
      <c r="J25" s="1">
        <v>-1300.0</v>
      </c>
      <c r="K25" s="1">
        <v>-122.72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-20.8</v>
      </c>
      <c r="C26" s="1">
        <v>-10.4</v>
      </c>
      <c r="D26" s="1">
        <v>0.0</v>
      </c>
      <c r="E26" s="1">
        <v>0.0</v>
      </c>
      <c r="F26" s="1">
        <v>-14.56</v>
      </c>
      <c r="G26" s="1">
        <v>-1227.2</v>
      </c>
      <c r="H26" s="1">
        <v>-513.76</v>
      </c>
      <c r="I26" s="1">
        <v>-456.56</v>
      </c>
      <c r="J26" s="1">
        <v>-1300.0</v>
      </c>
      <c r="K26" s="1">
        <v>-122.72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59.28</v>
      </c>
      <c r="C27" s="1">
        <v>36.4</v>
      </c>
      <c r="D27" s="1">
        <v>27.04</v>
      </c>
      <c r="E27" s="1">
        <v>64.48</v>
      </c>
      <c r="F27" s="1">
        <v>71.76</v>
      </c>
      <c r="G27" s="1">
        <v>93.60000000000001</v>
      </c>
      <c r="H27" s="1">
        <v>90.48</v>
      </c>
      <c r="I27" s="1">
        <v>162.24</v>
      </c>
      <c r="J27" s="1">
        <v>271.44</v>
      </c>
      <c r="K27" s="1">
        <v>221.52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-178.88</v>
      </c>
      <c r="C28" s="1">
        <v>-29.12</v>
      </c>
      <c r="D28" s="1">
        <v>-132.08</v>
      </c>
      <c r="E28" s="1">
        <v>-138.32</v>
      </c>
      <c r="F28" s="1">
        <v>-214.24</v>
      </c>
      <c r="G28" s="1">
        <v>-139.36</v>
      </c>
      <c r="H28" s="1">
        <v>-172.64</v>
      </c>
      <c r="I28" s="1">
        <v>-294.32</v>
      </c>
      <c r="J28" s="1">
        <v>-665.6</v>
      </c>
      <c r="K28" s="1">
        <v>-390.0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-33.28</v>
      </c>
      <c r="C29" s="1">
        <v>-98.8</v>
      </c>
      <c r="D29" s="1">
        <v>-104.0</v>
      </c>
      <c r="E29" s="1">
        <v>-53.04</v>
      </c>
      <c r="F29" s="1">
        <v>-39.52</v>
      </c>
      <c r="G29" s="1">
        <v>-175.76</v>
      </c>
      <c r="H29" s="1">
        <v>-189.28</v>
      </c>
      <c r="I29" s="1">
        <v>-152.88</v>
      </c>
      <c r="J29" s="1">
        <v>-232.96</v>
      </c>
      <c r="K29" s="1">
        <v>-287.04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-33.28</v>
      </c>
      <c r="C30" s="1">
        <v>-98.8</v>
      </c>
      <c r="D30" s="1">
        <v>-104.0</v>
      </c>
      <c r="E30" s="1">
        <v>-53.04</v>
      </c>
      <c r="F30" s="1">
        <v>-39.52</v>
      </c>
      <c r="G30" s="1">
        <v>-175.76</v>
      </c>
      <c r="H30" s="1">
        <v>-189.28</v>
      </c>
      <c r="I30" s="1">
        <v>-152.88</v>
      </c>
      <c r="J30" s="1">
        <v>-232.96</v>
      </c>
      <c r="K30" s="1">
        <v>-287.04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-3.12</v>
      </c>
      <c r="C31" s="1">
        <v>-2.08</v>
      </c>
      <c r="D31" s="1">
        <v>-1.04</v>
      </c>
      <c r="E31" s="1">
        <v>-38.48</v>
      </c>
      <c r="F31" s="1">
        <v>-106.08</v>
      </c>
      <c r="G31" s="1">
        <v>0.0</v>
      </c>
      <c r="H31" s="1">
        <v>-5.2</v>
      </c>
      <c r="I31" s="1">
        <v>-10.4</v>
      </c>
      <c r="J31" s="1">
        <v>-1.04</v>
      </c>
      <c r="K31" s="1">
        <v>-1.04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-176.8</v>
      </c>
      <c r="C32" s="1">
        <v>569.9200000000001</v>
      </c>
      <c r="D32" s="1">
        <v>-210.08</v>
      </c>
      <c r="E32" s="1">
        <v>-165.36</v>
      </c>
      <c r="F32" s="1">
        <v>-302.64</v>
      </c>
      <c r="G32" s="1">
        <v>3380.0</v>
      </c>
      <c r="H32" s="1">
        <v>-771.6800000000001</v>
      </c>
      <c r="I32" s="1">
        <v>-740.48</v>
      </c>
      <c r="J32" s="1">
        <v>-1653.6</v>
      </c>
      <c r="K32" s="1">
        <v>-558.48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38.48</v>
      </c>
      <c r="C33" s="1">
        <v>57.2</v>
      </c>
      <c r="D33" s="1">
        <v>36.4</v>
      </c>
      <c r="E33" s="1">
        <v>-202.8</v>
      </c>
      <c r="F33" s="1">
        <v>67.60000000000001</v>
      </c>
      <c r="G33" s="1">
        <v>37.44</v>
      </c>
      <c r="H33" s="1">
        <v>-90.48</v>
      </c>
      <c r="I33" s="1">
        <v>92.56</v>
      </c>
      <c r="J33" s="1">
        <v>72.8</v>
      </c>
      <c r="K33" s="1">
        <v>-69.68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-10.4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-659.36</v>
      </c>
      <c r="C35" s="1">
        <v>1227.2</v>
      </c>
      <c r="D35" s="1">
        <v>162.24</v>
      </c>
      <c r="E35" s="1">
        <v>22.88</v>
      </c>
      <c r="F35" s="1">
        <v>364.0</v>
      </c>
      <c r="G35" s="1">
        <v>-898.5600000000001</v>
      </c>
      <c r="H35" s="1">
        <v>212.16</v>
      </c>
      <c r="I35" s="1">
        <v>864.24</v>
      </c>
      <c r="J35" s="1">
        <v>-218.4</v>
      </c>
      <c r="K35" s="1">
        <v>830.96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5.2</v>
      </c>
      <c r="C37" s="1">
        <v>6.24</v>
      </c>
      <c r="D37" s="1">
        <v>11.44</v>
      </c>
      <c r="E37" s="1">
        <v>11.44</v>
      </c>
      <c r="F37" s="1">
        <v>13.52</v>
      </c>
      <c r="G37" s="1">
        <v>29.12</v>
      </c>
      <c r="H37" s="1">
        <v>34.32</v>
      </c>
      <c r="I37" s="1">
        <v>23.92</v>
      </c>
      <c r="J37" s="1">
        <v>22.88</v>
      </c>
      <c r="K37" s="1">
        <v>36.4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196.56</v>
      </c>
      <c r="C38" s="1">
        <v>217.36</v>
      </c>
      <c r="D38" s="1">
        <v>322.4</v>
      </c>
      <c r="E38" s="1">
        <v>218.4</v>
      </c>
      <c r="F38" s="1">
        <v>177.84</v>
      </c>
      <c r="G38" s="1">
        <v>140.4</v>
      </c>
      <c r="H38" s="1">
        <v>260.0</v>
      </c>
      <c r="I38" s="1">
        <v>146.64</v>
      </c>
      <c r="J38" s="1">
        <v>329.68</v>
      </c>
      <c r="K38" s="1">
        <v>431.6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543.9200000000001</v>
      </c>
      <c r="C39" s="1">
        <v>737.36</v>
      </c>
      <c r="D39" s="1">
        <v>641.6800000000001</v>
      </c>
      <c r="E39" s="1">
        <v>720.72</v>
      </c>
      <c r="F39" s="1">
        <v>786.24</v>
      </c>
      <c r="G39" s="1">
        <v>1060.8</v>
      </c>
      <c r="H39" s="1">
        <v>1227.2</v>
      </c>
      <c r="I39" s="1">
        <v>1705.6</v>
      </c>
      <c r="J39" s="1">
        <v>1206.4</v>
      </c>
      <c r="K39" s="1">
        <v>1289.6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548.08</v>
      </c>
      <c r="C40" s="1">
        <v>741.52</v>
      </c>
      <c r="D40" s="1">
        <v>658.32</v>
      </c>
      <c r="E40" s="1">
        <v>729.0400000000001</v>
      </c>
      <c r="F40" s="1">
        <v>796.64</v>
      </c>
      <c r="G40" s="1">
        <v>1081.6</v>
      </c>
      <c r="H40" s="1">
        <v>1248.0</v>
      </c>
      <c r="I40" s="1">
        <v>1726.4</v>
      </c>
      <c r="J40" s="1">
        <v>1227.2</v>
      </c>
      <c r="K40" s="1">
        <v>1310.4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-75.92</v>
      </c>
      <c r="C41" s="1">
        <v>-106.08</v>
      </c>
      <c r="D41" s="1">
        <v>35.36</v>
      </c>
      <c r="E41" s="1">
        <v>-72.8</v>
      </c>
      <c r="F41" s="1">
        <v>112.32</v>
      </c>
      <c r="G41" s="1">
        <v>-43.68</v>
      </c>
      <c r="H41" s="1">
        <v>-60.32</v>
      </c>
      <c r="I41" s="1">
        <v>-377.52</v>
      </c>
      <c r="J41" s="1">
        <v>291.2</v>
      </c>
      <c r="K41" s="1">
        <v>136.24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-20.8</v>
      </c>
      <c r="C42" s="1">
        <v>664.5600000000001</v>
      </c>
      <c r="D42" s="1">
        <v>0.0</v>
      </c>
      <c r="E42" s="1">
        <v>0.0</v>
      </c>
      <c r="F42" s="1">
        <v>-14.56</v>
      </c>
      <c r="G42" s="1">
        <v>3598.4</v>
      </c>
      <c r="H42" s="1">
        <v>-495.04</v>
      </c>
      <c r="I42" s="1">
        <v>-455.52</v>
      </c>
      <c r="J42" s="1">
        <v>-1027.52</v>
      </c>
      <c r="K42" s="1">
        <v>-100.88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1144.0</v>
      </c>
      <c r="C3" s="1">
        <v>2371.2</v>
      </c>
      <c r="D3" s="1">
        <v>2537.6</v>
      </c>
      <c r="E3" s="1">
        <v>2558.4</v>
      </c>
      <c r="F3" s="1">
        <v>2922.4</v>
      </c>
      <c r="G3" s="1">
        <v>2017.6</v>
      </c>
      <c r="H3" s="1">
        <v>2236.0</v>
      </c>
      <c r="I3" s="1">
        <v>3099.2</v>
      </c>
      <c r="J3" s="1">
        <v>2880.8</v>
      </c>
      <c r="K3" s="1">
        <v>3712.8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73.84</v>
      </c>
      <c r="C4" s="1">
        <v>72.8</v>
      </c>
      <c r="D4" s="1">
        <v>58.24</v>
      </c>
      <c r="E4" s="1">
        <v>1.04</v>
      </c>
      <c r="F4" s="1">
        <v>62.40000000000001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1227.2</v>
      </c>
      <c r="C5" s="1">
        <v>2444.0</v>
      </c>
      <c r="D5" s="1">
        <v>2589.6</v>
      </c>
      <c r="E5" s="1">
        <v>2558.4</v>
      </c>
      <c r="F5" s="1">
        <v>2922.4</v>
      </c>
      <c r="G5" s="1">
        <v>2017.6</v>
      </c>
      <c r="H5" s="1">
        <v>2236.0</v>
      </c>
      <c r="I5" s="1">
        <v>3099.2</v>
      </c>
      <c r="J5" s="1">
        <v>2880.8</v>
      </c>
      <c r="K5" s="1">
        <v>3712.8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653.12</v>
      </c>
      <c r="C6" s="1">
        <v>768.5600000000001</v>
      </c>
      <c r="D6" s="1">
        <v>852.8000000000001</v>
      </c>
      <c r="E6" s="1">
        <v>931.84</v>
      </c>
      <c r="F6" s="1">
        <v>1112.8</v>
      </c>
      <c r="G6" s="1">
        <v>1404.0</v>
      </c>
      <c r="H6" s="1">
        <v>1310.4</v>
      </c>
      <c r="I6" s="1">
        <v>1435.2</v>
      </c>
      <c r="J6" s="1">
        <v>1747.2</v>
      </c>
      <c r="K6" s="1">
        <v>1799.2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81.12</v>
      </c>
      <c r="C7" s="1">
        <v>49.92</v>
      </c>
      <c r="D7" s="1">
        <v>112.32</v>
      </c>
      <c r="E7" s="1">
        <v>76.96000000000001</v>
      </c>
      <c r="F7" s="1">
        <v>141.44</v>
      </c>
      <c r="G7" s="1">
        <v>119.6</v>
      </c>
      <c r="H7" s="1">
        <v>159.12</v>
      </c>
      <c r="I7" s="1">
        <v>125.84</v>
      </c>
      <c r="J7" s="1">
        <v>114.4</v>
      </c>
      <c r="K7" s="1">
        <v>204.88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734.24</v>
      </c>
      <c r="C8" s="1">
        <v>819.52</v>
      </c>
      <c r="D8" s="1">
        <v>966.1600000000001</v>
      </c>
      <c r="E8" s="1">
        <v>1008.8</v>
      </c>
      <c r="F8" s="1">
        <v>1258.4</v>
      </c>
      <c r="G8" s="1">
        <v>1518.4</v>
      </c>
      <c r="H8" s="1">
        <v>1466.4</v>
      </c>
      <c r="I8" s="1">
        <v>1560.0</v>
      </c>
      <c r="J8" s="1">
        <v>1861.6</v>
      </c>
      <c r="K8" s="1">
        <v>2007.2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40.56</v>
      </c>
      <c r="C9" s="1">
        <v>43.68</v>
      </c>
      <c r="D9" s="1">
        <v>78.0</v>
      </c>
      <c r="E9" s="1">
        <v>85.28</v>
      </c>
      <c r="F9" s="1">
        <v>92.56</v>
      </c>
      <c r="G9" s="1">
        <v>127.92</v>
      </c>
      <c r="H9" s="1">
        <v>108.16</v>
      </c>
      <c r="I9" s="1">
        <v>142.48</v>
      </c>
      <c r="J9" s="1">
        <v>164.32</v>
      </c>
      <c r="K9" s="1">
        <v>151.84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60.32</v>
      </c>
      <c r="C10" s="1">
        <v>61.36</v>
      </c>
      <c r="D10" s="1">
        <v>75.92</v>
      </c>
      <c r="E10" s="1">
        <v>88.4</v>
      </c>
      <c r="F10" s="1">
        <v>98.8</v>
      </c>
      <c r="G10" s="1">
        <v>145.6</v>
      </c>
      <c r="H10" s="1">
        <v>101.92</v>
      </c>
      <c r="I10" s="1">
        <v>107.12</v>
      </c>
      <c r="J10" s="1">
        <v>130.0</v>
      </c>
      <c r="K10" s="1">
        <v>139.36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2059.2</v>
      </c>
      <c r="C11" s="1">
        <v>3369.6</v>
      </c>
      <c r="D11" s="1">
        <v>3712.8</v>
      </c>
      <c r="E11" s="1">
        <v>3744.0</v>
      </c>
      <c r="F11" s="1">
        <v>4368.0</v>
      </c>
      <c r="G11" s="1">
        <v>3816.8</v>
      </c>
      <c r="H11" s="1">
        <v>3910.4</v>
      </c>
      <c r="I11" s="1">
        <v>4908.8</v>
      </c>
      <c r="J11" s="1">
        <v>5033.6</v>
      </c>
      <c r="K11" s="1">
        <v>6011.2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313.04</v>
      </c>
      <c r="C12" s="1">
        <v>349.44</v>
      </c>
      <c r="D12" s="1">
        <v>371.28</v>
      </c>
      <c r="E12" s="1">
        <v>423.28</v>
      </c>
      <c r="F12" s="1">
        <v>468.0</v>
      </c>
      <c r="G12" s="1">
        <v>1352.0</v>
      </c>
      <c r="H12" s="1">
        <v>1456.0</v>
      </c>
      <c r="I12" s="1">
        <v>1591.2</v>
      </c>
      <c r="J12" s="1">
        <v>1726.4</v>
      </c>
      <c r="K12" s="1">
        <v>1872.0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-170.56</v>
      </c>
      <c r="C13" s="1">
        <v>-209.04</v>
      </c>
      <c r="D13" s="1">
        <v>-229.84</v>
      </c>
      <c r="E13" s="1">
        <v>-247.52</v>
      </c>
      <c r="F13" s="1">
        <v>-282.88</v>
      </c>
      <c r="G13" s="1">
        <v>-413.92</v>
      </c>
      <c r="H13" s="1">
        <v>-562.64</v>
      </c>
      <c r="I13" s="1">
        <v>-745.6800000000001</v>
      </c>
      <c r="J13" s="1">
        <v>-875.6800000000001</v>
      </c>
      <c r="K13" s="1">
        <v>-951.6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142.48</v>
      </c>
      <c r="C14" s="1">
        <v>140.4</v>
      </c>
      <c r="D14" s="1">
        <v>140.4</v>
      </c>
      <c r="E14" s="1">
        <v>175.76</v>
      </c>
      <c r="F14" s="1">
        <v>185.12</v>
      </c>
      <c r="G14" s="1">
        <v>936.0</v>
      </c>
      <c r="H14" s="1">
        <v>895.44</v>
      </c>
      <c r="I14" s="1">
        <v>849.6800000000001</v>
      </c>
      <c r="J14" s="1">
        <v>852.8000000000001</v>
      </c>
      <c r="K14" s="1">
        <v>918.32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12.48</v>
      </c>
      <c r="C15" s="1">
        <v>11.44</v>
      </c>
      <c r="D15" s="1">
        <v>15.6</v>
      </c>
      <c r="E15" s="1">
        <v>19.76</v>
      </c>
      <c r="F15" s="1">
        <v>22.88</v>
      </c>
      <c r="G15" s="1">
        <v>56.16</v>
      </c>
      <c r="H15" s="1">
        <v>29.12</v>
      </c>
      <c r="I15" s="1">
        <v>63.44</v>
      </c>
      <c r="J15" s="1">
        <v>73.84</v>
      </c>
      <c r="K15" s="1">
        <v>50.96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1591.2</v>
      </c>
      <c r="C16" s="1">
        <v>1726.4</v>
      </c>
      <c r="D16" s="1">
        <v>1924.0</v>
      </c>
      <c r="E16" s="1">
        <v>1996.8</v>
      </c>
      <c r="F16" s="1">
        <v>2204.8</v>
      </c>
      <c r="G16" s="1">
        <v>4919.2</v>
      </c>
      <c r="H16" s="1">
        <v>4565.6</v>
      </c>
      <c r="I16" s="1">
        <v>4898.400000000001</v>
      </c>
      <c r="J16" s="1">
        <v>5168.8</v>
      </c>
      <c r="K16" s="1">
        <v>4992.0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1216.8</v>
      </c>
      <c r="C17" s="1">
        <v>1060.8</v>
      </c>
      <c r="D17" s="1">
        <v>1123.2</v>
      </c>
      <c r="E17" s="1">
        <v>1112.8</v>
      </c>
      <c r="F17" s="1">
        <v>1185.6</v>
      </c>
      <c r="G17" s="1">
        <v>4357.6</v>
      </c>
      <c r="H17" s="1">
        <v>3692.0</v>
      </c>
      <c r="I17" s="1">
        <v>3598.4</v>
      </c>
      <c r="J17" s="1">
        <v>3432.0</v>
      </c>
      <c r="K17" s="1">
        <v>2953.6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14.56</v>
      </c>
      <c r="C18" s="1">
        <v>15.6</v>
      </c>
      <c r="D18" s="1">
        <v>16.64</v>
      </c>
      <c r="E18" s="1">
        <v>0.0</v>
      </c>
      <c r="F18" s="1">
        <v>93.60000000000001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82.16</v>
      </c>
      <c r="C19" s="1">
        <v>119.6</v>
      </c>
      <c r="D19" s="1">
        <v>141.44</v>
      </c>
      <c r="E19" s="1">
        <v>113.36</v>
      </c>
      <c r="F19" s="1">
        <v>170.56</v>
      </c>
      <c r="G19" s="1">
        <v>142.48</v>
      </c>
      <c r="H19" s="1">
        <v>159.12</v>
      </c>
      <c r="I19" s="1">
        <v>205.92</v>
      </c>
      <c r="J19" s="1">
        <v>97.76</v>
      </c>
      <c r="K19" s="1">
        <v>83.2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37.44</v>
      </c>
      <c r="H20" s="1">
        <v>44.72</v>
      </c>
      <c r="I20" s="1">
        <v>53.04</v>
      </c>
      <c r="J20" s="1">
        <v>61.36</v>
      </c>
      <c r="K20" s="1">
        <v>53.04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43.68</v>
      </c>
      <c r="C21" s="1">
        <v>110.24</v>
      </c>
      <c r="D21" s="1">
        <v>148.72</v>
      </c>
      <c r="E21" s="1">
        <v>148.72</v>
      </c>
      <c r="F21" s="1">
        <v>150.8</v>
      </c>
      <c r="G21" s="1">
        <v>165.36</v>
      </c>
      <c r="H21" s="1">
        <v>187.2</v>
      </c>
      <c r="I21" s="1">
        <v>204.88</v>
      </c>
      <c r="J21" s="1">
        <v>101.92</v>
      </c>
      <c r="K21" s="1">
        <v>136.24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5168.8</v>
      </c>
      <c r="C22" s="1">
        <v>6562.400000000001</v>
      </c>
      <c r="D22" s="1">
        <v>7217.6</v>
      </c>
      <c r="E22" s="1">
        <v>7311.2</v>
      </c>
      <c r="F22" s="1">
        <v>8288.800000000001</v>
      </c>
      <c r="G22" s="1">
        <v>14424.8</v>
      </c>
      <c r="H22" s="1">
        <v>13478.4</v>
      </c>
      <c r="I22" s="1">
        <v>14788.8</v>
      </c>
      <c r="J22" s="1">
        <v>14830.4</v>
      </c>
      <c r="K22" s="1">
        <v>15204.8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135.2</v>
      </c>
      <c r="C24" s="1">
        <v>124.8</v>
      </c>
      <c r="D24" s="1">
        <v>150.8</v>
      </c>
      <c r="E24" s="1">
        <v>154.96</v>
      </c>
      <c r="F24" s="1">
        <v>168.48</v>
      </c>
      <c r="G24" s="1">
        <v>228.8</v>
      </c>
      <c r="H24" s="1">
        <v>178.88</v>
      </c>
      <c r="I24" s="1">
        <v>199.68</v>
      </c>
      <c r="J24" s="1">
        <v>224.64</v>
      </c>
      <c r="K24" s="1">
        <v>239.2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322.4</v>
      </c>
      <c r="C25" s="1">
        <v>364.0</v>
      </c>
      <c r="D25" s="1">
        <v>427.44</v>
      </c>
      <c r="E25" s="1">
        <v>448.24</v>
      </c>
      <c r="F25" s="1">
        <v>546.0</v>
      </c>
      <c r="G25" s="1">
        <v>674.96</v>
      </c>
      <c r="H25" s="1">
        <v>626.08</v>
      </c>
      <c r="I25" s="1">
        <v>717.6</v>
      </c>
      <c r="J25" s="1">
        <v>737.36</v>
      </c>
      <c r="K25" s="1">
        <v>806.0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260.0</v>
      </c>
      <c r="K26" s="1">
        <v>258.96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9.36</v>
      </c>
      <c r="C27" s="1">
        <v>0.0</v>
      </c>
      <c r="D27" s="1">
        <v>0.0</v>
      </c>
      <c r="E27" s="1">
        <v>0.0</v>
      </c>
      <c r="F27" s="1">
        <v>364.0</v>
      </c>
      <c r="G27" s="1">
        <v>4.16</v>
      </c>
      <c r="H27" s="1">
        <v>16.64</v>
      </c>
      <c r="I27" s="1">
        <v>939.12</v>
      </c>
      <c r="J27" s="1">
        <v>9.36</v>
      </c>
      <c r="K27" s="1">
        <v>729.0400000000001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86.32000000000001</v>
      </c>
      <c r="H28" s="1">
        <v>81.12</v>
      </c>
      <c r="I28" s="1">
        <v>86.32000000000001</v>
      </c>
      <c r="J28" s="1">
        <v>86.32000000000001</v>
      </c>
      <c r="K28" s="1">
        <v>68.64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16.64</v>
      </c>
      <c r="C29" s="1">
        <v>48.88</v>
      </c>
      <c r="D29" s="1">
        <v>28.08</v>
      </c>
      <c r="E29" s="1">
        <v>18.72</v>
      </c>
      <c r="F29" s="1">
        <v>38.48</v>
      </c>
      <c r="G29" s="1">
        <v>57.2</v>
      </c>
      <c r="H29" s="1">
        <v>17.68</v>
      </c>
      <c r="I29" s="1">
        <v>17.68</v>
      </c>
      <c r="J29" s="1">
        <v>39.52</v>
      </c>
      <c r="K29" s="1">
        <v>18.72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662.48</v>
      </c>
      <c r="C30" s="1">
        <v>809.12</v>
      </c>
      <c r="D30" s="1">
        <v>887.12</v>
      </c>
      <c r="E30" s="1">
        <v>911.0400000000001</v>
      </c>
      <c r="F30" s="1">
        <v>944.32</v>
      </c>
      <c r="G30" s="1">
        <v>1133.6</v>
      </c>
      <c r="H30" s="1">
        <v>1216.8</v>
      </c>
      <c r="I30" s="1">
        <v>1352.0</v>
      </c>
      <c r="J30" s="1">
        <v>1601.6</v>
      </c>
      <c r="K30" s="1">
        <v>1539.2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36.4</v>
      </c>
      <c r="C31" s="1">
        <v>16.64</v>
      </c>
      <c r="D31" s="1">
        <v>30.16</v>
      </c>
      <c r="E31" s="1">
        <v>54.08</v>
      </c>
      <c r="F31" s="1">
        <v>42.64</v>
      </c>
      <c r="G31" s="1">
        <v>29.12</v>
      </c>
      <c r="H31" s="1">
        <v>33.28</v>
      </c>
      <c r="I31" s="1">
        <v>289.12</v>
      </c>
      <c r="J31" s="1">
        <v>39.52</v>
      </c>
      <c r="K31" s="1">
        <v>42.64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1185.6</v>
      </c>
      <c r="C32" s="1">
        <v>1362.4</v>
      </c>
      <c r="D32" s="1">
        <v>1528.8</v>
      </c>
      <c r="E32" s="1">
        <v>1591.2</v>
      </c>
      <c r="F32" s="1">
        <v>2100.8</v>
      </c>
      <c r="G32" s="1">
        <v>2215.2</v>
      </c>
      <c r="H32" s="1">
        <v>2173.6</v>
      </c>
      <c r="I32" s="1">
        <v>3608.8</v>
      </c>
      <c r="J32" s="1">
        <v>2995.2</v>
      </c>
      <c r="K32" s="1">
        <v>3702.4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364.0</v>
      </c>
      <c r="C33" s="1">
        <v>1040.0</v>
      </c>
      <c r="D33" s="1">
        <v>1040.0</v>
      </c>
      <c r="E33" s="1">
        <v>1040.0</v>
      </c>
      <c r="F33" s="1">
        <v>676.0</v>
      </c>
      <c r="G33" s="1">
        <v>4784.0</v>
      </c>
      <c r="H33" s="1">
        <v>4336.8</v>
      </c>
      <c r="I33" s="1">
        <v>3088.8</v>
      </c>
      <c r="J33" s="1">
        <v>2849.6</v>
      </c>
      <c r="K33" s="1">
        <v>2121.6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637.52</v>
      </c>
      <c r="H34" s="1">
        <v>586.5600000000001</v>
      </c>
      <c r="I34" s="1">
        <v>538.72</v>
      </c>
      <c r="J34" s="1">
        <v>517.9200000000001</v>
      </c>
      <c r="K34" s="1">
        <v>565.76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119.6</v>
      </c>
      <c r="C35" s="1">
        <v>121.68</v>
      </c>
      <c r="D35" s="1">
        <v>146.64</v>
      </c>
      <c r="E35" s="1">
        <v>144.56</v>
      </c>
      <c r="F35" s="1">
        <v>147.68</v>
      </c>
      <c r="G35" s="1">
        <v>179.92</v>
      </c>
      <c r="H35" s="1">
        <v>205.92</v>
      </c>
      <c r="I35" s="1">
        <v>179.92</v>
      </c>
      <c r="J35" s="1">
        <v>137.28</v>
      </c>
      <c r="K35" s="1">
        <v>149.76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227.76</v>
      </c>
      <c r="C36" s="1">
        <v>222.56</v>
      </c>
      <c r="D36" s="1">
        <v>269.36</v>
      </c>
      <c r="E36" s="1">
        <v>194.48</v>
      </c>
      <c r="F36" s="1">
        <v>273.52</v>
      </c>
      <c r="G36" s="1">
        <v>863.2</v>
      </c>
      <c r="H36" s="1">
        <v>650.0</v>
      </c>
      <c r="I36" s="1">
        <v>593.84</v>
      </c>
      <c r="J36" s="1">
        <v>341.12</v>
      </c>
      <c r="K36" s="1">
        <v>104.0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193.44</v>
      </c>
      <c r="C37" s="1">
        <v>188.24</v>
      </c>
      <c r="D37" s="1">
        <v>201.76</v>
      </c>
      <c r="E37" s="1">
        <v>188.24</v>
      </c>
      <c r="F37" s="1">
        <v>280.8</v>
      </c>
      <c r="G37" s="1">
        <v>273.52</v>
      </c>
      <c r="H37" s="1">
        <v>218.4</v>
      </c>
      <c r="I37" s="1">
        <v>321.36</v>
      </c>
      <c r="J37" s="1">
        <v>374.4</v>
      </c>
      <c r="K37" s="1">
        <v>403.52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2089.36</v>
      </c>
      <c r="C38" s="1">
        <v>2932.8</v>
      </c>
      <c r="D38" s="1">
        <v>3182.4</v>
      </c>
      <c r="E38" s="1">
        <v>3151.2</v>
      </c>
      <c r="F38" s="1">
        <v>3484.0</v>
      </c>
      <c r="G38" s="1">
        <v>8954.4</v>
      </c>
      <c r="H38" s="1">
        <v>8174.400000000001</v>
      </c>
      <c r="I38" s="1">
        <v>8330.4</v>
      </c>
      <c r="J38" s="1">
        <v>7217.6</v>
      </c>
      <c r="K38" s="1">
        <v>7051.2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133.12</v>
      </c>
      <c r="C39" s="1">
        <v>133.12</v>
      </c>
      <c r="D39" s="1">
        <v>134.16</v>
      </c>
      <c r="E39" s="1">
        <v>135.2</v>
      </c>
      <c r="F39" s="1">
        <v>136.24</v>
      </c>
      <c r="G39" s="1">
        <v>137.28</v>
      </c>
      <c r="H39" s="1">
        <v>138.32</v>
      </c>
      <c r="I39" s="1">
        <v>138.32</v>
      </c>
      <c r="J39" s="1">
        <v>139.36</v>
      </c>
      <c r="K39" s="1">
        <v>139.36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503.36</v>
      </c>
      <c r="C40" s="1">
        <v>472.16</v>
      </c>
      <c r="D40" s="1">
        <v>520.0</v>
      </c>
      <c r="E40" s="1">
        <v>671.84</v>
      </c>
      <c r="F40" s="1">
        <v>796.64</v>
      </c>
      <c r="G40" s="1">
        <v>897.52</v>
      </c>
      <c r="H40" s="1">
        <v>992.1600000000001</v>
      </c>
      <c r="I40" s="1">
        <v>1154.4</v>
      </c>
      <c r="J40" s="1">
        <v>1175.2</v>
      </c>
      <c r="K40" s="1">
        <v>1216.8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2589.6</v>
      </c>
      <c r="C41" s="1">
        <v>2912.0</v>
      </c>
      <c r="D41" s="1">
        <v>3296.8</v>
      </c>
      <c r="E41" s="1">
        <v>3723.2</v>
      </c>
      <c r="F41" s="1">
        <v>4108.0</v>
      </c>
      <c r="G41" s="1">
        <v>4836.0</v>
      </c>
      <c r="H41" s="1">
        <v>5241.6</v>
      </c>
      <c r="I41" s="1">
        <v>5938.400000000001</v>
      </c>
      <c r="J41" s="1">
        <v>6562.400000000001</v>
      </c>
      <c r="K41" s="1">
        <v>7456.8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-194.48</v>
      </c>
      <c r="C42" s="1">
        <v>-113.36</v>
      </c>
      <c r="D42" s="1">
        <v>-231.92</v>
      </c>
      <c r="E42" s="1">
        <v>-324.48</v>
      </c>
      <c r="F42" s="1">
        <v>-368.16</v>
      </c>
      <c r="G42" s="1">
        <v>-468.0</v>
      </c>
      <c r="H42" s="1">
        <v>-459.68</v>
      </c>
      <c r="I42" s="1">
        <v>-759.2</v>
      </c>
      <c r="J42" s="1">
        <v>-732.1600000000001</v>
      </c>
      <c r="K42" s="1">
        <v>-787.28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29.12</v>
      </c>
      <c r="C43" s="1">
        <v>204.88</v>
      </c>
      <c r="D43" s="1">
        <v>291.2</v>
      </c>
      <c r="E43" s="1">
        <v>-49.92</v>
      </c>
      <c r="F43" s="1">
        <v>70.72</v>
      </c>
      <c r="G43" s="1">
        <v>10.4</v>
      </c>
      <c r="H43" s="1">
        <v>-652.08</v>
      </c>
      <c r="I43" s="1">
        <v>-27.04</v>
      </c>
      <c r="J43" s="1">
        <v>462.8</v>
      </c>
      <c r="K43" s="1">
        <v>118.56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3057.6</v>
      </c>
      <c r="C44" s="1">
        <v>3608.8</v>
      </c>
      <c r="D44" s="1">
        <v>4014.4</v>
      </c>
      <c r="E44" s="1">
        <v>4149.6</v>
      </c>
      <c r="F44" s="1">
        <v>4742.400000000001</v>
      </c>
      <c r="G44" s="1">
        <v>5418.400000000001</v>
      </c>
      <c r="H44" s="1">
        <v>5262.400000000001</v>
      </c>
      <c r="I44" s="1">
        <v>6448.0</v>
      </c>
      <c r="J44" s="1">
        <v>7602.400000000001</v>
      </c>
      <c r="K44" s="1">
        <v>8143.200000000001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16.64</v>
      </c>
      <c r="C45" s="1">
        <v>19.76</v>
      </c>
      <c r="D45" s="1">
        <v>22.88</v>
      </c>
      <c r="E45" s="1">
        <v>1.04</v>
      </c>
      <c r="F45" s="1">
        <v>65.52</v>
      </c>
      <c r="G45" s="1">
        <v>55.12</v>
      </c>
      <c r="H45" s="1">
        <v>45.76000000000001</v>
      </c>
      <c r="I45" s="1">
        <v>13.52</v>
      </c>
      <c r="J45" s="1">
        <v>14.56</v>
      </c>
      <c r="K45" s="1">
        <v>11.44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3078.4</v>
      </c>
      <c r="C46" s="1">
        <v>3629.6</v>
      </c>
      <c r="D46" s="1">
        <v>4035.2</v>
      </c>
      <c r="E46" s="1">
        <v>4160.0</v>
      </c>
      <c r="F46" s="1">
        <v>4815.2</v>
      </c>
      <c r="G46" s="1">
        <v>5470.400000000001</v>
      </c>
      <c r="H46" s="1">
        <v>5314.400000000001</v>
      </c>
      <c r="I46" s="1">
        <v>6458.400000000001</v>
      </c>
      <c r="J46" s="1">
        <v>7612.8</v>
      </c>
      <c r="K46" s="1">
        <v>8164.0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5168.8</v>
      </c>
      <c r="C47" s="1">
        <v>6562.400000000001</v>
      </c>
      <c r="D47" s="1">
        <v>7217.6</v>
      </c>
      <c r="E47" s="1">
        <v>7311.2</v>
      </c>
      <c r="F47" s="1">
        <v>8288.800000000001</v>
      </c>
      <c r="G47" s="1">
        <v>14424.8</v>
      </c>
      <c r="H47" s="1">
        <v>13478.4</v>
      </c>
      <c r="I47" s="1">
        <v>14788.8</v>
      </c>
      <c r="J47" s="1">
        <v>14830.4</v>
      </c>
      <c r="K47" s="1">
        <v>15204.8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1310.4</v>
      </c>
      <c r="C49" s="1">
        <v>1320.8</v>
      </c>
      <c r="D49" s="1">
        <v>1320.8</v>
      </c>
      <c r="E49" s="1">
        <v>1341.6</v>
      </c>
      <c r="F49" s="1">
        <v>1341.6</v>
      </c>
      <c r="G49" s="1">
        <v>1352.0</v>
      </c>
      <c r="H49" s="1">
        <v>1362.4</v>
      </c>
      <c r="I49" s="1">
        <v>1362.4</v>
      </c>
      <c r="J49" s="1">
        <v>1362.4</v>
      </c>
      <c r="K49" s="1">
        <v>1362.4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1310.4</v>
      </c>
      <c r="C50" s="1">
        <v>1320.8</v>
      </c>
      <c r="D50" s="1">
        <v>1320.8</v>
      </c>
      <c r="E50" s="1">
        <v>1331.2</v>
      </c>
      <c r="F50" s="1">
        <v>1341.6</v>
      </c>
      <c r="G50" s="1">
        <v>1352.0</v>
      </c>
      <c r="H50" s="1">
        <v>1362.4</v>
      </c>
      <c r="I50" s="1">
        <v>1362.4</v>
      </c>
      <c r="J50" s="1">
        <v>1362.4</v>
      </c>
      <c r="K50" s="1">
        <v>1362.4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 t="s">
        <v>108</v>
      </c>
      <c r="C51" s="1" t="s">
        <v>109</v>
      </c>
      <c r="D51" s="1" t="s">
        <v>110</v>
      </c>
      <c r="E51" s="1" t="s">
        <v>111</v>
      </c>
      <c r="F51" s="1" t="s">
        <v>112</v>
      </c>
      <c r="G51" s="1" t="s">
        <v>113</v>
      </c>
      <c r="H51" s="1" t="s">
        <v>114</v>
      </c>
      <c r="I51" s="1" t="s">
        <v>115</v>
      </c>
      <c r="J51" s="1" t="s">
        <v>116</v>
      </c>
      <c r="K51" s="1" t="s">
        <v>117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250.64</v>
      </c>
      <c r="C52" s="1">
        <v>812.24</v>
      </c>
      <c r="D52" s="1">
        <v>971.36</v>
      </c>
      <c r="E52" s="1">
        <v>1040.0</v>
      </c>
      <c r="F52" s="1">
        <v>1352.0</v>
      </c>
      <c r="G52" s="1">
        <v>-3858.4</v>
      </c>
      <c r="H52" s="1">
        <v>-2995.2</v>
      </c>
      <c r="I52" s="1">
        <v>-2059.2</v>
      </c>
      <c r="J52" s="1">
        <v>-1001.52</v>
      </c>
      <c r="K52" s="1">
        <v>194.48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 t="s">
        <v>120</v>
      </c>
      <c r="C53" s="1" t="s">
        <v>121</v>
      </c>
      <c r="D53" s="1" t="s">
        <v>122</v>
      </c>
      <c r="E53" s="1" t="s">
        <v>123</v>
      </c>
      <c r="F53" s="1" t="s">
        <v>124</v>
      </c>
      <c r="G53" s="1" t="s">
        <v>125</v>
      </c>
      <c r="H53" s="1" t="s">
        <v>126</v>
      </c>
      <c r="I53" s="1" t="s">
        <v>127</v>
      </c>
      <c r="J53" s="1" t="s">
        <v>128</v>
      </c>
      <c r="K53" s="1" t="s">
        <v>129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374.4</v>
      </c>
      <c r="C54" s="1">
        <v>1040.0</v>
      </c>
      <c r="D54" s="1">
        <v>1040.0</v>
      </c>
      <c r="E54" s="1">
        <v>1040.0</v>
      </c>
      <c r="F54" s="1">
        <v>1040.0</v>
      </c>
      <c r="G54" s="1">
        <v>5512.0</v>
      </c>
      <c r="H54" s="1">
        <v>5023.2</v>
      </c>
      <c r="I54" s="1">
        <v>4648.8</v>
      </c>
      <c r="J54" s="1">
        <v>3723.2</v>
      </c>
      <c r="K54" s="1">
        <v>3744.0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-848.64</v>
      </c>
      <c r="C55" s="1">
        <v>-1404.0</v>
      </c>
      <c r="D55" s="1">
        <v>-1549.6</v>
      </c>
      <c r="E55" s="1">
        <v>-1518.4</v>
      </c>
      <c r="F55" s="1">
        <v>-1882.4</v>
      </c>
      <c r="G55" s="1">
        <v>3484.0</v>
      </c>
      <c r="H55" s="1">
        <v>2787.2</v>
      </c>
      <c r="I55" s="1">
        <v>1549.6</v>
      </c>
      <c r="J55" s="1">
        <v>840.32</v>
      </c>
      <c r="K55" s="1">
        <v>33.28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119.6</v>
      </c>
      <c r="C56" s="1">
        <v>121.68</v>
      </c>
      <c r="D56" s="1">
        <v>153.92</v>
      </c>
      <c r="E56" s="1">
        <v>152.88</v>
      </c>
      <c r="F56" s="1">
        <v>153.92</v>
      </c>
      <c r="G56" s="1">
        <v>180.96</v>
      </c>
      <c r="H56" s="1">
        <v>214.24</v>
      </c>
      <c r="I56" s="1">
        <v>184.08</v>
      </c>
      <c r="J56" s="1">
        <v>138.32</v>
      </c>
      <c r="K56" s="1">
        <v>151.84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514.8000000000001</v>
      </c>
      <c r="C57" s="1">
        <v>622.96</v>
      </c>
      <c r="D57" s="1">
        <v>641.6800000000001</v>
      </c>
      <c r="E57" s="1">
        <v>685.36</v>
      </c>
      <c r="F57" s="1">
        <v>730.08</v>
      </c>
      <c r="G57" s="1">
        <v>48.88</v>
      </c>
      <c r="H57" s="1">
        <v>49.92</v>
      </c>
      <c r="I57" s="1">
        <v>32.24</v>
      </c>
      <c r="J57" s="1">
        <v>42.64</v>
      </c>
      <c r="K57" s="1">
        <v>58.24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16.64</v>
      </c>
      <c r="C58" s="1">
        <v>19.76</v>
      </c>
      <c r="D58" s="1">
        <v>22.88</v>
      </c>
      <c r="E58" s="1">
        <v>1.04</v>
      </c>
      <c r="F58" s="1">
        <v>65.52</v>
      </c>
      <c r="G58" s="1">
        <v>55.12</v>
      </c>
      <c r="H58" s="1">
        <v>45.76000000000001</v>
      </c>
      <c r="I58" s="1">
        <v>13.52</v>
      </c>
      <c r="J58" s="1">
        <v>14.56</v>
      </c>
      <c r="K58" s="1">
        <v>11.44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29.12</v>
      </c>
      <c r="I59" s="1">
        <v>63.44</v>
      </c>
      <c r="J59" s="1">
        <v>73.84</v>
      </c>
      <c r="K59" s="1">
        <v>50.96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3.12</v>
      </c>
      <c r="C60" s="1">
        <v>3.12</v>
      </c>
      <c r="D60" s="1">
        <v>3.12</v>
      </c>
      <c r="E60" s="1">
        <v>3.12</v>
      </c>
      <c r="F60" s="1">
        <v>3.12</v>
      </c>
      <c r="G60" s="1">
        <v>3.12</v>
      </c>
      <c r="H60" s="1">
        <v>3.12</v>
      </c>
      <c r="I60" s="1">
        <v>3.12</v>
      </c>
      <c r="J60" s="1">
        <v>3.12</v>
      </c>
      <c r="K60" s="1">
        <v>3.12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6.24</v>
      </c>
      <c r="C61" s="1">
        <v>7.28</v>
      </c>
      <c r="D61" s="1">
        <v>7.28</v>
      </c>
      <c r="E61" s="1">
        <v>6.24</v>
      </c>
      <c r="F61" s="1">
        <v>6.24</v>
      </c>
      <c r="G61" s="1">
        <v>16.64</v>
      </c>
      <c r="H61" s="1">
        <v>54.08</v>
      </c>
      <c r="I61" s="1">
        <v>64.48</v>
      </c>
      <c r="J61" s="1">
        <v>65.52</v>
      </c>
      <c r="K61" s="1">
        <v>72.8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210.08</v>
      </c>
      <c r="C62" s="1">
        <v>237.12</v>
      </c>
      <c r="D62" s="1">
        <v>246.48</v>
      </c>
      <c r="E62" s="1">
        <v>295.36</v>
      </c>
      <c r="F62" s="1">
        <v>325.52</v>
      </c>
      <c r="G62" s="1">
        <v>410.8</v>
      </c>
      <c r="H62" s="1">
        <v>436.8</v>
      </c>
      <c r="I62" s="1">
        <v>509.6</v>
      </c>
      <c r="J62" s="1">
        <v>574.08</v>
      </c>
      <c r="K62" s="1">
        <v>600.08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1.04</v>
      </c>
      <c r="C63" s="1">
        <v>1.04</v>
      </c>
      <c r="D63" s="1">
        <v>1.04</v>
      </c>
      <c r="E63" s="1">
        <v>1.04</v>
      </c>
      <c r="F63" s="1">
        <v>1.04</v>
      </c>
      <c r="G63" s="1">
        <v>1.04</v>
      </c>
      <c r="H63" s="1">
        <v>1.04</v>
      </c>
      <c r="I63" s="1">
        <v>2.08</v>
      </c>
      <c r="J63" s="1">
        <v>2.08</v>
      </c>
      <c r="K63" s="1">
        <v>2.08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140</v>
      </c>
      <c r="B64" s="1">
        <v>256.88</v>
      </c>
      <c r="C64" s="1">
        <v>297.44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141</v>
      </c>
      <c r="B65" s="1">
        <v>21.84</v>
      </c>
      <c r="C65" s="1">
        <v>20.8</v>
      </c>
      <c r="D65" s="1">
        <v>23.92</v>
      </c>
      <c r="E65" s="1">
        <v>24.96</v>
      </c>
      <c r="F65" s="1">
        <v>20.8</v>
      </c>
      <c r="G65" s="1">
        <v>32.24</v>
      </c>
      <c r="H65" s="1">
        <v>49.92</v>
      </c>
      <c r="I65" s="1">
        <v>48.88</v>
      </c>
      <c r="J65" s="1">
        <v>53.04</v>
      </c>
      <c r="K65" s="1">
        <v>47.84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2381.6</v>
      </c>
      <c r="C2" s="1">
        <v>2953.6</v>
      </c>
      <c r="D2" s="1">
        <v>3182.4</v>
      </c>
      <c r="E2" s="1">
        <v>3359.2</v>
      </c>
      <c r="F2" s="1">
        <v>3619.2</v>
      </c>
      <c r="G2" s="1">
        <v>4179.76</v>
      </c>
      <c r="H2" s="1">
        <v>4628.0</v>
      </c>
      <c r="I2" s="1">
        <v>5054.400000000001</v>
      </c>
      <c r="J2" s="1">
        <v>5896.8</v>
      </c>
      <c r="K2" s="1">
        <v>6188.0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-10.4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2381.6</v>
      </c>
      <c r="C4" s="1">
        <v>2953.6</v>
      </c>
      <c r="D4" s="1">
        <v>3182.4</v>
      </c>
      <c r="E4" s="1">
        <v>3359.2</v>
      </c>
      <c r="F4" s="1">
        <v>3619.2</v>
      </c>
      <c r="G4" s="1">
        <v>4179.76</v>
      </c>
      <c r="H4" s="1">
        <v>4628.0</v>
      </c>
      <c r="I4" s="1">
        <v>5054.400000000001</v>
      </c>
      <c r="J4" s="1">
        <v>5896.8</v>
      </c>
      <c r="K4" s="1">
        <v>6188.0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356.72</v>
      </c>
      <c r="C5" s="1">
        <v>455.52</v>
      </c>
      <c r="D5" s="1">
        <v>482.56</v>
      </c>
      <c r="E5" s="1">
        <v>492.96</v>
      </c>
      <c r="F5" s="1">
        <v>531.44</v>
      </c>
      <c r="G5" s="1">
        <v>659.36</v>
      </c>
      <c r="H5" s="1">
        <v>780.0</v>
      </c>
      <c r="I5" s="1">
        <v>821.6</v>
      </c>
      <c r="J5" s="1">
        <v>955.76</v>
      </c>
      <c r="K5" s="1">
        <v>1009.84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2028.0</v>
      </c>
      <c r="C6" s="1">
        <v>2496.0</v>
      </c>
      <c r="D6" s="1">
        <v>2693.6</v>
      </c>
      <c r="E6" s="1">
        <v>2860.0</v>
      </c>
      <c r="F6" s="1">
        <v>3088.8</v>
      </c>
      <c r="G6" s="1">
        <v>3515.2</v>
      </c>
      <c r="H6" s="1">
        <v>3848.0</v>
      </c>
      <c r="I6" s="1">
        <v>4232.8</v>
      </c>
      <c r="J6" s="1">
        <v>4940.0</v>
      </c>
      <c r="K6" s="1">
        <v>5179.2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975.52</v>
      </c>
      <c r="C7" s="1">
        <v>1144.0</v>
      </c>
      <c r="D7" s="1">
        <v>1227.2</v>
      </c>
      <c r="E7" s="1">
        <v>1310.4</v>
      </c>
      <c r="F7" s="1">
        <v>1414.4</v>
      </c>
      <c r="G7" s="1">
        <v>1622.4</v>
      </c>
      <c r="H7" s="1">
        <v>1716.0</v>
      </c>
      <c r="I7" s="1">
        <v>1768.0</v>
      </c>
      <c r="J7" s="1">
        <v>2017.6</v>
      </c>
      <c r="K7" s="1">
        <v>2163.2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426.4</v>
      </c>
      <c r="C8" s="1">
        <v>511.68</v>
      </c>
      <c r="D8" s="1">
        <v>562.64</v>
      </c>
      <c r="E8" s="1">
        <v>600.08</v>
      </c>
      <c r="F8" s="1">
        <v>656.24</v>
      </c>
      <c r="G8" s="1">
        <v>767.52</v>
      </c>
      <c r="H8" s="1">
        <v>972.4</v>
      </c>
      <c r="I8" s="1">
        <v>986.96</v>
      </c>
      <c r="J8" s="1">
        <v>1133.6</v>
      </c>
      <c r="K8" s="1">
        <v>1279.2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138.32</v>
      </c>
      <c r="C9" s="1">
        <v>166.4</v>
      </c>
      <c r="D9" s="1">
        <v>162.24</v>
      </c>
      <c r="E9" s="1">
        <v>166.4</v>
      </c>
      <c r="F9" s="1">
        <v>178.88</v>
      </c>
      <c r="G9" s="1">
        <v>253.76</v>
      </c>
      <c r="H9" s="1">
        <v>409.76</v>
      </c>
      <c r="I9" s="1">
        <v>383.76</v>
      </c>
      <c r="J9" s="1">
        <v>418.08</v>
      </c>
      <c r="K9" s="1">
        <v>394.16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2.08</v>
      </c>
      <c r="C10" s="1">
        <v>16.64</v>
      </c>
      <c r="D10" s="1">
        <v>0.0</v>
      </c>
      <c r="E10" s="1">
        <v>0.0</v>
      </c>
      <c r="F10" s="1">
        <v>0.0</v>
      </c>
      <c r="G10" s="1">
        <v>10.4</v>
      </c>
      <c r="H10" s="1">
        <v>10.4</v>
      </c>
      <c r="I10" s="1">
        <v>-10.4</v>
      </c>
      <c r="J10" s="1">
        <v>0.0</v>
      </c>
      <c r="K10" s="1">
        <v>10.4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1539.2</v>
      </c>
      <c r="C11" s="1">
        <v>1830.4</v>
      </c>
      <c r="D11" s="1">
        <v>1955.2</v>
      </c>
      <c r="E11" s="1">
        <v>2080.0</v>
      </c>
      <c r="F11" s="1">
        <v>2246.4</v>
      </c>
      <c r="G11" s="1">
        <v>2641.6</v>
      </c>
      <c r="H11" s="1">
        <v>3099.2</v>
      </c>
      <c r="I11" s="1">
        <v>3140.8</v>
      </c>
      <c r="J11" s="1">
        <v>3567.2</v>
      </c>
      <c r="K11" s="1">
        <v>3827.2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486.72</v>
      </c>
      <c r="C12" s="1">
        <v>670.8000000000001</v>
      </c>
      <c r="D12" s="1">
        <v>741.52</v>
      </c>
      <c r="E12" s="1">
        <v>789.36</v>
      </c>
      <c r="F12" s="1">
        <v>839.28</v>
      </c>
      <c r="G12" s="1">
        <v>880.88</v>
      </c>
      <c r="H12" s="1">
        <v>755.0400000000001</v>
      </c>
      <c r="I12" s="1">
        <v>1092.0</v>
      </c>
      <c r="J12" s="1">
        <v>1372.8</v>
      </c>
      <c r="K12" s="1">
        <v>1352.0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-5.2</v>
      </c>
      <c r="C13" s="1">
        <v>-7.28</v>
      </c>
      <c r="D13" s="1">
        <v>-26.0</v>
      </c>
      <c r="E13" s="1">
        <v>-12.48</v>
      </c>
      <c r="F13" s="1">
        <v>-15.6</v>
      </c>
      <c r="G13" s="1">
        <v>-26.0</v>
      </c>
      <c r="H13" s="1">
        <v>-38.48</v>
      </c>
      <c r="I13" s="1">
        <v>-29.12</v>
      </c>
      <c r="J13" s="1">
        <v>-27.04</v>
      </c>
      <c r="K13" s="1">
        <v>-41.6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22.88</v>
      </c>
      <c r="C14" s="1">
        <v>18.72</v>
      </c>
      <c r="D14" s="1">
        <v>17.68</v>
      </c>
      <c r="E14" s="1">
        <v>26.0</v>
      </c>
      <c r="F14" s="1">
        <v>38.48</v>
      </c>
      <c r="G14" s="1">
        <v>34.32</v>
      </c>
      <c r="H14" s="1">
        <v>14.56</v>
      </c>
      <c r="I14" s="1">
        <v>11.44</v>
      </c>
      <c r="J14" s="1">
        <v>40.56</v>
      </c>
      <c r="K14" s="1">
        <v>143.52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17.68</v>
      </c>
      <c r="C15" s="1">
        <v>11.44</v>
      </c>
      <c r="D15" s="1">
        <v>-7.28</v>
      </c>
      <c r="E15" s="1">
        <v>13.52</v>
      </c>
      <c r="F15" s="1">
        <v>22.88</v>
      </c>
      <c r="G15" s="1">
        <v>8.32</v>
      </c>
      <c r="H15" s="1">
        <v>-22.88</v>
      </c>
      <c r="I15" s="1">
        <v>-16.64</v>
      </c>
      <c r="J15" s="1">
        <v>13.52</v>
      </c>
      <c r="K15" s="1">
        <v>101.92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-4.16</v>
      </c>
      <c r="C16" s="1">
        <v>-11.44</v>
      </c>
      <c r="D16" s="1">
        <v>-9.36</v>
      </c>
      <c r="E16" s="1">
        <v>-10.4</v>
      </c>
      <c r="F16" s="1">
        <v>-7.28</v>
      </c>
      <c r="G16" s="1">
        <v>-1.04</v>
      </c>
      <c r="H16" s="1">
        <v>-83.2</v>
      </c>
      <c r="I16" s="1">
        <v>1.04</v>
      </c>
      <c r="J16" s="1">
        <v>-9.36</v>
      </c>
      <c r="K16" s="1">
        <v>-10.4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6.24</v>
      </c>
      <c r="C17" s="1">
        <v>69.68</v>
      </c>
      <c r="D17" s="1">
        <v>0.0</v>
      </c>
      <c r="E17" s="1">
        <v>0.0</v>
      </c>
      <c r="F17" s="1">
        <v>1.04</v>
      </c>
      <c r="G17" s="1">
        <v>-4.16</v>
      </c>
      <c r="H17" s="1">
        <v>31.2</v>
      </c>
      <c r="I17" s="1">
        <v>52.0</v>
      </c>
      <c r="J17" s="1">
        <v>62.40000000000001</v>
      </c>
      <c r="K17" s="1">
        <v>72.8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500.24</v>
      </c>
      <c r="C18" s="1">
        <v>670.8000000000001</v>
      </c>
      <c r="D18" s="1">
        <v>722.8000000000001</v>
      </c>
      <c r="E18" s="1">
        <v>792.48</v>
      </c>
      <c r="F18" s="1">
        <v>854.88</v>
      </c>
      <c r="G18" s="1">
        <v>884.0</v>
      </c>
      <c r="H18" s="1">
        <v>730.08</v>
      </c>
      <c r="I18" s="1">
        <v>1081.6</v>
      </c>
      <c r="J18" s="1">
        <v>1372.8</v>
      </c>
      <c r="K18" s="1">
        <v>1445.6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-16.64</v>
      </c>
      <c r="C19" s="1">
        <v>-6.24</v>
      </c>
      <c r="D19" s="1">
        <v>-33.28</v>
      </c>
      <c r="E19" s="1">
        <v>-20.8</v>
      </c>
      <c r="F19" s="1">
        <v>-8.32</v>
      </c>
      <c r="G19" s="1">
        <v>-10.4</v>
      </c>
      <c r="H19" s="1">
        <v>-48.88</v>
      </c>
      <c r="I19" s="1">
        <v>-24.96</v>
      </c>
      <c r="J19" s="1">
        <v>-17.68</v>
      </c>
      <c r="K19" s="1">
        <v>-18.72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-20.8</v>
      </c>
      <c r="C20" s="1">
        <v>-5.2</v>
      </c>
      <c r="D20" s="1">
        <v>-7.28</v>
      </c>
      <c r="E20" s="1">
        <v>-9.36</v>
      </c>
      <c r="F20" s="1">
        <v>-8.32</v>
      </c>
      <c r="G20" s="1">
        <v>-24.96</v>
      </c>
      <c r="H20" s="1">
        <v>-93.60000000000001</v>
      </c>
      <c r="I20" s="1">
        <v>-5.2</v>
      </c>
      <c r="J20" s="1">
        <v>1.04</v>
      </c>
      <c r="K20" s="1">
        <v>-4.16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0.0</v>
      </c>
      <c r="C21" s="1">
        <v>0.0</v>
      </c>
      <c r="D21" s="1">
        <v>0.0</v>
      </c>
      <c r="E21" s="1">
        <v>0.0</v>
      </c>
      <c r="F21" s="1">
        <v>-15.6</v>
      </c>
      <c r="G21" s="1">
        <v>0.0</v>
      </c>
      <c r="H21" s="1">
        <v>0.0</v>
      </c>
      <c r="I21" s="1">
        <v>0.0</v>
      </c>
      <c r="J21" s="1">
        <v>0.0</v>
      </c>
      <c r="K21" s="1">
        <v>-34.32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1.04</v>
      </c>
      <c r="C22" s="1">
        <v>0.0</v>
      </c>
      <c r="D22" s="1">
        <v>6.24</v>
      </c>
      <c r="E22" s="1">
        <v>19.76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0.0</v>
      </c>
      <c r="C23" s="1">
        <v>0.0</v>
      </c>
      <c r="D23" s="1">
        <v>0.0</v>
      </c>
      <c r="E23" s="1">
        <v>0.0</v>
      </c>
      <c r="F23" s="1">
        <v>-7.28</v>
      </c>
      <c r="G23" s="1">
        <v>0.0</v>
      </c>
      <c r="H23" s="1">
        <v>-7.28</v>
      </c>
      <c r="I23" s="1">
        <v>-2.08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-2.08</v>
      </c>
      <c r="K24" s="1">
        <v>-30.16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463.84</v>
      </c>
      <c r="C25" s="1">
        <v>658.32</v>
      </c>
      <c r="D25" s="1">
        <v>687.44</v>
      </c>
      <c r="E25" s="1">
        <v>781.0400000000001</v>
      </c>
      <c r="F25" s="1">
        <v>815.36</v>
      </c>
      <c r="G25" s="1">
        <v>848.64</v>
      </c>
      <c r="H25" s="1">
        <v>671.84</v>
      </c>
      <c r="I25" s="1">
        <v>1040.0</v>
      </c>
      <c r="J25" s="1">
        <v>1362.4</v>
      </c>
      <c r="K25" s="1">
        <v>1352.0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159.12</v>
      </c>
      <c r="C26" s="1">
        <v>236.08</v>
      </c>
      <c r="D26" s="1">
        <v>217.36</v>
      </c>
      <c r="E26" s="1">
        <v>240.24</v>
      </c>
      <c r="F26" s="1">
        <v>228.8</v>
      </c>
      <c r="G26" s="1">
        <v>218.4</v>
      </c>
      <c r="H26" s="1">
        <v>167.44</v>
      </c>
      <c r="I26" s="1">
        <v>239.2</v>
      </c>
      <c r="J26" s="1">
        <v>390.0</v>
      </c>
      <c r="K26" s="1">
        <v>261.04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303.68</v>
      </c>
      <c r="C27" s="1">
        <v>422.24</v>
      </c>
      <c r="D27" s="1">
        <v>470.08</v>
      </c>
      <c r="E27" s="1">
        <v>540.8000000000001</v>
      </c>
      <c r="F27" s="1">
        <v>585.52</v>
      </c>
      <c r="G27" s="1">
        <v>630.24</v>
      </c>
      <c r="H27" s="1">
        <v>505.44</v>
      </c>
      <c r="I27" s="1">
        <v>804.96</v>
      </c>
      <c r="J27" s="1">
        <v>967.2</v>
      </c>
      <c r="K27" s="1">
        <v>1092.0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303.68</v>
      </c>
      <c r="C28" s="1">
        <v>422.24</v>
      </c>
      <c r="D28" s="1">
        <v>470.08</v>
      </c>
      <c r="E28" s="1">
        <v>540.8000000000001</v>
      </c>
      <c r="F28" s="1">
        <v>585.52</v>
      </c>
      <c r="G28" s="1">
        <v>630.24</v>
      </c>
      <c r="H28" s="1">
        <v>505.44</v>
      </c>
      <c r="I28" s="1">
        <v>804.96</v>
      </c>
      <c r="J28" s="1">
        <v>967.2</v>
      </c>
      <c r="K28" s="1">
        <v>1092.0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102</v>
      </c>
      <c r="B29" s="1">
        <v>-1.04</v>
      </c>
      <c r="C29" s="1">
        <v>-3.12</v>
      </c>
      <c r="D29" s="1">
        <v>-5.2</v>
      </c>
      <c r="E29" s="1">
        <v>-75.92</v>
      </c>
      <c r="F29" s="1">
        <v>6.24</v>
      </c>
      <c r="G29" s="1">
        <v>9.36</v>
      </c>
      <c r="H29" s="1">
        <v>5.2</v>
      </c>
      <c r="I29" s="1">
        <v>-20.8</v>
      </c>
      <c r="J29" s="1">
        <v>1.04</v>
      </c>
      <c r="K29" s="1">
        <v>72.8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302.64</v>
      </c>
      <c r="C30" s="1">
        <v>418.08</v>
      </c>
      <c r="D30" s="1">
        <v>464.88</v>
      </c>
      <c r="E30" s="1">
        <v>539.76</v>
      </c>
      <c r="F30" s="1">
        <v>591.76</v>
      </c>
      <c r="G30" s="1">
        <v>639.6</v>
      </c>
      <c r="H30" s="1">
        <v>510.64</v>
      </c>
      <c r="I30" s="1">
        <v>804.96</v>
      </c>
      <c r="J30" s="1">
        <v>969.2800000000001</v>
      </c>
      <c r="K30" s="1">
        <v>1092.0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302.64</v>
      </c>
      <c r="C31" s="1">
        <v>418.08</v>
      </c>
      <c r="D31" s="1">
        <v>464.88</v>
      </c>
      <c r="E31" s="1">
        <v>539.76</v>
      </c>
      <c r="F31" s="1">
        <v>591.76</v>
      </c>
      <c r="G31" s="1">
        <v>639.6</v>
      </c>
      <c r="H31" s="1">
        <v>510.64</v>
      </c>
      <c r="I31" s="1">
        <v>804.96</v>
      </c>
      <c r="J31" s="1">
        <v>969.2800000000001</v>
      </c>
      <c r="K31" s="1">
        <v>1092.0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302.64</v>
      </c>
      <c r="C32" s="1">
        <v>418.08</v>
      </c>
      <c r="D32" s="1">
        <v>464.88</v>
      </c>
      <c r="E32" s="1">
        <v>539.76</v>
      </c>
      <c r="F32" s="1">
        <v>591.76</v>
      </c>
      <c r="G32" s="1">
        <v>639.6</v>
      </c>
      <c r="H32" s="1">
        <v>510.64</v>
      </c>
      <c r="I32" s="1">
        <v>804.96</v>
      </c>
      <c r="J32" s="1">
        <v>969.2800000000001</v>
      </c>
      <c r="K32" s="1">
        <v>1092.0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 t="s">
        <v>174</v>
      </c>
      <c r="C34" s="1" t="s">
        <v>175</v>
      </c>
      <c r="D34" s="1" t="s">
        <v>176</v>
      </c>
      <c r="E34" s="1" t="s">
        <v>177</v>
      </c>
      <c r="F34" s="1" t="s">
        <v>178</v>
      </c>
      <c r="G34" s="1" t="s">
        <v>179</v>
      </c>
      <c r="H34" s="1" t="s">
        <v>180</v>
      </c>
      <c r="I34" s="1" t="s">
        <v>181</v>
      </c>
      <c r="J34" s="1" t="s">
        <v>182</v>
      </c>
      <c r="K34" s="1" t="s">
        <v>183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 t="s">
        <v>174</v>
      </c>
      <c r="C35" s="1" t="s">
        <v>175</v>
      </c>
      <c r="D35" s="1" t="s">
        <v>176</v>
      </c>
      <c r="E35" s="1" t="s">
        <v>177</v>
      </c>
      <c r="F35" s="1" t="s">
        <v>178</v>
      </c>
      <c r="G35" s="1" t="s">
        <v>179</v>
      </c>
      <c r="H35" s="1" t="s">
        <v>180</v>
      </c>
      <c r="I35" s="1" t="s">
        <v>181</v>
      </c>
      <c r="J35" s="1" t="s">
        <v>182</v>
      </c>
      <c r="K35" s="1" t="s">
        <v>183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>
        <v>1250.0</v>
      </c>
      <c r="C36" s="1">
        <v>1260.0</v>
      </c>
      <c r="D36" s="1">
        <v>1270.0</v>
      </c>
      <c r="E36" s="1">
        <v>1270.0</v>
      </c>
      <c r="F36" s="1">
        <v>1290.0</v>
      </c>
      <c r="G36" s="1">
        <v>1300.0</v>
      </c>
      <c r="H36" s="1">
        <v>1300.0</v>
      </c>
      <c r="I36" s="1">
        <v>1310.0</v>
      </c>
      <c r="J36" s="1">
        <v>1310.0</v>
      </c>
      <c r="K36" s="1">
        <v>1320.0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 t="s">
        <v>174</v>
      </c>
      <c r="C37" s="1" t="s">
        <v>187</v>
      </c>
      <c r="D37" s="1" t="s">
        <v>176</v>
      </c>
      <c r="E37" s="1" t="s">
        <v>188</v>
      </c>
      <c r="F37" s="1" t="s">
        <v>178</v>
      </c>
      <c r="G37" s="1" t="s">
        <v>179</v>
      </c>
      <c r="H37" s="1" t="s">
        <v>189</v>
      </c>
      <c r="I37" s="1" t="s">
        <v>190</v>
      </c>
      <c r="J37" s="1" t="s">
        <v>191</v>
      </c>
      <c r="K37" s="1" t="s">
        <v>192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174</v>
      </c>
      <c r="C38" s="1" t="s">
        <v>187</v>
      </c>
      <c r="D38" s="1" t="s">
        <v>176</v>
      </c>
      <c r="E38" s="1" t="s">
        <v>188</v>
      </c>
      <c r="F38" s="1" t="s">
        <v>178</v>
      </c>
      <c r="G38" s="1" t="s">
        <v>179</v>
      </c>
      <c r="H38" s="1" t="s">
        <v>189</v>
      </c>
      <c r="I38" s="1" t="s">
        <v>190</v>
      </c>
      <c r="J38" s="1" t="s">
        <v>191</v>
      </c>
      <c r="K38" s="1" t="s">
        <v>192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>
        <v>1280.0</v>
      </c>
      <c r="C39" s="1">
        <v>1280.0</v>
      </c>
      <c r="D39" s="1">
        <v>1290.0</v>
      </c>
      <c r="E39" s="1">
        <v>1290.0</v>
      </c>
      <c r="F39" s="1">
        <v>1300.0</v>
      </c>
      <c r="G39" s="1">
        <v>1320.0</v>
      </c>
      <c r="H39" s="1">
        <v>1320.0</v>
      </c>
      <c r="I39" s="1">
        <v>1330.0</v>
      </c>
      <c r="J39" s="1">
        <v>1330.0</v>
      </c>
      <c r="K39" s="1">
        <v>1340.0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 t="s">
        <v>196</v>
      </c>
      <c r="C40" s="1" t="s">
        <v>175</v>
      </c>
      <c r="D40" s="1" t="s">
        <v>197</v>
      </c>
      <c r="E40" s="1" t="s">
        <v>189</v>
      </c>
      <c r="F40" s="1" t="s">
        <v>188</v>
      </c>
      <c r="G40" s="1" t="s">
        <v>198</v>
      </c>
      <c r="H40" s="1" t="s">
        <v>197</v>
      </c>
      <c r="I40" s="1" t="s">
        <v>199</v>
      </c>
      <c r="J40" s="1" t="s">
        <v>200</v>
      </c>
      <c r="K40" s="1" t="s">
        <v>201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174</v>
      </c>
      <c r="C41" s="1" t="s">
        <v>187</v>
      </c>
      <c r="D41" s="1" t="s">
        <v>203</v>
      </c>
      <c r="E41" s="1" t="s">
        <v>189</v>
      </c>
      <c r="F41" s="1" t="s">
        <v>188</v>
      </c>
      <c r="G41" s="1" t="s">
        <v>177</v>
      </c>
      <c r="H41" s="1" t="s">
        <v>197</v>
      </c>
      <c r="I41" s="1" t="s">
        <v>199</v>
      </c>
      <c r="J41" s="1" t="s">
        <v>121</v>
      </c>
      <c r="K41" s="1" t="s">
        <v>204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206</v>
      </c>
      <c r="C42" s="1" t="s">
        <v>206</v>
      </c>
      <c r="D42" s="1" t="s">
        <v>207</v>
      </c>
      <c r="E42" s="1" t="s">
        <v>208</v>
      </c>
      <c r="F42" s="1" t="s">
        <v>209</v>
      </c>
      <c r="G42" s="1" t="s">
        <v>129</v>
      </c>
      <c r="H42" s="1" t="s">
        <v>207</v>
      </c>
      <c r="I42" s="1" t="s">
        <v>210</v>
      </c>
      <c r="J42" s="1" t="s">
        <v>211</v>
      </c>
      <c r="K42" s="1" t="s">
        <v>174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 t="s">
        <v>213</v>
      </c>
      <c r="C43" s="1" t="s">
        <v>214</v>
      </c>
      <c r="D43" s="1" t="s">
        <v>215</v>
      </c>
      <c r="E43" s="1" t="s">
        <v>216</v>
      </c>
      <c r="F43" s="1" t="s">
        <v>217</v>
      </c>
      <c r="G43" s="1" t="s">
        <v>218</v>
      </c>
      <c r="H43" s="1" t="s">
        <v>219</v>
      </c>
      <c r="I43" s="1" t="s">
        <v>220</v>
      </c>
      <c r="J43" s="1" t="s">
        <v>221</v>
      </c>
      <c r="K43" s="1" t="s">
        <v>222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1.0</v>
      </c>
      <c r="C44" s="1">
        <v>1.0</v>
      </c>
      <c r="D44" s="1">
        <v>1.0</v>
      </c>
      <c r="E44" s="1">
        <v>1.0</v>
      </c>
      <c r="F44" s="1">
        <v>1.0</v>
      </c>
      <c r="G44" s="1">
        <v>1.0</v>
      </c>
      <c r="H44" s="1">
        <v>1.0</v>
      </c>
      <c r="I44" s="1">
        <v>1.0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>
        <v>598.0</v>
      </c>
      <c r="C46" s="1">
        <v>804.96</v>
      </c>
      <c r="D46" s="1">
        <v>872.5600000000001</v>
      </c>
      <c r="E46" s="1">
        <v>922.48</v>
      </c>
      <c r="F46" s="1">
        <v>978.64</v>
      </c>
      <c r="G46" s="1">
        <v>1050.4</v>
      </c>
      <c r="H46" s="1">
        <v>993.2</v>
      </c>
      <c r="I46" s="1">
        <v>1310.4</v>
      </c>
      <c r="J46" s="1">
        <v>1601.6</v>
      </c>
      <c r="K46" s="1">
        <v>1549.6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>
        <v>559.52</v>
      </c>
      <c r="C47" s="1">
        <v>760.24</v>
      </c>
      <c r="D47" s="1">
        <v>828.88</v>
      </c>
      <c r="E47" s="1">
        <v>871.52</v>
      </c>
      <c r="F47" s="1">
        <v>918.32</v>
      </c>
      <c r="G47" s="1">
        <v>983.84</v>
      </c>
      <c r="H47" s="1">
        <v>902.72</v>
      </c>
      <c r="I47" s="1">
        <v>1216.8</v>
      </c>
      <c r="J47" s="1">
        <v>1508.0</v>
      </c>
      <c r="K47" s="1">
        <v>1445.6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>
        <v>486.72</v>
      </c>
      <c r="C48" s="1">
        <v>670.8000000000001</v>
      </c>
      <c r="D48" s="1">
        <v>741.52</v>
      </c>
      <c r="E48" s="1">
        <v>789.36</v>
      </c>
      <c r="F48" s="1">
        <v>839.28</v>
      </c>
      <c r="G48" s="1">
        <v>880.88</v>
      </c>
      <c r="H48" s="1">
        <v>755.0400000000001</v>
      </c>
      <c r="I48" s="1">
        <v>1092.0</v>
      </c>
      <c r="J48" s="1">
        <v>1372.8</v>
      </c>
      <c r="K48" s="1">
        <v>1352.0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662.48</v>
      </c>
      <c r="C49" s="1">
        <v>882.96</v>
      </c>
      <c r="D49" s="1">
        <v>952.64</v>
      </c>
      <c r="E49" s="1">
        <v>1008.8</v>
      </c>
      <c r="F49" s="1">
        <v>1071.2</v>
      </c>
      <c r="G49" s="1">
        <v>1060.8</v>
      </c>
      <c r="H49" s="1">
        <v>999.44</v>
      </c>
      <c r="I49" s="1">
        <v>1310.4</v>
      </c>
      <c r="J49" s="1">
        <v>1612.0</v>
      </c>
      <c r="K49" s="1">
        <v>1549.6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>
        <v>2381.6</v>
      </c>
      <c r="C50" s="1">
        <v>2953.6</v>
      </c>
      <c r="D50" s="1">
        <v>3182.4</v>
      </c>
      <c r="E50" s="1">
        <v>3359.2</v>
      </c>
      <c r="F50" s="1">
        <v>3619.2</v>
      </c>
      <c r="G50" s="1">
        <v>4179.76</v>
      </c>
      <c r="H50" s="1">
        <v>4628.0</v>
      </c>
      <c r="I50" s="1">
        <v>5054.400000000001</v>
      </c>
      <c r="J50" s="1">
        <v>5896.8</v>
      </c>
      <c r="K50" s="1">
        <v>6188.0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 t="s">
        <v>230</v>
      </c>
      <c r="C51" s="1" t="s">
        <v>231</v>
      </c>
      <c r="D51" s="1" t="s">
        <v>232</v>
      </c>
      <c r="E51" s="1" t="s">
        <v>233</v>
      </c>
      <c r="F51" s="1" t="s">
        <v>234</v>
      </c>
      <c r="G51" s="1" t="s">
        <v>235</v>
      </c>
      <c r="H51" s="1" t="s">
        <v>236</v>
      </c>
      <c r="I51" s="1" t="s">
        <v>237</v>
      </c>
      <c r="J51" s="1" t="s">
        <v>238</v>
      </c>
      <c r="K51" s="1" t="s">
        <v>239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240</v>
      </c>
      <c r="B52" s="1">
        <v>93.60000000000001</v>
      </c>
      <c r="C52" s="1">
        <v>120.64</v>
      </c>
      <c r="D52" s="1">
        <v>101.92</v>
      </c>
      <c r="E52" s="1">
        <v>142.48</v>
      </c>
      <c r="F52" s="1">
        <v>148.72</v>
      </c>
      <c r="G52" s="1">
        <v>130.0</v>
      </c>
      <c r="H52" s="1">
        <v>140.4</v>
      </c>
      <c r="I52" s="1">
        <v>139.36</v>
      </c>
      <c r="J52" s="1">
        <v>267.28</v>
      </c>
      <c r="K52" s="1">
        <v>98.8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241</v>
      </c>
      <c r="B53" s="1">
        <v>107.12</v>
      </c>
      <c r="C53" s="1">
        <v>159.12</v>
      </c>
      <c r="D53" s="1">
        <v>160.16</v>
      </c>
      <c r="E53" s="1">
        <v>180.96</v>
      </c>
      <c r="F53" s="1">
        <v>97.76</v>
      </c>
      <c r="G53" s="1">
        <v>179.92</v>
      </c>
      <c r="H53" s="1">
        <v>126.88</v>
      </c>
      <c r="I53" s="1">
        <v>200.72</v>
      </c>
      <c r="J53" s="1">
        <v>377.52</v>
      </c>
      <c r="K53" s="1">
        <v>350.48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242</v>
      </c>
      <c r="B54" s="1">
        <v>200.72</v>
      </c>
      <c r="C54" s="1">
        <v>280.8</v>
      </c>
      <c r="D54" s="1">
        <v>262.08</v>
      </c>
      <c r="E54" s="1">
        <v>323.44</v>
      </c>
      <c r="F54" s="1">
        <v>246.48</v>
      </c>
      <c r="G54" s="1">
        <v>309.92</v>
      </c>
      <c r="H54" s="1">
        <v>266.24</v>
      </c>
      <c r="I54" s="1">
        <v>340.08</v>
      </c>
      <c r="J54" s="1">
        <v>644.8000000000001</v>
      </c>
      <c r="K54" s="1">
        <v>449.28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243</v>
      </c>
      <c r="B55" s="1">
        <v>0.0</v>
      </c>
      <c r="C55" s="1">
        <v>0.0</v>
      </c>
      <c r="D55" s="1">
        <v>-12.48</v>
      </c>
      <c r="E55" s="1">
        <v>-7.28</v>
      </c>
      <c r="F55" s="1">
        <v>6.24</v>
      </c>
      <c r="G55" s="1">
        <v>-3.12</v>
      </c>
      <c r="H55" s="1">
        <v>-17.68</v>
      </c>
      <c r="I55" s="1">
        <v>12.48</v>
      </c>
      <c r="J55" s="1">
        <v>-3.12</v>
      </c>
      <c r="K55" s="1">
        <v>10.4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244</v>
      </c>
      <c r="B56" s="1">
        <v>0.0</v>
      </c>
      <c r="C56" s="1">
        <v>0.0</v>
      </c>
      <c r="D56" s="1">
        <v>-31.2</v>
      </c>
      <c r="E56" s="1">
        <v>-74.88</v>
      </c>
      <c r="F56" s="1">
        <v>-22.88</v>
      </c>
      <c r="G56" s="1">
        <v>-87.36</v>
      </c>
      <c r="H56" s="1">
        <v>-81.12</v>
      </c>
      <c r="I56" s="1">
        <v>-113.36</v>
      </c>
      <c r="J56" s="1">
        <v>-251.68</v>
      </c>
      <c r="K56" s="1">
        <v>-198.64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245</v>
      </c>
      <c r="B57" s="1">
        <v>-40.56</v>
      </c>
      <c r="C57" s="1">
        <v>-43.68</v>
      </c>
      <c r="D57" s="1">
        <v>-44.72</v>
      </c>
      <c r="E57" s="1">
        <v>-83.2</v>
      </c>
      <c r="F57" s="1">
        <v>-16.64</v>
      </c>
      <c r="G57" s="1">
        <v>-91.52000000000001</v>
      </c>
      <c r="H57" s="1">
        <v>-98.8</v>
      </c>
      <c r="I57" s="1">
        <v>-99.84</v>
      </c>
      <c r="J57" s="1">
        <v>-254.8</v>
      </c>
      <c r="K57" s="1">
        <v>-188.24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246</v>
      </c>
      <c r="B58" s="1">
        <v>310.96</v>
      </c>
      <c r="C58" s="1">
        <v>416.0</v>
      </c>
      <c r="D58" s="1">
        <v>447.2</v>
      </c>
      <c r="E58" s="1">
        <v>494.0</v>
      </c>
      <c r="F58" s="1">
        <v>540.8000000000001</v>
      </c>
      <c r="G58" s="1">
        <v>561.6</v>
      </c>
      <c r="H58" s="1">
        <v>461.76</v>
      </c>
      <c r="I58" s="1">
        <v>672.88</v>
      </c>
      <c r="J58" s="1">
        <v>862.1600000000001</v>
      </c>
      <c r="K58" s="1">
        <v>901.6800000000001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247</v>
      </c>
      <c r="B59" s="1">
        <v>4.16</v>
      </c>
      <c r="C59" s="1">
        <v>6.24</v>
      </c>
      <c r="D59" s="1">
        <v>11.44</v>
      </c>
      <c r="E59" s="1">
        <v>11.44</v>
      </c>
      <c r="F59" s="1">
        <v>12.48</v>
      </c>
      <c r="G59" s="1">
        <v>26.0</v>
      </c>
      <c r="H59" s="1">
        <v>24.96</v>
      </c>
      <c r="I59" s="1">
        <v>22.88</v>
      </c>
      <c r="J59" s="1">
        <v>22.88</v>
      </c>
      <c r="K59" s="1">
        <v>31.2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248</v>
      </c>
      <c r="B60" s="1">
        <v>3.12</v>
      </c>
      <c r="C60" s="1">
        <v>1.04</v>
      </c>
      <c r="D60" s="1">
        <v>2.08</v>
      </c>
      <c r="E60" s="1">
        <v>26.0</v>
      </c>
      <c r="F60" s="1">
        <v>2.08</v>
      </c>
      <c r="G60" s="1">
        <v>-52.0</v>
      </c>
      <c r="H60" s="1">
        <v>1.04</v>
      </c>
      <c r="I60" s="1">
        <v>1.04</v>
      </c>
      <c r="J60" s="1">
        <v>1.04</v>
      </c>
      <c r="K60" s="1">
        <v>4.16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250</v>
      </c>
      <c r="B62" s="1">
        <v>777.9200000000001</v>
      </c>
      <c r="C62" s="1">
        <v>927.6800000000001</v>
      </c>
      <c r="D62" s="1">
        <v>991.12</v>
      </c>
      <c r="E62" s="1">
        <v>1050.4</v>
      </c>
      <c r="F62" s="1">
        <v>1112.8</v>
      </c>
      <c r="G62" s="1">
        <v>1279.2</v>
      </c>
      <c r="H62" s="1">
        <v>1310.4</v>
      </c>
      <c r="I62" s="1">
        <v>1352.0</v>
      </c>
      <c r="J62" s="1">
        <v>1560.0</v>
      </c>
      <c r="K62" s="1">
        <v>1684.8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251</v>
      </c>
      <c r="B63" s="1">
        <v>196.56</v>
      </c>
      <c r="C63" s="1">
        <v>220.48</v>
      </c>
      <c r="D63" s="1">
        <v>239.2</v>
      </c>
      <c r="E63" s="1">
        <v>252.72</v>
      </c>
      <c r="F63" s="1">
        <v>298.48</v>
      </c>
      <c r="G63" s="1">
        <v>343.2</v>
      </c>
      <c r="H63" s="1">
        <v>406.64</v>
      </c>
      <c r="I63" s="1">
        <v>417.04</v>
      </c>
      <c r="J63" s="1">
        <v>452.4</v>
      </c>
      <c r="K63" s="1">
        <v>469.04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252</v>
      </c>
      <c r="B64" s="1">
        <v>471.12</v>
      </c>
      <c r="C64" s="1">
        <v>548.08</v>
      </c>
      <c r="D64" s="1">
        <v>592.8000000000001</v>
      </c>
      <c r="E64" s="1">
        <v>637.52</v>
      </c>
      <c r="F64" s="1">
        <v>695.76</v>
      </c>
      <c r="G64" s="1">
        <v>796.64</v>
      </c>
      <c r="H64" s="1">
        <v>1007.76</v>
      </c>
      <c r="I64" s="1">
        <v>1025.44</v>
      </c>
      <c r="J64" s="1">
        <v>1164.8</v>
      </c>
      <c r="K64" s="1">
        <v>1320.8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253</v>
      </c>
      <c r="B65" s="1">
        <v>63.44</v>
      </c>
      <c r="C65" s="1">
        <v>76.96000000000001</v>
      </c>
      <c r="D65" s="1">
        <v>80.08</v>
      </c>
      <c r="E65" s="1">
        <v>85.28</v>
      </c>
      <c r="F65" s="1">
        <v>90.48</v>
      </c>
      <c r="G65" s="1">
        <v>5.2</v>
      </c>
      <c r="H65" s="1">
        <v>6.24</v>
      </c>
      <c r="I65" s="1">
        <v>3.12</v>
      </c>
      <c r="J65" s="1">
        <v>5.2</v>
      </c>
      <c r="K65" s="1">
        <v>7.28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254</v>
      </c>
      <c r="B66" s="1">
        <v>7.28</v>
      </c>
      <c r="C66" s="1">
        <v>6.24</v>
      </c>
      <c r="D66" s="1">
        <v>15.6</v>
      </c>
      <c r="E66" s="1">
        <v>8.32</v>
      </c>
      <c r="F66" s="1">
        <v>10.4</v>
      </c>
      <c r="G66" s="1">
        <v>38.48</v>
      </c>
      <c r="H66" s="1">
        <v>36.4</v>
      </c>
      <c r="I66" s="1">
        <v>18.72</v>
      </c>
      <c r="J66" s="1">
        <v>27.04</v>
      </c>
      <c r="K66" s="1">
        <v>65.52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255</v>
      </c>
      <c r="B67" s="1">
        <v>56.16</v>
      </c>
      <c r="C67" s="1">
        <v>70.72</v>
      </c>
      <c r="D67" s="1">
        <v>63.44</v>
      </c>
      <c r="E67" s="1">
        <v>76.96000000000001</v>
      </c>
      <c r="F67" s="1">
        <v>79.04</v>
      </c>
      <c r="G67" s="1">
        <v>5.2</v>
      </c>
      <c r="H67" s="1">
        <v>5.2</v>
      </c>
      <c r="I67" s="1">
        <v>3.12</v>
      </c>
      <c r="J67" s="1">
        <v>4.16</v>
      </c>
      <c r="K67" s="1">
        <v>6.24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256</v>
      </c>
      <c r="B68" s="1">
        <v>88.4</v>
      </c>
      <c r="C68" s="1">
        <v>1.04</v>
      </c>
      <c r="D68" s="1">
        <v>0.0</v>
      </c>
      <c r="E68" s="1">
        <v>0.0</v>
      </c>
      <c r="F68" s="1">
        <v>4.16</v>
      </c>
      <c r="G68" s="1">
        <v>9.36</v>
      </c>
      <c r="H68" s="1">
        <v>13.52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257</v>
      </c>
      <c r="B69" s="1">
        <v>12.48</v>
      </c>
      <c r="C69" s="1">
        <v>16.64</v>
      </c>
      <c r="D69" s="1">
        <v>0.0</v>
      </c>
      <c r="E69" s="1">
        <v>0.0</v>
      </c>
      <c r="F69" s="1">
        <v>48.88</v>
      </c>
      <c r="G69" s="1">
        <v>71.76</v>
      </c>
      <c r="H69" s="1">
        <v>78.0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258</v>
      </c>
      <c r="B70" s="1">
        <v>11.44</v>
      </c>
      <c r="C70" s="1">
        <v>14.56</v>
      </c>
      <c r="D70" s="1">
        <v>0.0</v>
      </c>
      <c r="E70" s="1">
        <v>0.0</v>
      </c>
      <c r="F70" s="1">
        <v>32.24</v>
      </c>
      <c r="G70" s="1">
        <v>50.96</v>
      </c>
      <c r="H70" s="1">
        <v>64.48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259</v>
      </c>
      <c r="B71" s="1">
        <v>5.2</v>
      </c>
      <c r="C71" s="1">
        <v>7.28</v>
      </c>
      <c r="D71" s="1">
        <v>0.0</v>
      </c>
      <c r="E71" s="1">
        <v>0.0</v>
      </c>
      <c r="F71" s="1">
        <v>38.48</v>
      </c>
      <c r="G71" s="1">
        <v>40.56</v>
      </c>
      <c r="H71" s="1">
        <v>65.52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260</v>
      </c>
      <c r="B72" s="1">
        <v>0.0</v>
      </c>
      <c r="C72" s="1">
        <v>0.0</v>
      </c>
      <c r="D72" s="1">
        <v>73.84</v>
      </c>
      <c r="E72" s="1">
        <v>95.68</v>
      </c>
      <c r="F72" s="1">
        <v>86.32000000000001</v>
      </c>
      <c r="G72" s="1">
        <v>10.4</v>
      </c>
      <c r="H72" s="1">
        <v>0.0</v>
      </c>
      <c r="I72" s="1">
        <v>178.88</v>
      </c>
      <c r="J72" s="1">
        <v>173.68</v>
      </c>
      <c r="K72" s="1">
        <v>197.6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261</v>
      </c>
      <c r="B73" s="1">
        <v>31.2</v>
      </c>
      <c r="C73" s="1">
        <v>41.6</v>
      </c>
      <c r="D73" s="1">
        <v>73.84</v>
      </c>
      <c r="E73" s="1">
        <v>95.68</v>
      </c>
      <c r="F73" s="1">
        <v>212.16</v>
      </c>
      <c r="G73" s="1">
        <v>174.72</v>
      </c>
      <c r="H73" s="1">
        <v>222.56</v>
      </c>
      <c r="I73" s="1">
        <v>178.88</v>
      </c>
      <c r="J73" s="1">
        <v>173.68</v>
      </c>
      <c r="K73" s="1">
        <v>197.6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266</v>
      </c>
      <c r="G3" s="1" t="s">
        <v>268</v>
      </c>
      <c r="H3" s="1" t="s">
        <v>269</v>
      </c>
      <c r="I3" s="1" t="s">
        <v>270</v>
      </c>
      <c r="J3" s="1" t="s">
        <v>271</v>
      </c>
      <c r="K3" s="1" t="s">
        <v>272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273</v>
      </c>
      <c r="B4" s="1" t="s">
        <v>274</v>
      </c>
      <c r="C4" s="1" t="s">
        <v>275</v>
      </c>
      <c r="D4" s="1" t="s">
        <v>276</v>
      </c>
      <c r="E4" s="1" t="s">
        <v>277</v>
      </c>
      <c r="F4" s="1" t="s">
        <v>278</v>
      </c>
      <c r="G4" s="1" t="s">
        <v>279</v>
      </c>
      <c r="H4" s="1" t="s">
        <v>280</v>
      </c>
      <c r="I4" s="1" t="s">
        <v>281</v>
      </c>
      <c r="J4" s="1" t="s">
        <v>282</v>
      </c>
      <c r="K4" s="1" t="s">
        <v>283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284</v>
      </c>
      <c r="B5" s="1" t="s">
        <v>285</v>
      </c>
      <c r="C5" s="1" t="s">
        <v>286</v>
      </c>
      <c r="D5" s="1" t="s">
        <v>287</v>
      </c>
      <c r="E5" s="1" t="s">
        <v>288</v>
      </c>
      <c r="F5" s="1" t="s">
        <v>289</v>
      </c>
      <c r="G5" s="1" t="s">
        <v>290</v>
      </c>
      <c r="H5" s="1" t="s">
        <v>291</v>
      </c>
      <c r="I5" s="1" t="s">
        <v>292</v>
      </c>
      <c r="J5" s="1" t="s">
        <v>293</v>
      </c>
      <c r="K5" s="1" t="s">
        <v>294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295</v>
      </c>
      <c r="B6" s="1" t="s">
        <v>296</v>
      </c>
      <c r="C6" s="1" t="s">
        <v>297</v>
      </c>
      <c r="D6" s="1" t="s">
        <v>298</v>
      </c>
      <c r="E6" s="1" t="s">
        <v>299</v>
      </c>
      <c r="F6" s="1" t="s">
        <v>300</v>
      </c>
      <c r="G6" s="1" t="s">
        <v>286</v>
      </c>
      <c r="H6" s="1" t="s">
        <v>301</v>
      </c>
      <c r="I6" s="1" t="s">
        <v>293</v>
      </c>
      <c r="J6" s="1" t="s">
        <v>302</v>
      </c>
      <c r="K6" s="1" t="s">
        <v>303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305</v>
      </c>
      <c r="B8" s="1" t="s">
        <v>306</v>
      </c>
      <c r="C8" s="1" t="s">
        <v>307</v>
      </c>
      <c r="D8" s="1" t="s">
        <v>308</v>
      </c>
      <c r="E8" s="1" t="s">
        <v>309</v>
      </c>
      <c r="F8" s="1" t="s">
        <v>310</v>
      </c>
      <c r="G8" s="1" t="s">
        <v>311</v>
      </c>
      <c r="H8" s="1" t="s">
        <v>312</v>
      </c>
      <c r="I8" s="1" t="s">
        <v>313</v>
      </c>
      <c r="J8" s="1" t="s">
        <v>314</v>
      </c>
      <c r="K8" s="1" t="s">
        <v>315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316</v>
      </c>
      <c r="B9" s="1" t="s">
        <v>317</v>
      </c>
      <c r="C9" s="1" t="s">
        <v>318</v>
      </c>
      <c r="D9" s="1" t="s">
        <v>319</v>
      </c>
      <c r="E9" s="1" t="s">
        <v>320</v>
      </c>
      <c r="F9" s="1" t="s">
        <v>321</v>
      </c>
      <c r="G9" s="1" t="s">
        <v>319</v>
      </c>
      <c r="H9" s="1" t="s">
        <v>322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330</v>
      </c>
      <c r="F10" s="1" t="s">
        <v>331</v>
      </c>
      <c r="G10" s="1" t="s">
        <v>332</v>
      </c>
      <c r="H10" s="1" t="s">
        <v>333</v>
      </c>
      <c r="I10" s="1" t="s">
        <v>334</v>
      </c>
      <c r="J10" s="1" t="s">
        <v>335</v>
      </c>
      <c r="K10" s="1" t="s">
        <v>336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337</v>
      </c>
      <c r="B11" s="1" t="s">
        <v>338</v>
      </c>
      <c r="C11" s="1" t="s">
        <v>339</v>
      </c>
      <c r="D11" s="1" t="s">
        <v>340</v>
      </c>
      <c r="E11" s="1" t="s">
        <v>341</v>
      </c>
      <c r="F11" s="1" t="s">
        <v>342</v>
      </c>
      <c r="G11" s="1" t="s">
        <v>343</v>
      </c>
      <c r="H11" s="1" t="s">
        <v>344</v>
      </c>
      <c r="I11" s="1" t="s">
        <v>345</v>
      </c>
      <c r="J11" s="1" t="s">
        <v>346</v>
      </c>
      <c r="K11" s="1" t="s">
        <v>347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348</v>
      </c>
      <c r="B12" s="1" t="s">
        <v>349</v>
      </c>
      <c r="C12" s="1" t="s">
        <v>350</v>
      </c>
      <c r="D12" s="1" t="s">
        <v>351</v>
      </c>
      <c r="E12" s="1" t="s">
        <v>352</v>
      </c>
      <c r="F12" s="1" t="s">
        <v>353</v>
      </c>
      <c r="G12" s="1" t="s">
        <v>354</v>
      </c>
      <c r="H12" s="1" t="s">
        <v>355</v>
      </c>
      <c r="I12" s="1" t="s">
        <v>356</v>
      </c>
      <c r="J12" s="1" t="s">
        <v>357</v>
      </c>
      <c r="K12" s="1" t="s">
        <v>358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360</v>
      </c>
      <c r="C13" s="1" t="s">
        <v>361</v>
      </c>
      <c r="D13" s="1" t="s">
        <v>362</v>
      </c>
      <c r="E13" s="1" t="s">
        <v>363</v>
      </c>
      <c r="F13" s="1" t="s">
        <v>364</v>
      </c>
      <c r="G13" s="1" t="s">
        <v>365</v>
      </c>
      <c r="H13" s="1" t="s">
        <v>366</v>
      </c>
      <c r="I13" s="1" t="s">
        <v>367</v>
      </c>
      <c r="J13" s="1" t="s">
        <v>368</v>
      </c>
      <c r="K13" s="1" t="s">
        <v>369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370</v>
      </c>
      <c r="B14" s="1" t="s">
        <v>371</v>
      </c>
      <c r="C14" s="1" t="s">
        <v>372</v>
      </c>
      <c r="D14" s="1" t="s">
        <v>373</v>
      </c>
      <c r="E14" s="1" t="s">
        <v>374</v>
      </c>
      <c r="F14" s="1" t="s">
        <v>375</v>
      </c>
      <c r="G14" s="1" t="s">
        <v>376</v>
      </c>
      <c r="H14" s="1" t="s">
        <v>377</v>
      </c>
      <c r="I14" s="1" t="s">
        <v>367</v>
      </c>
      <c r="J14" s="1" t="s">
        <v>378</v>
      </c>
      <c r="K14" s="1" t="s">
        <v>379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380</v>
      </c>
      <c r="B15" s="1" t="s">
        <v>371</v>
      </c>
      <c r="C15" s="1" t="s">
        <v>372</v>
      </c>
      <c r="D15" s="1" t="s">
        <v>373</v>
      </c>
      <c r="E15" s="1" t="s">
        <v>374</v>
      </c>
      <c r="F15" s="1" t="s">
        <v>375</v>
      </c>
      <c r="G15" s="1" t="s">
        <v>376</v>
      </c>
      <c r="H15" s="1" t="s">
        <v>377</v>
      </c>
      <c r="I15" s="1" t="s">
        <v>367</v>
      </c>
      <c r="J15" s="1" t="s">
        <v>378</v>
      </c>
      <c r="K15" s="1" t="s">
        <v>379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381</v>
      </c>
      <c r="B16" s="1" t="s">
        <v>382</v>
      </c>
      <c r="C16" s="1" t="s">
        <v>383</v>
      </c>
      <c r="D16" s="1" t="s">
        <v>384</v>
      </c>
      <c r="E16" s="1" t="s">
        <v>385</v>
      </c>
      <c r="F16" s="1" t="s">
        <v>386</v>
      </c>
      <c r="G16" s="1" t="s">
        <v>387</v>
      </c>
      <c r="H16" s="1" t="s">
        <v>388</v>
      </c>
      <c r="I16" s="1" t="s">
        <v>300</v>
      </c>
      <c r="J16" s="1" t="s">
        <v>389</v>
      </c>
      <c r="K16" s="1" t="s">
        <v>390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391</v>
      </c>
      <c r="B17" s="1" t="s">
        <v>392</v>
      </c>
      <c r="C17" s="1" t="s">
        <v>336</v>
      </c>
      <c r="D17" s="1" t="s">
        <v>393</v>
      </c>
      <c r="E17" s="1" t="s">
        <v>394</v>
      </c>
      <c r="F17" s="1" t="s">
        <v>395</v>
      </c>
      <c r="G17" s="1" t="s">
        <v>396</v>
      </c>
      <c r="H17" s="1" t="s">
        <v>397</v>
      </c>
      <c r="I17" s="1" t="s">
        <v>398</v>
      </c>
      <c r="J17" s="1" t="s">
        <v>399</v>
      </c>
      <c r="K17" s="1" t="s">
        <v>400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401</v>
      </c>
      <c r="B18" s="1" t="s">
        <v>402</v>
      </c>
      <c r="C18" s="1" t="s">
        <v>403</v>
      </c>
      <c r="D18" s="1" t="s">
        <v>404</v>
      </c>
      <c r="E18" s="1" t="s">
        <v>405</v>
      </c>
      <c r="F18" s="1" t="s">
        <v>406</v>
      </c>
      <c r="G18" s="1" t="s">
        <v>407</v>
      </c>
      <c r="H18" s="1" t="s">
        <v>408</v>
      </c>
      <c r="I18" s="1" t="s">
        <v>409</v>
      </c>
      <c r="J18" s="1" t="s">
        <v>410</v>
      </c>
      <c r="K18" s="1" t="s">
        <v>411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412</v>
      </c>
      <c r="B20" s="1" t="s">
        <v>413</v>
      </c>
      <c r="C20" s="1" t="s">
        <v>413</v>
      </c>
      <c r="D20" s="1" t="s">
        <v>414</v>
      </c>
      <c r="E20" s="1" t="s">
        <v>414</v>
      </c>
      <c r="F20" s="1" t="s">
        <v>414</v>
      </c>
      <c r="G20" s="1" t="s">
        <v>189</v>
      </c>
      <c r="H20" s="1" t="s">
        <v>203</v>
      </c>
      <c r="I20" s="1" t="s">
        <v>415</v>
      </c>
      <c r="J20" s="1" t="s">
        <v>188</v>
      </c>
      <c r="K20" s="1" t="s">
        <v>177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416</v>
      </c>
      <c r="B21" s="1" t="s">
        <v>417</v>
      </c>
      <c r="C21" s="1" t="s">
        <v>418</v>
      </c>
      <c r="D21" s="1" t="s">
        <v>419</v>
      </c>
      <c r="E21" s="1" t="s">
        <v>420</v>
      </c>
      <c r="F21" s="1" t="s">
        <v>421</v>
      </c>
      <c r="G21" s="1" t="s">
        <v>422</v>
      </c>
      <c r="H21" s="1" t="s">
        <v>423</v>
      </c>
      <c r="I21" s="1" t="s">
        <v>271</v>
      </c>
      <c r="J21" s="1" t="s">
        <v>424</v>
      </c>
      <c r="K21" s="1" t="s">
        <v>425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426</v>
      </c>
      <c r="B22" s="1" t="s">
        <v>427</v>
      </c>
      <c r="C22" s="1" t="s">
        <v>428</v>
      </c>
      <c r="D22" s="1" t="s">
        <v>429</v>
      </c>
      <c r="E22" s="1" t="s">
        <v>430</v>
      </c>
      <c r="F22" s="1" t="s">
        <v>431</v>
      </c>
      <c r="G22" s="1" t="s">
        <v>432</v>
      </c>
      <c r="H22" s="1" t="s">
        <v>433</v>
      </c>
      <c r="I22" s="1" t="s">
        <v>434</v>
      </c>
      <c r="J22" s="1" t="s">
        <v>435</v>
      </c>
      <c r="K22" s="1" t="s">
        <v>436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438</v>
      </c>
      <c r="B24" s="1" t="s">
        <v>439</v>
      </c>
      <c r="C24" s="1" t="s">
        <v>440</v>
      </c>
      <c r="D24" s="1" t="s">
        <v>441</v>
      </c>
      <c r="E24" s="1" t="s">
        <v>442</v>
      </c>
      <c r="F24" s="1" t="s">
        <v>443</v>
      </c>
      <c r="G24" s="1" t="s">
        <v>444</v>
      </c>
      <c r="H24" s="1" t="s">
        <v>445</v>
      </c>
      <c r="I24" s="1" t="s">
        <v>446</v>
      </c>
      <c r="J24" s="1" t="s">
        <v>447</v>
      </c>
      <c r="K24" s="1" t="s">
        <v>448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449</v>
      </c>
      <c r="B25" s="1" t="s">
        <v>450</v>
      </c>
      <c r="C25" s="1" t="s">
        <v>451</v>
      </c>
      <c r="D25" s="1" t="s">
        <v>452</v>
      </c>
      <c r="E25" s="1" t="s">
        <v>453</v>
      </c>
      <c r="F25" s="1" t="s">
        <v>454</v>
      </c>
      <c r="G25" s="1" t="s">
        <v>455</v>
      </c>
      <c r="H25" s="1" t="s">
        <v>456</v>
      </c>
      <c r="I25" s="1" t="s">
        <v>457</v>
      </c>
      <c r="J25" s="1" t="s">
        <v>458</v>
      </c>
      <c r="K25" s="1" t="s">
        <v>459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460</v>
      </c>
      <c r="B26" s="1" t="s">
        <v>178</v>
      </c>
      <c r="C26" s="1" t="s">
        <v>461</v>
      </c>
      <c r="D26" s="1" t="s">
        <v>198</v>
      </c>
      <c r="E26" s="1" t="s">
        <v>199</v>
      </c>
      <c r="F26" s="1" t="s">
        <v>178</v>
      </c>
      <c r="G26" s="1" t="s">
        <v>462</v>
      </c>
      <c r="H26" s="1" t="s">
        <v>181</v>
      </c>
      <c r="I26" s="1" t="s">
        <v>414</v>
      </c>
      <c r="J26" s="1" t="s">
        <v>463</v>
      </c>
      <c r="K26" s="1" t="s">
        <v>178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466</v>
      </c>
      <c r="D27" s="1" t="s">
        <v>467</v>
      </c>
      <c r="E27" s="1" t="s">
        <v>468</v>
      </c>
      <c r="F27" s="1" t="s">
        <v>469</v>
      </c>
      <c r="G27" s="1" t="s">
        <v>470</v>
      </c>
      <c r="H27" s="1" t="s">
        <v>471</v>
      </c>
      <c r="I27" s="1" t="s">
        <v>472</v>
      </c>
      <c r="J27" s="1" t="s">
        <v>473</v>
      </c>
      <c r="K27" s="1" t="s">
        <v>474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475</v>
      </c>
      <c r="B28" s="1" t="s">
        <v>476</v>
      </c>
      <c r="C28" s="1" t="s">
        <v>477</v>
      </c>
      <c r="D28" s="1" t="s">
        <v>478</v>
      </c>
      <c r="E28" s="1" t="s">
        <v>479</v>
      </c>
      <c r="F28" s="1" t="s">
        <v>480</v>
      </c>
      <c r="G28" s="1" t="s">
        <v>481</v>
      </c>
      <c r="H28" s="1" t="s">
        <v>482</v>
      </c>
      <c r="I28" s="1" t="s">
        <v>483</v>
      </c>
      <c r="J28" s="1" t="s">
        <v>484</v>
      </c>
      <c r="K28" s="1" t="s">
        <v>485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487</v>
      </c>
      <c r="B30" s="1" t="s">
        <v>488</v>
      </c>
      <c r="C30" s="1" t="s">
        <v>489</v>
      </c>
      <c r="D30" s="1" t="s">
        <v>490</v>
      </c>
      <c r="E30" s="1" t="s">
        <v>491</v>
      </c>
      <c r="F30" s="1" t="s">
        <v>356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500</v>
      </c>
      <c r="E31" s="1" t="s">
        <v>501</v>
      </c>
      <c r="F31" s="1" t="s">
        <v>502</v>
      </c>
      <c r="G31" s="1" t="s">
        <v>503</v>
      </c>
      <c r="H31" s="1" t="s">
        <v>504</v>
      </c>
      <c r="I31" s="1" t="s">
        <v>505</v>
      </c>
      <c r="J31" s="1" t="s">
        <v>506</v>
      </c>
      <c r="K31" s="1" t="s">
        <v>507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508</v>
      </c>
      <c r="B32" s="1" t="s">
        <v>509</v>
      </c>
      <c r="C32" s="1" t="s">
        <v>489</v>
      </c>
      <c r="D32" s="1" t="s">
        <v>490</v>
      </c>
      <c r="E32" s="1" t="s">
        <v>491</v>
      </c>
      <c r="F32" s="1" t="s">
        <v>510</v>
      </c>
      <c r="G32" s="1" t="s">
        <v>511</v>
      </c>
      <c r="H32" s="1" t="s">
        <v>512</v>
      </c>
      <c r="I32" s="1" t="s">
        <v>513</v>
      </c>
      <c r="J32" s="1" t="s">
        <v>514</v>
      </c>
      <c r="K32" s="1" t="s">
        <v>515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516</v>
      </c>
      <c r="B33" s="1" t="s">
        <v>517</v>
      </c>
      <c r="C33" s="1" t="s">
        <v>499</v>
      </c>
      <c r="D33" s="1" t="s">
        <v>500</v>
      </c>
      <c r="E33" s="1" t="s">
        <v>501</v>
      </c>
      <c r="F33" s="1" t="s">
        <v>518</v>
      </c>
      <c r="G33" s="1" t="s">
        <v>519</v>
      </c>
      <c r="H33" s="1" t="s">
        <v>520</v>
      </c>
      <c r="I33" s="1" t="s">
        <v>521</v>
      </c>
      <c r="J33" s="1" t="s">
        <v>522</v>
      </c>
      <c r="K33" s="1" t="s">
        <v>523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524</v>
      </c>
      <c r="B34" s="1" t="s">
        <v>525</v>
      </c>
      <c r="C34" s="1" t="s">
        <v>526</v>
      </c>
      <c r="D34" s="1" t="s">
        <v>527</v>
      </c>
      <c r="E34" s="1" t="s">
        <v>528</v>
      </c>
      <c r="F34" s="1" t="s">
        <v>529</v>
      </c>
      <c r="G34" s="1" t="s">
        <v>530</v>
      </c>
      <c r="H34" s="1" t="s">
        <v>531</v>
      </c>
      <c r="I34" s="1" t="s">
        <v>532</v>
      </c>
      <c r="J34" s="1" t="s">
        <v>533</v>
      </c>
      <c r="K34" s="1" t="s">
        <v>534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535</v>
      </c>
      <c r="B35" s="1" t="s">
        <v>536</v>
      </c>
      <c r="C35" s="1" t="s">
        <v>537</v>
      </c>
      <c r="D35" s="1" t="s">
        <v>538</v>
      </c>
      <c r="E35" s="1" t="s">
        <v>539</v>
      </c>
      <c r="F35" s="1" t="s">
        <v>540</v>
      </c>
      <c r="G35" s="1" t="s">
        <v>541</v>
      </c>
      <c r="H35" s="1" t="s">
        <v>542</v>
      </c>
      <c r="I35" s="1" t="s">
        <v>543</v>
      </c>
      <c r="J35" s="1" t="s">
        <v>544</v>
      </c>
      <c r="K35" s="1" t="s">
        <v>545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546</v>
      </c>
      <c r="B36" s="1" t="s">
        <v>547</v>
      </c>
      <c r="C36" s="1" t="s">
        <v>548</v>
      </c>
      <c r="D36" s="1" t="s">
        <v>549</v>
      </c>
      <c r="E36" s="1" t="s">
        <v>550</v>
      </c>
      <c r="F36" s="1" t="s">
        <v>551</v>
      </c>
      <c r="G36" s="1" t="s">
        <v>552</v>
      </c>
      <c r="H36" s="1" t="s">
        <v>553</v>
      </c>
      <c r="I36" s="1" t="s">
        <v>554</v>
      </c>
      <c r="J36" s="1" t="s">
        <v>555</v>
      </c>
      <c r="K36" s="1" t="s">
        <v>556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557</v>
      </c>
      <c r="B37" s="1" t="s">
        <v>558</v>
      </c>
      <c r="C37" s="1" t="s">
        <v>559</v>
      </c>
      <c r="D37" s="1" t="s">
        <v>560</v>
      </c>
      <c r="E37" s="1" t="s">
        <v>561</v>
      </c>
      <c r="F37" s="1" t="s">
        <v>562</v>
      </c>
      <c r="G37" s="1" t="s">
        <v>563</v>
      </c>
      <c r="H37" s="1" t="s">
        <v>564</v>
      </c>
      <c r="I37" s="1" t="s">
        <v>565</v>
      </c>
      <c r="J37" s="1" t="s">
        <v>566</v>
      </c>
      <c r="K37" s="1" t="s">
        <v>567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568</v>
      </c>
      <c r="B38" s="1" t="s">
        <v>200</v>
      </c>
      <c r="C38" s="1" t="s">
        <v>457</v>
      </c>
      <c r="D38" s="1" t="s">
        <v>569</v>
      </c>
      <c r="E38" s="1" t="s">
        <v>570</v>
      </c>
      <c r="F38" s="1" t="s">
        <v>571</v>
      </c>
      <c r="G38" s="1" t="s">
        <v>572</v>
      </c>
      <c r="H38" s="1" t="s">
        <v>573</v>
      </c>
      <c r="I38" s="1" t="s">
        <v>574</v>
      </c>
      <c r="J38" s="1" t="s">
        <v>575</v>
      </c>
      <c r="K38" s="1" t="s">
        <v>576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577</v>
      </c>
      <c r="B39" s="1" t="s">
        <v>578</v>
      </c>
      <c r="C39" s="1" t="s">
        <v>579</v>
      </c>
      <c r="D39" s="1" t="s">
        <v>580</v>
      </c>
      <c r="E39" s="1" t="s">
        <v>581</v>
      </c>
      <c r="F39" s="1" t="s">
        <v>582</v>
      </c>
      <c r="G39" s="1" t="s">
        <v>583</v>
      </c>
      <c r="H39" s="1" t="s">
        <v>584</v>
      </c>
      <c r="I39" s="1" t="s">
        <v>585</v>
      </c>
      <c r="J39" s="1" t="s">
        <v>199</v>
      </c>
      <c r="K39" s="1" t="s">
        <v>586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587</v>
      </c>
      <c r="B40" s="1" t="s">
        <v>588</v>
      </c>
      <c r="C40" s="1" t="s">
        <v>589</v>
      </c>
      <c r="D40" s="1" t="s">
        <v>590</v>
      </c>
      <c r="E40" s="1" t="s">
        <v>591</v>
      </c>
      <c r="F40" s="1" t="s">
        <v>592</v>
      </c>
      <c r="G40" s="1" t="s">
        <v>593</v>
      </c>
      <c r="H40" s="1" t="s">
        <v>594</v>
      </c>
      <c r="I40" s="1" t="s">
        <v>595</v>
      </c>
      <c r="J40" s="1" t="s">
        <v>596</v>
      </c>
      <c r="K40" s="1" t="s">
        <v>597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598</v>
      </c>
      <c r="B41" s="1" t="s">
        <v>599</v>
      </c>
      <c r="C41" s="1" t="s">
        <v>600</v>
      </c>
      <c r="D41" s="1" t="s">
        <v>601</v>
      </c>
      <c r="E41" s="1" t="s">
        <v>580</v>
      </c>
      <c r="F41" s="1" t="s">
        <v>602</v>
      </c>
      <c r="G41" s="1" t="s">
        <v>603</v>
      </c>
      <c r="H41" s="1" t="s">
        <v>604</v>
      </c>
      <c r="I41" s="1" t="s">
        <v>569</v>
      </c>
      <c r="J41" s="1" t="s">
        <v>605</v>
      </c>
      <c r="K41" s="1" t="s">
        <v>586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607</v>
      </c>
      <c r="B43" s="1" t="s">
        <v>608</v>
      </c>
      <c r="C43" s="1" t="s">
        <v>609</v>
      </c>
      <c r="D43" s="1" t="s">
        <v>610</v>
      </c>
      <c r="E43" s="1" t="s">
        <v>611</v>
      </c>
      <c r="F43" s="1" t="s">
        <v>612</v>
      </c>
      <c r="G43" s="1" t="s">
        <v>613</v>
      </c>
      <c r="H43" s="1" t="s">
        <v>614</v>
      </c>
      <c r="I43" s="1" t="s">
        <v>615</v>
      </c>
      <c r="J43" s="1" t="s">
        <v>616</v>
      </c>
      <c r="K43" s="1" t="s">
        <v>617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618</v>
      </c>
      <c r="B44" s="1" t="s">
        <v>619</v>
      </c>
      <c r="C44" s="1" t="s">
        <v>620</v>
      </c>
      <c r="D44" s="1" t="s">
        <v>621</v>
      </c>
      <c r="E44" s="1" t="s">
        <v>622</v>
      </c>
      <c r="F44" s="1" t="s">
        <v>623</v>
      </c>
      <c r="G44" s="1" t="s">
        <v>624</v>
      </c>
      <c r="H44" s="1" t="s">
        <v>625</v>
      </c>
      <c r="I44" s="1" t="s">
        <v>626</v>
      </c>
      <c r="J44" s="1" t="s">
        <v>627</v>
      </c>
      <c r="K44" s="1" t="s">
        <v>628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629</v>
      </c>
      <c r="B45" s="1" t="s">
        <v>630</v>
      </c>
      <c r="C45" s="1" t="s">
        <v>631</v>
      </c>
      <c r="D45" s="1" t="s">
        <v>632</v>
      </c>
      <c r="E45" s="1" t="s">
        <v>633</v>
      </c>
      <c r="F45" s="1" t="s">
        <v>634</v>
      </c>
      <c r="G45" s="1" t="s">
        <v>635</v>
      </c>
      <c r="H45" s="1" t="s">
        <v>636</v>
      </c>
      <c r="I45" s="1" t="s">
        <v>637</v>
      </c>
      <c r="J45" s="1" t="s">
        <v>638</v>
      </c>
      <c r="K45" s="1" t="s">
        <v>639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640</v>
      </c>
      <c r="B46" s="1" t="s">
        <v>641</v>
      </c>
      <c r="C46" s="1" t="s">
        <v>642</v>
      </c>
      <c r="D46" s="1" t="s">
        <v>643</v>
      </c>
      <c r="E46" s="1" t="s">
        <v>644</v>
      </c>
      <c r="F46" s="1" t="s">
        <v>645</v>
      </c>
      <c r="G46" s="1" t="s">
        <v>646</v>
      </c>
      <c r="H46" s="1" t="s">
        <v>647</v>
      </c>
      <c r="I46" s="1" t="s">
        <v>648</v>
      </c>
      <c r="J46" s="1" t="s">
        <v>649</v>
      </c>
      <c r="K46" s="1" t="s">
        <v>650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651</v>
      </c>
      <c r="B47" s="1" t="s">
        <v>652</v>
      </c>
      <c r="C47" s="1" t="s">
        <v>653</v>
      </c>
      <c r="D47" s="1" t="s">
        <v>654</v>
      </c>
      <c r="E47" s="1" t="s">
        <v>655</v>
      </c>
      <c r="F47" s="1" t="s">
        <v>656</v>
      </c>
      <c r="G47" s="1" t="s">
        <v>657</v>
      </c>
      <c r="H47" s="1" t="s">
        <v>658</v>
      </c>
      <c r="I47" s="1" t="s">
        <v>659</v>
      </c>
      <c r="J47" s="1" t="s">
        <v>660</v>
      </c>
      <c r="K47" s="1" t="s">
        <v>661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662</v>
      </c>
      <c r="B48" s="1" t="s">
        <v>663</v>
      </c>
      <c r="C48" s="1" t="s">
        <v>664</v>
      </c>
      <c r="D48" s="1" t="s">
        <v>665</v>
      </c>
      <c r="E48" s="1" t="s">
        <v>666</v>
      </c>
      <c r="F48" s="1" t="s">
        <v>667</v>
      </c>
      <c r="G48" s="1" t="s">
        <v>610</v>
      </c>
      <c r="H48" s="1" t="s">
        <v>668</v>
      </c>
      <c r="I48" s="1" t="s">
        <v>669</v>
      </c>
      <c r="J48" s="1" t="s">
        <v>393</v>
      </c>
      <c r="K48" s="1" t="s">
        <v>670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671</v>
      </c>
      <c r="B49" s="1" t="s">
        <v>672</v>
      </c>
      <c r="C49" s="1" t="s">
        <v>673</v>
      </c>
      <c r="D49" s="1" t="s">
        <v>674</v>
      </c>
      <c r="E49" s="1" t="s">
        <v>675</v>
      </c>
      <c r="F49" s="1" t="s">
        <v>676</v>
      </c>
      <c r="G49" s="1" t="s">
        <v>677</v>
      </c>
      <c r="H49" s="1" t="s">
        <v>678</v>
      </c>
      <c r="I49" s="1" t="s">
        <v>679</v>
      </c>
      <c r="J49" s="1" t="s">
        <v>680</v>
      </c>
      <c r="K49" s="1" t="s">
        <v>681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682</v>
      </c>
      <c r="B50" s="1" t="s">
        <v>683</v>
      </c>
      <c r="C50" s="1" t="s">
        <v>684</v>
      </c>
      <c r="D50" s="1" t="s">
        <v>685</v>
      </c>
      <c r="E50" s="1" t="s">
        <v>686</v>
      </c>
      <c r="F50" s="1" t="s">
        <v>687</v>
      </c>
      <c r="G50" s="1" t="s">
        <v>688</v>
      </c>
      <c r="H50" s="1" t="s">
        <v>689</v>
      </c>
      <c r="I50" s="1" t="s">
        <v>690</v>
      </c>
      <c r="J50" s="1" t="s">
        <v>691</v>
      </c>
      <c r="K50" s="1" t="s">
        <v>692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693</v>
      </c>
      <c r="B51" s="1" t="s">
        <v>694</v>
      </c>
      <c r="C51" s="1" t="s">
        <v>695</v>
      </c>
      <c r="D51" s="1" t="s">
        <v>696</v>
      </c>
      <c r="E51" s="1" t="s">
        <v>697</v>
      </c>
      <c r="F51" s="1" t="s">
        <v>698</v>
      </c>
      <c r="G51" s="1" t="s">
        <v>699</v>
      </c>
      <c r="H51" s="1" t="s">
        <v>700</v>
      </c>
      <c r="I51" s="1" t="s">
        <v>701</v>
      </c>
      <c r="J51" s="1" t="s">
        <v>702</v>
      </c>
      <c r="K51" s="1" t="s">
        <v>703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704</v>
      </c>
      <c r="B52" s="1" t="s">
        <v>705</v>
      </c>
      <c r="C52" s="1" t="s">
        <v>706</v>
      </c>
      <c r="D52" s="1">
        <v>11.44</v>
      </c>
      <c r="E52" s="1" t="s">
        <v>707</v>
      </c>
      <c r="F52" s="1" t="s">
        <v>708</v>
      </c>
      <c r="G52" s="1" t="s">
        <v>709</v>
      </c>
      <c r="H52" s="1" t="s">
        <v>710</v>
      </c>
      <c r="I52" s="1" t="s">
        <v>711</v>
      </c>
      <c r="J52" s="1" t="s">
        <v>712</v>
      </c>
      <c r="K52" s="1" t="s">
        <v>713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714</v>
      </c>
      <c r="B53" s="1" t="s">
        <v>715</v>
      </c>
      <c r="C53" s="1" t="s">
        <v>716</v>
      </c>
      <c r="D53" s="1" t="s">
        <v>717</v>
      </c>
      <c r="E53" s="1" t="s">
        <v>718</v>
      </c>
      <c r="F53" s="1" t="s">
        <v>645</v>
      </c>
      <c r="G53" s="1" t="s">
        <v>719</v>
      </c>
      <c r="H53" s="1" t="s">
        <v>720</v>
      </c>
      <c r="I53" s="1" t="s">
        <v>721</v>
      </c>
      <c r="J53" s="1" t="s">
        <v>176</v>
      </c>
      <c r="K53" s="1" t="s">
        <v>722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723</v>
      </c>
      <c r="B54" s="1" t="s">
        <v>724</v>
      </c>
      <c r="C54" s="1" t="s">
        <v>725</v>
      </c>
      <c r="D54" s="1" t="s">
        <v>726</v>
      </c>
      <c r="E54" s="1" t="s">
        <v>727</v>
      </c>
      <c r="F54" s="1" t="s">
        <v>728</v>
      </c>
      <c r="G54" s="1" t="s">
        <v>729</v>
      </c>
      <c r="H54" s="1" t="s">
        <v>730</v>
      </c>
      <c r="I54" s="1" t="s">
        <v>731</v>
      </c>
      <c r="J54" s="1" t="s">
        <v>732</v>
      </c>
      <c r="K54" s="1" t="s">
        <v>733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734</v>
      </c>
      <c r="B55" s="1" t="s">
        <v>735</v>
      </c>
      <c r="C55" s="1" t="s">
        <v>736</v>
      </c>
      <c r="D55" s="1" t="s">
        <v>344</v>
      </c>
      <c r="E55" s="1" t="s">
        <v>737</v>
      </c>
      <c r="F55" s="1" t="s">
        <v>738</v>
      </c>
      <c r="G55" s="1" t="s">
        <v>739</v>
      </c>
      <c r="H55" s="1" t="s">
        <v>740</v>
      </c>
      <c r="I55" s="1" t="s">
        <v>741</v>
      </c>
      <c r="J55" s="1" t="s">
        <v>742</v>
      </c>
      <c r="K55" s="1" t="s">
        <v>743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744</v>
      </c>
      <c r="B56" s="1" t="s">
        <v>360</v>
      </c>
      <c r="C56" s="1" t="s">
        <v>745</v>
      </c>
      <c r="D56" s="1" t="s">
        <v>746</v>
      </c>
      <c r="E56" s="1" t="s">
        <v>747</v>
      </c>
      <c r="F56" s="1" t="s">
        <v>748</v>
      </c>
      <c r="G56" s="1" t="s">
        <v>749</v>
      </c>
      <c r="H56" s="1" t="s">
        <v>750</v>
      </c>
      <c r="I56" s="1" t="s">
        <v>751</v>
      </c>
      <c r="J56" s="1" t="s">
        <v>752</v>
      </c>
      <c r="K56" s="1" t="s">
        <v>265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753</v>
      </c>
      <c r="B57" s="1" t="s">
        <v>754</v>
      </c>
      <c r="C57" s="1" t="s">
        <v>755</v>
      </c>
      <c r="D57" s="1" t="s">
        <v>756</v>
      </c>
      <c r="E57" s="1" t="s">
        <v>757</v>
      </c>
      <c r="F57" s="1" t="s">
        <v>758</v>
      </c>
      <c r="G57" s="1" t="s">
        <v>759</v>
      </c>
      <c r="H57" s="1" t="s">
        <v>760</v>
      </c>
      <c r="I57" s="1" t="s">
        <v>761</v>
      </c>
      <c r="J57" s="1" t="s">
        <v>762</v>
      </c>
      <c r="K57" s="1" t="s">
        <v>763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764</v>
      </c>
      <c r="B58" s="1" t="s">
        <v>765</v>
      </c>
      <c r="C58" s="1" t="s">
        <v>766</v>
      </c>
      <c r="D58" s="1" t="s">
        <v>767</v>
      </c>
      <c r="E58" s="1" t="s">
        <v>768</v>
      </c>
      <c r="F58" s="1" t="s">
        <v>769</v>
      </c>
      <c r="G58" s="1" t="s">
        <v>770</v>
      </c>
      <c r="H58" s="1" t="s">
        <v>771</v>
      </c>
      <c r="I58" s="1" t="s">
        <v>772</v>
      </c>
      <c r="J58" s="1" t="s">
        <v>773</v>
      </c>
      <c r="K58" s="1" t="s">
        <v>774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775</v>
      </c>
      <c r="B59" s="1" t="s">
        <v>776</v>
      </c>
      <c r="C59" s="1" t="s">
        <v>777</v>
      </c>
      <c r="D59" s="1" t="s">
        <v>778</v>
      </c>
      <c r="E59" s="1" t="s">
        <v>779</v>
      </c>
      <c r="F59" s="1" t="s">
        <v>780</v>
      </c>
      <c r="G59" s="1">
        <v>54.08</v>
      </c>
      <c r="H59" s="1" t="s">
        <v>781</v>
      </c>
      <c r="I59" s="1" t="s">
        <v>782</v>
      </c>
      <c r="J59" s="1" t="s">
        <v>783</v>
      </c>
      <c r="K59" s="1" t="s">
        <v>784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785</v>
      </c>
      <c r="B60" s="1" t="s">
        <v>786</v>
      </c>
      <c r="C60" s="1" t="s">
        <v>787</v>
      </c>
      <c r="D60" s="1" t="s">
        <v>788</v>
      </c>
      <c r="E60" s="1" t="s">
        <v>789</v>
      </c>
      <c r="F60" s="1" t="s">
        <v>790</v>
      </c>
      <c r="G60" s="1" t="s">
        <v>791</v>
      </c>
      <c r="H60" s="1" t="s">
        <v>792</v>
      </c>
      <c r="I60" s="1" t="s">
        <v>793</v>
      </c>
      <c r="J60" s="1" t="s">
        <v>794</v>
      </c>
      <c r="K60" s="1" t="s">
        <v>283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795</v>
      </c>
      <c r="B61" s="1" t="s">
        <v>596</v>
      </c>
      <c r="C61" s="1" t="s">
        <v>796</v>
      </c>
      <c r="D61" s="1" t="s">
        <v>797</v>
      </c>
      <c r="E61" s="1" t="s">
        <v>798</v>
      </c>
      <c r="F61" s="1" t="s">
        <v>799</v>
      </c>
      <c r="G61" s="1" t="s">
        <v>800</v>
      </c>
      <c r="H61" s="1">
        <v>-20.8</v>
      </c>
      <c r="I61" s="1" t="s">
        <v>801</v>
      </c>
      <c r="J61" s="1" t="s">
        <v>802</v>
      </c>
      <c r="K61" s="1" t="s">
        <v>803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805</v>
      </c>
      <c r="B63" s="1" t="s">
        <v>806</v>
      </c>
      <c r="C63" s="1" t="s">
        <v>807</v>
      </c>
      <c r="D63" s="1" t="s">
        <v>808</v>
      </c>
      <c r="E63" s="1" t="s">
        <v>809</v>
      </c>
      <c r="F63" s="1" t="s">
        <v>810</v>
      </c>
      <c r="G63" s="1" t="s">
        <v>811</v>
      </c>
      <c r="H63" s="1" t="s">
        <v>812</v>
      </c>
      <c r="I63" s="1" t="s">
        <v>388</v>
      </c>
      <c r="J63" s="1" t="s">
        <v>813</v>
      </c>
      <c r="K63" s="1" t="s">
        <v>814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815</v>
      </c>
      <c r="B64" s="1" t="s">
        <v>816</v>
      </c>
      <c r="C64" s="1" t="s">
        <v>817</v>
      </c>
      <c r="D64" s="1" t="s">
        <v>818</v>
      </c>
      <c r="E64" s="1" t="s">
        <v>819</v>
      </c>
      <c r="F64" s="1" t="s">
        <v>820</v>
      </c>
      <c r="G64" s="1" t="s">
        <v>821</v>
      </c>
      <c r="H64" s="1" t="s">
        <v>822</v>
      </c>
      <c r="I64" s="1" t="s">
        <v>823</v>
      </c>
      <c r="J64" s="1" t="s">
        <v>824</v>
      </c>
      <c r="K64" s="1" t="s">
        <v>825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826</v>
      </c>
      <c r="B65" s="1" t="s">
        <v>827</v>
      </c>
      <c r="C65" s="1" t="s">
        <v>828</v>
      </c>
      <c r="D65" s="1" t="s">
        <v>829</v>
      </c>
      <c r="E65" s="1" t="s">
        <v>830</v>
      </c>
      <c r="F65" s="1" t="s">
        <v>831</v>
      </c>
      <c r="G65" s="1" t="s">
        <v>832</v>
      </c>
      <c r="H65" s="1" t="s">
        <v>122</v>
      </c>
      <c r="I65" s="1" t="s">
        <v>833</v>
      </c>
      <c r="J65" s="1" t="s">
        <v>834</v>
      </c>
      <c r="K65" s="1" t="s">
        <v>835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836</v>
      </c>
      <c r="B66" s="1" t="s">
        <v>837</v>
      </c>
      <c r="C66" s="1" t="s">
        <v>838</v>
      </c>
      <c r="D66" s="1" t="s">
        <v>839</v>
      </c>
      <c r="E66" s="1" t="s">
        <v>840</v>
      </c>
      <c r="F66" s="1" t="s">
        <v>841</v>
      </c>
      <c r="G66" s="1" t="s">
        <v>842</v>
      </c>
      <c r="H66" s="1" t="s">
        <v>843</v>
      </c>
      <c r="I66" s="1" t="s">
        <v>844</v>
      </c>
      <c r="J66" s="1" t="s">
        <v>845</v>
      </c>
      <c r="K66" s="1" t="s">
        <v>846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847</v>
      </c>
      <c r="B67" s="1" t="s">
        <v>848</v>
      </c>
      <c r="C67" s="1" t="s">
        <v>849</v>
      </c>
      <c r="D67" s="1" t="s">
        <v>850</v>
      </c>
      <c r="E67" s="1" t="s">
        <v>851</v>
      </c>
      <c r="F67" s="1" t="s">
        <v>852</v>
      </c>
      <c r="G67" s="1" t="s">
        <v>853</v>
      </c>
      <c r="H67" s="1" t="s">
        <v>854</v>
      </c>
      <c r="I67" s="1" t="s">
        <v>855</v>
      </c>
      <c r="J67" s="1" t="s">
        <v>856</v>
      </c>
      <c r="K67" s="1" t="s">
        <v>857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858</v>
      </c>
      <c r="B68" s="1" t="s">
        <v>859</v>
      </c>
      <c r="C68" s="1" t="s">
        <v>860</v>
      </c>
      <c r="D68" s="1" t="s">
        <v>861</v>
      </c>
      <c r="E68" s="1" t="s">
        <v>862</v>
      </c>
      <c r="F68" s="1" t="s">
        <v>863</v>
      </c>
      <c r="G68" s="1" t="s">
        <v>864</v>
      </c>
      <c r="H68" s="1" t="s">
        <v>865</v>
      </c>
      <c r="I68" s="1" t="s">
        <v>866</v>
      </c>
      <c r="J68" s="1" t="s">
        <v>867</v>
      </c>
      <c r="K68" s="1" t="s">
        <v>868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869</v>
      </c>
      <c r="B69" s="1" t="s">
        <v>870</v>
      </c>
      <c r="C69" s="1" t="s">
        <v>871</v>
      </c>
      <c r="D69" s="1" t="s">
        <v>872</v>
      </c>
      <c r="E69" s="1" t="s">
        <v>873</v>
      </c>
      <c r="F69" s="1" t="s">
        <v>874</v>
      </c>
      <c r="G69" s="1" t="s">
        <v>875</v>
      </c>
      <c r="H69" s="1" t="s">
        <v>876</v>
      </c>
      <c r="I69" s="1" t="s">
        <v>877</v>
      </c>
      <c r="J69" s="1" t="s">
        <v>878</v>
      </c>
      <c r="K69" s="1" t="s">
        <v>879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880</v>
      </c>
      <c r="B70" s="1" t="s">
        <v>881</v>
      </c>
      <c r="C70" s="1" t="s">
        <v>882</v>
      </c>
      <c r="D70" s="1" t="s">
        <v>883</v>
      </c>
      <c r="E70" s="1" t="s">
        <v>884</v>
      </c>
      <c r="F70" s="1" t="s">
        <v>726</v>
      </c>
      <c r="G70" s="1" t="s">
        <v>885</v>
      </c>
      <c r="H70" s="1" t="s">
        <v>886</v>
      </c>
      <c r="I70" s="1" t="s">
        <v>887</v>
      </c>
      <c r="J70" s="1" t="s">
        <v>888</v>
      </c>
      <c r="K70" s="1" t="s">
        <v>889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890</v>
      </c>
      <c r="B71" s="1" t="s">
        <v>891</v>
      </c>
      <c r="C71" s="1" t="s">
        <v>892</v>
      </c>
      <c r="D71" s="1" t="s">
        <v>343</v>
      </c>
      <c r="E71" s="1" t="s">
        <v>812</v>
      </c>
      <c r="F71" s="1" t="s">
        <v>893</v>
      </c>
      <c r="G71" s="1" t="s">
        <v>894</v>
      </c>
      <c r="H71" s="1" t="s">
        <v>895</v>
      </c>
      <c r="I71" s="1" t="s">
        <v>896</v>
      </c>
      <c r="J71" s="1" t="s">
        <v>897</v>
      </c>
      <c r="K71" s="1" t="s">
        <v>898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899</v>
      </c>
      <c r="B72" s="1" t="s">
        <v>900</v>
      </c>
      <c r="C72" s="1" t="s">
        <v>327</v>
      </c>
      <c r="D72" s="1" t="s">
        <v>901</v>
      </c>
      <c r="E72" s="1" t="s">
        <v>902</v>
      </c>
      <c r="F72" s="1" t="s">
        <v>903</v>
      </c>
      <c r="G72" s="1" t="s">
        <v>523</v>
      </c>
      <c r="H72" s="1" t="s">
        <v>904</v>
      </c>
      <c r="I72" s="1" t="s">
        <v>905</v>
      </c>
      <c r="J72" s="1" t="s">
        <v>906</v>
      </c>
      <c r="K72" s="1" t="s">
        <v>488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907</v>
      </c>
      <c r="B73" s="1" t="s">
        <v>908</v>
      </c>
      <c r="C73" s="1" t="s">
        <v>909</v>
      </c>
      <c r="D73" s="1" t="s">
        <v>910</v>
      </c>
      <c r="E73" s="1" t="s">
        <v>911</v>
      </c>
      <c r="F73" s="1" t="s">
        <v>912</v>
      </c>
      <c r="G73" s="1" t="s">
        <v>913</v>
      </c>
      <c r="H73" s="1" t="s">
        <v>914</v>
      </c>
      <c r="I73" s="1" t="s">
        <v>915</v>
      </c>
      <c r="J73" s="1" t="s">
        <v>916</v>
      </c>
      <c r="K73" s="1" t="s">
        <v>917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918</v>
      </c>
      <c r="B74" s="1" t="s">
        <v>919</v>
      </c>
      <c r="C74" s="1" t="s">
        <v>920</v>
      </c>
      <c r="D74" s="1" t="s">
        <v>921</v>
      </c>
      <c r="E74" s="1" t="s">
        <v>922</v>
      </c>
      <c r="F74" s="1" t="s">
        <v>923</v>
      </c>
      <c r="G74" s="1" t="s">
        <v>924</v>
      </c>
      <c r="H74" s="1" t="s">
        <v>925</v>
      </c>
      <c r="I74" s="1" t="s">
        <v>926</v>
      </c>
      <c r="J74" s="1" t="s">
        <v>927</v>
      </c>
      <c r="K74" s="1" t="s">
        <v>928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929</v>
      </c>
      <c r="B75" s="1" t="s">
        <v>930</v>
      </c>
      <c r="C75" s="1" t="s">
        <v>931</v>
      </c>
      <c r="D75" s="1" t="s">
        <v>932</v>
      </c>
      <c r="E75" s="1" t="s">
        <v>933</v>
      </c>
      <c r="F75" s="1" t="s">
        <v>934</v>
      </c>
      <c r="G75" s="1" t="s">
        <v>935</v>
      </c>
      <c r="H75" s="1" t="s">
        <v>936</v>
      </c>
      <c r="I75" s="1" t="s">
        <v>937</v>
      </c>
      <c r="J75" s="1" t="s">
        <v>938</v>
      </c>
      <c r="K75" s="1" t="s">
        <v>939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940</v>
      </c>
      <c r="B76" s="1" t="s">
        <v>941</v>
      </c>
      <c r="C76" s="1" t="s">
        <v>942</v>
      </c>
      <c r="D76" s="1" t="s">
        <v>768</v>
      </c>
      <c r="E76" s="1" t="s">
        <v>943</v>
      </c>
      <c r="F76" s="1" t="s">
        <v>944</v>
      </c>
      <c r="G76" s="1" t="s">
        <v>945</v>
      </c>
      <c r="H76" s="1" t="s">
        <v>946</v>
      </c>
      <c r="I76" s="1" t="s">
        <v>947</v>
      </c>
      <c r="J76" s="1" t="s">
        <v>948</v>
      </c>
      <c r="K76" s="1" t="s">
        <v>949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950</v>
      </c>
      <c r="B77" s="1" t="s">
        <v>951</v>
      </c>
      <c r="C77" s="1" t="s">
        <v>952</v>
      </c>
      <c r="D77" s="1" t="s">
        <v>811</v>
      </c>
      <c r="E77" s="1" t="s">
        <v>953</v>
      </c>
      <c r="F77" s="1" t="s">
        <v>954</v>
      </c>
      <c r="G77" s="1" t="s">
        <v>955</v>
      </c>
      <c r="H77" s="1" t="s">
        <v>956</v>
      </c>
      <c r="I77" s="1" t="s">
        <v>627</v>
      </c>
      <c r="J77" s="1" t="s">
        <v>957</v>
      </c>
      <c r="K77" s="1" t="s">
        <v>958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959</v>
      </c>
      <c r="B78" s="1" t="s">
        <v>960</v>
      </c>
      <c r="C78" s="1" t="s">
        <v>961</v>
      </c>
      <c r="D78" s="1" t="s">
        <v>822</v>
      </c>
      <c r="E78" s="1" t="s">
        <v>962</v>
      </c>
      <c r="F78" s="1" t="s">
        <v>963</v>
      </c>
      <c r="G78" s="1" t="s">
        <v>964</v>
      </c>
      <c r="H78" s="1" t="s">
        <v>965</v>
      </c>
      <c r="I78" s="1" t="s">
        <v>966</v>
      </c>
      <c r="J78" s="1" t="s">
        <v>967</v>
      </c>
      <c r="K78" s="1" t="s">
        <v>968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969</v>
      </c>
      <c r="B79" s="1" t="s">
        <v>970</v>
      </c>
      <c r="C79" s="1" t="s">
        <v>971</v>
      </c>
      <c r="D79" s="1" t="s">
        <v>972</v>
      </c>
      <c r="E79" s="1" t="s">
        <v>973</v>
      </c>
      <c r="F79" s="1" t="s">
        <v>974</v>
      </c>
      <c r="G79" s="1" t="s">
        <v>299</v>
      </c>
      <c r="H79" s="1" t="s">
        <v>975</v>
      </c>
      <c r="I79" s="1" t="s">
        <v>976</v>
      </c>
      <c r="J79" s="1" t="s">
        <v>977</v>
      </c>
      <c r="K79" s="1" t="s">
        <v>978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979</v>
      </c>
      <c r="B80" s="1" t="s">
        <v>980</v>
      </c>
      <c r="C80" s="1" t="s">
        <v>981</v>
      </c>
      <c r="D80" s="1" t="s">
        <v>982</v>
      </c>
      <c r="E80" s="1" t="s">
        <v>983</v>
      </c>
      <c r="F80" s="1">
        <v>10.4</v>
      </c>
      <c r="G80" s="1" t="s">
        <v>984</v>
      </c>
      <c r="H80" s="1" t="s">
        <v>985</v>
      </c>
      <c r="I80" s="1" t="s">
        <v>986</v>
      </c>
      <c r="J80" s="1" t="s">
        <v>204</v>
      </c>
      <c r="K80" s="1" t="s">
        <v>987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988</v>
      </c>
      <c r="B81" s="1" t="s">
        <v>989</v>
      </c>
      <c r="C81" s="1" t="s">
        <v>633</v>
      </c>
      <c r="D81" s="1" t="s">
        <v>990</v>
      </c>
      <c r="E81" s="1" t="s">
        <v>213</v>
      </c>
      <c r="F81" s="1" t="s">
        <v>991</v>
      </c>
      <c r="G81" s="1" t="s">
        <v>992</v>
      </c>
      <c r="H81" s="1" t="s">
        <v>993</v>
      </c>
      <c r="I81" s="1" t="s">
        <v>994</v>
      </c>
      <c r="J81" s="1" t="s">
        <v>995</v>
      </c>
      <c r="K81" s="1" t="s">
        <v>996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998</v>
      </c>
      <c r="B83" s="1" t="s">
        <v>999</v>
      </c>
      <c r="C83" s="1" t="s">
        <v>1000</v>
      </c>
      <c r="D83" s="1" t="s">
        <v>1001</v>
      </c>
      <c r="E83" s="1" t="s">
        <v>1002</v>
      </c>
      <c r="F83" s="1" t="s">
        <v>425</v>
      </c>
      <c r="G83" s="1" t="s">
        <v>301</v>
      </c>
      <c r="H83" s="1" t="s">
        <v>1003</v>
      </c>
      <c r="I83" s="1" t="s">
        <v>1004</v>
      </c>
      <c r="J83" s="1" t="s">
        <v>1005</v>
      </c>
      <c r="K83" s="1" t="s">
        <v>1006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1007</v>
      </c>
      <c r="B84" s="1" t="s">
        <v>1008</v>
      </c>
      <c r="C84" s="1" t="s">
        <v>1009</v>
      </c>
      <c r="D84" s="1" t="s">
        <v>681</v>
      </c>
      <c r="E84" s="1" t="s">
        <v>1010</v>
      </c>
      <c r="F84" s="1" t="s">
        <v>1011</v>
      </c>
      <c r="G84" s="1" t="s">
        <v>796</v>
      </c>
      <c r="H84" s="1" t="s">
        <v>1012</v>
      </c>
      <c r="I84" s="1" t="s">
        <v>844</v>
      </c>
      <c r="J84" s="1" t="s">
        <v>893</v>
      </c>
      <c r="K84" s="1" t="s">
        <v>654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1013</v>
      </c>
      <c r="B85" s="1" t="s">
        <v>1014</v>
      </c>
      <c r="C85" s="1" t="s">
        <v>1015</v>
      </c>
      <c r="D85" s="1" t="s">
        <v>1016</v>
      </c>
      <c r="E85" s="1" t="s">
        <v>1017</v>
      </c>
      <c r="F85" s="1" t="s">
        <v>266</v>
      </c>
      <c r="G85" s="1" t="s">
        <v>1018</v>
      </c>
      <c r="H85" s="1" t="s">
        <v>440</v>
      </c>
      <c r="I85" s="1" t="s">
        <v>1019</v>
      </c>
      <c r="J85" s="1" t="s">
        <v>1020</v>
      </c>
      <c r="K85" s="1" t="s">
        <v>1021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1022</v>
      </c>
      <c r="B86" s="1" t="s">
        <v>1023</v>
      </c>
      <c r="C86" s="1" t="s">
        <v>1015</v>
      </c>
      <c r="D86" s="1" t="s">
        <v>1000</v>
      </c>
      <c r="E86" s="1" t="s">
        <v>1024</v>
      </c>
      <c r="F86" s="1" t="s">
        <v>1025</v>
      </c>
      <c r="G86" s="1" t="s">
        <v>1026</v>
      </c>
      <c r="H86" s="1" t="s">
        <v>1027</v>
      </c>
      <c r="I86" s="1" t="s">
        <v>1028</v>
      </c>
      <c r="J86" s="1" t="s">
        <v>1029</v>
      </c>
      <c r="K86" s="1" t="s">
        <v>1030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1031</v>
      </c>
      <c r="B87" s="1" t="s">
        <v>1032</v>
      </c>
      <c r="C87" s="1" t="s">
        <v>1033</v>
      </c>
      <c r="D87" s="1" t="s">
        <v>1004</v>
      </c>
      <c r="E87" s="1" t="s">
        <v>1034</v>
      </c>
      <c r="F87" s="1" t="s">
        <v>1035</v>
      </c>
      <c r="G87" s="1" t="s">
        <v>1036</v>
      </c>
      <c r="H87" s="1" t="s">
        <v>1037</v>
      </c>
      <c r="I87" s="1" t="s">
        <v>1038</v>
      </c>
      <c r="J87" s="1" t="s">
        <v>367</v>
      </c>
      <c r="K87" s="1" t="s">
        <v>1039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1040</v>
      </c>
      <c r="B88" s="1" t="s">
        <v>1041</v>
      </c>
      <c r="C88" s="1" t="s">
        <v>1042</v>
      </c>
      <c r="D88" s="1" t="s">
        <v>1043</v>
      </c>
      <c r="E88" s="1" t="s">
        <v>1044</v>
      </c>
      <c r="F88" s="1" t="s">
        <v>1045</v>
      </c>
      <c r="G88" s="1" t="s">
        <v>1046</v>
      </c>
      <c r="H88" s="1" t="s">
        <v>1047</v>
      </c>
      <c r="I88" s="1" t="s">
        <v>1048</v>
      </c>
      <c r="J88" s="1" t="s">
        <v>1049</v>
      </c>
      <c r="K88" s="1" t="s">
        <v>1050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1051</v>
      </c>
      <c r="B89" s="1" t="s">
        <v>196</v>
      </c>
      <c r="C89" s="1" t="s">
        <v>1052</v>
      </c>
      <c r="D89" s="1" t="s">
        <v>1053</v>
      </c>
      <c r="E89" s="1" t="s">
        <v>1054</v>
      </c>
      <c r="F89" s="1" t="s">
        <v>779</v>
      </c>
      <c r="G89" s="1" t="s">
        <v>1055</v>
      </c>
      <c r="H89" s="1" t="s">
        <v>1056</v>
      </c>
      <c r="I89" s="1" t="s">
        <v>1057</v>
      </c>
      <c r="J89" s="1" t="s">
        <v>1058</v>
      </c>
      <c r="K89" s="1" t="s">
        <v>1059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1060</v>
      </c>
      <c r="B90" s="1" t="s">
        <v>1061</v>
      </c>
      <c r="C90" s="1" t="s">
        <v>864</v>
      </c>
      <c r="D90" s="1" t="s">
        <v>301</v>
      </c>
      <c r="E90" s="1" t="s">
        <v>1062</v>
      </c>
      <c r="F90" s="1" t="s">
        <v>615</v>
      </c>
      <c r="G90" s="1" t="s">
        <v>621</v>
      </c>
      <c r="H90" s="1" t="s">
        <v>1063</v>
      </c>
      <c r="I90" s="1" t="s">
        <v>1064</v>
      </c>
      <c r="J90" s="1" t="s">
        <v>817</v>
      </c>
      <c r="K90" s="1" t="s">
        <v>336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1065</v>
      </c>
      <c r="B91" s="1" t="s">
        <v>1066</v>
      </c>
      <c r="C91" s="1" t="s">
        <v>1067</v>
      </c>
      <c r="D91" s="1" t="s">
        <v>1068</v>
      </c>
      <c r="E91" s="1" t="s">
        <v>1069</v>
      </c>
      <c r="F91" s="1" t="s">
        <v>1070</v>
      </c>
      <c r="G91" s="1" t="s">
        <v>1071</v>
      </c>
      <c r="H91" s="1" t="s">
        <v>1072</v>
      </c>
      <c r="I91" s="1" t="s">
        <v>388</v>
      </c>
      <c r="J91" s="1" t="s">
        <v>1073</v>
      </c>
      <c r="K91" s="1" t="s">
        <v>1074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1075</v>
      </c>
      <c r="B92" s="1" t="s">
        <v>1053</v>
      </c>
      <c r="C92" s="1" t="s">
        <v>1076</v>
      </c>
      <c r="D92" s="1" t="s">
        <v>948</v>
      </c>
      <c r="E92" s="1" t="s">
        <v>286</v>
      </c>
      <c r="F92" s="1" t="s">
        <v>1077</v>
      </c>
      <c r="G92" s="1" t="s">
        <v>1078</v>
      </c>
      <c r="H92" s="1" t="s">
        <v>1079</v>
      </c>
      <c r="I92" s="1" t="s">
        <v>1080</v>
      </c>
      <c r="J92" s="1" t="s">
        <v>1035</v>
      </c>
      <c r="K92" s="1" t="s">
        <v>1081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1082</v>
      </c>
      <c r="B93" s="1" t="s">
        <v>1083</v>
      </c>
      <c r="C93" s="1" t="s">
        <v>1084</v>
      </c>
      <c r="D93" s="1" t="s">
        <v>1085</v>
      </c>
      <c r="E93" s="1" t="s">
        <v>943</v>
      </c>
      <c r="F93" s="1" t="s">
        <v>1086</v>
      </c>
      <c r="G93" s="1">
        <v>91.52000000000001</v>
      </c>
      <c r="H93" s="1" t="s">
        <v>1087</v>
      </c>
      <c r="I93" s="1" t="s">
        <v>1088</v>
      </c>
      <c r="J93" s="1" t="s">
        <v>1089</v>
      </c>
      <c r="K93" s="1" t="s">
        <v>1023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1090</v>
      </c>
      <c r="B94" s="1" t="s">
        <v>1091</v>
      </c>
      <c r="C94" s="1" t="s">
        <v>1092</v>
      </c>
      <c r="D94" s="1" t="s">
        <v>1093</v>
      </c>
      <c r="E94" s="1" t="s">
        <v>1094</v>
      </c>
      <c r="F94" s="1" t="s">
        <v>1095</v>
      </c>
      <c r="G94" s="1" t="s">
        <v>341</v>
      </c>
      <c r="H94" s="1" t="s">
        <v>1096</v>
      </c>
      <c r="I94" s="1" t="s">
        <v>1097</v>
      </c>
      <c r="J94" s="1" t="s">
        <v>1098</v>
      </c>
      <c r="K94" s="1" t="s">
        <v>1099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1100</v>
      </c>
      <c r="B95" s="1" t="s">
        <v>1101</v>
      </c>
      <c r="C95" s="1" t="s">
        <v>1102</v>
      </c>
      <c r="D95" s="1" t="s">
        <v>1103</v>
      </c>
      <c r="E95" s="1" t="s">
        <v>1104</v>
      </c>
      <c r="F95" s="1" t="s">
        <v>1105</v>
      </c>
      <c r="G95" s="1" t="s">
        <v>1106</v>
      </c>
      <c r="H95" s="1" t="s">
        <v>1107</v>
      </c>
      <c r="I95" s="1" t="s">
        <v>666</v>
      </c>
      <c r="J95" s="1" t="s">
        <v>1108</v>
      </c>
      <c r="K95" s="1" t="s">
        <v>1109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1110</v>
      </c>
      <c r="B96" s="1" t="s">
        <v>849</v>
      </c>
      <c r="C96" s="1" t="s">
        <v>383</v>
      </c>
      <c r="D96" s="1" t="s">
        <v>1001</v>
      </c>
      <c r="E96" s="1" t="s">
        <v>789</v>
      </c>
      <c r="F96" s="1" t="s">
        <v>301</v>
      </c>
      <c r="G96" s="1" t="s">
        <v>1111</v>
      </c>
      <c r="H96" s="1" t="s">
        <v>1112</v>
      </c>
      <c r="I96" s="1" t="s">
        <v>1113</v>
      </c>
      <c r="J96" s="1" t="s">
        <v>1114</v>
      </c>
      <c r="K96" s="1" t="s">
        <v>889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1115</v>
      </c>
      <c r="B97" s="1" t="s">
        <v>747</v>
      </c>
      <c r="C97" s="1" t="s">
        <v>1116</v>
      </c>
      <c r="D97" s="1" t="s">
        <v>1117</v>
      </c>
      <c r="E97" s="1" t="s">
        <v>1118</v>
      </c>
      <c r="F97" s="1" t="s">
        <v>1119</v>
      </c>
      <c r="G97" s="1" t="s">
        <v>1120</v>
      </c>
      <c r="H97" s="1" t="s">
        <v>1121</v>
      </c>
      <c r="I97" s="1" t="s">
        <v>1122</v>
      </c>
      <c r="J97" s="1" t="s">
        <v>1123</v>
      </c>
      <c r="K97" s="1" t="s">
        <v>1124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1125</v>
      </c>
      <c r="B98" s="1" t="s">
        <v>1126</v>
      </c>
      <c r="C98" s="1" t="s">
        <v>1127</v>
      </c>
      <c r="D98" s="1" t="s">
        <v>1128</v>
      </c>
      <c r="E98" s="1" t="s">
        <v>1129</v>
      </c>
      <c r="F98" s="1" t="s">
        <v>1130</v>
      </c>
      <c r="G98" s="1" t="s">
        <v>1131</v>
      </c>
      <c r="H98" s="1" t="s">
        <v>1132</v>
      </c>
      <c r="I98" s="1" t="s">
        <v>1133</v>
      </c>
      <c r="J98" s="1" t="s">
        <v>1134</v>
      </c>
      <c r="K98" s="1" t="s">
        <v>692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1135</v>
      </c>
      <c r="B99" s="1" t="s">
        <v>994</v>
      </c>
      <c r="C99" s="1" t="s">
        <v>1136</v>
      </c>
      <c r="D99" s="1" t="s">
        <v>1137</v>
      </c>
      <c r="E99" s="1" t="s">
        <v>1138</v>
      </c>
      <c r="F99" s="1" t="s">
        <v>1139</v>
      </c>
      <c r="G99" s="1" t="s">
        <v>1140</v>
      </c>
      <c r="H99" s="1" t="s">
        <v>1141</v>
      </c>
      <c r="I99" s="1" t="s">
        <v>1142</v>
      </c>
      <c r="J99" s="1" t="s">
        <v>1143</v>
      </c>
      <c r="K99" s="1" t="s">
        <v>1144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1145</v>
      </c>
      <c r="B100" s="1" t="s">
        <v>388</v>
      </c>
      <c r="C100" s="1" t="s">
        <v>1146</v>
      </c>
      <c r="D100" s="1" t="s">
        <v>1147</v>
      </c>
      <c r="E100" s="1" t="s">
        <v>275</v>
      </c>
      <c r="F100" s="1" t="s">
        <v>596</v>
      </c>
      <c r="G100" s="1" t="s">
        <v>1148</v>
      </c>
      <c r="H100" s="1" t="s">
        <v>1149</v>
      </c>
      <c r="I100" s="1" t="s">
        <v>1150</v>
      </c>
      <c r="J100" s="1" t="s">
        <v>1151</v>
      </c>
      <c r="K100" s="1" t="s">
        <v>1144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1152</v>
      </c>
      <c r="B101" s="1" t="s">
        <v>646</v>
      </c>
      <c r="C101" s="1" t="s">
        <v>1153</v>
      </c>
      <c r="D101" s="1" t="s">
        <v>677</v>
      </c>
      <c r="E101" s="1" t="s">
        <v>296</v>
      </c>
      <c r="F101" s="1" t="s">
        <v>1154</v>
      </c>
      <c r="G101" s="1" t="s">
        <v>1155</v>
      </c>
      <c r="H101" s="1" t="s">
        <v>1156</v>
      </c>
      <c r="I101" s="1" t="s">
        <v>687</v>
      </c>
      <c r="J101" s="1" t="s">
        <v>1157</v>
      </c>
      <c r="K101" s="1" t="s">
        <v>1158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1159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1160</v>
      </c>
      <c r="B103" s="1" t="s">
        <v>1161</v>
      </c>
      <c r="C103" s="1" t="s">
        <v>1162</v>
      </c>
      <c r="D103" s="1" t="s">
        <v>1163</v>
      </c>
      <c r="E103" s="1" t="s">
        <v>1164</v>
      </c>
      <c r="F103" s="1" t="s">
        <v>1165</v>
      </c>
      <c r="G103" s="1" t="s">
        <v>1166</v>
      </c>
      <c r="H103" s="1" t="s">
        <v>1167</v>
      </c>
      <c r="I103" s="1" t="s">
        <v>1168</v>
      </c>
      <c r="J103" s="1" t="s">
        <v>1169</v>
      </c>
      <c r="K103" s="1" t="s">
        <v>833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1170</v>
      </c>
      <c r="B104" s="1" t="s">
        <v>1171</v>
      </c>
      <c r="C104" s="1" t="s">
        <v>1172</v>
      </c>
      <c r="D104" s="1" t="s">
        <v>1173</v>
      </c>
      <c r="E104" s="1" t="s">
        <v>687</v>
      </c>
      <c r="F104" s="1" t="s">
        <v>1174</v>
      </c>
      <c r="G104" s="1" t="s">
        <v>1175</v>
      </c>
      <c r="H104" s="1" t="s">
        <v>1176</v>
      </c>
      <c r="I104" s="1" t="s">
        <v>1177</v>
      </c>
      <c r="J104" s="1" t="s">
        <v>1178</v>
      </c>
      <c r="K104" s="1" t="s">
        <v>1179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1180</v>
      </c>
      <c r="B105" s="1" t="s">
        <v>1181</v>
      </c>
      <c r="C105" s="1" t="s">
        <v>1004</v>
      </c>
      <c r="D105" s="1" t="s">
        <v>1182</v>
      </c>
      <c r="E105" s="1" t="s">
        <v>1183</v>
      </c>
      <c r="F105" s="1" t="s">
        <v>1184</v>
      </c>
      <c r="G105" s="1" t="s">
        <v>1185</v>
      </c>
      <c r="H105" s="1" t="s">
        <v>1186</v>
      </c>
      <c r="I105" s="1" t="s">
        <v>851</v>
      </c>
      <c r="J105" s="1" t="s">
        <v>1187</v>
      </c>
      <c r="K105" s="1" t="s">
        <v>1188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1189</v>
      </c>
      <c r="B106" s="1" t="s">
        <v>1190</v>
      </c>
      <c r="C106" s="1" t="s">
        <v>1191</v>
      </c>
      <c r="D106" s="1" t="s">
        <v>944</v>
      </c>
      <c r="E106" s="1" t="s">
        <v>1192</v>
      </c>
      <c r="F106" s="1" t="s">
        <v>1193</v>
      </c>
      <c r="G106" s="1" t="s">
        <v>1194</v>
      </c>
      <c r="H106" s="1" t="s">
        <v>747</v>
      </c>
      <c r="I106" s="1" t="s">
        <v>1195</v>
      </c>
      <c r="J106" s="1" t="s">
        <v>1196</v>
      </c>
      <c r="K106" s="1" t="s">
        <v>1197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1198</v>
      </c>
      <c r="B107" s="1" t="s">
        <v>1199</v>
      </c>
      <c r="C107" s="1" t="s">
        <v>1200</v>
      </c>
      <c r="D107" s="1" t="s">
        <v>1201</v>
      </c>
      <c r="E107" s="1" t="s">
        <v>1202</v>
      </c>
      <c r="F107" s="1" t="s">
        <v>1086</v>
      </c>
      <c r="G107" s="1" t="s">
        <v>908</v>
      </c>
      <c r="H107" s="1" t="s">
        <v>442</v>
      </c>
      <c r="I107" s="1" t="s">
        <v>1203</v>
      </c>
      <c r="J107" s="1" t="s">
        <v>1204</v>
      </c>
      <c r="K107" s="1" t="s">
        <v>388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1205</v>
      </c>
      <c r="B108" s="1" t="s">
        <v>1206</v>
      </c>
      <c r="C108" s="1" t="s">
        <v>1207</v>
      </c>
      <c r="D108" s="1" t="s">
        <v>274</v>
      </c>
      <c r="E108" s="1" t="s">
        <v>1208</v>
      </c>
      <c r="F108" s="1" t="s">
        <v>1209</v>
      </c>
      <c r="G108" s="1" t="s">
        <v>1210</v>
      </c>
      <c r="H108" s="1" t="s">
        <v>1211</v>
      </c>
      <c r="I108" s="1" t="s">
        <v>1212</v>
      </c>
      <c r="J108" s="1" t="s">
        <v>1172</v>
      </c>
      <c r="K108" s="1" t="s">
        <v>1213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1214</v>
      </c>
      <c r="B109" s="1" t="s">
        <v>855</v>
      </c>
      <c r="C109" s="1" t="s">
        <v>797</v>
      </c>
      <c r="D109" s="1" t="s">
        <v>1215</v>
      </c>
      <c r="E109" s="1" t="s">
        <v>1216</v>
      </c>
      <c r="F109" s="1" t="s">
        <v>1217</v>
      </c>
      <c r="G109" s="1" t="s">
        <v>1218</v>
      </c>
      <c r="H109" s="1" t="s">
        <v>1219</v>
      </c>
      <c r="I109" s="1" t="s">
        <v>1220</v>
      </c>
      <c r="J109" s="1" t="s">
        <v>1221</v>
      </c>
      <c r="K109" s="1" t="s">
        <v>1222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1223</v>
      </c>
      <c r="B110" s="1" t="s">
        <v>1224</v>
      </c>
      <c r="C110" s="1" t="s">
        <v>1225</v>
      </c>
      <c r="D110" s="1" t="s">
        <v>676</v>
      </c>
      <c r="E110" s="1" t="s">
        <v>1226</v>
      </c>
      <c r="F110" s="1" t="s">
        <v>1164</v>
      </c>
      <c r="G110" s="1" t="s">
        <v>1227</v>
      </c>
      <c r="H110" s="1" t="s">
        <v>1228</v>
      </c>
      <c r="I110" s="1" t="s">
        <v>980</v>
      </c>
      <c r="J110" s="1" t="s">
        <v>1229</v>
      </c>
      <c r="K110" s="1" t="s">
        <v>1230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1231</v>
      </c>
      <c r="B111" s="1" t="s">
        <v>711</v>
      </c>
      <c r="C111" s="1" t="s">
        <v>1232</v>
      </c>
      <c r="D111" s="1" t="s">
        <v>1233</v>
      </c>
      <c r="E111" s="1" t="s">
        <v>1234</v>
      </c>
      <c r="F111" s="1" t="s">
        <v>1235</v>
      </c>
      <c r="G111" s="1" t="s">
        <v>1236</v>
      </c>
      <c r="H111" s="1" t="s">
        <v>1237</v>
      </c>
      <c r="I111" s="1" t="s">
        <v>1057</v>
      </c>
      <c r="J111" s="1" t="s">
        <v>1238</v>
      </c>
      <c r="K111" s="1" t="s">
        <v>1239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1240</v>
      </c>
      <c r="B112" s="1" t="s">
        <v>1118</v>
      </c>
      <c r="C112" s="1" t="s">
        <v>1241</v>
      </c>
      <c r="D112" s="1" t="s">
        <v>814</v>
      </c>
      <c r="E112" s="1" t="s">
        <v>1149</v>
      </c>
      <c r="F112" s="1" t="s">
        <v>1242</v>
      </c>
      <c r="G112" s="1" t="s">
        <v>868</v>
      </c>
      <c r="H112" s="1" t="s">
        <v>674</v>
      </c>
      <c r="I112" s="1" t="s">
        <v>1243</v>
      </c>
      <c r="J112" s="1" t="s">
        <v>1225</v>
      </c>
      <c r="K112" s="1" t="s">
        <v>1244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1246</v>
      </c>
      <c r="C113" s="1" t="s">
        <v>376</v>
      </c>
      <c r="D113" s="1" t="s">
        <v>1247</v>
      </c>
      <c r="E113" s="1" t="s">
        <v>625</v>
      </c>
      <c r="F113" s="1" t="s">
        <v>1248</v>
      </c>
      <c r="G113" s="1" t="s">
        <v>1249</v>
      </c>
      <c r="H113" s="1" t="s">
        <v>1250</v>
      </c>
      <c r="I113" s="1" t="s">
        <v>1251</v>
      </c>
      <c r="J113" s="1" t="s">
        <v>1252</v>
      </c>
      <c r="K113" s="1" t="s">
        <v>695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1253</v>
      </c>
      <c r="B114" s="1" t="s">
        <v>1254</v>
      </c>
      <c r="C114" s="1" t="s">
        <v>1255</v>
      </c>
      <c r="D114" s="1" t="s">
        <v>390</v>
      </c>
      <c r="E114" s="1" t="s">
        <v>1256</v>
      </c>
      <c r="F114" s="1" t="s">
        <v>1257</v>
      </c>
      <c r="G114" s="1" t="s">
        <v>1258</v>
      </c>
      <c r="H114" s="1" t="s">
        <v>1259</v>
      </c>
      <c r="I114" s="1" t="s">
        <v>1260</v>
      </c>
      <c r="J114" s="1" t="s">
        <v>1261</v>
      </c>
      <c r="K114" s="1" t="s">
        <v>1161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1262</v>
      </c>
      <c r="B115" s="1" t="s">
        <v>1263</v>
      </c>
      <c r="C115" s="1" t="s">
        <v>425</v>
      </c>
      <c r="D115" s="1" t="s">
        <v>597</v>
      </c>
      <c r="E115" s="1" t="s">
        <v>109</v>
      </c>
      <c r="F115" s="1" t="s">
        <v>1264</v>
      </c>
      <c r="G115" s="1" t="s">
        <v>1265</v>
      </c>
      <c r="H115" s="1" t="s">
        <v>1266</v>
      </c>
      <c r="I115" s="1" t="s">
        <v>1267</v>
      </c>
      <c r="J115" s="1" t="s">
        <v>1268</v>
      </c>
      <c r="K115" s="1" t="s">
        <v>1269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1270</v>
      </c>
      <c r="B116" s="1" t="s">
        <v>1271</v>
      </c>
      <c r="C116" s="1" t="s">
        <v>1272</v>
      </c>
      <c r="D116" s="1" t="s">
        <v>1273</v>
      </c>
      <c r="E116" s="1" t="s">
        <v>896</v>
      </c>
      <c r="F116" s="1" t="s">
        <v>1004</v>
      </c>
      <c r="G116" s="1" t="s">
        <v>1274</v>
      </c>
      <c r="H116" s="1" t="s">
        <v>1275</v>
      </c>
      <c r="I116" s="1" t="s">
        <v>1276</v>
      </c>
      <c r="J116" s="1" t="s">
        <v>1277</v>
      </c>
      <c r="K116" s="1" t="s">
        <v>1278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1279</v>
      </c>
      <c r="B117" s="1" t="s">
        <v>1009</v>
      </c>
      <c r="C117" s="1" t="s">
        <v>1280</v>
      </c>
      <c r="D117" s="1" t="s">
        <v>1281</v>
      </c>
      <c r="E117" s="1" t="s">
        <v>611</v>
      </c>
      <c r="F117" s="1" t="s">
        <v>1005</v>
      </c>
      <c r="G117" s="1" t="s">
        <v>1282</v>
      </c>
      <c r="H117" s="1" t="s">
        <v>1283</v>
      </c>
      <c r="I117" s="1" t="s">
        <v>1284</v>
      </c>
      <c r="J117" s="1" t="s">
        <v>1260</v>
      </c>
      <c r="K117" s="1" t="s">
        <v>911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1285</v>
      </c>
      <c r="B118" s="1" t="s">
        <v>1286</v>
      </c>
      <c r="C118" s="1" t="s">
        <v>1287</v>
      </c>
      <c r="D118" s="1" t="s">
        <v>1127</v>
      </c>
      <c r="E118" s="1" t="s">
        <v>824</v>
      </c>
      <c r="F118" s="1" t="s">
        <v>1288</v>
      </c>
      <c r="G118" s="1" t="s">
        <v>898</v>
      </c>
      <c r="H118" s="1" t="s">
        <v>1289</v>
      </c>
      <c r="I118" s="1" t="s">
        <v>1277</v>
      </c>
      <c r="J118" s="1" t="s">
        <v>1049</v>
      </c>
      <c r="K118" s="1" t="s">
        <v>1290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1291</v>
      </c>
      <c r="B119" s="1" t="s">
        <v>1292</v>
      </c>
      <c r="C119" s="1" t="s">
        <v>1033</v>
      </c>
      <c r="D119" s="1" t="s">
        <v>1293</v>
      </c>
      <c r="E119" s="1" t="s">
        <v>1294</v>
      </c>
      <c r="F119" s="1" t="s">
        <v>670</v>
      </c>
      <c r="G119" s="1" t="s">
        <v>1295</v>
      </c>
      <c r="H119" s="1" t="s">
        <v>1296</v>
      </c>
      <c r="I119" s="1" t="s">
        <v>1297</v>
      </c>
      <c r="J119" s="1" t="s">
        <v>1298</v>
      </c>
      <c r="K119" s="1" t="s">
        <v>1190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1299</v>
      </c>
      <c r="B120" s="1" t="s">
        <v>399</v>
      </c>
      <c r="C120" s="1" t="s">
        <v>980</v>
      </c>
      <c r="D120" s="1" t="s">
        <v>1300</v>
      </c>
      <c r="E120" s="1" t="s">
        <v>1294</v>
      </c>
      <c r="F120" s="1" t="s">
        <v>1171</v>
      </c>
      <c r="G120" s="1" t="s">
        <v>1301</v>
      </c>
      <c r="H120" s="1" t="s">
        <v>990</v>
      </c>
      <c r="I120" s="1" t="s">
        <v>1302</v>
      </c>
      <c r="J120" s="1" t="s">
        <v>1303</v>
      </c>
      <c r="K120" s="1" t="s">
        <v>1304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1305</v>
      </c>
      <c r="B121" s="1" t="s">
        <v>828</v>
      </c>
      <c r="C121" s="1" t="s">
        <v>822</v>
      </c>
      <c r="D121" s="1" t="s">
        <v>1083</v>
      </c>
      <c r="E121" s="1" t="s">
        <v>1035</v>
      </c>
      <c r="F121" s="1" t="s">
        <v>972</v>
      </c>
      <c r="G121" s="1" t="s">
        <v>1306</v>
      </c>
      <c r="H121" s="1" t="s">
        <v>1307</v>
      </c>
      <c r="I121" s="1" t="s">
        <v>626</v>
      </c>
      <c r="J121" s="1" t="s">
        <v>908</v>
      </c>
      <c r="K121" s="1" t="s">
        <v>1274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1308</v>
      </c>
      <c r="C1" s="1" t="s">
        <v>1309</v>
      </c>
      <c r="D1" s="1" t="s">
        <v>1310</v>
      </c>
      <c r="E1" s="1" t="s">
        <v>1311</v>
      </c>
      <c r="F1" s="1" t="s">
        <v>1312</v>
      </c>
      <c r="G1" s="1" t="s">
        <v>1313</v>
      </c>
      <c r="H1" s="1" t="s">
        <v>1314</v>
      </c>
      <c r="I1" s="1" t="s">
        <v>1315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1316</v>
      </c>
      <c r="B2" s="1" t="s">
        <v>1317</v>
      </c>
      <c r="C2" s="1" t="s">
        <v>1318</v>
      </c>
      <c r="D2" s="1" t="s">
        <v>1319</v>
      </c>
      <c r="E2" s="1" t="s">
        <v>1320</v>
      </c>
      <c r="F2" s="1" t="s">
        <v>1321</v>
      </c>
      <c r="G2" s="1" t="s">
        <v>1322</v>
      </c>
      <c r="H2" s="1" t="s">
        <v>1322</v>
      </c>
      <c r="I2" s="1" t="s">
        <v>1323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1324</v>
      </c>
      <c r="B3" s="1" t="s">
        <v>1323</v>
      </c>
      <c r="C3" s="1" t="s">
        <v>1325</v>
      </c>
      <c r="D3" s="1" t="s">
        <v>1326</v>
      </c>
      <c r="E3" s="1" t="s">
        <v>1327</v>
      </c>
      <c r="F3" s="1" t="s">
        <v>1328</v>
      </c>
      <c r="G3" s="1" t="s">
        <v>1329</v>
      </c>
      <c r="H3" s="1" t="s">
        <v>1330</v>
      </c>
      <c r="I3" s="1" t="s">
        <v>1323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1331</v>
      </c>
      <c r="B4" s="1" t="s">
        <v>1332</v>
      </c>
      <c r="C4" s="1" t="s">
        <v>1333</v>
      </c>
      <c r="D4" s="1" t="s">
        <v>1334</v>
      </c>
      <c r="E4" s="1" t="s">
        <v>1335</v>
      </c>
      <c r="F4" s="1" t="s">
        <v>1336</v>
      </c>
      <c r="G4" s="1" t="s">
        <v>1337</v>
      </c>
      <c r="H4" s="1" t="s">
        <v>1338</v>
      </c>
      <c r="I4" s="1" t="s">
        <v>1339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1324</v>
      </c>
      <c r="B5" s="1" t="s">
        <v>1323</v>
      </c>
      <c r="C5" s="1" t="s">
        <v>1340</v>
      </c>
      <c r="D5" s="1" t="s">
        <v>1341</v>
      </c>
      <c r="E5" s="1" t="s">
        <v>1342</v>
      </c>
      <c r="F5" s="1" t="s">
        <v>1343</v>
      </c>
      <c r="G5" s="1" t="s">
        <v>1344</v>
      </c>
      <c r="H5" s="1" t="s">
        <v>1345</v>
      </c>
      <c r="I5" s="1" t="s">
        <v>1346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1347</v>
      </c>
      <c r="B6" s="1" t="s">
        <v>1348</v>
      </c>
      <c r="C6" s="1" t="s">
        <v>1349</v>
      </c>
      <c r="D6" s="1" t="s">
        <v>1350</v>
      </c>
      <c r="E6" s="1" t="s">
        <v>1351</v>
      </c>
      <c r="F6" s="1" t="s">
        <v>1352</v>
      </c>
      <c r="G6" s="1" t="s">
        <v>1353</v>
      </c>
      <c r="H6" s="1" t="s">
        <v>1354</v>
      </c>
      <c r="I6" s="1" t="s">
        <v>1355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1356</v>
      </c>
      <c r="B7" s="1" t="s">
        <v>1357</v>
      </c>
      <c r="C7" s="1" t="s">
        <v>1358</v>
      </c>
      <c r="D7" s="1" t="s">
        <v>1359</v>
      </c>
      <c r="E7" s="1" t="s">
        <v>1360</v>
      </c>
      <c r="F7" s="1" t="s">
        <v>1361</v>
      </c>
      <c r="G7" s="1" t="s">
        <v>1362</v>
      </c>
      <c r="H7" s="1" t="s">
        <v>1363</v>
      </c>
      <c r="I7" s="1" t="s">
        <v>1364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1365</v>
      </c>
      <c r="B8" s="1" t="s">
        <v>1323</v>
      </c>
      <c r="C8" s="1" t="s">
        <v>1366</v>
      </c>
      <c r="D8" s="1" t="s">
        <v>1367</v>
      </c>
      <c r="E8" s="1" t="s">
        <v>1368</v>
      </c>
      <c r="F8" s="1" t="s">
        <v>1369</v>
      </c>
      <c r="G8" s="1" t="s">
        <v>1370</v>
      </c>
      <c r="H8" s="1" t="s">
        <v>1370</v>
      </c>
      <c r="I8" s="1" t="s">
        <v>1371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1372</v>
      </c>
      <c r="B9" s="1" t="s">
        <v>1373</v>
      </c>
      <c r="C9" s="1" t="s">
        <v>1374</v>
      </c>
      <c r="D9" s="1" t="s">
        <v>1375</v>
      </c>
      <c r="E9" s="1" t="s">
        <v>1376</v>
      </c>
      <c r="F9" s="1" t="s">
        <v>1377</v>
      </c>
      <c r="G9" s="1" t="s">
        <v>1378</v>
      </c>
      <c r="H9" s="1" t="s">
        <v>1379</v>
      </c>
      <c r="I9" s="1" t="s">
        <v>1380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1381</v>
      </c>
      <c r="B10" s="1" t="s">
        <v>1382</v>
      </c>
      <c r="C10" s="1" t="s">
        <v>1383</v>
      </c>
      <c r="D10" s="1" t="s">
        <v>1384</v>
      </c>
      <c r="E10" s="1" t="s">
        <v>1385</v>
      </c>
      <c r="F10" s="1" t="s">
        <v>1386</v>
      </c>
      <c r="G10" s="1" t="s">
        <v>1387</v>
      </c>
      <c r="H10" s="1" t="s">
        <v>1388</v>
      </c>
      <c r="I10" s="1" t="s">
        <v>1389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1390</v>
      </c>
      <c r="B11" s="1" t="s">
        <v>1391</v>
      </c>
      <c r="C11" s="1" t="s">
        <v>1392</v>
      </c>
      <c r="D11" s="1" t="s">
        <v>1393</v>
      </c>
      <c r="E11" s="1" t="s">
        <v>1394</v>
      </c>
      <c r="F11" s="1" t="s">
        <v>1395</v>
      </c>
      <c r="G11" s="1" t="s">
        <v>1396</v>
      </c>
      <c r="H11" s="1" t="s">
        <v>1397</v>
      </c>
      <c r="I11" s="1" t="s">
        <v>1398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1399</v>
      </c>
      <c r="B12" s="1" t="s">
        <v>1400</v>
      </c>
      <c r="C12" s="1" t="s">
        <v>1401</v>
      </c>
      <c r="D12" s="1" t="s">
        <v>1402</v>
      </c>
      <c r="E12" s="1" t="s">
        <v>1403</v>
      </c>
      <c r="F12" s="1" t="s">
        <v>1404</v>
      </c>
      <c r="G12" s="1" t="s">
        <v>1405</v>
      </c>
      <c r="H12" s="1" t="s">
        <v>1406</v>
      </c>
      <c r="I12" s="1" t="s">
        <v>1407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1408</v>
      </c>
      <c r="B13" s="1" t="s">
        <v>1409</v>
      </c>
      <c r="C13" s="1" t="s">
        <v>1410</v>
      </c>
      <c r="D13" s="1" t="s">
        <v>1411</v>
      </c>
      <c r="E13" s="1" t="s">
        <v>1412</v>
      </c>
      <c r="F13" s="1" t="s">
        <v>1413</v>
      </c>
      <c r="G13" s="1" t="s">
        <v>1412</v>
      </c>
      <c r="H13" s="1" t="s">
        <v>1414</v>
      </c>
      <c r="I13" s="1" t="s">
        <v>1403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1415</v>
      </c>
      <c r="B14" s="1" t="s">
        <v>1416</v>
      </c>
      <c r="C14" s="1" t="s">
        <v>1417</v>
      </c>
      <c r="D14" s="1" t="s">
        <v>1418</v>
      </c>
      <c r="E14" s="1" t="s">
        <v>1419</v>
      </c>
      <c r="F14" s="1" t="s">
        <v>1420</v>
      </c>
      <c r="G14" s="1" t="s">
        <v>1421</v>
      </c>
      <c r="H14" s="1" t="s">
        <v>1422</v>
      </c>
      <c r="I14" s="1" t="s">
        <v>1423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1424</v>
      </c>
      <c r="B15" s="1" t="s">
        <v>129</v>
      </c>
      <c r="C15" s="1" t="s">
        <v>1425</v>
      </c>
      <c r="D15" s="1" t="s">
        <v>210</v>
      </c>
      <c r="E15" s="1" t="s">
        <v>211</v>
      </c>
      <c r="F15" s="1" t="s">
        <v>174</v>
      </c>
      <c r="G15" s="1" t="s">
        <v>1426</v>
      </c>
      <c r="H15" s="1" t="s">
        <v>1427</v>
      </c>
      <c r="I15" s="1" t="s">
        <v>1428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1429</v>
      </c>
      <c r="B16" s="1" t="s">
        <v>1430</v>
      </c>
      <c r="C16" s="1" t="s">
        <v>1431</v>
      </c>
      <c r="D16" s="1" t="s">
        <v>1432</v>
      </c>
      <c r="E16" s="1" t="s">
        <v>1433</v>
      </c>
      <c r="F16" s="1" t="s">
        <v>1434</v>
      </c>
      <c r="G16" s="1" t="s">
        <v>1435</v>
      </c>
      <c r="H16" s="1" t="s">
        <v>1436</v>
      </c>
      <c r="I16" s="1" t="s">
        <v>1437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1438</v>
      </c>
      <c r="B17" s="1" t="s">
        <v>1439</v>
      </c>
      <c r="C17" s="1" t="s">
        <v>1440</v>
      </c>
      <c r="D17" s="1" t="s">
        <v>190</v>
      </c>
      <c r="E17" s="1" t="s">
        <v>191</v>
      </c>
      <c r="F17" s="1" t="s">
        <v>192</v>
      </c>
      <c r="G17" s="1" t="s">
        <v>1441</v>
      </c>
      <c r="H17" s="1" t="s">
        <v>1442</v>
      </c>
      <c r="I17" s="1" t="s">
        <v>1443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1444</v>
      </c>
      <c r="B18" s="1" t="s">
        <v>1445</v>
      </c>
      <c r="C18" s="1" t="s">
        <v>1446</v>
      </c>
      <c r="D18" s="1" t="s">
        <v>1447</v>
      </c>
      <c r="E18" s="1" t="s">
        <v>1448</v>
      </c>
      <c r="F18" s="1" t="s">
        <v>1449</v>
      </c>
      <c r="G18" s="1" t="s">
        <v>1450</v>
      </c>
      <c r="H18" s="1" t="s">
        <v>1451</v>
      </c>
      <c r="I18" s="1" t="s">
        <v>1452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1453</v>
      </c>
      <c r="B19" s="1" t="s">
        <v>1454</v>
      </c>
      <c r="C19" s="1" t="s">
        <v>1455</v>
      </c>
      <c r="D19" s="1" t="s">
        <v>1456</v>
      </c>
      <c r="E19" s="1" t="s">
        <v>1457</v>
      </c>
      <c r="F19" s="1" t="s">
        <v>1458</v>
      </c>
      <c r="G19" s="1" t="s">
        <v>1459</v>
      </c>
      <c r="H19" s="1" t="s">
        <v>1460</v>
      </c>
      <c r="I19" s="1" t="s">
        <v>1461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1462</v>
      </c>
      <c r="B20" s="1" t="s">
        <v>1463</v>
      </c>
      <c r="C20" s="1" t="s">
        <v>1464</v>
      </c>
      <c r="D20" s="1" t="s">
        <v>1465</v>
      </c>
      <c r="E20" s="1" t="s">
        <v>1466</v>
      </c>
      <c r="F20" s="1" t="s">
        <v>1467</v>
      </c>
      <c r="G20" s="1" t="s">
        <v>1468</v>
      </c>
      <c r="H20" s="1" t="s">
        <v>1469</v>
      </c>
      <c r="I20" s="1" t="s">
        <v>1470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1471</v>
      </c>
      <c r="B21" s="1" t="s">
        <v>1472</v>
      </c>
      <c r="C21" s="1" t="s">
        <v>1473</v>
      </c>
      <c r="D21" s="1" t="s">
        <v>1474</v>
      </c>
      <c r="E21" s="1" t="s">
        <v>1475</v>
      </c>
      <c r="F21" s="1" t="s">
        <v>1476</v>
      </c>
      <c r="G21" s="1" t="s">
        <v>1477</v>
      </c>
      <c r="H21" s="1" t="s">
        <v>1478</v>
      </c>
      <c r="I21" s="1" t="s">
        <v>1479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1480</v>
      </c>
      <c r="B22" s="1" t="s">
        <v>1481</v>
      </c>
      <c r="C22" s="1" t="s">
        <v>1482</v>
      </c>
      <c r="D22" s="1" t="s">
        <v>1483</v>
      </c>
      <c r="E22" s="1" t="s">
        <v>1484</v>
      </c>
      <c r="F22" s="1" t="s">
        <v>1485</v>
      </c>
      <c r="G22" s="1" t="s">
        <v>1486</v>
      </c>
      <c r="H22" s="1" t="s">
        <v>1487</v>
      </c>
      <c r="I22" s="1" t="s">
        <v>1488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1489</v>
      </c>
      <c r="B23" s="1" t="s">
        <v>1490</v>
      </c>
      <c r="C23" s="1" t="s">
        <v>1491</v>
      </c>
      <c r="D23" s="1" t="s">
        <v>1492</v>
      </c>
      <c r="E23" s="1" t="s">
        <v>1493</v>
      </c>
      <c r="F23" s="1" t="s">
        <v>1494</v>
      </c>
      <c r="G23" s="1" t="s">
        <v>1495</v>
      </c>
      <c r="H23" s="1" t="s">
        <v>1496</v>
      </c>
      <c r="I23" s="1" t="s">
        <v>1497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1498</v>
      </c>
      <c r="B24" s="1" t="s">
        <v>1499</v>
      </c>
      <c r="C24" s="1" t="s">
        <v>1500</v>
      </c>
      <c r="D24" s="1" t="s">
        <v>1501</v>
      </c>
      <c r="E24" s="1" t="s">
        <v>1502</v>
      </c>
      <c r="F24" s="1" t="s">
        <v>1503</v>
      </c>
      <c r="G24" s="1" t="s">
        <v>1504</v>
      </c>
      <c r="H24" s="1" t="s">
        <v>1504</v>
      </c>
      <c r="I24" s="1" t="s">
        <v>1504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1505</v>
      </c>
      <c r="B25" s="1" t="s">
        <v>1506</v>
      </c>
      <c r="C25" s="1" t="s">
        <v>1507</v>
      </c>
      <c r="D25" s="1" t="s">
        <v>1508</v>
      </c>
      <c r="E25" s="1" t="s">
        <v>1509</v>
      </c>
      <c r="F25" s="1" t="s">
        <v>1510</v>
      </c>
      <c r="G25" s="1" t="s">
        <v>1511</v>
      </c>
      <c r="H25" s="1" t="s">
        <v>1511</v>
      </c>
      <c r="I25" s="1" t="s">
        <v>1323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1512</v>
      </c>
      <c r="B26" s="1" t="s">
        <v>1513</v>
      </c>
      <c r="C26" s="1" t="s">
        <v>1514</v>
      </c>
      <c r="D26" s="1" t="s">
        <v>1515</v>
      </c>
      <c r="E26" s="1" t="s">
        <v>1516</v>
      </c>
      <c r="F26" s="1" t="s">
        <v>1517</v>
      </c>
      <c r="G26" s="1" t="s">
        <v>1323</v>
      </c>
      <c r="H26" s="1" t="s">
        <v>1323</v>
      </c>
      <c r="I26" s="1" t="s">
        <v>1323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1518</v>
      </c>
      <c r="B2" s="1" t="s">
        <v>1519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1520</v>
      </c>
      <c r="B3" s="1" t="s">
        <v>1521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1522</v>
      </c>
      <c r="B4" s="1" t="s">
        <v>1523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1524</v>
      </c>
      <c r="B5" s="1" t="s">
        <v>1525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1527</v>
      </c>
      <c r="B7" s="4" t="s">
        <v>1528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1529</v>
      </c>
      <c r="B8" s="1" t="s">
        <v>1530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1531</v>
      </c>
      <c r="B9" s="1" t="s">
        <v>1532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1533</v>
      </c>
      <c r="B10" s="1" t="s">
        <v>1530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1534</v>
      </c>
      <c r="B11" s="1" t="s">
        <v>1535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1536</v>
      </c>
      <c r="B12" s="1" t="s">
        <v>1537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1538</v>
      </c>
      <c r="B13" s="1" t="s">
        <v>1535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1539</v>
      </c>
      <c r="B14" s="1" t="s">
        <v>1540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1541</v>
      </c>
      <c r="B15" s="1">
        <v>82.0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1542</v>
      </c>
      <c r="B16" s="1" t="s">
        <v>1543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1544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1545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1546</v>
      </c>
      <c r="B19" s="1">
        <v>3.57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1547</v>
      </c>
      <c r="B20" s="1">
        <v>3.41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1548</v>
      </c>
      <c r="B21" s="1">
        <v>3.17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1549</v>
      </c>
      <c r="B22" s="1">
        <v>3.41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1550</v>
      </c>
      <c r="B23" s="1">
        <v>3.57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1551</v>
      </c>
      <c r="B24" s="1">
        <v>3.41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1552</v>
      </c>
      <c r="B25" s="1">
        <v>3.17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1553</v>
      </c>
      <c r="B26" s="1">
        <v>3.41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1554</v>
      </c>
      <c r="B27" s="1">
        <v>317.0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1555</v>
      </c>
      <c r="B28" s="1">
        <v>16010.0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1556</v>
      </c>
      <c r="B29" s="1">
        <v>16010.0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1557</v>
      </c>
      <c r="B30" s="1">
        <v>79095.0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1558</v>
      </c>
      <c r="B31" s="1">
        <v>35190.0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1559</v>
      </c>
      <c r="B32" s="1">
        <v>35190.0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1560</v>
      </c>
      <c r="B33" s="1">
        <v>3.07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1561</v>
      </c>
      <c r="B34" s="1">
        <v>3.45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1562</v>
      </c>
      <c r="B35" s="1">
        <v>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1563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1564</v>
      </c>
      <c r="B37" s="1">
        <v>1.80945184E8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1565</v>
      </c>
      <c r="B38" s="1">
        <v>0.753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1566</v>
      </c>
      <c r="B39" s="1">
        <v>13.47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1567</v>
      </c>
      <c r="B40" s="1">
        <v>22.662737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1568</v>
      </c>
      <c r="B41" s="1">
        <v>3.2168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1569</v>
      </c>
      <c r="B42" s="1">
        <v>4.63225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1570</v>
      </c>
      <c r="B43" s="1" t="s">
        <v>1571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1572</v>
      </c>
      <c r="B44" s="1">
        <v>1.66553152E8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1573</v>
      </c>
      <c r="B45" s="1">
        <v>0.075100005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1574</v>
      </c>
      <c r="B46" s="1">
        <v>7080271.0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1575</v>
      </c>
      <c r="B47" s="1">
        <v>5.70805E7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1576</v>
      </c>
      <c r="B48" s="1">
        <v>9214.0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1577</v>
      </c>
      <c r="B49" s="1">
        <v>60313.0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1578</v>
      </c>
      <c r="B50" s="1">
        <v>1.7289504E9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1579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1580</v>
      </c>
      <c r="B52" s="1">
        <v>2.0E-4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1581</v>
      </c>
      <c r="B53" s="1">
        <v>0.87596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1582</v>
      </c>
      <c r="B54" s="1">
        <v>0.00118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1583</v>
      </c>
      <c r="B55" s="1">
        <v>0.08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1584</v>
      </c>
      <c r="B56" s="1">
        <v>0.0013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1585</v>
      </c>
      <c r="B57" s="1">
        <v>5.70805E7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1586</v>
      </c>
      <c r="B58" s="1">
        <v>-27.743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1587</v>
      </c>
      <c r="B59" s="1">
        <v>1.6880832E9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1588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1589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1590</v>
      </c>
      <c r="B62" s="1">
        <v>1.225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1591</v>
      </c>
      <c r="B63" s="1">
        <v>599611.0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1592</v>
      </c>
      <c r="B64" s="1">
        <v>0.01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1593</v>
      </c>
      <c r="B65" s="1">
        <v>20.86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1594</v>
      </c>
      <c r="B66" s="1">
        <v>88.323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1595</v>
      </c>
      <c r="B67" s="1">
        <v>-0.6632173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1596</v>
      </c>
      <c r="B68" s="1">
        <v>0.24917793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1597</v>
      </c>
      <c r="B69" s="1" t="s">
        <v>1598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1599</v>
      </c>
      <c r="B70" s="1" t="s">
        <v>1600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1601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1603</v>
      </c>
      <c r="B73" s="1" t="s">
        <v>1604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1605</v>
      </c>
      <c r="B74" s="1" t="s">
        <v>1604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1606</v>
      </c>
      <c r="B75" s="1">
        <v>1.6734474E9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1607</v>
      </c>
      <c r="B76" s="1" t="s">
        <v>1608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1609</v>
      </c>
      <c r="B77" s="1" t="s">
        <v>1610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1611</v>
      </c>
      <c r="B78" s="1" t="s">
        <v>1612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1613</v>
      </c>
      <c r="B79" s="1" t="s">
        <v>1614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1615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1616</v>
      </c>
      <c r="B81" s="1">
        <v>3.17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1617</v>
      </c>
      <c r="B82" s="1" t="s">
        <v>1618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1619</v>
      </c>
      <c r="B83" s="1">
        <v>1298932.0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1620</v>
      </c>
      <c r="B84" s="1">
        <v>0.023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1621</v>
      </c>
      <c r="B85" s="1">
        <v>1885722.0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1622</v>
      </c>
      <c r="B86" s="1">
        <v>2033103.0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1623</v>
      </c>
      <c r="B87" s="1">
        <v>0.248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1624</v>
      </c>
      <c r="B88" s="1">
        <v>0.444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1625</v>
      </c>
      <c r="B89" s="1">
        <v>7984260.0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1626</v>
      </c>
      <c r="B90" s="1">
        <v>159.685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1627</v>
      </c>
      <c r="B91" s="1">
        <v>3601784.0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1628</v>
      </c>
      <c r="B92" s="1">
        <v>1.225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1629</v>
      </c>
      <c r="B93" s="1">
        <v>0.685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1630</v>
      </c>
      <c r="B94" s="1">
        <v>0.57667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1631</v>
      </c>
      <c r="B95" s="1">
        <v>0.23618001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1632</v>
      </c>
      <c r="B96" s="1">
        <v>0.11002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1633</v>
      </c>
      <c r="B97" s="1" t="s">
        <v>1571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1634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548.08</v>
      </c>
      <c r="C3" s="1">
        <v>741.52</v>
      </c>
      <c r="D3" s="1">
        <v>658.32</v>
      </c>
      <c r="E3" s="1">
        <v>729.0400000000001</v>
      </c>
      <c r="F3" s="1">
        <v>796.64</v>
      </c>
      <c r="G3" s="1">
        <v>1081.6</v>
      </c>
      <c r="H3" s="1">
        <v>1248.0</v>
      </c>
      <c r="I3" s="1">
        <v>1726.4</v>
      </c>
      <c r="J3" s="1">
        <v>1227.2</v>
      </c>
      <c r="K3" s="1">
        <v>1310.4</v>
      </c>
      <c r="L3" s="1">
        <f>IF(K3*FORECAST(L2,B3:K3,B2:K2)&gt;0,FORECAST(L2,B3:K3,B2:K2),K3)*$X$1</f>
        <v>1588.149333</v>
      </c>
      <c r="M3" s="1">
        <f>IF(L3*FORECAST(M2,B3:L3,B2:L2)&gt;0,FORECAST(M2,B3:L3,B2:L2),L3)*$X$1</f>
        <v>1693.863758</v>
      </c>
      <c r="N3" s="1">
        <f>IF(M3*FORECAST(N2,B3:M3,B2:M2)&gt;0,FORECAST(N2,B3:M3,B2:M2),M3)*$X$1</f>
        <v>1799.578182</v>
      </c>
      <c r="O3" s="1">
        <f>IF(N3*FORECAST(O2,B3:N3,B2:N2)&gt;0,FORECAST(O2,B3:N3,B2:N2),N3)*$X$1</f>
        <v>1905.292606</v>
      </c>
      <c r="P3" s="1">
        <f>IF(O3*FORECAST(P2,B3:O3,B2:O2)&gt;0,FORECAST(P2,B3:O3,B2:O2),O3)*$X$1</f>
        <v>2011.00703</v>
      </c>
      <c r="Q3" s="1">
        <f>IF(P3*FORECAST(Q2,B3:P3,B2:P2)&gt;0,FORECAST(Q2,B3:P3,B2:P2),P3)*$X$1</f>
        <v>2116.721455</v>
      </c>
      <c r="R3" s="1">
        <f>IF(Q3*FORECAST(R2,B3:Q3,B2:Q2)&gt;0,FORECAST(R2,B3:Q3,B2:Q2),Q3)*$X$1</f>
        <v>2222.435879</v>
      </c>
      <c r="S3" s="5">
        <f>IF(R3*FORECAST(S2,B3:R3,B2:R2)&gt;0,FORECAST(S2,B3:R3,B2:R2),R3)*$X$1</f>
        <v>2328.150303</v>
      </c>
      <c r="T3" s="5">
        <f>IF(S3*FORECAST(T2,B3:S3,B2:S2)&gt;0,FORECAST(T2,B3:S3,B2:S2),S3)*$X$1</f>
        <v>2433.864727</v>
      </c>
      <c r="U3" s="5">
        <f>IF(T3*FORECAST(U2,B3:T3,B2:T2)&gt;0,FORECAST(U2,B3:T3,B2:T2),T3)*$X$1</f>
        <v>2539.579152</v>
      </c>
      <c r="V3" s="5">
        <f>IF(U3*FORECAST(V2,B3:U3,B2:U2)&gt;0,FORECAST(V2,B3:U3,B2:U2),U3)*$X$1</f>
        <v>2645.293576</v>
      </c>
      <c r="W3" s="5">
        <f>IF(V3*FORECAST(W2,B3:V3,B2:V2)&gt;0,FORECAST(W2,B3:V3,B2:V2),V3)*$X$1</f>
        <v>2751.008</v>
      </c>
      <c r="X3" s="2"/>
      <c r="Y3" s="2"/>
      <c r="Z3" s="2"/>
    </row>
    <row r="4">
      <c r="A4" s="3" t="s">
        <v>130</v>
      </c>
      <c r="B4" s="1">
        <v>-848.64</v>
      </c>
      <c r="C4" s="1">
        <v>-1404.0</v>
      </c>
      <c r="D4" s="1">
        <v>-1549.6</v>
      </c>
      <c r="E4" s="1">
        <v>-1518.4</v>
      </c>
      <c r="F4" s="1">
        <v>-1882.4</v>
      </c>
      <c r="G4" s="1">
        <v>3484.0</v>
      </c>
      <c r="H4" s="1">
        <v>2787.2</v>
      </c>
      <c r="I4" s="1">
        <v>1549.6</v>
      </c>
      <c r="J4" s="1">
        <v>840.32</v>
      </c>
      <c r="K4" s="1">
        <v>33.28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1635</v>
      </c>
      <c r="B5" s="1">
        <v>1280.0</v>
      </c>
      <c r="C5" s="1">
        <v>1280.0</v>
      </c>
      <c r="D5" s="1">
        <v>1290.0</v>
      </c>
      <c r="E5" s="1">
        <v>1290.0</v>
      </c>
      <c r="F5" s="1">
        <v>1300.0</v>
      </c>
      <c r="G5" s="1">
        <v>1320.0</v>
      </c>
      <c r="H5" s="1">
        <v>1320.0</v>
      </c>
      <c r="I5" s="1">
        <v>1330.0</v>
      </c>
      <c r="J5" s="1">
        <v>1330.0</v>
      </c>
      <c r="K5" s="1">
        <v>1340.0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1636</v>
      </c>
      <c r="L7" s="1">
        <f>IF(W3*FORECAST(W2,B3:W3,B2:W2)&gt;0,FORECAST(W2,B3:W3,B2:W2),V3)*$X$1 * (1+0.02)/(0.0757-0.02)</f>
        <v>50377.52531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1637</v>
      </c>
      <c r="L8" s="6">
        <f t="array" ref="L8">NPV(0.0757,M3:W3)</f>
        <v>15645.87578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1638</v>
      </c>
      <c r="L9" s="6">
        <f t="array" ref="L9">NPV(0.0757,M16:W16)</f>
        <v>22575.32312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1639</v>
      </c>
      <c r="L10" s="6">
        <f>L8 + L9</f>
        <v>38221.1989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33.28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1640</v>
      </c>
      <c r="L12" s="6">
        <f>L10 - L11</f>
        <v>38187.9189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1641</v>
      </c>
      <c r="L13" s="1">
        <v>1340.0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28.49844694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50377.52531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303.68</v>
      </c>
      <c r="C3" s="1">
        <v>422.24</v>
      </c>
      <c r="D3" s="1">
        <v>470.08</v>
      </c>
      <c r="E3" s="1">
        <v>540.8000000000001</v>
      </c>
      <c r="F3" s="1">
        <v>585.52</v>
      </c>
      <c r="G3" s="1">
        <v>630.24</v>
      </c>
      <c r="H3" s="1">
        <v>505.44</v>
      </c>
      <c r="I3" s="1">
        <v>804.96</v>
      </c>
      <c r="J3" s="1">
        <v>967.2</v>
      </c>
      <c r="K3" s="1">
        <v>1092.0</v>
      </c>
      <c r="L3" s="1">
        <f>IF(K3*FORECAST(L2,B3:K3,B2:K2)&gt;0,FORECAST(L2,B3:K3,B2:K2),K3)*$X$1</f>
        <v>1049.637333</v>
      </c>
      <c r="M3" s="1">
        <f>IF(L3*FORECAST(M2,B3:L3,B2:L2)&gt;0,FORECAST(M2,B3:L3,B2:L2),L3)*$X$1</f>
        <v>1125.532121</v>
      </c>
      <c r="N3" s="1">
        <f>IF(M3*FORECAST(N2,B3:M3,B2:M2)&gt;0,FORECAST(N2,B3:M3,B2:M2),M3)*$X$1</f>
        <v>1201.426909</v>
      </c>
      <c r="O3" s="1">
        <f>IF(N3*FORECAST(O2,B3:N3,B2:N2)&gt;0,FORECAST(O2,B3:N3,B2:N2),N3)*$X$1</f>
        <v>1277.321697</v>
      </c>
      <c r="P3" s="1">
        <f>IF(O3*FORECAST(P2,B3:O3,B2:O2)&gt;0,FORECAST(P2,B3:O3,B2:O2),O3)*$X$1</f>
        <v>1353.216485</v>
      </c>
      <c r="Q3" s="1">
        <f>IF(P3*FORECAST(Q2,B3:P3,B2:P2)&gt;0,FORECAST(Q2,B3:P3,B2:P2),P3)*$X$1</f>
        <v>1429.111273</v>
      </c>
      <c r="R3" s="1">
        <f>IF(Q3*FORECAST(R2,B3:Q3,B2:Q2)&gt;0,FORECAST(R2,B3:Q3,B2:Q2),Q3)*$X$1</f>
        <v>1505.006061</v>
      </c>
      <c r="S3" s="5">
        <f>IF(R3*FORECAST(S2,B3:R3,B2:R2)&gt;0,FORECAST(S2,B3:R3,B2:R2),R3)*$X$1</f>
        <v>1580.900848</v>
      </c>
      <c r="T3" s="5">
        <f>IF(S3*FORECAST(T2,B3:S3,B2:S2)&gt;0,FORECAST(T2,B3:S3,B2:S2),S3)*$X$1</f>
        <v>1656.795636</v>
      </c>
      <c r="U3" s="5">
        <f>IF(T3*FORECAST(U2,B3:T3,B2:T2)&gt;0,FORECAST(U2,B3:T3,B2:T2),T3)*$X$1</f>
        <v>1732.690424</v>
      </c>
      <c r="V3" s="5">
        <f>IF(U3*FORECAST(V2,B3:U3,B2:U2)&gt;0,FORECAST(V2,B3:U3,B2:U2),U3)*$X$1</f>
        <v>1808.585212</v>
      </c>
      <c r="W3" s="5">
        <f>IF(V3*FORECAST(W2,B3:V3,B2:V2)&gt;0,FORECAST(W2,B3:V3,B2:V2),V3)*$X$1</f>
        <v>1884.48</v>
      </c>
      <c r="X3" s="2"/>
      <c r="Y3" s="2"/>
      <c r="Z3" s="2"/>
    </row>
    <row r="4">
      <c r="A4" s="3" t="s">
        <v>130</v>
      </c>
      <c r="B4" s="1">
        <v>-848.64</v>
      </c>
      <c r="C4" s="1">
        <v>-1404.0</v>
      </c>
      <c r="D4" s="1">
        <v>-1549.6</v>
      </c>
      <c r="E4" s="1">
        <v>-1518.4</v>
      </c>
      <c r="F4" s="1">
        <v>-1882.4</v>
      </c>
      <c r="G4" s="1">
        <v>3484.0</v>
      </c>
      <c r="H4" s="1">
        <v>2787.2</v>
      </c>
      <c r="I4" s="1">
        <v>1549.6</v>
      </c>
      <c r="J4" s="1">
        <v>840.32</v>
      </c>
      <c r="K4" s="1">
        <v>33.28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1635</v>
      </c>
      <c r="B5" s="1">
        <v>1280.0</v>
      </c>
      <c r="C5" s="1">
        <v>1280.0</v>
      </c>
      <c r="D5" s="1">
        <v>1290.0</v>
      </c>
      <c r="E5" s="1">
        <v>1290.0</v>
      </c>
      <c r="F5" s="1">
        <v>1300.0</v>
      </c>
      <c r="G5" s="1">
        <v>1320.0</v>
      </c>
      <c r="H5" s="1">
        <v>1320.0</v>
      </c>
      <c r="I5" s="1">
        <v>1330.0</v>
      </c>
      <c r="J5" s="1">
        <v>1330.0</v>
      </c>
      <c r="K5" s="1">
        <v>1340.0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1636</v>
      </c>
      <c r="L7" s="1">
        <f>IF(W3*FORECAST(W2,B3:W3,B2:W2)&gt;0,FORECAST(W2,B3:W3,B2:W2),V3)*$X$1 * (1+0.02)/(0.0757-0.02)</f>
        <v>34509.32855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1637</v>
      </c>
      <c r="L8" s="6">
        <f t="array" ref="L8">NPV(0.0757,M3:W3)</f>
        <v>10572.52879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1638</v>
      </c>
      <c r="L9" s="6">
        <f t="array" ref="L9">NPV(0.0757,M16:W16)</f>
        <v>15464.42065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1639</v>
      </c>
      <c r="L10" s="6">
        <f>L8 + L9</f>
        <v>26036.94944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33.28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1640</v>
      </c>
      <c r="L12" s="6">
        <f>L10 - L11</f>
        <v>26003.66944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1641</v>
      </c>
      <c r="L13" s="1">
        <v>1340.0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19.40572346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34509.32855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