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<sst xmlns="http://schemas.openxmlformats.org/spreadsheetml/2006/main" count="898" uniqueCount="742">
  <si>
    <t>ticker</t>
  </si>
  <si>
    <t>DRCT</t>
  </si>
  <si>
    <t>nombre</t>
  </si>
  <si>
    <t>DIRECT DIGITAL HOLDINGS I</t>
  </si>
  <si>
    <t>empresa</t>
  </si>
  <si>
    <t>Advertising &amp; Marketing</t>
  </si>
  <si>
    <t>Open</t>
  </si>
  <si>
    <t>Target Price</t>
  </si>
  <si>
    <t>Upside</t>
  </si>
  <si>
    <t>8897.61%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</si>
  <si>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</si>
  <si>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</si>
  <si>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</si>
  <si>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</si>
  <si>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</si>
  <si>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</si>
  <si>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</si>
  <si>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</si>
  <si>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</si>
  <si>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</si>
  <si>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</si>
  <si>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</si>
  <si>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</si>
  <si>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</si>
  <si>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</si>
  <si>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</si>
  <si>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</si>
  <si>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</si>
  <si>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</si>
  <si>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</si>
  <si>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</si>
  <si>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</si>
  <si>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</si>
  <si>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</si>
  <si>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</si>
  <si>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</si>
  <si>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</si>
  <si>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</si>
  <si>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</si>
  <si>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</si>
  <si>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</si>
  <si>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</si>
  <si>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</si>
  <si>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</si>
  <si>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</si>
  <si>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</si>
  <si>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</si>
  <si>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</si>
  <si>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</si>
  <si>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</si>
  <si>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</si>
  <si>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</si>
  <si>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</si>
  <si>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</si>
  <si>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</si>
  <si>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</si>
  <si>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</si>
  <si>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</si>
  <si>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</si>
  <si>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</si>
  <si>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</si>
  <si>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</si>
  <si>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</si>
  <si>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</si>
  <si>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</si>
  <si>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</si>
  <si>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</si>
  <si>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</si>
  <si>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</si>
  <si>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</si>
  <si>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</si>
  <si>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</si>
  <si>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</si>
  <si>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</si>
  <si>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</si>
  <si>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</si>
  <si>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</si>
  <si>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</si>
  <si>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</si>
  <si>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</si>
  <si>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</si>
  <si>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</si>
  <si>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</si>
  <si>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</si>
  <si>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</si>
  <si>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</si>
  <si>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</si>
  <si>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</si>
  <si>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</si>
  <si>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</si>
  <si>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</si>
  <si>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</si>
  <si>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</si>
  <si>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</si>
  <si>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-44.52</t>
  </si>
  <si>
    <t>69.28</t>
  </si>
  <si>
    <t>-10.97</t>
  </si>
  <si>
    <t>1.41</t>
  </si>
  <si>
    <t>0.16</t>
  </si>
  <si>
    <t>Tangible Book Value</t>
  </si>
  <si>
    <t>Tangible Book Value Per Share</t>
  </si>
  <si>
    <t>-129.44</t>
  </si>
  <si>
    <t>-634.74</t>
  </si>
  <si>
    <t>-657.83</t>
  </si>
  <si>
    <t>-4.78</t>
  </si>
  <si>
    <t>-5.08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</si>
  <si>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</si>
  <si>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</si>
  <si>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</si>
  <si>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</si>
  <si>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</si>
  <si>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</si>
  <si>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</si>
  <si>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</si>
  <si>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</si>
  <si>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</si>
  <si>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</si>
  <si>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</si>
  <si>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</si>
  <si>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</si>
  <si>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</si>
  <si>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</si>
  <si>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</si>
  <si>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</si>
  <si>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</si>
  <si>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</si>
  <si>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</si>
  <si>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</si>
  <si>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</si>
  <si>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</si>
  <si>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</si>
  <si>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</si>
  <si>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</si>
  <si>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</si>
  <si>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</si>
  <si>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</si>
  <si>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</si>
  <si>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-30.96</t>
  </si>
  <si>
    <t>-30.32</t>
  </si>
  <si>
    <t>-44.09</t>
  </si>
  <si>
    <t>1.28</t>
  </si>
  <si>
    <t>-0.73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</si>
  <si>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</si>
  <si>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</si>
  <si>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</si>
  <si>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</si>
  <si>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</si>
  <si>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</si>
  <si>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-20.23</t>
  </si>
  <si>
    <t>-15.45</t>
  </si>
  <si>
    <t>22.3</t>
  </si>
  <si>
    <t>0.92</t>
  </si>
  <si>
    <t>0.31</t>
  </si>
  <si>
    <t>Normalized Diluted EPS</t>
  </si>
  <si>
    <t>Payout Ratio</t>
  </si>
  <si>
    <t>-2.49</t>
  </si>
  <si>
    <t>-12.94</t>
  </si>
  <si>
    <t>-82.02</t>
  </si>
  <si>
    <t>40.62</t>
  </si>
  <si>
    <t>-145.17</t>
  </si>
  <si>
    <t>EBITDA</t>
  </si>
  <si>
    <t>EBITA</t>
  </si>
  <si>
    <t>EBIT</t>
  </si>
  <si>
    <t>EBITDAR</t>
  </si>
  <si>
    <t>Total Revenues (As Reported)</t>
  </si>
  <si>
    <t>Effective Tax Rate - (Ratio)</t>
  </si>
  <si>
    <t>-4.63</t>
  </si>
  <si>
    <t>-1.35</t>
  </si>
  <si>
    <t>-4.4</t>
  </si>
  <si>
    <t>7.27</t>
  </si>
  <si>
    <t>-9.05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</si>
  <si>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</si>
  <si>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</si>
  <si>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</si>
  <si>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</si>
  <si>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</si>
  <si>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</si>
  <si>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</si>
  <si>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</si>
  <si>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</si>
  <si>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</si>
  <si>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</si>
  <si>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</si>
  <si>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</si>
  <si>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</si>
  <si>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</si>
  <si>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-0.04</t>
  </si>
  <si>
    <t>8.22</t>
  </si>
  <si>
    <t>10.6</t>
  </si>
  <si>
    <t>-2.12</t>
  </si>
  <si>
    <t>Return on Total Capital</t>
  </si>
  <si>
    <t>-0.05</t>
  </si>
  <si>
    <t>10.46</t>
  </si>
  <si>
    <t>17.82</t>
  </si>
  <si>
    <t>-4.76</t>
  </si>
  <si>
    <t>Return On Equity %</t>
  </si>
  <si>
    <t>-165.51</t>
  </si>
  <si>
    <t>-151.21</t>
  </si>
  <si>
    <t>197.45</t>
  </si>
  <si>
    <t>-715.53</t>
  </si>
  <si>
    <t>Return on Common Equity</t>
  </si>
  <si>
    <t>-155.38</t>
  </si>
  <si>
    <t>Margin Analysis</t>
  </si>
  <si>
    <t>Gross Profit Margin %</t>
  </si>
  <si>
    <t>27.66</t>
  </si>
  <si>
    <t>41.45</t>
  </si>
  <si>
    <t>48.32</t>
  </si>
  <si>
    <t>32.81</t>
  </si>
  <si>
    <t>23.92</t>
  </si>
  <si>
    <t>SG&amp;A Margin</t>
  </si>
  <si>
    <t>41.57</t>
  </si>
  <si>
    <t>41.53</t>
  </si>
  <si>
    <t>36.83</t>
  </si>
  <si>
    <t>23.88</t>
  </si>
  <si>
    <t>19.69</t>
  </si>
  <si>
    <t>EBITDA Margin %</t>
  </si>
  <si>
    <t>3.83</t>
  </si>
  <si>
    <t>16.62</t>
  </si>
  <si>
    <t>11.12</t>
  </si>
  <si>
    <t>0.01</t>
  </si>
  <si>
    <t>EBITA Margin %</t>
  </si>
  <si>
    <t>-13.91</t>
  </si>
  <si>
    <t>-0.15</t>
  </si>
  <si>
    <t>EBIT Margin %</t>
  </si>
  <si>
    <t>-0.08</t>
  </si>
  <si>
    <t>11.5</t>
  </si>
  <si>
    <t>8.93</t>
  </si>
  <si>
    <t>-1.39</t>
  </si>
  <si>
    <t>Income From Continuing Operations Margin %</t>
  </si>
  <si>
    <t>-14.09</t>
  </si>
  <si>
    <t>-7.28</t>
  </si>
  <si>
    <t>-3.95</t>
  </si>
  <si>
    <t>4.66</t>
  </si>
  <si>
    <t>-4.36</t>
  </si>
  <si>
    <t>Net Income Margin %</t>
  </si>
  <si>
    <t>-1.4</t>
  </si>
  <si>
    <t>Net Avail. For Common Margin %</t>
  </si>
  <si>
    <t>Normalized Net Income Margin</t>
  </si>
  <si>
    <t>-9.21</t>
  </si>
  <si>
    <t>-3.71</t>
  </si>
  <si>
    <t>3.35</t>
  </si>
  <si>
    <t>0.58</t>
  </si>
  <si>
    <t>Levered Free Cash Flow Margin</t>
  </si>
  <si>
    <t>-23.89</t>
  </si>
  <si>
    <t>7.68</t>
  </si>
  <si>
    <t>2.98</t>
  </si>
  <si>
    <t>1.95</t>
  </si>
  <si>
    <t>Unlevered Free Cash Flow Margin</t>
  </si>
  <si>
    <t>-20.24</t>
  </si>
  <si>
    <t>11.97</t>
  </si>
  <si>
    <t>4.57</t>
  </si>
  <si>
    <t>3.3</t>
  </si>
  <si>
    <t>Asset Turnover</t>
  </si>
  <si>
    <t>0.71</t>
  </si>
  <si>
    <t>1.14</t>
  </si>
  <si>
    <t>1.9</t>
  </si>
  <si>
    <t>2.44</t>
  </si>
  <si>
    <t>Fixed Assets Turnover</t>
  </si>
  <si>
    <t>109.91</t>
  </si>
  <si>
    <t>Receivables Turnover (Average Receivables)</t>
  </si>
  <si>
    <t>4.53</t>
  </si>
  <si>
    <t>6.08</t>
  </si>
  <si>
    <t>5.22</t>
  </si>
  <si>
    <t>4.94</t>
  </si>
  <si>
    <t>Short Term Liquidity</t>
  </si>
  <si>
    <t>Current Ratio</t>
  </si>
  <si>
    <t>0.43</t>
  </si>
  <si>
    <t>0.98</t>
  </si>
  <si>
    <t>1.42</t>
  </si>
  <si>
    <t>1.22</t>
  </si>
  <si>
    <t>1.08</t>
  </si>
  <si>
    <t>Quick Ratio</t>
  </si>
  <si>
    <t>0.42</t>
  </si>
  <si>
    <t>0.95</t>
  </si>
  <si>
    <t>1.29</t>
  </si>
  <si>
    <t>1.19</t>
  </si>
  <si>
    <t>1.06</t>
  </si>
  <si>
    <t>Operating Cash Flow to Current Liabilities</t>
  </si>
  <si>
    <t>0.05</t>
  </si>
  <si>
    <t>-0.09</t>
  </si>
  <si>
    <t>0.39</t>
  </si>
  <si>
    <t>0.08</t>
  </si>
  <si>
    <t>0.06</t>
  </si>
  <si>
    <t>Days Sales Outstanding (Average Receivables)</t>
  </si>
  <si>
    <t>80.86</t>
  </si>
  <si>
    <t>60.06</t>
  </si>
  <si>
    <t>69.9</t>
  </si>
  <si>
    <t>73.83</t>
  </si>
  <si>
    <t>Average Days Payable Outstanding</t>
  </si>
  <si>
    <t>159.32</t>
  </si>
  <si>
    <t>92.36</t>
  </si>
  <si>
    <t>74.19</t>
  </si>
  <si>
    <t>78.81</t>
  </si>
  <si>
    <t>Long Term Solvency</t>
  </si>
  <si>
    <t>Total Debt/Equity</t>
  </si>
  <si>
    <t>-98.63</t>
  </si>
  <si>
    <t>980.33</t>
  </si>
  <si>
    <t>534.37</t>
  </si>
  <si>
    <t>-840.71</t>
  </si>
  <si>
    <t>Total Debt / Total Capital</t>
  </si>
  <si>
    <t>90.74</t>
  </si>
  <si>
    <t>101.4</t>
  </si>
  <si>
    <t>84.24</t>
  </si>
  <si>
    <t>113.5</t>
  </si>
  <si>
    <t>LT Debt/Equity</t>
  </si>
  <si>
    <t>916.05</t>
  </si>
  <si>
    <t>518.12</t>
  </si>
  <si>
    <t>-797.15</t>
  </si>
  <si>
    <t>Long-Term Debt / Total Capital</t>
  </si>
  <si>
    <t>84.79</t>
  </si>
  <si>
    <t>99.35</t>
  </si>
  <si>
    <t>81.67</t>
  </si>
  <si>
    <t>107.62</t>
  </si>
  <si>
    <t>Total Liabilities / Total Assets</t>
  </si>
  <si>
    <t>130.09</t>
  </si>
  <si>
    <t>92.28</t>
  </si>
  <si>
    <t>101.04</t>
  </si>
  <si>
    <t>92.09</t>
  </si>
  <si>
    <t>105.21</t>
  </si>
  <si>
    <t>EBIT / Interest Expense</t>
  </si>
  <si>
    <t>-15.28</t>
  </si>
  <si>
    <t>-0.01</t>
  </si>
  <si>
    <t>1.38</t>
  </si>
  <si>
    <t>2.47</t>
  </si>
  <si>
    <t>-0.5</t>
  </si>
  <si>
    <t>EBITDA / Interest Expense</t>
  </si>
  <si>
    <t>0.55</t>
  </si>
  <si>
    <t>1.99</t>
  </si>
  <si>
    <t>3.16</t>
  </si>
  <si>
    <t>0.07</t>
  </si>
  <si>
    <t>(EBITDA - Capex) / Interest Expense</t>
  </si>
  <si>
    <t>2.95</t>
  </si>
  <si>
    <t>0.03</t>
  </si>
  <si>
    <t>Total Debt / EBITDA</t>
  </si>
  <si>
    <t>48.54</t>
  </si>
  <si>
    <t>4.29</t>
  </si>
  <si>
    <t>2.4</t>
  </si>
  <si>
    <t>96.13</t>
  </si>
  <si>
    <t>Net Debt / EBITDA</t>
  </si>
  <si>
    <t>45.17</t>
  </si>
  <si>
    <t>3.55</t>
  </si>
  <si>
    <t>2.01</t>
  </si>
  <si>
    <t>80.25</t>
  </si>
  <si>
    <t>Total Debt / (EBITDA - Capex)</t>
  </si>
  <si>
    <t>2.58</t>
  </si>
  <si>
    <t>214.97</t>
  </si>
  <si>
    <t>Net Debt / (EBITDA - Capex)</t>
  </si>
  <si>
    <t>2.15</t>
  </si>
  <si>
    <t>179.44</t>
  </si>
  <si>
    <t>Growth Over Prior Year</t>
  </si>
  <si>
    <t>Total Revenues, 1 Yr. Growth %</t>
  </si>
  <si>
    <t>98.97</t>
  </si>
  <si>
    <t>205.64</t>
  </si>
  <si>
    <t>134.31</t>
  </si>
  <si>
    <t>75.82</t>
  </si>
  <si>
    <t>Gross Profit, 1 Yr. Growth %</t>
  </si>
  <si>
    <t>198.21</t>
  </si>
  <si>
    <t>256.3</t>
  </si>
  <si>
    <t>59.11</t>
  </si>
  <si>
    <t>28.14</t>
  </si>
  <si>
    <t>EBITDA, 1 Yr. Growth %</t>
  </si>
  <si>
    <t>56.75</t>
  </si>
  <si>
    <t>-99.78</t>
  </si>
  <si>
    <t>EBITA, 1 Yr. Growth %</t>
  </si>
  <si>
    <t>-154.82</t>
  </si>
  <si>
    <t>56.71</t>
  </si>
  <si>
    <t>-102.33</t>
  </si>
  <si>
    <t>EBIT, 1 Yr. Growth %</t>
  </si>
  <si>
    <t>-98.84</t>
  </si>
  <si>
    <t>81.98</t>
  </si>
  <si>
    <t>-127.38</t>
  </si>
  <si>
    <t>Earnings From Cont. Operations, 1 Yr. Growth %</t>
  </si>
  <si>
    <t>2.76</t>
  </si>
  <si>
    <t>65.95</t>
  </si>
  <si>
    <t>-376.47</t>
  </si>
  <si>
    <t>-264.24</t>
  </si>
  <si>
    <t>Net Income, 1 Yr. Growth %</t>
  </si>
  <si>
    <t>Normalized Net Income, 1 Yr. Growth %</t>
  </si>
  <si>
    <t>-19.84</t>
  </si>
  <si>
    <t>-264.73</t>
  </si>
  <si>
    <t>293.25</t>
  </si>
  <si>
    <t>-194.87</t>
  </si>
  <si>
    <t>Diluted EPS Before Extra, 1 Yr. Growth %</t>
  </si>
  <si>
    <t>-2.07</t>
  </si>
  <si>
    <t>45.42</t>
  </si>
  <si>
    <t>-102.91</t>
  </si>
  <si>
    <t>-767.52</t>
  </si>
  <si>
    <t>Accounts Receivable, 1 Yr. Growth %</t>
  </si>
  <si>
    <t>461.03</t>
  </si>
  <si>
    <t>68.21</t>
  </si>
  <si>
    <t>234.82</t>
  </si>
  <si>
    <t>41.18</t>
  </si>
  <si>
    <t>Net Property, Plant and Equip., 1 Yr. Growth %</t>
  </si>
  <si>
    <t>-5.77</t>
  </si>
  <si>
    <t>Total Assets, 1 Yr. Growth %</t>
  </si>
  <si>
    <t>626.81</t>
  </si>
  <si>
    <t>17.28</t>
  </si>
  <si>
    <t>61.46</t>
  </si>
  <si>
    <t>21.58</t>
  </si>
  <si>
    <t>Tangible Book Value, 1 Yr. Growth %</t>
  </si>
  <si>
    <t>487.23</t>
  </si>
  <si>
    <t>3.64</t>
  </si>
  <si>
    <t>-30.79</t>
  </si>
  <si>
    <t>-1.21</t>
  </si>
  <si>
    <t>Common Equity, 1 Yr. Growth %</t>
  </si>
  <si>
    <t>-286.36</t>
  </si>
  <si>
    <t>-115.83</t>
  </si>
  <si>
    <t>-76.19</t>
  </si>
  <si>
    <t>Cash From Operations, 1 Yr. Growth %</t>
  </si>
  <si>
    <t>-373.27</t>
  </si>
  <si>
    <t>-752.91</t>
  </si>
  <si>
    <t>-43.25</t>
  </si>
  <si>
    <t>23.93</t>
  </si>
  <si>
    <t>Capital Expenditures, 1 Yr. Growth %</t>
  </si>
  <si>
    <t>-74.13</t>
  </si>
  <si>
    <t>Levered Free Cash Flow, 1 Yr. Growth %</t>
  </si>
  <si>
    <t>-198.29</t>
  </si>
  <si>
    <t>-8.99</t>
  </si>
  <si>
    <t>83.3</t>
  </si>
  <si>
    <t>Unlevered Free Cash Flow, 1 Yr. Growth %</t>
  </si>
  <si>
    <t>-280.73</t>
  </si>
  <si>
    <t>-10.43</t>
  </si>
  <si>
    <t>67.62</t>
  </si>
  <si>
    <t>Compound Annual Growth Rate Over Two Years</t>
  </si>
  <si>
    <t>Total Revenues, 2 Yr. CAGR %</t>
  </si>
  <si>
    <t>146.6</t>
  </si>
  <si>
    <t>167.61</t>
  </si>
  <si>
    <t>102.97</t>
  </si>
  <si>
    <t>Gross Profit, 2 Yr. CAGR %</t>
  </si>
  <si>
    <t>225.97</t>
  </si>
  <si>
    <t>138.1</t>
  </si>
  <si>
    <t>42.79</t>
  </si>
  <si>
    <t>EBITDA, 2 Yr. CAGR %</t>
  </si>
  <si>
    <t>355.76</t>
  </si>
  <si>
    <t>-94.11</t>
  </si>
  <si>
    <t>EBITA, 2 Yr. CAGR %</t>
  </si>
  <si>
    <t>169.54</t>
  </si>
  <si>
    <t>355.71</t>
  </si>
  <si>
    <t>-80.91</t>
  </si>
  <si>
    <t>EBIT, 2 Yr. CAGR %</t>
  </si>
  <si>
    <t>124.18</t>
  </si>
  <si>
    <t>-29.41</t>
  </si>
  <si>
    <t>Earnings From Cont. Operations, 2 Yr. CAGR %</t>
  </si>
  <si>
    <t>30.59</t>
  </si>
  <si>
    <t>114.19</t>
  </si>
  <si>
    <t>113.1</t>
  </si>
  <si>
    <t>Net Income, 2 Yr. CAGR %</t>
  </si>
  <si>
    <t>20.66</t>
  </si>
  <si>
    <t>Normalized Net Income, 2 Yr. CAGR %</t>
  </si>
  <si>
    <t>14.91</t>
  </si>
  <si>
    <t>154.52</t>
  </si>
  <si>
    <t>9.56</t>
  </si>
  <si>
    <t>Diluted EPS Before Extra, 2 Yr. CAGR %</t>
  </si>
  <si>
    <t>19.33</t>
  </si>
  <si>
    <t>-79.45</t>
  </si>
  <si>
    <t>-87.1</t>
  </si>
  <si>
    <t>Accounts Receivable, 2 Yr. CAGR %</t>
  </si>
  <si>
    <t>207.2</t>
  </si>
  <si>
    <t>137.32</t>
  </si>
  <si>
    <t>117.42</t>
  </si>
  <si>
    <t>Total Assets, 2 Yr. CAGR %</t>
  </si>
  <si>
    <t>191.96</t>
  </si>
  <si>
    <t>37.61</t>
  </si>
  <si>
    <t>40.11</t>
  </si>
  <si>
    <t>Tangible Book Value, 2 Yr. CAGR %</t>
  </si>
  <si>
    <t>146.7</t>
  </si>
  <si>
    <t>-15.31</t>
  </si>
  <si>
    <t>-11.38</t>
  </si>
  <si>
    <t>Common Equity, 2 Yr. CAGR %</t>
  </si>
  <si>
    <t>-45.69</t>
  </si>
  <si>
    <t>39.3</t>
  </si>
  <si>
    <t>20.36</t>
  </si>
  <si>
    <t>Cash From Operations, 2 Yr. CAGR %</t>
  </si>
  <si>
    <t>322.4</t>
  </si>
  <si>
    <t>92.49</t>
  </si>
  <si>
    <t>-17.42</t>
  </si>
  <si>
    <t>Levered Free Cash Flow, 2 Yr. CAGR %</t>
  </si>
  <si>
    <t>-5.42</t>
  </si>
  <si>
    <t>2.12</t>
  </si>
  <si>
    <t>Unlevered Free Cash Flow, 2 Yr. CAGR %</t>
  </si>
  <si>
    <t>27.24</t>
  </si>
  <si>
    <t>6.51</t>
  </si>
  <si>
    <t>Compound Annual Growth Rate Over Three Years</t>
  </si>
  <si>
    <t>Total Revenues, 3 Yr. CAGR %</t>
  </si>
  <si>
    <t>142.44</t>
  </si>
  <si>
    <t>132.64</t>
  </si>
  <si>
    <t>Gross Profit, 3 Yr. CAGR %</t>
  </si>
  <si>
    <t>156.65</t>
  </si>
  <si>
    <t>93.67</t>
  </si>
  <si>
    <t>EBITDA, 3 Yr. CAGR %</t>
  </si>
  <si>
    <t>-64.17</t>
  </si>
  <si>
    <t>EBITA, 3 Yr. CAGR %</t>
  </si>
  <si>
    <t>124.96</t>
  </si>
  <si>
    <t>-21.54</t>
  </si>
  <si>
    <t>EBIT, 3 Yr. CAGR %</t>
  </si>
  <si>
    <t>109.12</t>
  </si>
  <si>
    <t>499.19</t>
  </si>
  <si>
    <t>Earnings From Cont. Operations, 3 Yr. CAGR %</t>
  </si>
  <si>
    <t>67.68</t>
  </si>
  <si>
    <t>96.05</t>
  </si>
  <si>
    <t>Net Income, 3 Yr. CAGR %</t>
  </si>
  <si>
    <t>34.18</t>
  </si>
  <si>
    <t>Normalized Net Income, 3 Yr. CAGR %</t>
  </si>
  <si>
    <t>73.17</t>
  </si>
  <si>
    <t>25.51</t>
  </si>
  <si>
    <t>Diluted EPS Before Extra, 3 Yr. CAGR %</t>
  </si>
  <si>
    <t>-65.41</t>
  </si>
  <si>
    <t>-71.07</t>
  </si>
  <si>
    <t>Accounts Receivable, 3 Yr. CAGR %</t>
  </si>
  <si>
    <t>216.14</t>
  </si>
  <si>
    <t>99.59</t>
  </si>
  <si>
    <t>Total Assets, 3 Yr. CAGR %</t>
  </si>
  <si>
    <t>139.65</t>
  </si>
  <si>
    <t>32.05</t>
  </si>
  <si>
    <t>Tangible Book Value, 3 Yr. CAGR %</t>
  </si>
  <si>
    <t>61.5</t>
  </si>
  <si>
    <t>-6.63</t>
  </si>
  <si>
    <t>Common Equity, 3 Yr. CAGR %</t>
  </si>
  <si>
    <t>53.49</t>
  </si>
  <si>
    <t>-38.79</t>
  </si>
  <si>
    <t>Cash From Operations, 3 Yr. CAGR %</t>
  </si>
  <si>
    <t>116.34</t>
  </si>
  <si>
    <t>64.51</t>
  </si>
  <si>
    <t>Levered Free Cash Flow, 3 Yr. CAGR %</t>
  </si>
  <si>
    <t>0.83</t>
  </si>
  <si>
    <t>Unlevered Free Cash Flow, 3 Yr. CAGR %</t>
  </si>
  <si>
    <t>27.04</t>
  </si>
  <si>
    <t>2022</t>
  </si>
  <si>
    <t>2023</t>
  </si>
  <si>
    <t>2024</t>
  </si>
  <si>
    <t>2025</t>
  </si>
  <si>
    <t>2026</t>
  </si>
  <si>
    <t>Capitalization
                                    1</t>
  </si>
  <si>
    <t>7.906</t>
  </si>
  <si>
    <t>44.53</t>
  </si>
  <si>
    <t>5.89</t>
  </si>
  <si>
    <t>-</t>
  </si>
  <si>
    <t>Change</t>
  </si>
  <si>
    <t>463.18%</t>
  </si>
  <si>
    <t>-86.77%</t>
  </si>
  <si>
    <t>0%</t>
  </si>
  <si>
    <t>Enterprise Value (EV)</t>
  </si>
  <si>
    <t>P/E ratio</t>
  </si>
  <si>
    <t>14.3x</t>
  </si>
  <si>
    <t>PBR</t>
  </si>
  <si>
    <t>PEG</t>
  </si>
  <si>
    <t>Capitalization / Revenue</t>
  </si>
  <si>
    <t>0.09x</t>
  </si>
  <si>
    <t>0.28x</t>
  </si>
  <si>
    <t>0.07x</t>
  </si>
  <si>
    <t>0.06x</t>
  </si>
  <si>
    <t>EV / Revenue</t>
  </si>
  <si>
    <t>0x</t>
  </si>
  <si>
    <t>EV / EBITDA</t>
  </si>
  <si>
    <t>-0.7x</t>
  </si>
  <si>
    <t>-3.82x</t>
  </si>
  <si>
    <t>-5.51x</t>
  </si>
  <si>
    <t>EV / EBIT</t>
  </si>
  <si>
    <t>-0.5x</t>
  </si>
  <si>
    <t>-1.24x</t>
  </si>
  <si>
    <t>-1.52x</t>
  </si>
  <si>
    <t>EV / FCF</t>
  </si>
  <si>
    <t>-0.29x</t>
  </si>
  <si>
    <t>-0.63x</t>
  </si>
  <si>
    <t>FCF Yield</t>
  </si>
  <si>
    <t>18.2%</t>
  </si>
  <si>
    <t>5.92%</t>
  </si>
  <si>
    <t>-344%</t>
  </si>
  <si>
    <t>-160%</t>
  </si>
  <si>
    <t>Dividend per Share
                                    2</t>
  </si>
  <si>
    <t>Rate of return</t>
  </si>
  <si>
    <t>EPS
                                    2</t>
  </si>
  <si>
    <t>0.17</t>
  </si>
  <si>
    <t>Distribution rate</t>
  </si>
  <si>
    <t>Net sales
                                    1</t>
  </si>
  <si>
    <t>88.04</t>
  </si>
  <si>
    <t>157.1</t>
  </si>
  <si>
    <t>65.52</t>
  </si>
  <si>
    <t>89.91</t>
  </si>
  <si>
    <t>103.8</t>
  </si>
  <si>
    <t>EBITDA
                                    1</t>
  </si>
  <si>
    <t>8.85</t>
  </si>
  <si>
    <t>11.31</t>
  </si>
  <si>
    <t>-8.415</t>
  </si>
  <si>
    <t>-1.544</t>
  </si>
  <si>
    <t>-1.068</t>
  </si>
  <si>
    <t>EBIT
                                    1</t>
  </si>
  <si>
    <t>6.66</t>
  </si>
  <si>
    <t>6.645</t>
  </si>
  <si>
    <t>-11.8</t>
  </si>
  <si>
    <t>-4.751</t>
  </si>
  <si>
    <t>-3.868</t>
  </si>
  <si>
    <t>Net income</t>
  </si>
  <si>
    <t>2.919</t>
  </si>
  <si>
    <t>Reference price
                                    2</t>
  </si>
  <si>
    <t>2.425</t>
  </si>
  <si>
    <t>14.880</t>
  </si>
  <si>
    <t>1.550</t>
  </si>
  <si>
    <t>Nbr of stocks (in thousands)</t>
  </si>
  <si>
    <t>3,260</t>
  </si>
  <si>
    <t>2,992</t>
  </si>
  <si>
    <t>3,800</t>
  </si>
  <si>
    <t>Announcement Date</t>
  </si>
  <si>
    <t>3/23/23</t>
  </si>
  <si>
    <t>3/26/24</t>
  </si>
  <si>
    <t>address1</t>
  </si>
  <si>
    <t>1177 West Loop South</t>
  </si>
  <si>
    <t>address2</t>
  </si>
  <si>
    <t>Suite 1310</t>
  </si>
  <si>
    <t>city</t>
  </si>
  <si>
    <t>Houston</t>
  </si>
  <si>
    <t>state</t>
  </si>
  <si>
    <t>TX</t>
  </si>
  <si>
    <t>zip</t>
  </si>
  <si>
    <t>77027</t>
  </si>
  <si>
    <t>country</t>
  </si>
  <si>
    <t>phone</t>
  </si>
  <si>
    <t>832 402 1051</t>
  </si>
  <si>
    <t>website</t>
  </si>
  <si>
    <t>https://www.directdigitalholdings.com</t>
  </si>
  <si>
    <t>industry</t>
  </si>
  <si>
    <t>Advertising Agencies</t>
  </si>
  <si>
    <t>industryKey</t>
  </si>
  <si>
    <t>advertising-agencies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</si>
  <si>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</si>
  <si>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</si>
  <si>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</si>
  <si>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</si>
  <si>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</si>
  <si>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</si>
  <si>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</si>
  <si>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Direct Digital Holdings, Inc. operates as an end-to-end full-service programmatic advertising platform. The company's platform primarily focuses on providing advertising technology, data-driven campaign optimization, and other solutions to underserved and less efficient markets on both the buy- and sell-side of the digital advertising ecosystem. Direct Digital Holdings, Inc. serves various industry verticals, such as travel, education, healthcare, financial services, consumer products, and other sectors with a focus on small and mid-sized businesses. The company was founded in 2018 and is headquartered in Houston, Texas.</t>
  </si>
  <si>
    <t>fullTimeEmployees</t>
  </si>
  <si>
    <t>companyOfficers</t>
  </si>
  <si>
    <t>[{'maxAge': 1, 'name': 'Mr. Mark D. Walker', 'age': 47, 'title': 'CEO, Co-Founder &amp; Chairman', 'yearBorn': 1976, 'fiscalYear': 2023, 'totalPay': 905200, 'exercisedValue': 0, 'unexercisedValue': 269178}, {'maxAge': 1, 'name': 'Mr. Keith W. Smith', 'age': 54, 'title': 'Co-Founder, President &amp; Director', 'yearBorn': 1969, 'fiscalYear': 2023, 'totalPay': 905200, 'exercisedValue': 0, 'unexercisedValue': 269178}, {'maxAge': 1, 'name': 'Ms. Diana P. Diaz', 'age': 60, 'title': 'Chief Financial Officer', 'yearBorn': 1963, 'fiscalYear': 2023, 'totalPay': 300000, 'exercisedValue': 0, 'unexercisedValue': 0}, {'maxAge': 1, 'name': 'Ms. Anu  Pillai', 'age': 52, 'title': 'Chief Technology Officer', 'yearBorn': 1971, 'fiscalYear': 2023, 'exercisedValue': 0, 'unexercisedValue': 0}, {'maxAge': 1, 'name': 'Ms. M. Duyen Le CPA', 'title': 'Vice President of People &amp; Culture', 'fiscalYear': 2023, 'exercisedValue': 0, 'unexercisedValue': 0}, {'maxAge': 1, 'name': 'Ms. Maria Vilchez Lowrey', 'age': 41, 'title': 'Chief Growth Officer', 'yearBorn': 1982, 'fiscalYear': 2023, 'exercisedValue': 0, 'unexercisedValue': 0}, {'maxAge': 1, 'name': 'Ms. Kristie  MacDonald', 'title': 'Chief Executive Officer of Huddled Masses', 'fiscalYear': 2023, 'exercisedValue': 0, 'unexercisedValue': 0}, {'maxAge': 1, 'name': 'Ms. Lashawnda  Goffin', 'title': 'Chief Executive Officer of Colossus SSP',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</si>
  <si>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</si>
  <si>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</si>
  <si>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</si>
  <si>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</si>
  <si>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</si>
  <si>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</si>
  <si>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</si>
  <si>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</si>
  <si>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</si>
  <si>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</si>
  <si>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</si>
  <si>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</si>
  <si>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</si>
  <si>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</si>
  <si>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</si>
  <si>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</si>
  <si>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</si>
  <si>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</si>
  <si>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</si>
  <si>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</si>
  <si>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</si>
  <si>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</si>
  <si>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</si>
  <si>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</si>
  <si>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</si>
  <si>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</si>
  <si>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</si>
  <si>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</si>
  <si>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</si>
  <si>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</si>
  <si>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</si>
  <si>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</si>
  <si>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</si>
  <si>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</si>
  <si>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</si>
  <si>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</si>
  <si>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</si>
  <si>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</si>
  <si>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</si>
  <si>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</si>
  <si>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</si>
  <si>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</si>
  <si>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</si>
  <si>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</si>
  <si>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</si>
  <si>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</si>
  <si>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</si>
  <si>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</si>
  <si>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</si>
  <si>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</si>
  <si>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</si>
  <si>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</si>
  <si>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</si>
  <si>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</si>
  <si>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</si>
  <si>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</si>
  <si>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</si>
  <si>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</si>
  <si>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</si>
  <si>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</si>
  <si>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</si>
  <si>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</si>
  <si>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</si>
  <si>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Direct Digital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</si>
  <si>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</si>
  <si>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</si>
  <si>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</si>
  <si>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</si>
  <si>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</si>
  <si>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</si>
  <si>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</si>
  <si>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57d7bb4a-64fc-3b88-9b3d-6c2eec868129</t>
  </si>
  <si>
    <t>messageBoardId</t>
  </si>
  <si>
    <t>finmb_1681688150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</si>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</sst>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irectdigitalholdin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160.1574283938149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2.4657244E7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3.5227273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-88.0</v>
      </c>
      <c r="C2" s="1">
        <v>-90.0</v>
      </c>
      <c r="D2" s="1">
        <v>-1.0</v>
      </c>
      <c r="E2" s="1">
        <v>4.0</v>
      </c>
      <c r="F2" s="1">
        <v>-2.0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13.0</v>
      </c>
      <c r="F3" s="1">
        <v>41.0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48.0</v>
      </c>
      <c r="D4" s="1">
        <v>1.0</v>
      </c>
      <c r="E4" s="1">
        <v>1.0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48.0</v>
      </c>
      <c r="D5" s="1">
        <v>1.0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8.0</v>
      </c>
      <c r="D6" s="1">
        <v>35.0</v>
      </c>
      <c r="E6" s="1">
        <v>63.0</v>
      </c>
      <c r="F6" s="1">
        <v>61.0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15.0</v>
      </c>
      <c r="F7" s="1">
        <v>70.0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11.0</v>
      </c>
      <c r="C8" s="1">
        <v>0.0</v>
      </c>
      <c r="D8" s="1">
        <v>9.0</v>
      </c>
      <c r="E8" s="1">
        <v>1.0</v>
      </c>
      <c r="F8" s="1">
        <v>42.0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-7.0</v>
      </c>
      <c r="C9" s="1">
        <v>-58.0</v>
      </c>
      <c r="D9" s="1">
        <v>2.0</v>
      </c>
      <c r="E9" s="1">
        <v>29.0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39.0</v>
      </c>
      <c r="C10" s="1">
        <v>73.0</v>
      </c>
      <c r="D10" s="1">
        <v>-3.0</v>
      </c>
      <c r="E10" s="1">
        <v>-18.0</v>
      </c>
      <c r="F10" s="1">
        <v>-11.0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35.0</v>
      </c>
      <c r="C11" s="1">
        <v>-51.0</v>
      </c>
      <c r="D11" s="1">
        <v>3.0</v>
      </c>
      <c r="E11" s="1">
        <v>10.0</v>
      </c>
      <c r="F11" s="1">
        <v>16.0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3.0</v>
      </c>
      <c r="C12" s="1">
        <v>-49.0</v>
      </c>
      <c r="D12" s="1">
        <v>1.0</v>
      </c>
      <c r="E12" s="1">
        <v>-80.0</v>
      </c>
      <c r="F12" s="1">
        <v>-16.0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17.0</v>
      </c>
      <c r="F13" s="1">
        <v>-14.0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28.0</v>
      </c>
      <c r="C14" s="1">
        <v>60.0</v>
      </c>
      <c r="D14" s="1">
        <v>-1.0</v>
      </c>
      <c r="E14" s="1">
        <v>2.0</v>
      </c>
      <c r="F14" s="1">
        <v>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21.0</v>
      </c>
      <c r="C15" s="1">
        <v>-57.0</v>
      </c>
      <c r="D15" s="1">
        <v>3.0</v>
      </c>
      <c r="E15" s="1">
        <v>2.0</v>
      </c>
      <c r="F15" s="1">
        <v>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-68.0</v>
      </c>
      <c r="F16" s="1">
        <v>-17.0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-10.0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-10.0</v>
      </c>
      <c r="D18" s="1">
        <v>0.0</v>
      </c>
      <c r="E18" s="1">
        <v>-68.0</v>
      </c>
      <c r="F18" s="1">
        <v>-17.0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1.0</v>
      </c>
      <c r="C19" s="1">
        <v>14.0</v>
      </c>
      <c r="D19" s="1">
        <v>22.0</v>
      </c>
      <c r="E19" s="1">
        <v>4.0</v>
      </c>
      <c r="F19" s="1">
        <v>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14.0</v>
      </c>
      <c r="D20" s="1">
        <v>22.0</v>
      </c>
      <c r="E20" s="1">
        <v>4.0</v>
      </c>
      <c r="F20" s="1">
        <v>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-66.0</v>
      </c>
      <c r="C21" s="1">
        <v>-1.0</v>
      </c>
      <c r="D21" s="1">
        <v>-16.0</v>
      </c>
      <c r="E21" s="1">
        <v>-97.0</v>
      </c>
      <c r="F21" s="1">
        <v>-2.0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-66.0</v>
      </c>
      <c r="C22" s="1">
        <v>-1.0</v>
      </c>
      <c r="D22" s="1">
        <v>-16.0</v>
      </c>
      <c r="E22" s="1">
        <v>-97.0</v>
      </c>
      <c r="F22" s="1">
        <v>-2.0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11.0</v>
      </c>
      <c r="F23" s="1">
        <v>15.0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-7.0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-7.0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-2.0</v>
      </c>
      <c r="C26" s="1">
        <v>-11.0</v>
      </c>
      <c r="D26" s="1">
        <v>-1.0</v>
      </c>
      <c r="E26" s="1">
        <v>-1.0</v>
      </c>
      <c r="F26" s="1">
        <v>-3.0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-2.0</v>
      </c>
      <c r="C27" s="1">
        <v>-11.0</v>
      </c>
      <c r="D27" s="1">
        <v>-1.0</v>
      </c>
      <c r="E27" s="1">
        <v>-1.0</v>
      </c>
      <c r="F27" s="1">
        <v>-3.0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-31.0</v>
      </c>
      <c r="C28" s="1">
        <v>-51.0</v>
      </c>
      <c r="D28" s="1">
        <v>-5.0</v>
      </c>
      <c r="E28" s="1">
        <v>-59.0</v>
      </c>
      <c r="F28" s="1">
        <v>-4.0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4.0</v>
      </c>
      <c r="C29" s="1">
        <v>12.0</v>
      </c>
      <c r="D29" s="1">
        <v>-67.0</v>
      </c>
      <c r="E29" s="1">
        <v>-2.0</v>
      </c>
      <c r="F29" s="1">
        <v>-1.0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25.0</v>
      </c>
      <c r="C30" s="1">
        <v>73.0</v>
      </c>
      <c r="D30" s="1">
        <v>3.0</v>
      </c>
      <c r="E30" s="1">
        <v>-63.0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3.0</v>
      </c>
      <c r="C32" s="1">
        <v>62.0</v>
      </c>
      <c r="D32" s="1">
        <v>2.0</v>
      </c>
      <c r="E32" s="1">
        <v>2.0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3.0</v>
      </c>
      <c r="C33" s="1">
        <v>1.0</v>
      </c>
      <c r="D33" s="1">
        <v>6.0</v>
      </c>
      <c r="E33" s="1">
        <v>4.0</v>
      </c>
      <c r="F33" s="1">
        <v>36.0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-2.0</v>
      </c>
      <c r="D34" s="1">
        <v>2.0</v>
      </c>
      <c r="E34" s="1">
        <v>2.0</v>
      </c>
      <c r="F34" s="1">
        <v>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-2.0</v>
      </c>
      <c r="D35" s="1">
        <v>4.0</v>
      </c>
      <c r="E35" s="1">
        <v>4.0</v>
      </c>
      <c r="F35" s="1">
        <v>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3.0</v>
      </c>
      <c r="D36" s="1">
        <v>13.0</v>
      </c>
      <c r="E36" s="1">
        <v>2.0</v>
      </c>
      <c r="F36" s="1">
        <v>-3.0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37.0</v>
      </c>
      <c r="C37" s="1">
        <v>12.0</v>
      </c>
      <c r="D37" s="1">
        <v>6.0</v>
      </c>
      <c r="E37" s="1">
        <v>3.0</v>
      </c>
      <c r="F37" s="1">
        <v>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88.0</v>
      </c>
      <c r="C3" s="1">
        <v>1.0</v>
      </c>
      <c r="D3" s="1">
        <v>4.0</v>
      </c>
      <c r="E3" s="1">
        <v>4.0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88.0</v>
      </c>
      <c r="C4" s="1">
        <v>1.0</v>
      </c>
      <c r="D4" s="1">
        <v>4.0</v>
      </c>
      <c r="E4" s="1">
        <v>4.0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83.0</v>
      </c>
      <c r="C5" s="1">
        <v>4.0</v>
      </c>
      <c r="D5" s="1">
        <v>7.0</v>
      </c>
      <c r="E5" s="1">
        <v>26.0</v>
      </c>
      <c r="F5" s="1">
        <v>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83.0</v>
      </c>
      <c r="C6" s="1">
        <v>4.0</v>
      </c>
      <c r="D6" s="1">
        <v>7.0</v>
      </c>
      <c r="E6" s="1">
        <v>26.0</v>
      </c>
      <c r="F6" s="1">
        <v>37.0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6.0</v>
      </c>
      <c r="C7" s="1">
        <v>22.0</v>
      </c>
      <c r="D7" s="1">
        <v>1.0</v>
      </c>
      <c r="E7" s="1">
        <v>88.0</v>
      </c>
      <c r="F7" s="1">
        <v>75.0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1.0</v>
      </c>
      <c r="C8" s="1">
        <v>6.0</v>
      </c>
      <c r="D8" s="1">
        <v>13.0</v>
      </c>
      <c r="E8" s="1">
        <v>31.0</v>
      </c>
      <c r="F8" s="1">
        <v>43.0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0.0</v>
      </c>
      <c r="D9" s="1">
        <v>0.0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-3.0</v>
      </c>
      <c r="F10" s="1">
        <v>-28.0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0.0</v>
      </c>
      <c r="D11" s="1">
        <v>0.0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2.0</v>
      </c>
      <c r="C12" s="1">
        <v>6.0</v>
      </c>
      <c r="D12" s="1">
        <v>6.0</v>
      </c>
      <c r="E12" s="1">
        <v>6.0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17.0</v>
      </c>
      <c r="D13" s="1">
        <v>15.0</v>
      </c>
      <c r="E13" s="1">
        <v>13.0</v>
      </c>
      <c r="F13" s="1">
        <v>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0.0</v>
      </c>
      <c r="E14" s="1">
        <v>5.0</v>
      </c>
      <c r="F14" s="1">
        <v>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9.0</v>
      </c>
      <c r="D15" s="1">
        <v>9.0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1.0</v>
      </c>
      <c r="C16" s="1">
        <v>2.0</v>
      </c>
      <c r="D16" s="1">
        <v>1.0</v>
      </c>
      <c r="E16" s="1">
        <v>4.0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4.0</v>
      </c>
      <c r="C17" s="1">
        <v>30.0</v>
      </c>
      <c r="D17" s="1">
        <v>36.0</v>
      </c>
      <c r="E17" s="1">
        <v>58.0</v>
      </c>
      <c r="F17" s="1">
        <v>70.0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3.0</v>
      </c>
      <c r="C19" s="1">
        <v>3.0</v>
      </c>
      <c r="D19" s="1">
        <v>6.0</v>
      </c>
      <c r="E19" s="1">
        <v>17.0</v>
      </c>
      <c r="F19" s="1">
        <v>33.0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10.0</v>
      </c>
      <c r="C20" s="1">
        <v>89.0</v>
      </c>
      <c r="D20" s="1">
        <v>54.0</v>
      </c>
      <c r="E20" s="1">
        <v>4.0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1.0</v>
      </c>
      <c r="D21" s="1">
        <v>55.0</v>
      </c>
      <c r="E21" s="1">
        <v>65.0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9.0</v>
      </c>
      <c r="F22" s="1">
        <v>12.0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17.0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4.0</v>
      </c>
      <c r="C24" s="1">
        <v>30.0</v>
      </c>
      <c r="D24" s="1">
        <v>1.0</v>
      </c>
      <c r="E24" s="1">
        <v>54.0</v>
      </c>
      <c r="F24" s="1">
        <v>38.0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87.0</v>
      </c>
      <c r="C25" s="1">
        <v>64.0</v>
      </c>
      <c r="D25" s="1">
        <v>57.0</v>
      </c>
      <c r="E25" s="1">
        <v>2.0</v>
      </c>
      <c r="F25" s="1">
        <v>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4.0</v>
      </c>
      <c r="C26" s="1">
        <v>6.0</v>
      </c>
      <c r="D26" s="1">
        <v>9.0</v>
      </c>
      <c r="E26" s="1">
        <v>25.0</v>
      </c>
      <c r="F26" s="1">
        <v>39.0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1.0</v>
      </c>
      <c r="C27" s="1">
        <v>21.0</v>
      </c>
      <c r="D27" s="1">
        <v>26.0</v>
      </c>
      <c r="E27" s="1">
        <v>23.0</v>
      </c>
      <c r="F27" s="1">
        <v>28.0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0.0</v>
      </c>
      <c r="E28" s="1">
        <v>74.0</v>
      </c>
      <c r="F28" s="1">
        <v>77.0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12.0</v>
      </c>
      <c r="C29" s="1">
        <v>0.0</v>
      </c>
      <c r="D29" s="1">
        <v>0.0</v>
      </c>
      <c r="E29" s="1">
        <v>4.0</v>
      </c>
      <c r="F29" s="1">
        <v>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5.0</v>
      </c>
      <c r="C30" s="1">
        <v>28.0</v>
      </c>
      <c r="D30" s="1">
        <v>36.0</v>
      </c>
      <c r="E30" s="1">
        <v>53.0</v>
      </c>
      <c r="F30" s="1">
        <v>74.0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200.0</v>
      </c>
      <c r="C31" s="1">
        <v>4.0</v>
      </c>
      <c r="D31" s="1">
        <v>4.0</v>
      </c>
      <c r="E31" s="1">
        <v>1.0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0.0</v>
      </c>
      <c r="E32" s="1">
        <v>8.0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-90.0</v>
      </c>
      <c r="C33" s="1">
        <v>-1.0</v>
      </c>
      <c r="D33" s="1">
        <v>-4.0</v>
      </c>
      <c r="E33" s="1">
        <v>-3.0</v>
      </c>
      <c r="F33" s="1">
        <v>-2.0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-37.0</v>
      </c>
      <c r="C34" s="1">
        <v>0.0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-1.0</v>
      </c>
      <c r="C35" s="1">
        <v>2.0</v>
      </c>
      <c r="D35" s="1">
        <v>-37.0</v>
      </c>
      <c r="E35" s="1">
        <v>4.0</v>
      </c>
      <c r="F35" s="1">
        <v>54.0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0.0</v>
      </c>
      <c r="E36" s="1">
        <v>0.0</v>
      </c>
      <c r="F36" s="1">
        <v>-4.0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-1.0</v>
      </c>
      <c r="C37" s="1">
        <v>2.0</v>
      </c>
      <c r="D37" s="1">
        <v>-37.0</v>
      </c>
      <c r="E37" s="1">
        <v>4.0</v>
      </c>
      <c r="F37" s="1">
        <v>-3.0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4.0</v>
      </c>
      <c r="C38" s="1">
        <v>30.0</v>
      </c>
      <c r="D38" s="1">
        <v>36.0</v>
      </c>
      <c r="E38" s="1">
        <v>58.0</v>
      </c>
      <c r="F38" s="1">
        <v>70.0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2.0</v>
      </c>
      <c r="C40" s="1">
        <v>3.0</v>
      </c>
      <c r="D40" s="1">
        <v>2.0</v>
      </c>
      <c r="E40" s="1">
        <v>2.0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2.0</v>
      </c>
      <c r="C41" s="1">
        <v>3.0</v>
      </c>
      <c r="D41" s="1">
        <v>3.0</v>
      </c>
      <c r="E41" s="1">
        <v>3.0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 t="s">
        <v>94</v>
      </c>
      <c r="C42" s="1" t="s">
        <v>95</v>
      </c>
      <c r="D42" s="1" t="s">
        <v>96</v>
      </c>
      <c r="E42" s="1" t="s">
        <v>97</v>
      </c>
      <c r="F42" s="1" t="s">
        <v>98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-3.0</v>
      </c>
      <c r="C43" s="1">
        <v>-21.0</v>
      </c>
      <c r="D43" s="1">
        <v>-22.0</v>
      </c>
      <c r="E43" s="1">
        <v>-15.0</v>
      </c>
      <c r="F43" s="1">
        <v>-17.0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102</v>
      </c>
      <c r="D44" s="1" t="s">
        <v>103</v>
      </c>
      <c r="E44" s="1" t="s">
        <v>104</v>
      </c>
      <c r="F44" s="1" t="s">
        <v>105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1.0</v>
      </c>
      <c r="C45" s="1">
        <v>23.0</v>
      </c>
      <c r="D45" s="1">
        <v>27.0</v>
      </c>
      <c r="E45" s="1">
        <v>24.0</v>
      </c>
      <c r="F45" s="1">
        <v>30.0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37.0</v>
      </c>
      <c r="C46" s="1">
        <v>21.0</v>
      </c>
      <c r="D46" s="1">
        <v>22.0</v>
      </c>
      <c r="E46" s="1">
        <v>20.0</v>
      </c>
      <c r="F46" s="1">
        <v>25.0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84.0</v>
      </c>
      <c r="C47" s="1">
        <v>75.0</v>
      </c>
      <c r="D47" s="1">
        <v>1.0</v>
      </c>
      <c r="E47" s="1">
        <v>2.0</v>
      </c>
      <c r="F47" s="1">
        <v>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0.0</v>
      </c>
      <c r="D48" s="1">
        <v>0.0</v>
      </c>
      <c r="E48" s="1">
        <v>0.0</v>
      </c>
      <c r="F48" s="1">
        <v>-4.0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0.0</v>
      </c>
      <c r="D50" s="1">
        <v>0.0</v>
      </c>
      <c r="E50" s="1">
        <v>13.0</v>
      </c>
      <c r="F50" s="1">
        <v>14.0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0.0</v>
      </c>
      <c r="D51" s="1">
        <v>57.0</v>
      </c>
      <c r="E51" s="1">
        <v>69.0</v>
      </c>
      <c r="F51" s="1">
        <v>90.0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0.0</v>
      </c>
      <c r="C52" s="1">
        <v>0.0</v>
      </c>
      <c r="D52" s="1">
        <v>4.0</v>
      </c>
      <c r="E52" s="1">
        <v>0.0</v>
      </c>
      <c r="F52" s="1">
        <v>34.0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6.0</v>
      </c>
      <c r="C2" s="1">
        <v>12.0</v>
      </c>
      <c r="D2" s="1">
        <v>38.0</v>
      </c>
      <c r="E2" s="1">
        <v>89.0</v>
      </c>
      <c r="F2" s="1">
        <v>157.0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6.0</v>
      </c>
      <c r="C3" s="1">
        <v>12.0</v>
      </c>
      <c r="D3" s="1">
        <v>38.0</v>
      </c>
      <c r="E3" s="1">
        <v>89.0</v>
      </c>
      <c r="F3" s="1">
        <v>157.0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4.0</v>
      </c>
      <c r="C4" s="1">
        <v>7.0</v>
      </c>
      <c r="D4" s="1">
        <v>19.0</v>
      </c>
      <c r="E4" s="1">
        <v>60.0</v>
      </c>
      <c r="F4" s="1">
        <v>120.0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1.0</v>
      </c>
      <c r="C5" s="1">
        <v>5.0</v>
      </c>
      <c r="D5" s="1">
        <v>18.0</v>
      </c>
      <c r="E5" s="1">
        <v>29.0</v>
      </c>
      <c r="F5" s="1">
        <v>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2.0</v>
      </c>
      <c r="C6" s="1">
        <v>5.0</v>
      </c>
      <c r="D6" s="1">
        <v>14.0</v>
      </c>
      <c r="E6" s="1">
        <v>21.0</v>
      </c>
      <c r="F6" s="1">
        <v>30.0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0.0</v>
      </c>
      <c r="C7" s="1">
        <v>0.0</v>
      </c>
      <c r="D7" s="1">
        <v>0.0</v>
      </c>
      <c r="E7" s="1">
        <v>0.0</v>
      </c>
      <c r="F7" s="1">
        <v>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2.0</v>
      </c>
      <c r="C8" s="1">
        <v>5.0</v>
      </c>
      <c r="D8" s="1">
        <v>14.0</v>
      </c>
      <c r="E8" s="1">
        <v>21.0</v>
      </c>
      <c r="F8" s="1">
        <v>39.0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-87.0</v>
      </c>
      <c r="C9" s="1">
        <v>-1.0</v>
      </c>
      <c r="D9" s="1">
        <v>4.0</v>
      </c>
      <c r="E9" s="1">
        <v>7.0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-5.0</v>
      </c>
      <c r="C10" s="1">
        <v>-86.0</v>
      </c>
      <c r="D10" s="1">
        <v>-3.0</v>
      </c>
      <c r="E10" s="1">
        <v>-3.0</v>
      </c>
      <c r="F10" s="1">
        <v>-4.0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-5.0</v>
      </c>
      <c r="C11" s="1">
        <v>-86.0</v>
      </c>
      <c r="D11" s="1">
        <v>-3.0</v>
      </c>
      <c r="E11" s="1">
        <v>-3.0</v>
      </c>
      <c r="F11" s="1">
        <v>-4.0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0.0</v>
      </c>
      <c r="C12" s="1">
        <v>13.0</v>
      </c>
      <c r="D12" s="1">
        <v>1.0</v>
      </c>
      <c r="E12" s="1">
        <v>4.0</v>
      </c>
      <c r="F12" s="1">
        <v>58.0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-92.0</v>
      </c>
      <c r="C13" s="1">
        <v>-74.0</v>
      </c>
      <c r="D13" s="1">
        <v>1.0</v>
      </c>
      <c r="E13" s="1">
        <v>4.0</v>
      </c>
      <c r="F13" s="1">
        <v>-5.0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0.0</v>
      </c>
      <c r="C14" s="1">
        <v>-83.0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7.0</v>
      </c>
      <c r="C15" s="1">
        <v>67.0</v>
      </c>
      <c r="D15" s="1">
        <v>-2.0</v>
      </c>
      <c r="E15" s="1">
        <v>-30.0</v>
      </c>
      <c r="F15" s="1">
        <v>-30.0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-84.0</v>
      </c>
      <c r="C16" s="1">
        <v>-89.0</v>
      </c>
      <c r="D16" s="1">
        <v>-1.0</v>
      </c>
      <c r="E16" s="1">
        <v>4.0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3.0</v>
      </c>
      <c r="C17" s="1">
        <v>1.0</v>
      </c>
      <c r="D17" s="1">
        <v>6.0</v>
      </c>
      <c r="E17" s="1">
        <v>32.0</v>
      </c>
      <c r="F17" s="1">
        <v>56.0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-88.0</v>
      </c>
      <c r="C18" s="1">
        <v>-90.0</v>
      </c>
      <c r="D18" s="1">
        <v>-1.0</v>
      </c>
      <c r="E18" s="1">
        <v>4.0</v>
      </c>
      <c r="F18" s="1">
        <v>-6.0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-88.0</v>
      </c>
      <c r="C19" s="1">
        <v>-90.0</v>
      </c>
      <c r="D19" s="1">
        <v>-1.0</v>
      </c>
      <c r="E19" s="1">
        <v>4.0</v>
      </c>
      <c r="F19" s="1">
        <v>-6.0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0.0</v>
      </c>
      <c r="C20" s="1">
        <v>0.0</v>
      </c>
      <c r="D20" s="1">
        <v>0.0</v>
      </c>
      <c r="E20" s="1">
        <v>0.0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-88.0</v>
      </c>
      <c r="C21" s="1">
        <v>-90.0</v>
      </c>
      <c r="D21" s="1">
        <v>-1.0</v>
      </c>
      <c r="E21" s="1">
        <v>4.0</v>
      </c>
      <c r="F21" s="1">
        <v>-2.0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-88.0</v>
      </c>
      <c r="C22" s="1">
        <v>-90.0</v>
      </c>
      <c r="D22" s="1">
        <v>-1.0</v>
      </c>
      <c r="E22" s="1">
        <v>4.0</v>
      </c>
      <c r="F22" s="1">
        <v>-2.0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-88.0</v>
      </c>
      <c r="C23" s="1">
        <v>-90.0</v>
      </c>
      <c r="D23" s="1">
        <v>-1.0</v>
      </c>
      <c r="E23" s="1">
        <v>4.0</v>
      </c>
      <c r="F23" s="1">
        <v>-2.0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137</v>
      </c>
      <c r="C26" s="1" t="s">
        <v>138</v>
      </c>
      <c r="D26" s="1" t="s">
        <v>139</v>
      </c>
      <c r="E26" s="1" t="s">
        <v>140</v>
      </c>
      <c r="F26" s="1" t="s">
        <v>141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2.0</v>
      </c>
      <c r="C27" s="1">
        <v>2.0</v>
      </c>
      <c r="D27" s="1">
        <v>3.0</v>
      </c>
      <c r="E27" s="1">
        <v>3.0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137</v>
      </c>
      <c r="C29" s="1" t="s">
        <v>138</v>
      </c>
      <c r="D29" s="1" t="s">
        <v>139</v>
      </c>
      <c r="E29" s="1" t="s">
        <v>140</v>
      </c>
      <c r="F29" s="1" t="s">
        <v>141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2.0</v>
      </c>
      <c r="C30" s="1">
        <v>2.0</v>
      </c>
      <c r="D30" s="1">
        <v>3.0</v>
      </c>
      <c r="E30" s="1">
        <v>3.0</v>
      </c>
      <c r="F30" s="1">
        <v>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155</v>
      </c>
      <c r="C33" s="1" t="s">
        <v>156</v>
      </c>
      <c r="D33" s="1" t="s">
        <v>157</v>
      </c>
      <c r="E33" s="1" t="s">
        <v>158</v>
      </c>
      <c r="F33" s="1" t="s">
        <v>159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0.0</v>
      </c>
      <c r="C35" s="1">
        <v>47.0</v>
      </c>
      <c r="D35" s="1">
        <v>6.0</v>
      </c>
      <c r="E35" s="1">
        <v>9.0</v>
      </c>
      <c r="F35" s="1">
        <v>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-87.0</v>
      </c>
      <c r="C36" s="1">
        <v>47.0</v>
      </c>
      <c r="D36" s="1">
        <v>6.0</v>
      </c>
      <c r="E36" s="1">
        <v>9.0</v>
      </c>
      <c r="F36" s="1">
        <v>-23.0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-87.0</v>
      </c>
      <c r="C37" s="1">
        <v>-1.0</v>
      </c>
      <c r="D37" s="1">
        <v>4.0</v>
      </c>
      <c r="E37" s="1">
        <v>7.0</v>
      </c>
      <c r="F37" s="1">
        <v>-2.0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0.0</v>
      </c>
      <c r="C38" s="1">
        <v>57.0</v>
      </c>
      <c r="D38" s="1">
        <v>6.0</v>
      </c>
      <c r="E38" s="1">
        <v>10.0</v>
      </c>
      <c r="F38" s="1">
        <v>32.0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6.0</v>
      </c>
      <c r="C39" s="1">
        <v>12.0</v>
      </c>
      <c r="D39" s="1">
        <v>38.0</v>
      </c>
      <c r="E39" s="1">
        <v>89.0</v>
      </c>
      <c r="F39" s="1">
        <v>157.0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 t="s">
        <v>166</v>
      </c>
      <c r="C40" s="1" t="s">
        <v>167</v>
      </c>
      <c r="D40" s="1" t="s">
        <v>168</v>
      </c>
      <c r="E40" s="1" t="s">
        <v>169</v>
      </c>
      <c r="F40" s="1" t="s">
        <v>170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1">
        <v>0.0</v>
      </c>
      <c r="C41" s="1">
        <v>0.0</v>
      </c>
      <c r="D41" s="1">
        <v>0.0</v>
      </c>
      <c r="E41" s="1">
        <v>0.0</v>
      </c>
      <c r="F41" s="1">
        <v>56.0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0.0</v>
      </c>
      <c r="C42" s="1">
        <v>0.0</v>
      </c>
      <c r="D42" s="1">
        <v>0.0</v>
      </c>
      <c r="E42" s="1">
        <v>0.0</v>
      </c>
      <c r="F42" s="1">
        <v>56.0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-57.0</v>
      </c>
      <c r="C43" s="1">
        <v>-46.0</v>
      </c>
      <c r="D43" s="1">
        <v>76.0</v>
      </c>
      <c r="E43" s="1">
        <v>3.0</v>
      </c>
      <c r="F43" s="1">
        <v>91.0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1">
        <v>5.0</v>
      </c>
      <c r="C44" s="1">
        <v>86.0</v>
      </c>
      <c r="D44" s="1">
        <v>3.0</v>
      </c>
      <c r="E44" s="1">
        <v>3.0</v>
      </c>
      <c r="F44" s="1">
        <v>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1.0</v>
      </c>
      <c r="C46" s="1">
        <v>0.0</v>
      </c>
      <c r="D46" s="1">
        <v>21.0</v>
      </c>
      <c r="E46" s="1">
        <v>90.0</v>
      </c>
      <c r="F46" s="1">
        <v>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>
        <v>1.0</v>
      </c>
      <c r="C47" s="1">
        <v>0.0</v>
      </c>
      <c r="D47" s="1">
        <v>21.0</v>
      </c>
      <c r="E47" s="1">
        <v>90.0</v>
      </c>
      <c r="F47" s="1">
        <v>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1">
        <v>87.0</v>
      </c>
      <c r="C48" s="1">
        <v>1.0</v>
      </c>
      <c r="D48" s="1">
        <v>5.0</v>
      </c>
      <c r="E48" s="1">
        <v>6.0</v>
      </c>
      <c r="F48" s="1">
        <v>10.0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10.0</v>
      </c>
      <c r="C49" s="1">
        <v>9.0</v>
      </c>
      <c r="D49" s="1">
        <v>21.0</v>
      </c>
      <c r="E49" s="1">
        <v>28.0</v>
      </c>
      <c r="F49" s="1">
        <v>30.0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1">
        <v>0.0</v>
      </c>
      <c r="C50" s="1">
        <v>5.0</v>
      </c>
      <c r="D50" s="1">
        <v>21.0</v>
      </c>
      <c r="E50" s="1">
        <v>28.0</v>
      </c>
      <c r="F50" s="1">
        <v>37.0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181</v>
      </c>
      <c r="B51" s="1">
        <v>0.0</v>
      </c>
      <c r="C51" s="1">
        <v>4.0</v>
      </c>
      <c r="D51" s="1">
        <v>0.0</v>
      </c>
      <c r="E51" s="1">
        <v>365.0</v>
      </c>
      <c r="F51" s="1">
        <v>-7.0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182</v>
      </c>
      <c r="B52" s="1">
        <v>0.0</v>
      </c>
      <c r="C52" s="1">
        <v>0.0</v>
      </c>
      <c r="D52" s="1">
        <v>0.0</v>
      </c>
      <c r="E52" s="1">
        <v>15.0</v>
      </c>
      <c r="F52" s="1">
        <v>70.0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183</v>
      </c>
      <c r="B53" s="1">
        <v>0.0</v>
      </c>
      <c r="C53" s="1">
        <v>0.0</v>
      </c>
      <c r="D53" s="1">
        <v>0.0</v>
      </c>
      <c r="E53" s="1">
        <v>15.0</v>
      </c>
      <c r="F53" s="1">
        <v>70.0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>
        <v>0.0</v>
      </c>
      <c r="C3" s="1" t="s">
        <v>186</v>
      </c>
      <c r="D3" s="1" t="s">
        <v>187</v>
      </c>
      <c r="E3" s="1" t="s">
        <v>188</v>
      </c>
      <c r="F3" s="1" t="s">
        <v>189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>
        <v>0.0</v>
      </c>
      <c r="C4" s="1" t="s">
        <v>191</v>
      </c>
      <c r="D4" s="1" t="s">
        <v>192</v>
      </c>
      <c r="E4" s="1" t="s">
        <v>193</v>
      </c>
      <c r="F4" s="1" t="s">
        <v>194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>
        <v>0.0</v>
      </c>
      <c r="C5" s="1" t="s">
        <v>196</v>
      </c>
      <c r="D5" s="1" t="s">
        <v>197</v>
      </c>
      <c r="E5" s="1" t="s">
        <v>198</v>
      </c>
      <c r="F5" s="1" t="s">
        <v>199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>
        <v>0.0</v>
      </c>
      <c r="C6" s="1" t="s">
        <v>196</v>
      </c>
      <c r="D6" s="1" t="s">
        <v>197</v>
      </c>
      <c r="E6" s="1" t="s">
        <v>198</v>
      </c>
      <c r="F6" s="1" t="s">
        <v>201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 t="s">
        <v>204</v>
      </c>
      <c r="C8" s="1" t="s">
        <v>205</v>
      </c>
      <c r="D8" s="1" t="s">
        <v>206</v>
      </c>
      <c r="E8" s="1" t="s">
        <v>207</v>
      </c>
      <c r="F8" s="1" t="s">
        <v>208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210</v>
      </c>
      <c r="C9" s="1" t="s">
        <v>211</v>
      </c>
      <c r="D9" s="1" t="s">
        <v>212</v>
      </c>
      <c r="E9" s="1" t="s">
        <v>213</v>
      </c>
      <c r="F9" s="1" t="s">
        <v>214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215</v>
      </c>
      <c r="B10" s="1">
        <v>0.0</v>
      </c>
      <c r="C10" s="1" t="s">
        <v>216</v>
      </c>
      <c r="D10" s="1" t="s">
        <v>217</v>
      </c>
      <c r="E10" s="1" t="s">
        <v>218</v>
      </c>
      <c r="F10" s="1" t="s">
        <v>219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220</v>
      </c>
      <c r="B11" s="1" t="s">
        <v>221</v>
      </c>
      <c r="C11" s="1" t="s">
        <v>216</v>
      </c>
      <c r="D11" s="1" t="s">
        <v>217</v>
      </c>
      <c r="E11" s="1" t="s">
        <v>218</v>
      </c>
      <c r="F11" s="1" t="s">
        <v>222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223</v>
      </c>
      <c r="B12" s="1" t="s">
        <v>221</v>
      </c>
      <c r="C12" s="1" t="s">
        <v>224</v>
      </c>
      <c r="D12" s="1" t="s">
        <v>225</v>
      </c>
      <c r="E12" s="1" t="s">
        <v>226</v>
      </c>
      <c r="F12" s="1" t="s">
        <v>227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228</v>
      </c>
      <c r="B13" s="1" t="s">
        <v>229</v>
      </c>
      <c r="C13" s="1" t="s">
        <v>230</v>
      </c>
      <c r="D13" s="1" t="s">
        <v>231</v>
      </c>
      <c r="E13" s="1" t="s">
        <v>232</v>
      </c>
      <c r="F13" s="1" t="s">
        <v>233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234</v>
      </c>
      <c r="B14" s="1" t="s">
        <v>229</v>
      </c>
      <c r="C14" s="1" t="s">
        <v>230</v>
      </c>
      <c r="D14" s="1" t="s">
        <v>231</v>
      </c>
      <c r="E14" s="1" t="s">
        <v>232</v>
      </c>
      <c r="F14" s="1" t="s">
        <v>235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236</v>
      </c>
      <c r="B15" s="1" t="s">
        <v>229</v>
      </c>
      <c r="C15" s="1" t="s">
        <v>230</v>
      </c>
      <c r="D15" s="1" t="s">
        <v>231</v>
      </c>
      <c r="E15" s="1" t="s">
        <v>232</v>
      </c>
      <c r="F15" s="1" t="s">
        <v>235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237</v>
      </c>
      <c r="B16" s="1" t="s">
        <v>238</v>
      </c>
      <c r="C16" s="1" t="s">
        <v>239</v>
      </c>
      <c r="D16" s="1">
        <v>2.0</v>
      </c>
      <c r="E16" s="1" t="s">
        <v>240</v>
      </c>
      <c r="F16" s="1" t="s">
        <v>241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242</v>
      </c>
      <c r="B17" s="1">
        <v>0.0</v>
      </c>
      <c r="C17" s="1" t="s">
        <v>243</v>
      </c>
      <c r="D17" s="1" t="s">
        <v>244</v>
      </c>
      <c r="E17" s="1" t="s">
        <v>245</v>
      </c>
      <c r="F17" s="1" t="s">
        <v>246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247</v>
      </c>
      <c r="B18" s="1">
        <v>0.0</v>
      </c>
      <c r="C18" s="1" t="s">
        <v>248</v>
      </c>
      <c r="D18" s="1" t="s">
        <v>249</v>
      </c>
      <c r="E18" s="1" t="s">
        <v>250</v>
      </c>
      <c r="F18" s="1" t="s">
        <v>251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252</v>
      </c>
      <c r="B20" s="1">
        <v>0.0</v>
      </c>
      <c r="C20" s="1" t="s">
        <v>253</v>
      </c>
      <c r="D20" s="1" t="s">
        <v>254</v>
      </c>
      <c r="E20" s="1" t="s">
        <v>255</v>
      </c>
      <c r="F20" s="1" t="s">
        <v>256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257</v>
      </c>
      <c r="B21" s="1">
        <v>0.0</v>
      </c>
      <c r="C21" s="1">
        <v>0.0</v>
      </c>
      <c r="D21" s="1">
        <v>0.0</v>
      </c>
      <c r="E21" s="1">
        <v>0.0</v>
      </c>
      <c r="F21" s="1" t="s">
        <v>258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259</v>
      </c>
      <c r="B22" s="1">
        <v>0.0</v>
      </c>
      <c r="C22" s="1" t="s">
        <v>260</v>
      </c>
      <c r="D22" s="1" t="s">
        <v>261</v>
      </c>
      <c r="E22" s="1" t="s">
        <v>262</v>
      </c>
      <c r="F22" s="1" t="s">
        <v>263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265</v>
      </c>
      <c r="B24" s="1" t="s">
        <v>266</v>
      </c>
      <c r="C24" s="1" t="s">
        <v>267</v>
      </c>
      <c r="D24" s="1" t="s">
        <v>268</v>
      </c>
      <c r="E24" s="1" t="s">
        <v>269</v>
      </c>
      <c r="F24" s="1" t="s">
        <v>270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271</v>
      </c>
      <c r="B25" s="1" t="s">
        <v>272</v>
      </c>
      <c r="C25" s="1" t="s">
        <v>273</v>
      </c>
      <c r="D25" s="1" t="s">
        <v>274</v>
      </c>
      <c r="E25" s="1" t="s">
        <v>275</v>
      </c>
      <c r="F25" s="1" t="s">
        <v>276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277</v>
      </c>
      <c r="B26" s="1" t="s">
        <v>278</v>
      </c>
      <c r="C26" s="1" t="s">
        <v>279</v>
      </c>
      <c r="D26" s="1" t="s">
        <v>280</v>
      </c>
      <c r="E26" s="1" t="s">
        <v>281</v>
      </c>
      <c r="F26" s="1" t="s">
        <v>282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283</v>
      </c>
      <c r="B27" s="1">
        <v>0.0</v>
      </c>
      <c r="C27" s="1" t="s">
        <v>284</v>
      </c>
      <c r="D27" s="1" t="s">
        <v>285</v>
      </c>
      <c r="E27" s="1" t="s">
        <v>286</v>
      </c>
      <c r="F27" s="1" t="s">
        <v>287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288</v>
      </c>
      <c r="B28" s="1">
        <v>0.0</v>
      </c>
      <c r="C28" s="1" t="s">
        <v>289</v>
      </c>
      <c r="D28" s="1" t="s">
        <v>290</v>
      </c>
      <c r="E28" s="1" t="s">
        <v>291</v>
      </c>
      <c r="F28" s="1" t="s">
        <v>292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294</v>
      </c>
      <c r="B30" s="1" t="s">
        <v>295</v>
      </c>
      <c r="C30" s="1" t="s">
        <v>296</v>
      </c>
      <c r="D30" s="1">
        <v>0.0</v>
      </c>
      <c r="E30" s="1" t="s">
        <v>297</v>
      </c>
      <c r="F30" s="1" t="s">
        <v>298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299</v>
      </c>
      <c r="B31" s="1">
        <v>0.0</v>
      </c>
      <c r="C31" s="1" t="s">
        <v>300</v>
      </c>
      <c r="D31" s="1" t="s">
        <v>301</v>
      </c>
      <c r="E31" s="1" t="s">
        <v>302</v>
      </c>
      <c r="F31" s="1" t="s">
        <v>303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304</v>
      </c>
      <c r="B32" s="1" t="s">
        <v>295</v>
      </c>
      <c r="C32" s="1" t="s">
        <v>305</v>
      </c>
      <c r="D32" s="1">
        <v>0.0</v>
      </c>
      <c r="E32" s="1" t="s">
        <v>306</v>
      </c>
      <c r="F32" s="1" t="s">
        <v>307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308</v>
      </c>
      <c r="B33" s="1">
        <v>0.0</v>
      </c>
      <c r="C33" s="1" t="s">
        <v>309</v>
      </c>
      <c r="D33" s="1" t="s">
        <v>310</v>
      </c>
      <c r="E33" s="1" t="s">
        <v>311</v>
      </c>
      <c r="F33" s="1" t="s">
        <v>312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313</v>
      </c>
      <c r="B34" s="1" t="s">
        <v>314</v>
      </c>
      <c r="C34" s="1" t="s">
        <v>315</v>
      </c>
      <c r="D34" s="1" t="s">
        <v>316</v>
      </c>
      <c r="E34" s="1" t="s">
        <v>317</v>
      </c>
      <c r="F34" s="1" t="s">
        <v>318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319</v>
      </c>
      <c r="B35" s="1" t="s">
        <v>320</v>
      </c>
      <c r="C35" s="1" t="s">
        <v>321</v>
      </c>
      <c r="D35" s="1" t="s">
        <v>322</v>
      </c>
      <c r="E35" s="1" t="s">
        <v>323</v>
      </c>
      <c r="F35" s="1" t="s">
        <v>324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325</v>
      </c>
      <c r="B36" s="1">
        <v>0.0</v>
      </c>
      <c r="C36" s="1" t="s">
        <v>326</v>
      </c>
      <c r="D36" s="1" t="s">
        <v>327</v>
      </c>
      <c r="E36" s="1" t="s">
        <v>328</v>
      </c>
      <c r="F36" s="1" t="s">
        <v>329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330</v>
      </c>
      <c r="B37" s="1">
        <v>0.0</v>
      </c>
      <c r="C37" s="1" t="s">
        <v>326</v>
      </c>
      <c r="D37" s="1" t="s">
        <v>327</v>
      </c>
      <c r="E37" s="1" t="s">
        <v>331</v>
      </c>
      <c r="F37" s="1" t="s">
        <v>332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333</v>
      </c>
      <c r="B38" s="1">
        <v>0.0</v>
      </c>
      <c r="C38" s="1" t="s">
        <v>334</v>
      </c>
      <c r="D38" s="1" t="s">
        <v>335</v>
      </c>
      <c r="E38" s="1" t="s">
        <v>336</v>
      </c>
      <c r="F38" s="1" t="s">
        <v>337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338</v>
      </c>
      <c r="B39" s="1">
        <v>0.0</v>
      </c>
      <c r="C39" s="1" t="s">
        <v>339</v>
      </c>
      <c r="D39" s="1" t="s">
        <v>340</v>
      </c>
      <c r="E39" s="1" t="s">
        <v>341</v>
      </c>
      <c r="F39" s="1" t="s">
        <v>342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343</v>
      </c>
      <c r="B40" s="1">
        <v>0.0</v>
      </c>
      <c r="C40" s="1" t="s">
        <v>334</v>
      </c>
      <c r="D40" s="1" t="s">
        <v>335</v>
      </c>
      <c r="E40" s="1" t="s">
        <v>344</v>
      </c>
      <c r="F40" s="1" t="s">
        <v>345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>
        <v>0.0</v>
      </c>
      <c r="C41" s="1" t="s">
        <v>339</v>
      </c>
      <c r="D41" s="1" t="s">
        <v>340</v>
      </c>
      <c r="E41" s="1" t="s">
        <v>347</v>
      </c>
      <c r="F41" s="1" t="s">
        <v>348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350</v>
      </c>
      <c r="B43" s="1">
        <v>0.0</v>
      </c>
      <c r="C43" s="1" t="s">
        <v>351</v>
      </c>
      <c r="D43" s="1" t="s">
        <v>352</v>
      </c>
      <c r="E43" s="1" t="s">
        <v>353</v>
      </c>
      <c r="F43" s="1" t="s">
        <v>354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355</v>
      </c>
      <c r="B44" s="1">
        <v>0.0</v>
      </c>
      <c r="C44" s="1" t="s">
        <v>356</v>
      </c>
      <c r="D44" s="1" t="s">
        <v>357</v>
      </c>
      <c r="E44" s="1" t="s">
        <v>358</v>
      </c>
      <c r="F44" s="1" t="s">
        <v>359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360</v>
      </c>
      <c r="B45" s="1">
        <v>0.0</v>
      </c>
      <c r="C45" s="1">
        <v>0.0</v>
      </c>
      <c r="D45" s="1">
        <v>0.0</v>
      </c>
      <c r="E45" s="1" t="s">
        <v>361</v>
      </c>
      <c r="F45" s="1" t="s">
        <v>362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363</v>
      </c>
      <c r="B46" s="1">
        <v>0.0</v>
      </c>
      <c r="C46" s="1" t="s">
        <v>364</v>
      </c>
      <c r="D46" s="1">
        <v>0.0</v>
      </c>
      <c r="E46" s="1" t="s">
        <v>365</v>
      </c>
      <c r="F46" s="1" t="s">
        <v>366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367</v>
      </c>
      <c r="B47" s="1">
        <v>0.0</v>
      </c>
      <c r="C47" s="1" t="s">
        <v>368</v>
      </c>
      <c r="D47" s="1">
        <v>-4.0</v>
      </c>
      <c r="E47" s="1" t="s">
        <v>369</v>
      </c>
      <c r="F47" s="1" t="s">
        <v>370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371</v>
      </c>
      <c r="B48" s="1">
        <v>0.0</v>
      </c>
      <c r="C48" s="1" t="s">
        <v>372</v>
      </c>
      <c r="D48" s="1" t="s">
        <v>373</v>
      </c>
      <c r="E48" s="1" t="s">
        <v>374</v>
      </c>
      <c r="F48" s="1" t="s">
        <v>375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376</v>
      </c>
      <c r="B49" s="1">
        <v>0.0</v>
      </c>
      <c r="C49" s="1" t="s">
        <v>372</v>
      </c>
      <c r="D49" s="1" t="s">
        <v>373</v>
      </c>
      <c r="E49" s="1" t="s">
        <v>374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377</v>
      </c>
      <c r="B50" s="1">
        <v>0.0</v>
      </c>
      <c r="C50" s="1" t="s">
        <v>378</v>
      </c>
      <c r="D50" s="1" t="s">
        <v>379</v>
      </c>
      <c r="E50" s="1" t="s">
        <v>380</v>
      </c>
      <c r="F50" s="1" t="s">
        <v>381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382</v>
      </c>
      <c r="B51" s="1">
        <v>0.0</v>
      </c>
      <c r="C51" s="1" t="s">
        <v>383</v>
      </c>
      <c r="D51" s="1" t="s">
        <v>384</v>
      </c>
      <c r="E51" s="1" t="s">
        <v>385</v>
      </c>
      <c r="F51" s="1" t="s">
        <v>386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387</v>
      </c>
      <c r="B52" s="1">
        <v>0.0</v>
      </c>
      <c r="C52" s="1" t="s">
        <v>388</v>
      </c>
      <c r="D52" s="1" t="s">
        <v>389</v>
      </c>
      <c r="E52" s="1" t="s">
        <v>390</v>
      </c>
      <c r="F52" s="1" t="s">
        <v>391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392</v>
      </c>
      <c r="B53" s="1">
        <v>0.0</v>
      </c>
      <c r="C53" s="1">
        <v>0.0</v>
      </c>
      <c r="D53" s="1">
        <v>0.0</v>
      </c>
      <c r="E53" s="1">
        <v>0.0</v>
      </c>
      <c r="F53" s="1" t="s">
        <v>393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394</v>
      </c>
      <c r="B54" s="1">
        <v>0.0</v>
      </c>
      <c r="C54" s="1" t="s">
        <v>395</v>
      </c>
      <c r="D54" s="1" t="s">
        <v>396</v>
      </c>
      <c r="E54" s="1" t="s">
        <v>397</v>
      </c>
      <c r="F54" s="1" t="s">
        <v>398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399</v>
      </c>
      <c r="B55" s="1">
        <v>0.0</v>
      </c>
      <c r="C55" s="1" t="s">
        <v>400</v>
      </c>
      <c r="D55" s="1" t="s">
        <v>401</v>
      </c>
      <c r="E55" s="1" t="s">
        <v>402</v>
      </c>
      <c r="F55" s="1" t="s">
        <v>403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404</v>
      </c>
      <c r="B56" s="1">
        <v>0.0</v>
      </c>
      <c r="C56" s="1" t="s">
        <v>405</v>
      </c>
      <c r="D56" s="1" t="s">
        <v>406</v>
      </c>
      <c r="E56" s="1">
        <v>0.0</v>
      </c>
      <c r="F56" s="1" t="s">
        <v>407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408</v>
      </c>
      <c r="B57" s="1">
        <v>0.0</v>
      </c>
      <c r="C57" s="1" t="s">
        <v>409</v>
      </c>
      <c r="D57" s="1" t="s">
        <v>410</v>
      </c>
      <c r="E57" s="1" t="s">
        <v>411</v>
      </c>
      <c r="F57" s="1" t="s">
        <v>412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413</v>
      </c>
      <c r="B58" s="1">
        <v>0.0</v>
      </c>
      <c r="C58" s="1">
        <v>0.0</v>
      </c>
      <c r="D58" s="1">
        <v>0.0</v>
      </c>
      <c r="E58" s="1">
        <v>0.0</v>
      </c>
      <c r="F58" s="1" t="s">
        <v>414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415</v>
      </c>
      <c r="B59" s="1">
        <v>0.0</v>
      </c>
      <c r="C59" s="1">
        <v>0.0</v>
      </c>
      <c r="D59" s="1" t="s">
        <v>416</v>
      </c>
      <c r="E59" s="1" t="s">
        <v>417</v>
      </c>
      <c r="F59" s="1" t="s">
        <v>418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419</v>
      </c>
      <c r="B60" s="1">
        <v>0.0</v>
      </c>
      <c r="C60" s="1">
        <v>0.0</v>
      </c>
      <c r="D60" s="1" t="s">
        <v>420</v>
      </c>
      <c r="E60" s="1" t="s">
        <v>421</v>
      </c>
      <c r="F60" s="1" t="s">
        <v>422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424</v>
      </c>
      <c r="B62" s="1">
        <v>0.0</v>
      </c>
      <c r="C62" s="1">
        <v>0.0</v>
      </c>
      <c r="D62" s="1" t="s">
        <v>425</v>
      </c>
      <c r="E62" s="1" t="s">
        <v>426</v>
      </c>
      <c r="F62" s="1" t="s">
        <v>427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428</v>
      </c>
      <c r="B63" s="1">
        <v>0.0</v>
      </c>
      <c r="C63" s="1">
        <v>0.0</v>
      </c>
      <c r="D63" s="1" t="s">
        <v>429</v>
      </c>
      <c r="E63" s="1" t="s">
        <v>430</v>
      </c>
      <c r="F63" s="1" t="s">
        <v>431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432</v>
      </c>
      <c r="B64" s="1">
        <v>0.0</v>
      </c>
      <c r="C64" s="1">
        <v>0.0</v>
      </c>
      <c r="D64" s="1">
        <v>0.0</v>
      </c>
      <c r="E64" s="1" t="s">
        <v>433</v>
      </c>
      <c r="F64" s="1" t="s">
        <v>434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435</v>
      </c>
      <c r="B65" s="1">
        <v>0.0</v>
      </c>
      <c r="C65" s="1">
        <v>0.0</v>
      </c>
      <c r="D65" s="1" t="s">
        <v>436</v>
      </c>
      <c r="E65" s="1" t="s">
        <v>437</v>
      </c>
      <c r="F65" s="1" t="s">
        <v>438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439</v>
      </c>
      <c r="B66" s="1">
        <v>0.0</v>
      </c>
      <c r="C66" s="1">
        <v>0.0</v>
      </c>
      <c r="D66" s="1" t="s">
        <v>440</v>
      </c>
      <c r="E66" s="1">
        <v>0.0</v>
      </c>
      <c r="F66" s="1" t="s">
        <v>441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442</v>
      </c>
      <c r="B67" s="1">
        <v>0.0</v>
      </c>
      <c r="C67" s="1">
        <v>0.0</v>
      </c>
      <c r="D67" s="1" t="s">
        <v>443</v>
      </c>
      <c r="E67" s="1" t="s">
        <v>444</v>
      </c>
      <c r="F67" s="1" t="s">
        <v>445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446</v>
      </c>
      <c r="B68" s="1">
        <v>0.0</v>
      </c>
      <c r="C68" s="1">
        <v>0.0</v>
      </c>
      <c r="D68" s="1" t="s">
        <v>443</v>
      </c>
      <c r="E68" s="1" t="s">
        <v>444</v>
      </c>
      <c r="F68" s="1" t="s">
        <v>447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448</v>
      </c>
      <c r="B69" s="1">
        <v>0.0</v>
      </c>
      <c r="C69" s="1">
        <v>0.0</v>
      </c>
      <c r="D69" s="1" t="s">
        <v>449</v>
      </c>
      <c r="E69" s="1" t="s">
        <v>450</v>
      </c>
      <c r="F69" s="1" t="s">
        <v>451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452</v>
      </c>
      <c r="B70" s="1">
        <v>0.0</v>
      </c>
      <c r="C70" s="1">
        <v>0.0</v>
      </c>
      <c r="D70" s="1" t="s">
        <v>453</v>
      </c>
      <c r="E70" s="1" t="s">
        <v>454</v>
      </c>
      <c r="F70" s="1" t="s">
        <v>455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456</v>
      </c>
      <c r="B71" s="1">
        <v>0.0</v>
      </c>
      <c r="C71" s="1">
        <v>0.0</v>
      </c>
      <c r="D71" s="1" t="s">
        <v>457</v>
      </c>
      <c r="E71" s="1" t="s">
        <v>458</v>
      </c>
      <c r="F71" s="1" t="s">
        <v>459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460</v>
      </c>
      <c r="B72" s="1">
        <v>0.0</v>
      </c>
      <c r="C72" s="1">
        <v>0.0</v>
      </c>
      <c r="D72" s="1" t="s">
        <v>461</v>
      </c>
      <c r="E72" s="1" t="s">
        <v>462</v>
      </c>
      <c r="F72" s="1" t="s">
        <v>463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464</v>
      </c>
      <c r="B73" s="1">
        <v>0.0</v>
      </c>
      <c r="C73" s="1">
        <v>0.0</v>
      </c>
      <c r="D73" s="1" t="s">
        <v>465</v>
      </c>
      <c r="E73" s="1" t="s">
        <v>466</v>
      </c>
      <c r="F73" s="1" t="s">
        <v>467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468</v>
      </c>
      <c r="B74" s="1">
        <v>0.0</v>
      </c>
      <c r="C74" s="1">
        <v>0.0</v>
      </c>
      <c r="D74" s="1" t="s">
        <v>469</v>
      </c>
      <c r="E74" s="1" t="s">
        <v>470</v>
      </c>
      <c r="F74" s="1" t="s">
        <v>471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472</v>
      </c>
      <c r="B75" s="1">
        <v>0.0</v>
      </c>
      <c r="C75" s="1">
        <v>0.0</v>
      </c>
      <c r="D75" s="1" t="s">
        <v>473</v>
      </c>
      <c r="E75" s="1" t="s">
        <v>474</v>
      </c>
      <c r="F75" s="1" t="s">
        <v>475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476</v>
      </c>
      <c r="B76" s="1">
        <v>0.0</v>
      </c>
      <c r="C76" s="1">
        <v>0.0</v>
      </c>
      <c r="D76" s="1">
        <v>0.0</v>
      </c>
      <c r="E76" s="1" t="s">
        <v>477</v>
      </c>
      <c r="F76" s="1" t="s">
        <v>478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479</v>
      </c>
      <c r="B77" s="1">
        <v>0.0</v>
      </c>
      <c r="C77" s="1">
        <v>0.0</v>
      </c>
      <c r="D77" s="1">
        <v>0.0</v>
      </c>
      <c r="E77" s="1" t="s">
        <v>480</v>
      </c>
      <c r="F77" s="1" t="s">
        <v>481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482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483</v>
      </c>
      <c r="B79" s="1">
        <v>0.0</v>
      </c>
      <c r="C79" s="1">
        <v>0.0</v>
      </c>
      <c r="D79" s="1">
        <v>0.0</v>
      </c>
      <c r="E79" s="1" t="s">
        <v>484</v>
      </c>
      <c r="F79" s="1" t="s">
        <v>485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486</v>
      </c>
      <c r="B80" s="1">
        <v>0.0</v>
      </c>
      <c r="C80" s="1">
        <v>0.0</v>
      </c>
      <c r="D80" s="1">
        <v>0.0</v>
      </c>
      <c r="E80" s="1" t="s">
        <v>487</v>
      </c>
      <c r="F80" s="1" t="s">
        <v>488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489</v>
      </c>
      <c r="B81" s="1">
        <v>0.0</v>
      </c>
      <c r="C81" s="1">
        <v>0.0</v>
      </c>
      <c r="D81" s="1">
        <v>0.0</v>
      </c>
      <c r="E81" s="1">
        <v>0.0</v>
      </c>
      <c r="F81" s="1" t="s">
        <v>490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491</v>
      </c>
      <c r="B82" s="1">
        <v>0.0</v>
      </c>
      <c r="C82" s="1">
        <v>0.0</v>
      </c>
      <c r="D82" s="1">
        <v>0.0</v>
      </c>
      <c r="E82" s="1" t="s">
        <v>492</v>
      </c>
      <c r="F82" s="1" t="s">
        <v>493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494</v>
      </c>
      <c r="B83" s="1">
        <v>0.0</v>
      </c>
      <c r="C83" s="1">
        <v>0.0</v>
      </c>
      <c r="D83" s="1">
        <v>0.0</v>
      </c>
      <c r="E83" s="1" t="s">
        <v>495</v>
      </c>
      <c r="F83" s="1" t="s">
        <v>496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497</v>
      </c>
      <c r="B84" s="1">
        <v>0.0</v>
      </c>
      <c r="C84" s="1">
        <v>0.0</v>
      </c>
      <c r="D84" s="1">
        <v>0.0</v>
      </c>
      <c r="E84" s="1" t="s">
        <v>498</v>
      </c>
      <c r="F84" s="1" t="s">
        <v>499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500</v>
      </c>
      <c r="B85" s="1">
        <v>0.0</v>
      </c>
      <c r="C85" s="1">
        <v>0.0</v>
      </c>
      <c r="D85" s="1">
        <v>0.0</v>
      </c>
      <c r="E85" s="1" t="s">
        <v>498</v>
      </c>
      <c r="F85" s="1" t="s">
        <v>501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502</v>
      </c>
      <c r="B86" s="1">
        <v>0.0</v>
      </c>
      <c r="C86" s="1">
        <v>0.0</v>
      </c>
      <c r="D86" s="1">
        <v>0.0</v>
      </c>
      <c r="E86" s="1" t="s">
        <v>503</v>
      </c>
      <c r="F86" s="1" t="s">
        <v>504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505</v>
      </c>
      <c r="B87" s="1">
        <v>0.0</v>
      </c>
      <c r="C87" s="1">
        <v>0.0</v>
      </c>
      <c r="D87" s="1">
        <v>0.0</v>
      </c>
      <c r="E87" s="1" t="s">
        <v>506</v>
      </c>
      <c r="F87" s="1" t="s">
        <v>507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508</v>
      </c>
      <c r="B88" s="1">
        <v>0.0</v>
      </c>
      <c r="C88" s="1">
        <v>0.0</v>
      </c>
      <c r="D88" s="1">
        <v>0.0</v>
      </c>
      <c r="E88" s="1" t="s">
        <v>509</v>
      </c>
      <c r="F88" s="1" t="s">
        <v>510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511</v>
      </c>
      <c r="B89" s="1">
        <v>0.0</v>
      </c>
      <c r="C89" s="1">
        <v>0.0</v>
      </c>
      <c r="D89" s="1">
        <v>0.0</v>
      </c>
      <c r="E89" s="1" t="s">
        <v>512</v>
      </c>
      <c r="F89" s="1" t="s">
        <v>513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514</v>
      </c>
      <c r="B90" s="1">
        <v>0.0</v>
      </c>
      <c r="C90" s="1">
        <v>0.0</v>
      </c>
      <c r="D90" s="1">
        <v>0.0</v>
      </c>
      <c r="E90" s="1" t="s">
        <v>515</v>
      </c>
      <c r="F90" s="1" t="s">
        <v>516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517</v>
      </c>
      <c r="B91" s="1">
        <v>0.0</v>
      </c>
      <c r="C91" s="1">
        <v>0.0</v>
      </c>
      <c r="D91" s="1">
        <v>0.0</v>
      </c>
      <c r="E91" s="1" t="s">
        <v>518</v>
      </c>
      <c r="F91" s="1" t="s">
        <v>519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520</v>
      </c>
      <c r="B92" s="1">
        <v>0.0</v>
      </c>
      <c r="C92" s="1">
        <v>0.0</v>
      </c>
      <c r="D92" s="1">
        <v>0.0</v>
      </c>
      <c r="E92" s="1" t="s">
        <v>521</v>
      </c>
      <c r="F92" s="1" t="s">
        <v>522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523</v>
      </c>
      <c r="B93" s="1">
        <v>0.0</v>
      </c>
      <c r="C93" s="1">
        <v>0.0</v>
      </c>
      <c r="D93" s="1">
        <v>0.0</v>
      </c>
      <c r="E93" s="1">
        <v>0.0</v>
      </c>
      <c r="F93" s="1" t="s">
        <v>524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525</v>
      </c>
      <c r="B94" s="1">
        <v>0.0</v>
      </c>
      <c r="C94" s="1">
        <v>0.0</v>
      </c>
      <c r="D94" s="1">
        <v>0.0</v>
      </c>
      <c r="E94" s="1">
        <v>0.0</v>
      </c>
      <c r="F94" s="1" t="s">
        <v>526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527</v>
      </c>
      <c r="C1" s="1" t="s">
        <v>528</v>
      </c>
      <c r="D1" s="1" t="s">
        <v>529</v>
      </c>
      <c r="E1" s="1" t="s">
        <v>530</v>
      </c>
      <c r="F1" s="1" t="s">
        <v>531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532</v>
      </c>
      <c r="B2" s="1" t="s">
        <v>533</v>
      </c>
      <c r="C2" s="1" t="s">
        <v>534</v>
      </c>
      <c r="D2" s="1" t="s">
        <v>535</v>
      </c>
      <c r="E2" s="1" t="s">
        <v>535</v>
      </c>
      <c r="F2" s="1" t="s">
        <v>536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537</v>
      </c>
      <c r="B3" s="1" t="s">
        <v>536</v>
      </c>
      <c r="C3" s="1" t="s">
        <v>538</v>
      </c>
      <c r="D3" s="1" t="s">
        <v>539</v>
      </c>
      <c r="E3" s="1" t="s">
        <v>540</v>
      </c>
      <c r="F3" s="1" t="s">
        <v>536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541</v>
      </c>
      <c r="B4" s="1" t="s">
        <v>533</v>
      </c>
      <c r="C4" s="1" t="s">
        <v>534</v>
      </c>
      <c r="D4" s="1" t="s">
        <v>535</v>
      </c>
      <c r="E4" s="1" t="s">
        <v>535</v>
      </c>
      <c r="F4" s="1" t="s">
        <v>535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537</v>
      </c>
      <c r="B5" s="1" t="s">
        <v>536</v>
      </c>
      <c r="C5" s="1" t="s">
        <v>538</v>
      </c>
      <c r="D5" s="1" t="s">
        <v>539</v>
      </c>
      <c r="E5" s="1" t="s">
        <v>540</v>
      </c>
      <c r="F5" s="1" t="s">
        <v>540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542</v>
      </c>
      <c r="B6" s="1" t="s">
        <v>543</v>
      </c>
      <c r="C6" s="1" t="s">
        <v>536</v>
      </c>
      <c r="D6" s="1" t="s">
        <v>536</v>
      </c>
      <c r="E6" s="1" t="s">
        <v>536</v>
      </c>
      <c r="F6" s="1" t="s">
        <v>536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544</v>
      </c>
      <c r="B7" s="1" t="s">
        <v>536</v>
      </c>
      <c r="C7" s="1" t="s">
        <v>536</v>
      </c>
      <c r="D7" s="1" t="s">
        <v>536</v>
      </c>
      <c r="E7" s="1" t="s">
        <v>536</v>
      </c>
      <c r="F7" s="1" t="s">
        <v>536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545</v>
      </c>
      <c r="B8" s="1" t="s">
        <v>536</v>
      </c>
      <c r="C8" s="1" t="s">
        <v>536</v>
      </c>
      <c r="D8" s="1" t="s">
        <v>536</v>
      </c>
      <c r="E8" s="1" t="s">
        <v>536</v>
      </c>
      <c r="F8" s="1" t="s">
        <v>536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546</v>
      </c>
      <c r="B9" s="1" t="s">
        <v>547</v>
      </c>
      <c r="C9" s="1" t="s">
        <v>548</v>
      </c>
      <c r="D9" s="1" t="s">
        <v>547</v>
      </c>
      <c r="E9" s="1" t="s">
        <v>549</v>
      </c>
      <c r="F9" s="1" t="s">
        <v>550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551</v>
      </c>
      <c r="B10" s="1" t="s">
        <v>552</v>
      </c>
      <c r="C10" s="1" t="s">
        <v>552</v>
      </c>
      <c r="D10" s="1" t="s">
        <v>547</v>
      </c>
      <c r="E10" s="1" t="s">
        <v>549</v>
      </c>
      <c r="F10" s="1" t="s">
        <v>550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553</v>
      </c>
      <c r="B11" s="1" t="s">
        <v>552</v>
      </c>
      <c r="C11" s="1" t="s">
        <v>552</v>
      </c>
      <c r="D11" s="1" t="s">
        <v>554</v>
      </c>
      <c r="E11" s="1" t="s">
        <v>555</v>
      </c>
      <c r="F11" s="1" t="s">
        <v>556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557</v>
      </c>
      <c r="B12" s="1" t="s">
        <v>552</v>
      </c>
      <c r="C12" s="1" t="s">
        <v>552</v>
      </c>
      <c r="D12" s="1" t="s">
        <v>558</v>
      </c>
      <c r="E12" s="1" t="s">
        <v>559</v>
      </c>
      <c r="F12" s="1" t="s">
        <v>560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561</v>
      </c>
      <c r="B13" s="1" t="s">
        <v>552</v>
      </c>
      <c r="C13" s="1" t="s">
        <v>552</v>
      </c>
      <c r="D13" s="1" t="s">
        <v>562</v>
      </c>
      <c r="E13" s="1" t="s">
        <v>563</v>
      </c>
      <c r="F13" s="1" t="s">
        <v>536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564</v>
      </c>
      <c r="B14" s="1" t="s">
        <v>565</v>
      </c>
      <c r="C14" s="1" t="s">
        <v>566</v>
      </c>
      <c r="D14" s="1" t="s">
        <v>567</v>
      </c>
      <c r="E14" s="1" t="s">
        <v>568</v>
      </c>
      <c r="F14" s="1" t="s">
        <v>536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569</v>
      </c>
      <c r="B15" s="1" t="s">
        <v>536</v>
      </c>
      <c r="C15" s="1" t="s">
        <v>536</v>
      </c>
      <c r="D15" s="1" t="s">
        <v>536</v>
      </c>
      <c r="E15" s="1" t="s">
        <v>536</v>
      </c>
      <c r="F15" s="1" t="s">
        <v>536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570</v>
      </c>
      <c r="B16" s="1" t="s">
        <v>536</v>
      </c>
      <c r="C16" s="1" t="s">
        <v>536</v>
      </c>
      <c r="D16" s="1" t="s">
        <v>536</v>
      </c>
      <c r="E16" s="1" t="s">
        <v>536</v>
      </c>
      <c r="F16" s="1" t="s">
        <v>536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571</v>
      </c>
      <c r="B17" s="1" t="s">
        <v>572</v>
      </c>
      <c r="C17" s="1" t="s">
        <v>536</v>
      </c>
      <c r="D17" s="1" t="s">
        <v>536</v>
      </c>
      <c r="E17" s="1" t="s">
        <v>536</v>
      </c>
      <c r="F17" s="1" t="s">
        <v>536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573</v>
      </c>
      <c r="B18" s="1" t="s">
        <v>536</v>
      </c>
      <c r="C18" s="1" t="s">
        <v>536</v>
      </c>
      <c r="D18" s="1" t="s">
        <v>536</v>
      </c>
      <c r="E18" s="1" t="s">
        <v>536</v>
      </c>
      <c r="F18" s="1" t="s">
        <v>536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574</v>
      </c>
      <c r="B19" s="1" t="s">
        <v>575</v>
      </c>
      <c r="C19" s="1" t="s">
        <v>576</v>
      </c>
      <c r="D19" s="1" t="s">
        <v>577</v>
      </c>
      <c r="E19" s="1" t="s">
        <v>578</v>
      </c>
      <c r="F19" s="1" t="s">
        <v>579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580</v>
      </c>
      <c r="B20" s="1" t="s">
        <v>581</v>
      </c>
      <c r="C20" s="1" t="s">
        <v>582</v>
      </c>
      <c r="D20" s="1" t="s">
        <v>583</v>
      </c>
      <c r="E20" s="1" t="s">
        <v>584</v>
      </c>
      <c r="F20" s="1" t="s">
        <v>585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586</v>
      </c>
      <c r="B21" s="1" t="s">
        <v>587</v>
      </c>
      <c r="C21" s="1" t="s">
        <v>588</v>
      </c>
      <c r="D21" s="1" t="s">
        <v>589</v>
      </c>
      <c r="E21" s="1" t="s">
        <v>590</v>
      </c>
      <c r="F21" s="1" t="s">
        <v>591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592</v>
      </c>
      <c r="B22" s="1" t="s">
        <v>593</v>
      </c>
      <c r="C22" s="1" t="s">
        <v>536</v>
      </c>
      <c r="D22" s="1" t="s">
        <v>536</v>
      </c>
      <c r="E22" s="1" t="s">
        <v>536</v>
      </c>
      <c r="F22" s="1" t="s">
        <v>536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 t="s">
        <v>536</v>
      </c>
      <c r="C23" s="1" t="s">
        <v>536</v>
      </c>
      <c r="D23" s="1" t="s">
        <v>536</v>
      </c>
      <c r="E23" s="1" t="s">
        <v>536</v>
      </c>
      <c r="F23" s="1" t="s">
        <v>536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594</v>
      </c>
      <c r="B24" s="1" t="s">
        <v>595</v>
      </c>
      <c r="C24" s="1" t="s">
        <v>596</v>
      </c>
      <c r="D24" s="1" t="s">
        <v>597</v>
      </c>
      <c r="E24" s="1" t="s">
        <v>597</v>
      </c>
      <c r="F24" s="1" t="s">
        <v>597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598</v>
      </c>
      <c r="B25" s="1" t="s">
        <v>599</v>
      </c>
      <c r="C25" s="1" t="s">
        <v>600</v>
      </c>
      <c r="D25" s="1" t="s">
        <v>601</v>
      </c>
      <c r="E25" s="1" t="s">
        <v>601</v>
      </c>
      <c r="F25" s="1" t="s">
        <v>536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602</v>
      </c>
      <c r="B26" s="1" t="s">
        <v>603</v>
      </c>
      <c r="C26" s="1" t="s">
        <v>604</v>
      </c>
      <c r="D26" s="1" t="s">
        <v>536</v>
      </c>
      <c r="E26" s="1" t="s">
        <v>536</v>
      </c>
      <c r="F26" s="1" t="s">
        <v>536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605</v>
      </c>
      <c r="B2" s="1" t="s">
        <v>606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607</v>
      </c>
      <c r="B3" s="1" t="s">
        <v>608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609</v>
      </c>
      <c r="B4" s="1" t="s">
        <v>610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611</v>
      </c>
      <c r="B5" s="1" t="s">
        <v>612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613</v>
      </c>
      <c r="B6" s="1" t="s">
        <v>614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616</v>
      </c>
      <c r="B8" s="1" t="s">
        <v>617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618</v>
      </c>
      <c r="B9" s="4" t="s">
        <v>619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620</v>
      </c>
      <c r="B10" s="1" t="s">
        <v>621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622</v>
      </c>
      <c r="B11" s="1" t="s">
        <v>623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624</v>
      </c>
      <c r="B12" s="1" t="s">
        <v>621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625</v>
      </c>
      <c r="B13" s="1" t="s">
        <v>626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627</v>
      </c>
      <c r="B14" s="1" t="s">
        <v>628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629</v>
      </c>
      <c r="B15" s="1" t="s">
        <v>626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630</v>
      </c>
      <c r="B16" s="1" t="s">
        <v>631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632</v>
      </c>
      <c r="B17" s="1">
        <v>90.0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633</v>
      </c>
      <c r="B18" s="1" t="s">
        <v>634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638</v>
      </c>
      <c r="B22" s="1">
        <v>1.62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639</v>
      </c>
      <c r="B23" s="1">
        <v>1.78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640</v>
      </c>
      <c r="B24" s="1">
        <v>1.46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641</v>
      </c>
      <c r="B25" s="1">
        <v>1.7999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642</v>
      </c>
      <c r="B26" s="1">
        <v>1.62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643</v>
      </c>
      <c r="B27" s="1">
        <v>1.78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644</v>
      </c>
      <c r="B28" s="1">
        <v>1.46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645</v>
      </c>
      <c r="B29" s="1">
        <v>1.7999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646</v>
      </c>
      <c r="B30" s="1">
        <v>7.441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647</v>
      </c>
      <c r="B31" s="1">
        <v>3.5227273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648</v>
      </c>
      <c r="B32" s="1">
        <v>1207965.0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649</v>
      </c>
      <c r="B33" s="1">
        <v>1207965.0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650</v>
      </c>
      <c r="B34" s="1">
        <v>1889852.0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651</v>
      </c>
      <c r="B35" s="1">
        <v>1.06785E7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652</v>
      </c>
      <c r="B36" s="1">
        <v>1.06785E7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653</v>
      </c>
      <c r="B37" s="1">
        <v>1.5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654</v>
      </c>
      <c r="B38" s="1">
        <v>1.89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655</v>
      </c>
      <c r="B39" s="1">
        <v>1100.0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656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657</v>
      </c>
      <c r="B41" s="1">
        <v>2.4657244E7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658</v>
      </c>
      <c r="B42" s="1">
        <v>0.51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659</v>
      </c>
      <c r="B43" s="1">
        <v>35.884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660</v>
      </c>
      <c r="B44" s="1">
        <v>0.17050505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661</v>
      </c>
      <c r="B45" s="1">
        <v>1.82362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662</v>
      </c>
      <c r="B46" s="1">
        <v>4.35061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663</v>
      </c>
      <c r="B47" s="1" t="s">
        <v>664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665</v>
      </c>
      <c r="B48" s="1">
        <v>3.8353324E7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666</v>
      </c>
      <c r="B49" s="1">
        <v>-0.02446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667</v>
      </c>
      <c r="B50" s="1">
        <v>3170357.0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668</v>
      </c>
      <c r="B51" s="1">
        <v>5039900.0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669</v>
      </c>
      <c r="B52" s="1">
        <v>120331.0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670</v>
      </c>
      <c r="B53" s="1">
        <v>113632.0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671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672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673</v>
      </c>
      <c r="B56" s="1">
        <v>0.0082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674</v>
      </c>
      <c r="B57" s="1">
        <v>0.16913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675</v>
      </c>
      <c r="B58" s="1">
        <v>0.075100005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676</v>
      </c>
      <c r="B59" s="1">
        <v>0.86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677</v>
      </c>
      <c r="B60" s="1">
        <v>0.0373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678</v>
      </c>
      <c r="B61" s="1">
        <v>1.59079E7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679</v>
      </c>
      <c r="B62" s="1">
        <v>0.156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680</v>
      </c>
      <c r="B63" s="1">
        <v>9.935897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681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682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683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684</v>
      </c>
      <c r="B67" s="1">
        <v>-3537000.0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685</v>
      </c>
      <c r="B68" s="1">
        <v>-1.93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686</v>
      </c>
      <c r="B69" s="1">
        <v>0.41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687</v>
      </c>
      <c r="B70" s="1">
        <v>0.265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688</v>
      </c>
      <c r="B71" s="1">
        <v>-5.519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689</v>
      </c>
      <c r="B72" s="1">
        <v>-0.8803545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690</v>
      </c>
      <c r="B73" s="1">
        <v>0.24933672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691</v>
      </c>
      <c r="B74" s="1" t="s">
        <v>692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693</v>
      </c>
      <c r="B75" s="1" t="s">
        <v>694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695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697</v>
      </c>
      <c r="B78" s="1" t="s">
        <v>698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699</v>
      </c>
      <c r="B79" s="1" t="s">
        <v>698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700</v>
      </c>
      <c r="B80" s="1">
        <v>1.6445898E9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701</v>
      </c>
      <c r="B81" s="1" t="s">
        <v>702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703</v>
      </c>
      <c r="B82" s="1" t="s">
        <v>704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705</v>
      </c>
      <c r="B83" s="1" t="s">
        <v>706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707</v>
      </c>
      <c r="B84" s="1" t="s">
        <v>708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709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710</v>
      </c>
      <c r="B86" s="1">
        <v>1.55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711</v>
      </c>
      <c r="B87" s="1">
        <v>8.0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712</v>
      </c>
      <c r="B88" s="1">
        <v>2.5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713</v>
      </c>
      <c r="B89" s="1">
        <v>5.25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714</v>
      </c>
      <c r="B90" s="1">
        <v>5.25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715</v>
      </c>
      <c r="B91" s="1" t="s">
        <v>716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717</v>
      </c>
      <c r="B92" s="1">
        <v>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718</v>
      </c>
      <c r="B93" s="1">
        <v>1069000.0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719</v>
      </c>
      <c r="B94" s="1">
        <v>0.282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720</v>
      </c>
      <c r="B95" s="1">
        <v>-6949000.0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721</v>
      </c>
      <c r="B96" s="1">
        <v>3.7731E7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722</v>
      </c>
      <c r="B97" s="1">
        <v>1.26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723</v>
      </c>
      <c r="B98" s="1">
        <v>1.315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724</v>
      </c>
      <c r="B99" s="1">
        <v>1.44612992E8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725</v>
      </c>
      <c r="B100" s="1">
        <v>43.372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726</v>
      </c>
      <c r="B101" s="1">
        <v>-0.103640005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727</v>
      </c>
      <c r="B102" s="1">
        <v>-9600704.0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728</v>
      </c>
      <c r="B103" s="1">
        <v>-1.0607E7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729</v>
      </c>
      <c r="B104" s="1">
        <v>-0.383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730</v>
      </c>
      <c r="B105" s="1">
        <v>0.22126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731</v>
      </c>
      <c r="B106" s="1">
        <v>-0.048049998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732</v>
      </c>
      <c r="B107" s="1">
        <v>-0.09449001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733</v>
      </c>
      <c r="B108" s="1" t="s">
        <v>664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734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-2.0</v>
      </c>
      <c r="D3" s="1">
        <v>4.0</v>
      </c>
      <c r="E3" s="1">
        <v>4.0</v>
      </c>
      <c r="F3" s="1">
        <v>5.0</v>
      </c>
      <c r="G3" s="1">
        <f>IF(F3*FORECAST(G2,B3:F3,B2:F2)&gt;0,FORECAST(G2,B3:F3,B2:F2),F3)*$X$1</f>
        <v>7</v>
      </c>
      <c r="H3" s="1">
        <f>IF(G3*FORECAST(H2,B3:G3,B2:G2)&gt;0,FORECAST(H2,B3:G3,B2:G2),G3)*$X$1</f>
        <v>8.6</v>
      </c>
      <c r="I3" s="1">
        <f>IF(H3*FORECAST(I2,B3:H3,B2:H2)&gt;0,FORECAST(I2,B3:H3,B2:H2),H3)*$X$1</f>
        <v>10.2</v>
      </c>
      <c r="J3" s="1">
        <f>IF(I3*FORECAST(J2,B3:I3,B2:I2)&gt;0,FORECAST(J2,B3:I3,B2:I2),I3)*$X$1</f>
        <v>11.8</v>
      </c>
      <c r="K3" s="1">
        <f>IF(J3*FORECAST(K2,B3:J3,B2:J2)&gt;0,FORECAST(K2,B3:J3,B2:J2),J3)*$X$1</f>
        <v>13.4</v>
      </c>
      <c r="L3" s="1">
        <f>IF(K3*FORECAST(L2,B3:K3,B2:K2)&gt;0,FORECAST(L2,B3:K3,B2:K2),K3)*$X$1</f>
        <v>15</v>
      </c>
      <c r="M3" s="1">
        <f>IF(L3*FORECAST(M2,B3:L3,B2:L2)&gt;0,FORECAST(M2,B3:L3,B2:L2),L3)*$X$1</f>
        <v>16.6</v>
      </c>
      <c r="N3" s="5">
        <f>IF(M3*FORECAST(N2,B3:M3,B2:M2)&gt;0,FORECAST(N2,B3:M3,B2:M2),M3)*$X$1</f>
        <v>18.2</v>
      </c>
      <c r="O3" s="5">
        <f>IF(N3*FORECAST(O2,B3:N3,B2:N2)&gt;0,FORECAST(O2,B3:N3,B2:N2),N3)*$X$1</f>
        <v>19.8</v>
      </c>
      <c r="P3" s="5">
        <f>IF(O3*FORECAST(P2,B3:O3,B2:O2)&gt;0,FORECAST(P2,B3:O3,B2:O2),O3)*$X$1</f>
        <v>21.4</v>
      </c>
      <c r="Q3" s="5">
        <f>IF(P3*FORECAST(Q2,B3:P3,B2:P2)&gt;0,FORECAST(Q2,B3:P3,B2:P2),P3)*$X$1</f>
        <v>23</v>
      </c>
      <c r="R3" s="5">
        <f>IF(Q3*FORECAST(R2,B3:Q3,B2:Q2)&gt;0,FORECAST(R2,B3:Q3,B2:Q2),Q3)*$X$1</f>
        <v>24.6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37.0</v>
      </c>
      <c r="C4" s="1">
        <v>21.0</v>
      </c>
      <c r="D4" s="1">
        <v>22.0</v>
      </c>
      <c r="E4" s="1">
        <v>20.0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735</v>
      </c>
      <c r="B5" s="1">
        <v>2.0</v>
      </c>
      <c r="C5" s="1">
        <v>2.0</v>
      </c>
      <c r="D5" s="1">
        <v>3.0</v>
      </c>
      <c r="E5" s="1">
        <v>3.0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736</v>
      </c>
      <c r="L7" s="1">
        <f>IF(R3*FORECAST(R2,B3:R3,B2:R2)&gt;0,FORECAST(R2,B3:R3,B2:R2),Q3)*$X$1 * (1+0.02)/(0.0781-0.02)</f>
        <v>431.8760757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737</v>
      </c>
      <c r="L8" s="6">
        <f t="array" ref="L8">NPV(0.0781,H3:R3)</f>
        <v>111.0356897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738</v>
      </c>
      <c r="L9" s="6">
        <f t="array" ref="L9">NPV(0.0781,H16:R16)</f>
        <v>188.8468043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739</v>
      </c>
      <c r="L10" s="6">
        <f>L8 + L9</f>
        <v>299.882494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740</v>
      </c>
      <c r="L12" s="6">
        <f>L10 - L11</f>
        <v>274.882494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741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137.441247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431.8760757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-88.0</v>
      </c>
      <c r="C3" s="1">
        <v>-90.0</v>
      </c>
      <c r="D3" s="1">
        <v>-1.0</v>
      </c>
      <c r="E3" s="1">
        <v>4.0</v>
      </c>
      <c r="F3" s="1">
        <v>-6.0</v>
      </c>
      <c r="G3" s="1">
        <f>IF(F3*FORECAST(G2,B3:F3,B2:F2)&gt;0,FORECAST(G2,B3:F3,B2:F2),F3)*$X$1</f>
        <v>-6</v>
      </c>
      <c r="H3" s="1">
        <f>IF(G3*FORECAST(H2,B3:G3,B2:G2)&gt;0,FORECAST(H2,B3:G3,B2:G2),G3)*$X$1</f>
        <v>-6</v>
      </c>
      <c r="I3" s="1">
        <f>IF(H3*FORECAST(I2,B3:H3,B2:H2)&gt;0,FORECAST(I2,B3:H3,B2:H2),H3)*$X$1</f>
        <v>-6</v>
      </c>
      <c r="J3" s="1">
        <f>IF(I3*FORECAST(J2,B3:I3,B2:I2)&gt;0,FORECAST(J2,B3:I3,B2:I2),I3)*$X$1</f>
        <v>-6</v>
      </c>
      <c r="K3" s="1">
        <f>IF(J3*FORECAST(K2,B3:J3,B2:J2)&gt;0,FORECAST(K2,B3:J3,B2:J2),J3)*$X$1</f>
        <v>-6</v>
      </c>
      <c r="L3" s="1">
        <f>IF(K3*FORECAST(L2,B3:K3,B2:K2)&gt;0,FORECAST(L2,B3:K3,B2:K2),K3)*$X$1</f>
        <v>-6</v>
      </c>
      <c r="M3" s="1">
        <f>IF(L3*FORECAST(M2,B3:L3,B2:L2)&gt;0,FORECAST(M2,B3:L3,B2:L2),L3)*$X$1</f>
        <v>-6</v>
      </c>
      <c r="N3" s="5">
        <f>IF(M3*FORECAST(N2,B3:M3,B2:M2)&gt;0,FORECAST(N2,B3:M3,B2:M2),M3)*$X$1</f>
        <v>-6</v>
      </c>
      <c r="O3" s="5">
        <f>IF(N3*FORECAST(O2,B3:N3,B2:N2)&gt;0,FORECAST(O2,B3:N3,B2:N2),N3)*$X$1</f>
        <v>-6</v>
      </c>
      <c r="P3" s="5">
        <f>IF(O3*FORECAST(P2,B3:O3,B2:O2)&gt;0,FORECAST(P2,B3:O3,B2:O2),O3)*$X$1</f>
        <v>-6</v>
      </c>
      <c r="Q3" s="5">
        <f>IF(P3*FORECAST(Q2,B3:P3,B2:P2)&gt;0,FORECAST(Q2,B3:P3,B2:P2),P3)*$X$1</f>
        <v>-6</v>
      </c>
      <c r="R3" s="5">
        <f>IF(Q3*FORECAST(R2,B3:Q3,B2:Q2)&gt;0,FORECAST(R2,B3:Q3,B2:Q2),Q3)*$X$1</f>
        <v>-6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37.0</v>
      </c>
      <c r="C4" s="1">
        <v>21.0</v>
      </c>
      <c r="D4" s="1">
        <v>22.0</v>
      </c>
      <c r="E4" s="1">
        <v>20.0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735</v>
      </c>
      <c r="B5" s="1">
        <v>2.0</v>
      </c>
      <c r="C5" s="1">
        <v>2.0</v>
      </c>
      <c r="D5" s="1">
        <v>3.0</v>
      </c>
      <c r="E5" s="1">
        <v>3.0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736</v>
      </c>
      <c r="L7" s="1">
        <f>IF(R3*FORECAST(R2,B3:R3,B2:R2)&gt;0,FORECAST(R2,B3:R3,B2:R2),Q3)*$X$1 * (1+0.02)/(0.0781-0.02)</f>
        <v>-105.3356282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737</v>
      </c>
      <c r="L8" s="6">
        <f t="array" ref="L8">NPV(0.0781,H3:R3)</f>
        <v>-43.23143534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738</v>
      </c>
      <c r="L9" s="6">
        <f t="array" ref="L9">NPV(0.0781,H16:R16)</f>
        <v>-46.06019617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739</v>
      </c>
      <c r="L10" s="6">
        <f>L8 + L9</f>
        <v>-89.29163152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740</v>
      </c>
      <c r="L12" s="6">
        <f>L10 - L11</f>
        <v>-114.2916315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741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-57.14581576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-105.3356282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