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<sst xmlns="http://schemas.openxmlformats.org/spreadsheetml/2006/main" count="1914" uniqueCount="1695">
  <si>
    <t>ticker</t>
  </si>
  <si>
    <t>DQ</t>
  </si>
  <si>
    <t>nombre</t>
  </si>
  <si>
    <t>DAQO NEW ENERGY CORP</t>
  </si>
  <si>
    <t>empresa</t>
  </si>
  <si>
    <t>Renewable Energy Equipment &amp; Services</t>
  </si>
  <si>
    <t>Open</t>
  </si>
  <si>
    <t>Target Price</t>
  </si>
  <si>
    <t>Upside</t>
  </si>
  <si>
    <t>1154.33%</t>
  </si>
  <si>
    <t>Country</t>
  </si>
  <si>
    <t>China</t>
  </si>
  <si>
    <t>Market Cap</t>
  </si>
  <si>
    <t>Book Value</t>
  </si>
  <si>
    <t>Pe ratio</t>
  </si>
  <si>
    <t>Dividend Ratio</t>
  </si>
  <si>
    <t>No encontrado</t>
  </si>
  <si>
    <t>Net Debt Growth</t>
  </si>
  <si>
    <t>14.13%</t>
  </si>
  <si>
    <t>Total Assets Growth</t>
  </si>
  <si>
    <t>7.41%</t>
  </si>
  <si>
    <t>Net Property, Plant and Equipment Growth</t>
  </si>
  <si>
    <t>2.76%</t>
  </si>
  <si>
    <t>EBITDA Growth</t>
  </si>
  <si>
    <t>364.01%</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</si>
  <si>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</si>
  <si>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</si>
  <si>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</si>
  <si>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</si>
  <si>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</si>
  <si>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</si>
  <si>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</si>
  <si>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</si>
  <si>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</si>
  <si>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</si>
  <si>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</si>
  <si>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</si>
  <si>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</si>
  <si>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</si>
  <si>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</si>
  <si>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</si>
  <si>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</si>
  <si>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</si>
  <si>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</si>
  <si>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</si>
  <si>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</si>
  <si>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</si>
  <si>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</si>
  <si>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</si>
  <si>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</si>
  <si>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</si>
  <si>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</si>
  <si>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</si>
  <si>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</si>
  <si>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</si>
  <si>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</si>
  <si>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</si>
  <si>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</si>
  <si>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</si>
  <si>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</si>
  <si>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</si>
  <si>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</si>
  <si>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</si>
  <si>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</si>
  <si>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</si>
  <si>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</si>
  <si>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</si>
  <si>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</si>
  <si>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</si>
  <si>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</si>
  <si>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</si>
  <si>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</si>
  <si>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</si>
  <si>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</si>
  <si>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</si>
  <si>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</si>
  <si>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</si>
  <si>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</si>
  <si>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</si>
  <si>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</si>
  <si>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</si>
  <si>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</si>
  <si>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</si>
  <si>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</si>
  <si>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</si>
  <si>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</si>
  <si>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</si>
  <si>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</si>
  <si>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</si>
  <si>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</si>
  <si>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</si>
  <si>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</si>
  <si>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</si>
  <si>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</si>
  <si>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</si>
  <si>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</si>
  <si>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</si>
  <si>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</si>
  <si>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</si>
  <si>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</si>
  <si>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</si>
  <si>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</si>
  <si>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</si>
  <si>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</si>
  <si>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</si>
  <si>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</si>
  <si>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</si>
  <si>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</si>
  <si>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</si>
  <si>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</si>
  <si>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</si>
  <si>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</si>
  <si>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</si>
  <si>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</si>
  <si>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</si>
  <si>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</si>
  <si>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</si>
  <si>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</si>
  <si>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</si>
  <si>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</si>
  <si>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4.62</t>
  </si>
  <si>
    <t>4.61</t>
  </si>
  <si>
    <t>5.14</t>
  </si>
  <si>
    <t>7.23</t>
  </si>
  <si>
    <t>7.91</t>
  </si>
  <si>
    <t>8.16</t>
  </si>
  <si>
    <t>10.5</t>
  </si>
  <si>
    <t>29.02</t>
  </si>
  <si>
    <t>61.47</t>
  </si>
  <si>
    <t>72.48</t>
  </si>
  <si>
    <t>Tangible Book Value</t>
  </si>
  <si>
    <t>Tangible Book Value Per Share</t>
  </si>
  <si>
    <t>3.98</t>
  </si>
  <si>
    <t>4.09</t>
  </si>
  <si>
    <t>4.66</t>
  </si>
  <si>
    <t>6.75</t>
  </si>
  <si>
    <t>7.57</t>
  </si>
  <si>
    <t>7.73</t>
  </si>
  <si>
    <t>10.08</t>
  </si>
  <si>
    <t>28.47</t>
  </si>
  <si>
    <t>60.44</t>
  </si>
  <si>
    <t>70.19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</si>
  <si>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</si>
  <si>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</si>
  <si>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</si>
  <si>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</si>
  <si>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</si>
  <si>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</si>
  <si>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</si>
  <si>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</si>
  <si>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</si>
  <si>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</si>
  <si>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</si>
  <si>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</si>
  <si>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</si>
  <si>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</si>
  <si>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</si>
  <si>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</si>
  <si>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</si>
  <si>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</si>
  <si>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</si>
  <si>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</si>
  <si>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</si>
  <si>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</si>
  <si>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</si>
  <si>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</si>
  <si>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</si>
  <si>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</si>
  <si>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</si>
  <si>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</si>
  <si>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</si>
  <si>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</si>
  <si>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</si>
  <si>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</si>
  <si>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</si>
  <si>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</si>
  <si>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</si>
  <si>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</si>
  <si>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</si>
  <si>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</si>
  <si>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</si>
  <si>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</si>
  <si>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t>
  </si>
  <si>
    <t>0.25</t>
  </si>
  <si>
    <t>0.83</t>
  </si>
  <si>
    <t>1.75</t>
  </si>
  <si>
    <t>0.61</t>
  </si>
  <si>
    <t>0.43</t>
  </si>
  <si>
    <t>1.82</t>
  </si>
  <si>
    <t>10.14</t>
  </si>
  <si>
    <t>23.98</t>
  </si>
  <si>
    <t>5.75</t>
  </si>
  <si>
    <t>Basic EPS - Continuing Operations</t>
  </si>
  <si>
    <t>0.99</t>
  </si>
  <si>
    <t>0.42</t>
  </si>
  <si>
    <t>Basic Weighted Average Shares Outstanding</t>
  </si>
  <si>
    <t>Net EPS - Diluted</t>
  </si>
  <si>
    <t>0.8</t>
  </si>
  <si>
    <t>1.7</t>
  </si>
  <si>
    <t>0.59</t>
  </si>
  <si>
    <t>9.75</t>
  </si>
  <si>
    <t>23.34</t>
  </si>
  <si>
    <t>5.73</t>
  </si>
  <si>
    <t>Diluted EPS - Continuing Operations</t>
  </si>
  <si>
    <t>0.95</t>
  </si>
  <si>
    <t>Diluted Weighted Average Shares Outstanding</t>
  </si>
  <si>
    <t>Normalized Basic EPS</t>
  </si>
  <si>
    <t>0.26</t>
  </si>
  <si>
    <t>0.19</t>
  </si>
  <si>
    <t>0.64</t>
  </si>
  <si>
    <t>1.33</t>
  </si>
  <si>
    <t>0.73</t>
  </si>
  <si>
    <t>0.35</t>
  </si>
  <si>
    <t>1.36</t>
  </si>
  <si>
    <t>7.19</t>
  </si>
  <si>
    <t>16.48</t>
  </si>
  <si>
    <t>3.86</t>
  </si>
  <si>
    <t>Normalized Diluted EPS</t>
  </si>
  <si>
    <t>0.63</t>
  </si>
  <si>
    <t>1.29</t>
  </si>
  <si>
    <t>0.7</t>
  </si>
  <si>
    <t>0.34</t>
  </si>
  <si>
    <t>6.92</t>
  </si>
  <si>
    <t>16.18</t>
  </si>
  <si>
    <t>3.84</t>
  </si>
  <si>
    <t>American Depositary Receipts Ratio (ADR)</t>
  </si>
  <si>
    <t>EBITDA</t>
  </si>
  <si>
    <t>EBITA</t>
  </si>
  <si>
    <t>EBIT</t>
  </si>
  <si>
    <t>EBITDAR</t>
  </si>
  <si>
    <t>Total Revenues (As Reported)</t>
  </si>
  <si>
    <t>Effective Tax Rate - (Ratio)</t>
  </si>
  <si>
    <t>8.02</t>
  </si>
  <si>
    <t>14.35</t>
  </si>
  <si>
    <t>15.59</t>
  </si>
  <si>
    <t>15.88</t>
  </si>
  <si>
    <t>25.4</t>
  </si>
  <si>
    <t>17.38</t>
  </si>
  <si>
    <t>16.44</t>
  </si>
  <si>
    <t>18.88</t>
  </si>
  <si>
    <t>20.23</t>
  </si>
  <si>
    <t>Current Domestic Taxes</t>
  </si>
  <si>
    <t>Total Current Taxes</t>
  </si>
  <si>
    <t>Deferred Domestic Taxes</t>
  </si>
  <si>
    <t>Total Deferred Taxes</t>
  </si>
  <si>
    <t>Normalized Net Income</t>
  </si>
  <si>
    <t>Interest Capitalized</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</si>
  <si>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</si>
  <si>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</si>
  <si>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</si>
  <si>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</si>
  <si>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</si>
  <si>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</si>
  <si>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</si>
  <si>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</si>
  <si>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</si>
  <si>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</si>
  <si>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</si>
  <si>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</si>
  <si>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3.11</t>
  </si>
  <si>
    <t>2.55</t>
  </si>
  <si>
    <t>6.47</t>
  </si>
  <si>
    <t>11.73</t>
  </si>
  <si>
    <t>6.35</t>
  </si>
  <si>
    <t>2.89</t>
  </si>
  <si>
    <t>9.62</t>
  </si>
  <si>
    <t>28.68</t>
  </si>
  <si>
    <t>34.75</t>
  </si>
  <si>
    <t>6.52</t>
  </si>
  <si>
    <t>Return on Total Capital</t>
  </si>
  <si>
    <t>4.11</t>
  </si>
  <si>
    <t>3.34</t>
  </si>
  <si>
    <t>8.41</t>
  </si>
  <si>
    <t>15.03</t>
  </si>
  <si>
    <t>7.98</t>
  </si>
  <si>
    <t>12.76</t>
  </si>
  <si>
    <t>35.94</t>
  </si>
  <si>
    <t>41.01</t>
  </si>
  <si>
    <t>7.5</t>
  </si>
  <si>
    <t>Return On Equity %</t>
  </si>
  <si>
    <t>9.68</t>
  </si>
  <si>
    <t>5.82</t>
  </si>
  <si>
    <t>17.11</t>
  </si>
  <si>
    <t>28.17</t>
  </si>
  <si>
    <t>13.5</t>
  </si>
  <si>
    <t>5.18</t>
  </si>
  <si>
    <t>19.61</t>
  </si>
  <si>
    <t>49.95</t>
  </si>
  <si>
    <t>53.51</t>
  </si>
  <si>
    <t>Return on Common Equity</t>
  </si>
  <si>
    <t>5.8</t>
  </si>
  <si>
    <t>17.04</t>
  </si>
  <si>
    <t>28.06</t>
  </si>
  <si>
    <t>13.4</t>
  </si>
  <si>
    <t>19.39</t>
  </si>
  <si>
    <t>51.14</t>
  </si>
  <si>
    <t>52.22</t>
  </si>
  <si>
    <t>8.98</t>
  </si>
  <si>
    <t>Margin Analysis</t>
  </si>
  <si>
    <t>Gross Profit Margin %</t>
  </si>
  <si>
    <t>23.7</t>
  </si>
  <si>
    <t>20.63</t>
  </si>
  <si>
    <t>35.11</t>
  </si>
  <si>
    <t>40.66</t>
  </si>
  <si>
    <t>32.53</t>
  </si>
  <si>
    <t>22.89</t>
  </si>
  <si>
    <t>34.63</t>
  </si>
  <si>
    <t>65.36</t>
  </si>
  <si>
    <t>73.95</t>
  </si>
  <si>
    <t>39.89</t>
  </si>
  <si>
    <t>SG&amp;A Margin</t>
  </si>
  <si>
    <t>5.2</t>
  </si>
  <si>
    <t>6.87</t>
  </si>
  <si>
    <t>5.89</t>
  </si>
  <si>
    <t>4.95</t>
  </si>
  <si>
    <t>9.27</t>
  </si>
  <si>
    <t>5.84</t>
  </si>
  <si>
    <t>2.38</t>
  </si>
  <si>
    <t>7.68</t>
  </si>
  <si>
    <t>9.24</t>
  </si>
  <si>
    <t>EBITDA Margin %</t>
  </si>
  <si>
    <t>33.33</t>
  </si>
  <si>
    <t>32.58</t>
  </si>
  <si>
    <t>44.55</t>
  </si>
  <si>
    <t>48.38</t>
  </si>
  <si>
    <t>36.13</t>
  </si>
  <si>
    <t>27.1</t>
  </si>
  <si>
    <t>37.97</t>
  </si>
  <si>
    <t>67.24</t>
  </si>
  <si>
    <t>68.3</t>
  </si>
  <si>
    <t>40.4</t>
  </si>
  <si>
    <t>EBITA Margin %</t>
  </si>
  <si>
    <t>17.98</t>
  </si>
  <si>
    <t>15.35</t>
  </si>
  <si>
    <t>29.79</t>
  </si>
  <si>
    <t>37.38</t>
  </si>
  <si>
    <t>27.02</t>
  </si>
  <si>
    <t>13.57</t>
  </si>
  <si>
    <t>27.81</t>
  </si>
  <si>
    <t>62.63</t>
  </si>
  <si>
    <t>65.98</t>
  </si>
  <si>
    <t>33.95</t>
  </si>
  <si>
    <t>EBIT Margin %</t>
  </si>
  <si>
    <t>Income From Continuing Operations Margin %</t>
  </si>
  <si>
    <t>9.12</t>
  </si>
  <si>
    <t>7.17</t>
  </si>
  <si>
    <t>19.17</t>
  </si>
  <si>
    <t>26.6</t>
  </si>
  <si>
    <t>20.58</t>
  </si>
  <si>
    <t>8.08</t>
  </si>
  <si>
    <t>19.83</t>
  </si>
  <si>
    <t>51.52</t>
  </si>
  <si>
    <t>53.81</t>
  </si>
  <si>
    <t>28.29</t>
  </si>
  <si>
    <t>Net Income Margin %</t>
  </si>
  <si>
    <t>7.12</t>
  </si>
  <si>
    <t>18.98</t>
  </si>
  <si>
    <t>26.31</t>
  </si>
  <si>
    <t>12.64</t>
  </si>
  <si>
    <t>8.44</t>
  </si>
  <si>
    <t>19.12</t>
  </si>
  <si>
    <t>44.61</t>
  </si>
  <si>
    <t>39.49</t>
  </si>
  <si>
    <t>18.61</t>
  </si>
  <si>
    <t>Net Avail. For Common Margin %</t>
  </si>
  <si>
    <t>20.37</t>
  </si>
  <si>
    <t>19.14</t>
  </si>
  <si>
    <t>Normalized Net Income Margin</t>
  </si>
  <si>
    <t>5.97</t>
  </si>
  <si>
    <t>5.41</t>
  </si>
  <si>
    <t>14.57</t>
  </si>
  <si>
    <t>19.97</t>
  </si>
  <si>
    <t>15.08</t>
  </si>
  <si>
    <t>6.77</t>
  </si>
  <si>
    <t>14.32</t>
  </si>
  <si>
    <t>31.62</t>
  </si>
  <si>
    <t>27.14</t>
  </si>
  <si>
    <t>12.49</t>
  </si>
  <si>
    <t>Levered Free Cash Flow Margin</t>
  </si>
  <si>
    <t>-1.39</t>
  </si>
  <si>
    <t>-24.44</t>
  </si>
  <si>
    <t>22.86</t>
  </si>
  <si>
    <t>-1.29</t>
  </si>
  <si>
    <t>-24.19</t>
  </si>
  <si>
    <t>-12.01</t>
  </si>
  <si>
    <t>-2.21</t>
  </si>
  <si>
    <t>-4.41</t>
  </si>
  <si>
    <t>13.51</t>
  </si>
  <si>
    <t>23.65</t>
  </si>
  <si>
    <t>Unlevered Free Cash Flow Margin</t>
  </si>
  <si>
    <t>3.97</t>
  </si>
  <si>
    <t>-19.91</t>
  </si>
  <si>
    <t>26.83</t>
  </si>
  <si>
    <t>1.9</t>
  </si>
  <si>
    <t>-21.96</t>
  </si>
  <si>
    <t>-10.15</t>
  </si>
  <si>
    <t>-3.65</t>
  </si>
  <si>
    <t>Asset Turnover</t>
  </si>
  <si>
    <t>0.28</t>
  </si>
  <si>
    <t>0.27</t>
  </si>
  <si>
    <t>0.5</t>
  </si>
  <si>
    <t>0.38</t>
  </si>
  <si>
    <t>0.55</t>
  </si>
  <si>
    <t>0.84</t>
  </si>
  <si>
    <t>0.31</t>
  </si>
  <si>
    <t>Fixed Assets Turnover</t>
  </si>
  <si>
    <t>0.33</t>
  </si>
  <si>
    <t>0.62</t>
  </si>
  <si>
    <t>0.67</t>
  </si>
  <si>
    <t>1.3</t>
  </si>
  <si>
    <t>2.21</t>
  </si>
  <si>
    <t>0.74</t>
  </si>
  <si>
    <t>Receivables Turnover (Average Receivables)</t>
  </si>
  <si>
    <t>3.79</t>
  </si>
  <si>
    <t>9.07</t>
  </si>
  <si>
    <t>12.13</t>
  </si>
  <si>
    <t>19.6</t>
  </si>
  <si>
    <t>46.82</t>
  </si>
  <si>
    <t>232.57</t>
  </si>
  <si>
    <t>9.17</t>
  </si>
  <si>
    <t>6.15</t>
  </si>
  <si>
    <t>3.7</t>
  </si>
  <si>
    <t>Inventory Turnover (Average Inventory)</t>
  </si>
  <si>
    <t>13.87</t>
  </si>
  <si>
    <t>14.24</t>
  </si>
  <si>
    <t>12.93</t>
  </si>
  <si>
    <t>9.53</t>
  </si>
  <si>
    <t>9.03</t>
  </si>
  <si>
    <t>9.98</t>
  </si>
  <si>
    <t>3.03</t>
  </si>
  <si>
    <t>4.83</t>
  </si>
  <si>
    <t>8.09</t>
  </si>
  <si>
    <t>Short Term Liquidity</t>
  </si>
  <si>
    <t>Current Ratio</t>
  </si>
  <si>
    <t>0.32</t>
  </si>
  <si>
    <t>0.29</t>
  </si>
  <si>
    <t>0.66</t>
  </si>
  <si>
    <t>1.07</t>
  </si>
  <si>
    <t>0.39</t>
  </si>
  <si>
    <t>3.17</t>
  </si>
  <si>
    <t>6.64</t>
  </si>
  <si>
    <t>4.28</t>
  </si>
  <si>
    <t>Quick Ratio</t>
  </si>
  <si>
    <t>0.17</t>
  </si>
  <si>
    <t>0.14</t>
  </si>
  <si>
    <t>0.46</t>
  </si>
  <si>
    <t>0.65</t>
  </si>
  <si>
    <t>0.13</t>
  </si>
  <si>
    <t>2.49</t>
  </si>
  <si>
    <t>6.31</t>
  </si>
  <si>
    <t>3.77</t>
  </si>
  <si>
    <t>Operating Cash Flow to Current Liabilities</t>
  </si>
  <si>
    <t>0.12</t>
  </si>
  <si>
    <t>0.24</t>
  </si>
  <si>
    <t>0.41</t>
  </si>
  <si>
    <t>1.16</t>
  </si>
  <si>
    <t>1.93</t>
  </si>
  <si>
    <t>Days Sales Outstanding (Average Receivables)</t>
  </si>
  <si>
    <t>96.21</t>
  </si>
  <si>
    <t>94.93</t>
  </si>
  <si>
    <t>40.34</t>
  </si>
  <si>
    <t>30.08</t>
  </si>
  <si>
    <t>18.62</t>
  </si>
  <si>
    <t>7.79</t>
  </si>
  <si>
    <t>1.57</t>
  </si>
  <si>
    <t>39.79</t>
  </si>
  <si>
    <t>59.3</t>
  </si>
  <si>
    <t>98.69</t>
  </si>
  <si>
    <t>Days Outstanding Inventory (Average Inventory)</t>
  </si>
  <si>
    <t>25.64</t>
  </si>
  <si>
    <t>28.31</t>
  </si>
  <si>
    <t>38.29</t>
  </si>
  <si>
    <t>37.44</t>
  </si>
  <si>
    <t>40.41</t>
  </si>
  <si>
    <t>36.69</t>
  </si>
  <si>
    <t>120.33</t>
  </si>
  <si>
    <t>75.6</t>
  </si>
  <si>
    <t>45.1</t>
  </si>
  <si>
    <t>Average Days Payable Outstanding</t>
  </si>
  <si>
    <t>112.09</t>
  </si>
  <si>
    <t>129.73</t>
  </si>
  <si>
    <t>100.21</t>
  </si>
  <si>
    <t>70.35</t>
  </si>
  <si>
    <t>65.3</t>
  </si>
  <si>
    <t>97.2</t>
  </si>
  <si>
    <t>74.44</t>
  </si>
  <si>
    <t>31.59</t>
  </si>
  <si>
    <t>32.37</t>
  </si>
  <si>
    <t>26.06</t>
  </si>
  <si>
    <t>Cash Conversion Cycle (Average Days)</t>
  </si>
  <si>
    <t>10.43</t>
  </si>
  <si>
    <t>-9.15</t>
  </si>
  <si>
    <t>-31.56</t>
  </si>
  <si>
    <t>-1.99</t>
  </si>
  <si>
    <t>-9.24</t>
  </si>
  <si>
    <t>-48.99</t>
  </si>
  <si>
    <t>-36.18</t>
  </si>
  <si>
    <t>128.54</t>
  </si>
  <si>
    <t>102.53</t>
  </si>
  <si>
    <t>117.73</t>
  </si>
  <si>
    <t>Long Term Solvency</t>
  </si>
  <si>
    <t>Total Debt/Equity</t>
  </si>
  <si>
    <t>152.11</t>
  </si>
  <si>
    <t>117.13</t>
  </si>
  <si>
    <t>80.23</t>
  </si>
  <si>
    <t>53.98</t>
  </si>
  <si>
    <t>32.66</t>
  </si>
  <si>
    <t>49.42</t>
  </si>
  <si>
    <t>24.25</t>
  </si>
  <si>
    <t>Total Debt / Total Capital</t>
  </si>
  <si>
    <t>60.34</t>
  </si>
  <si>
    <t>53.94</t>
  </si>
  <si>
    <t>44.52</t>
  </si>
  <si>
    <t>35.06</t>
  </si>
  <si>
    <t>24.62</t>
  </si>
  <si>
    <t>33.07</t>
  </si>
  <si>
    <t>19.52</t>
  </si>
  <si>
    <t>LT Debt/Equity</t>
  </si>
  <si>
    <t>37.4</t>
  </si>
  <si>
    <t>49.06</t>
  </si>
  <si>
    <t>41.2</t>
  </si>
  <si>
    <t>28.79</t>
  </si>
  <si>
    <t>25.39</t>
  </si>
  <si>
    <t>26.73</t>
  </si>
  <si>
    <t>15.42</t>
  </si>
  <si>
    <t>Long-Term Debt / Total Capital</t>
  </si>
  <si>
    <t>14.84</t>
  </si>
  <si>
    <t>22.59</t>
  </si>
  <si>
    <t>18.7</t>
  </si>
  <si>
    <t>17.89</t>
  </si>
  <si>
    <t>12.41</t>
  </si>
  <si>
    <t>Total Liabilities / Total Assets</t>
  </si>
  <si>
    <t>70.88</t>
  </si>
  <si>
    <t>63.43</t>
  </si>
  <si>
    <t>58.62</t>
  </si>
  <si>
    <t>47.31</t>
  </si>
  <si>
    <t>38.58</t>
  </si>
  <si>
    <t>52.79</t>
  </si>
  <si>
    <t>35.53</t>
  </si>
  <si>
    <t>20.33</t>
  </si>
  <si>
    <t>13.03</t>
  </si>
  <si>
    <t>13.18</t>
  </si>
  <si>
    <t>EBIT / Interest Expense</t>
  </si>
  <si>
    <t>2.1</t>
  </si>
  <si>
    <t>2.12</t>
  </si>
  <si>
    <t>4.68</t>
  </si>
  <si>
    <t>7.33</t>
  </si>
  <si>
    <t>4.57</t>
  </si>
  <si>
    <t>7.05</t>
  </si>
  <si>
    <t>51.33</t>
  </si>
  <si>
    <t>EBITDA / Interest Expense</t>
  </si>
  <si>
    <t>3.89</t>
  </si>
  <si>
    <t>4.5</t>
  </si>
  <si>
    <t>7.01</t>
  </si>
  <si>
    <t>9.48</t>
  </si>
  <si>
    <t>10.12</t>
  </si>
  <si>
    <t>9.19</t>
  </si>
  <si>
    <t>9.66</t>
  </si>
  <si>
    <t>55.11</t>
  </si>
  <si>
    <t>(EBITDA - Capex) / Interest Expense</t>
  </si>
  <si>
    <t>-1.03</t>
  </si>
  <si>
    <t>-1.67</t>
  </si>
  <si>
    <t>2.37</t>
  </si>
  <si>
    <t>5.71</t>
  </si>
  <si>
    <t>-3.17</t>
  </si>
  <si>
    <t>-17.65</t>
  </si>
  <si>
    <t>5.22</t>
  </si>
  <si>
    <t>30.77</t>
  </si>
  <si>
    <t>Total Debt / EBITDA</t>
  </si>
  <si>
    <t>5.17</t>
  </si>
  <si>
    <t>4.77</t>
  </si>
  <si>
    <t>2.14</t>
  </si>
  <si>
    <t>1.25</t>
  </si>
  <si>
    <t>2.93</t>
  </si>
  <si>
    <t>0.75</t>
  </si>
  <si>
    <t>Net Debt / EBITDA</t>
  </si>
  <si>
    <t>5.05</t>
  </si>
  <si>
    <t>4.53</t>
  </si>
  <si>
    <t>1.98</t>
  </si>
  <si>
    <t>0.89</t>
  </si>
  <si>
    <t>0.77</t>
  </si>
  <si>
    <t>2.39</t>
  </si>
  <si>
    <t>-0.89</t>
  </si>
  <si>
    <t>-1.12</t>
  </si>
  <si>
    <t>-3.26</t>
  </si>
  <si>
    <t>Total Debt / (EBITDA - Capex)</t>
  </si>
  <si>
    <t>-19.43</t>
  </si>
  <si>
    <t>-12.83</t>
  </si>
  <si>
    <t>6.3</t>
  </si>
  <si>
    <t>2.07</t>
  </si>
  <si>
    <t>-5.03</t>
  </si>
  <si>
    <t>-1.53</t>
  </si>
  <si>
    <t>1.39</t>
  </si>
  <si>
    <t>Net Debt / (EBITDA - Capex)</t>
  </si>
  <si>
    <t>-12.18</t>
  </si>
  <si>
    <t>1.48</t>
  </si>
  <si>
    <t>-2.47</t>
  </si>
  <si>
    <t>-1.24</t>
  </si>
  <si>
    <t>-1.59</t>
  </si>
  <si>
    <t>-1.81</t>
  </si>
  <si>
    <t>17.03</t>
  </si>
  <si>
    <t>Growth Over Prior Year</t>
  </si>
  <si>
    <t>Total Revenues, 1 Yr. Growth %</t>
  </si>
  <si>
    <t>67.5</t>
  </si>
  <si>
    <t>-0.29</t>
  </si>
  <si>
    <t>25.85</t>
  </si>
  <si>
    <t>54.02</t>
  </si>
  <si>
    <t>-6.68</t>
  </si>
  <si>
    <t>16.04</t>
  </si>
  <si>
    <t>93.03</t>
  </si>
  <si>
    <t>148.49</t>
  </si>
  <si>
    <t>174.5</t>
  </si>
  <si>
    <t>-49.92</t>
  </si>
  <si>
    <t>Gross Profit, 1 Yr. Growth %</t>
  </si>
  <si>
    <t>-265.74</t>
  </si>
  <si>
    <t>-13.21</t>
  </si>
  <si>
    <t>114.19</t>
  </si>
  <si>
    <t>78.39</t>
  </si>
  <si>
    <t>-31.89</t>
  </si>
  <si>
    <t>-18.36</t>
  </si>
  <si>
    <t>192.11</t>
  </si>
  <si>
    <t>368.91</t>
  </si>
  <si>
    <t>210.6</t>
  </si>
  <si>
    <t>-72.99</t>
  </si>
  <si>
    <t>EBITDA, 1 Yr. Growth %</t>
  </si>
  <si>
    <t>436.33</t>
  </si>
  <si>
    <t>-2.52</t>
  </si>
  <si>
    <t>72.1</t>
  </si>
  <si>
    <t>67.26</t>
  </si>
  <si>
    <t>-31.41</t>
  </si>
  <si>
    <t>-12.91</t>
  </si>
  <si>
    <t>170.45</t>
  </si>
  <si>
    <t>178.86</t>
  </si>
  <si>
    <t>-70.38</t>
  </si>
  <si>
    <t>EBITA, 1 Yr. Growth %</t>
  </si>
  <si>
    <t>-180.27</t>
  </si>
  <si>
    <t>-14.89</t>
  </si>
  <si>
    <t>144.2</t>
  </si>
  <si>
    <t>93.26</t>
  </si>
  <si>
    <t>-37.94</t>
  </si>
  <si>
    <t>-41.52</t>
  </si>
  <si>
    <t>295.61</t>
  </si>
  <si>
    <t>459.7</t>
  </si>
  <si>
    <t>189.19</t>
  </si>
  <si>
    <t>-74.23</t>
  </si>
  <si>
    <t>EBIT, 1 Yr. Growth %</t>
  </si>
  <si>
    <t>Earnings From Cont. Operations, 1 Yr. Growth %</t>
  </si>
  <si>
    <t>-107.53</t>
  </si>
  <si>
    <t>-21.63</t>
  </si>
  <si>
    <t>236.64</t>
  </si>
  <si>
    <t>113.68</t>
  </si>
  <si>
    <t>-36.63</t>
  </si>
  <si>
    <t>-54.27</t>
  </si>
  <si>
    <t>373.95</t>
  </si>
  <si>
    <t>545.66</t>
  </si>
  <si>
    <t>186.71</t>
  </si>
  <si>
    <t>-73.67</t>
  </si>
  <si>
    <t>Net Income, 1 Yr. Growth %</t>
  </si>
  <si>
    <t>-123.47</t>
  </si>
  <si>
    <t>-22.18</t>
  </si>
  <si>
    <t>235.68</t>
  </si>
  <si>
    <t>113.46</t>
  </si>
  <si>
    <t>-58.94</t>
  </si>
  <si>
    <t>-22.56</t>
  </si>
  <si>
    <t>337.59</t>
  </si>
  <si>
    <t>479.68</t>
  </si>
  <si>
    <t>142.99</t>
  </si>
  <si>
    <t>-76.4</t>
  </si>
  <si>
    <t>Normalized Net Income, 1 Yr. Growth %</t>
  </si>
  <si>
    <t>-90.31</t>
  </si>
  <si>
    <t>-9.66</t>
  </si>
  <si>
    <t>238.72</t>
  </si>
  <si>
    <t>111.18</t>
  </si>
  <si>
    <t>-36.09</t>
  </si>
  <si>
    <t>-47.73</t>
  </si>
  <si>
    <t>308.46</t>
  </si>
  <si>
    <t>448.93</t>
  </si>
  <si>
    <t>135.58</t>
  </si>
  <si>
    <t>-76.96</t>
  </si>
  <si>
    <t>Diluted EPS Before Extra, 1 Yr. Growth %</t>
  </si>
  <si>
    <t>-119.51</t>
  </si>
  <si>
    <t>-37.5</t>
  </si>
  <si>
    <t>112.5</t>
  </si>
  <si>
    <t>-45.71</t>
  </si>
  <si>
    <t>-57.89</t>
  </si>
  <si>
    <t>473.53</t>
  </si>
  <si>
    <t>139.43</t>
  </si>
  <si>
    <t>-75.47</t>
  </si>
  <si>
    <t>Accounts Receivable, 1 Yr. Growth %</t>
  </si>
  <si>
    <t>93.98</t>
  </si>
  <si>
    <t>-50.89</t>
  </si>
  <si>
    <t>-38.08</t>
  </si>
  <si>
    <t>101.13</t>
  </si>
  <si>
    <t>-56.74</t>
  </si>
  <si>
    <t>-39.11</t>
  </si>
  <si>
    <t>-97.3</t>
  </si>
  <si>
    <t>209.25</t>
  </si>
  <si>
    <t>-89.72</t>
  </si>
  <si>
    <t>Inventory, 1 Yr. Growth %</t>
  </si>
  <si>
    <t>-8.75</t>
  </si>
  <si>
    <t>11.84</t>
  </si>
  <si>
    <t>14.6</t>
  </si>
  <si>
    <t>43.85</t>
  </si>
  <si>
    <t>-3.86</t>
  </si>
  <si>
    <t>92.09</t>
  </si>
  <si>
    <t>25.27</t>
  </si>
  <si>
    <t>578.85</t>
  </si>
  <si>
    <t>-48.28</t>
  </si>
  <si>
    <t>Net Property, Plant and Equip., 1 Yr. Growth %</t>
  </si>
  <si>
    <t>14.43</t>
  </si>
  <si>
    <t>-2.63</t>
  </si>
  <si>
    <t>2.41</t>
  </si>
  <si>
    <t>25.99</t>
  </si>
  <si>
    <t>61.31</t>
  </si>
  <si>
    <t>3.21</t>
  </si>
  <si>
    <t>51.8</t>
  </si>
  <si>
    <t>67.1</t>
  </si>
  <si>
    <t>39.2</t>
  </si>
  <si>
    <t>Total Assets, 1 Yr. Growth %</t>
  </si>
  <si>
    <t>16.38</t>
  </si>
  <si>
    <t>-6.94</t>
  </si>
  <si>
    <t>-0.63</t>
  </si>
  <si>
    <t>14.02</t>
  </si>
  <si>
    <t>14.18</t>
  </si>
  <si>
    <t>40.52</t>
  </si>
  <si>
    <t>3.15</t>
  </si>
  <si>
    <t>169.84</t>
  </si>
  <si>
    <t>127.12</t>
  </si>
  <si>
    <t>-2.2</t>
  </si>
  <si>
    <t>Tangible Book Value, 1 Yr. Growth %</t>
  </si>
  <si>
    <t>66.21</t>
  </si>
  <si>
    <t>19.95</t>
  </si>
  <si>
    <t>49.15</t>
  </si>
  <si>
    <t>36.78</t>
  </si>
  <si>
    <t>7.15</t>
  </si>
  <si>
    <t>37.1</t>
  </si>
  <si>
    <t>188.09</t>
  </si>
  <si>
    <t>122.85</t>
  </si>
  <si>
    <t>-2.44</t>
  </si>
  <si>
    <t>Common Equity, 1 Yr. Growth %</t>
  </si>
  <si>
    <t>50.57</t>
  </si>
  <si>
    <t>16.24</t>
  </si>
  <si>
    <t>12.38</t>
  </si>
  <si>
    <t>45.03</t>
  </si>
  <si>
    <t>34.05</t>
  </si>
  <si>
    <t>7.9</t>
  </si>
  <si>
    <t>35.38</t>
  </si>
  <si>
    <t>181.83</t>
  </si>
  <si>
    <t>122.36</t>
  </si>
  <si>
    <t>-0.95</t>
  </si>
  <si>
    <t>Cash From Operations, 1 Yr. Growth %</t>
  </si>
  <si>
    <t>-376.05</t>
  </si>
  <si>
    <t>45.61</t>
  </si>
  <si>
    <t>48.54</t>
  </si>
  <si>
    <t>44.63</t>
  </si>
  <si>
    <t>-33.04</t>
  </si>
  <si>
    <t>89.41</t>
  </si>
  <si>
    <t>15.86</t>
  </si>
  <si>
    <t>204.71</t>
  </si>
  <si>
    <t>285.4</t>
  </si>
  <si>
    <t>-34.38</t>
  </si>
  <si>
    <t>Capital Expenditures, 1 Yr. Growth %</t>
  </si>
  <si>
    <t>136.98</t>
  </si>
  <si>
    <t>5.63</t>
  </si>
  <si>
    <t>-17.07</t>
  </si>
  <si>
    <t>0.53</t>
  </si>
  <si>
    <t>123.24</t>
  </si>
  <si>
    <t>95.05</t>
  </si>
  <si>
    <t>-57.61</t>
  </si>
  <si>
    <t>321.42</t>
  </si>
  <si>
    <t>141.79</t>
  </si>
  <si>
    <t>-7.85</t>
  </si>
  <si>
    <t>Levered Free Cash Flow, 1 Yr. Growth %</t>
  </si>
  <si>
    <t>-93.8</t>
  </si>
  <si>
    <t>-217.73</t>
  </si>
  <si>
    <t>-108.72</t>
  </si>
  <si>
    <t>-42.34</t>
  </si>
  <si>
    <t>-64.43</t>
  </si>
  <si>
    <t>441.01</t>
  </si>
  <si>
    <t>-940.38</t>
  </si>
  <si>
    <t>-12.33</t>
  </si>
  <si>
    <t>Unlevered Free Cash Flow, 1 Yr. Growth %</t>
  </si>
  <si>
    <t>-125.02</t>
  </si>
  <si>
    <t>-600.62</t>
  </si>
  <si>
    <t>-269.59</t>
  </si>
  <si>
    <t>-89.12</t>
  </si>
  <si>
    <t>-477.73</t>
  </si>
  <si>
    <t>-46.29</t>
  </si>
  <si>
    <t>-104.77</t>
  </si>
  <si>
    <t>Compound Annual Growth Rate Over Two Years</t>
  </si>
  <si>
    <t>Total Revenues, 2 Yr. CAGR %</t>
  </si>
  <si>
    <t>44.98</t>
  </si>
  <si>
    <t>29.23</t>
  </si>
  <si>
    <t>12.02</t>
  </si>
  <si>
    <t>39.22</t>
  </si>
  <si>
    <t>4.06</t>
  </si>
  <si>
    <t>49.67</t>
  </si>
  <si>
    <t>119.01</t>
  </si>
  <si>
    <t>161.17</t>
  </si>
  <si>
    <t>17.24</t>
  </si>
  <si>
    <t>Gross Profit, 2 Yr. CAGR %</t>
  </si>
  <si>
    <t>7.51</t>
  </si>
  <si>
    <t>19.94</t>
  </si>
  <si>
    <t>36.35</t>
  </si>
  <si>
    <t>95.47</t>
  </si>
  <si>
    <t>12.29</t>
  </si>
  <si>
    <t>-25.43</t>
  </si>
  <si>
    <t>54.43</t>
  </si>
  <si>
    <t>270.1</t>
  </si>
  <si>
    <t>281.63</t>
  </si>
  <si>
    <t>-8.4</t>
  </si>
  <si>
    <t>EBITDA, 2 Yr. CAGR %</t>
  </si>
  <si>
    <t>169.27</t>
  </si>
  <si>
    <t>128.65</t>
  </si>
  <si>
    <t>29.52</t>
  </si>
  <si>
    <t>69.66</t>
  </si>
  <si>
    <t>12.33</t>
  </si>
  <si>
    <t>-22.72</t>
  </si>
  <si>
    <t>53.47</t>
  </si>
  <si>
    <t>244.96</t>
  </si>
  <si>
    <t>250.28</t>
  </si>
  <si>
    <t>-9.12</t>
  </si>
  <si>
    <t>EBITA, 2 Yr. CAGR %</t>
  </si>
  <si>
    <t>-15.3</t>
  </si>
  <si>
    <t>-17.34</t>
  </si>
  <si>
    <t>44.17</t>
  </si>
  <si>
    <t>117.24</t>
  </si>
  <si>
    <t>13.06</t>
  </si>
  <si>
    <t>-39.8</t>
  </si>
  <si>
    <t>52.1</t>
  </si>
  <si>
    <t>370.55</t>
  </si>
  <si>
    <t>302.32</t>
  </si>
  <si>
    <t>-13.68</t>
  </si>
  <si>
    <t>EBIT, 2 Yr. CAGR %</t>
  </si>
  <si>
    <t>Earnings From Cont. Operations, 2 Yr. CAGR %</t>
  </si>
  <si>
    <t>-61.66</t>
  </si>
  <si>
    <t>-75.71</t>
  </si>
  <si>
    <t>62.43</t>
  </si>
  <si>
    <t>168.2</t>
  </si>
  <si>
    <t>22.72</t>
  </si>
  <si>
    <t>-46.21</t>
  </si>
  <si>
    <t>47.23</t>
  </si>
  <si>
    <t>453.18</t>
  </si>
  <si>
    <t>330.26</t>
  </si>
  <si>
    <t>-13.11</t>
  </si>
  <si>
    <t>Net Income, 2 Yr. CAGR %</t>
  </si>
  <si>
    <t>-61.43</t>
  </si>
  <si>
    <t>-57.26</t>
  </si>
  <si>
    <t>61.63</t>
  </si>
  <si>
    <t>167.68</t>
  </si>
  <si>
    <t>-6.38</t>
  </si>
  <si>
    <t>-43.61</t>
  </si>
  <si>
    <t>84.08</t>
  </si>
  <si>
    <t>403.65</t>
  </si>
  <si>
    <t>275.31</t>
  </si>
  <si>
    <t>-24.27</t>
  </si>
  <si>
    <t>Normalized Net Income, 2 Yr. CAGR %</t>
  </si>
  <si>
    <t>-43.31</t>
  </si>
  <si>
    <t>-70.42</t>
  </si>
  <si>
    <t>74.93</t>
  </si>
  <si>
    <t>167.45</t>
  </si>
  <si>
    <t>20.05</t>
  </si>
  <si>
    <t>-42.25</t>
  </si>
  <si>
    <t>46.11</t>
  </si>
  <si>
    <t>373.51</t>
  </si>
  <si>
    <t>259.6</t>
  </si>
  <si>
    <t>-26.32</t>
  </si>
  <si>
    <t>Diluted EPS Before Extra, 2 Yr. CAGR %</t>
  </si>
  <si>
    <t>-64.37</t>
  </si>
  <si>
    <t>-65.08</t>
  </si>
  <si>
    <t>41.42</t>
  </si>
  <si>
    <t>160.77</t>
  </si>
  <si>
    <t>12.55</t>
  </si>
  <si>
    <t>-52.19</t>
  </si>
  <si>
    <t>33.77</t>
  </si>
  <si>
    <t>393.71</t>
  </si>
  <si>
    <t>270.57</t>
  </si>
  <si>
    <t>-23.36</t>
  </si>
  <si>
    <t>Accounts Receivable, 2 Yr. CAGR %</t>
  </si>
  <si>
    <t>39.86</t>
  </si>
  <si>
    <t>-2.39</t>
  </si>
  <si>
    <t>-44.86</t>
  </si>
  <si>
    <t>11.6</t>
  </si>
  <si>
    <t>-30.64</t>
  </si>
  <si>
    <t>-48.68</t>
  </si>
  <si>
    <t>-87.17</t>
  </si>
  <si>
    <t>704.26</t>
  </si>
  <si>
    <t>Inventory, 2 Yr. CAGR %</t>
  </si>
  <si>
    <t>-20.43</t>
  </si>
  <si>
    <t>1.02</t>
  </si>
  <si>
    <t>13.21</t>
  </si>
  <si>
    <t>55.5</t>
  </si>
  <si>
    <t>6.58</t>
  </si>
  <si>
    <t>35.9</t>
  </si>
  <si>
    <t>55.12</t>
  </si>
  <si>
    <t>191.61</t>
  </si>
  <si>
    <t>85.55</t>
  </si>
  <si>
    <t>-27.29</t>
  </si>
  <si>
    <t>Net Property, Plant and Equip., 2 Yr. CAGR %</t>
  </si>
  <si>
    <t>-9.19</t>
  </si>
  <si>
    <t>5.56</t>
  </si>
  <si>
    <t>-0.14</t>
  </si>
  <si>
    <t>4.75</t>
  </si>
  <si>
    <t>43.18</t>
  </si>
  <si>
    <t>29.03</t>
  </si>
  <si>
    <t>25.16</t>
  </si>
  <si>
    <t>59.26</t>
  </si>
  <si>
    <t>52.51</t>
  </si>
  <si>
    <t>Total Assets, 2 Yr. CAGR %</t>
  </si>
  <si>
    <t>-6.73</t>
  </si>
  <si>
    <t>4.07</t>
  </si>
  <si>
    <t>-3.84</t>
  </si>
  <si>
    <t>6.45</t>
  </si>
  <si>
    <t>14.1</t>
  </si>
  <si>
    <t>26.67</t>
  </si>
  <si>
    <t>20.39</t>
  </si>
  <si>
    <t>66.83</t>
  </si>
  <si>
    <t>147.56</t>
  </si>
  <si>
    <t>49.04</t>
  </si>
  <si>
    <t>Tangible Book Value, 2 Yr. CAGR %</t>
  </si>
  <si>
    <t>3.5</t>
  </si>
  <si>
    <t>17.47</t>
  </si>
  <si>
    <t>30.99</t>
  </si>
  <si>
    <t>20.86</t>
  </si>
  <si>
    <t>21.2</t>
  </si>
  <si>
    <t>98.74</t>
  </si>
  <si>
    <t>153.38</t>
  </si>
  <si>
    <t>47.45</t>
  </si>
  <si>
    <t>Common Equity, 2 Yr. CAGR %</t>
  </si>
  <si>
    <t>1.15</t>
  </si>
  <si>
    <t>32.3</t>
  </si>
  <si>
    <t>14.29</t>
  </si>
  <si>
    <t>27.66</t>
  </si>
  <si>
    <t>39.44</t>
  </si>
  <si>
    <t>20.27</t>
  </si>
  <si>
    <t>95.33</t>
  </si>
  <si>
    <t>150.34</t>
  </si>
  <si>
    <t>48.41</t>
  </si>
  <si>
    <t>Cash From Operations, 2 Yr. CAGR %</t>
  </si>
  <si>
    <t>110.38</t>
  </si>
  <si>
    <t>100.49</t>
  </si>
  <si>
    <t>47.07</t>
  </si>
  <si>
    <t>46.57</t>
  </si>
  <si>
    <t>12.62</t>
  </si>
  <si>
    <t>48.14</t>
  </si>
  <si>
    <t>87.9</t>
  </si>
  <si>
    <t>242.69</t>
  </si>
  <si>
    <t>59.03</t>
  </si>
  <si>
    <t>Capital Expenditures, 2 Yr. CAGR %</t>
  </si>
  <si>
    <t>-14.62</t>
  </si>
  <si>
    <t>58.21</t>
  </si>
  <si>
    <t>-6.41</t>
  </si>
  <si>
    <t>-8.69</t>
  </si>
  <si>
    <t>46.67</t>
  </si>
  <si>
    <t>108.67</t>
  </si>
  <si>
    <t>-9.07</t>
  </si>
  <si>
    <t>33.66</t>
  </si>
  <si>
    <t>219.21</t>
  </si>
  <si>
    <t>49.27</t>
  </si>
  <si>
    <t>Levered Free Cash Flow, 2 Yr. CAGR %</t>
  </si>
  <si>
    <t>-83.05</t>
  </si>
  <si>
    <t>4.12</t>
  </si>
  <si>
    <t>353.84</t>
  </si>
  <si>
    <t>-67.97</t>
  </si>
  <si>
    <t>34.25</t>
  </si>
  <si>
    <t>137.88</t>
  </si>
  <si>
    <t>-54.71</t>
  </si>
  <si>
    <t>34.84</t>
  </si>
  <si>
    <t>574.28</t>
  </si>
  <si>
    <t>171.43</t>
  </si>
  <si>
    <t>Unlevered Free Cash Flow, 2 Yr. CAGR %</t>
  </si>
  <si>
    <t>-69.7</t>
  </si>
  <si>
    <t>11.92</t>
  </si>
  <si>
    <t>191.38</t>
  </si>
  <si>
    <t>-57.05</t>
  </si>
  <si>
    <t>16.94</t>
  </si>
  <si>
    <t>42.13</t>
  </si>
  <si>
    <t>-83.99</t>
  </si>
  <si>
    <t>32.59</t>
  </si>
  <si>
    <t>198.45</t>
  </si>
  <si>
    <t>Compound Annual Growth Rate Over Three Years</t>
  </si>
  <si>
    <t>Total Revenues, 3 Yr. CAGR %</t>
  </si>
  <si>
    <t>-7.7</t>
  </si>
  <si>
    <t>27.97</t>
  </si>
  <si>
    <t>28.1</t>
  </si>
  <si>
    <t>24.56</t>
  </si>
  <si>
    <t>18.33</t>
  </si>
  <si>
    <t>21.28</t>
  </si>
  <si>
    <t>27.86</t>
  </si>
  <si>
    <t>77.22</t>
  </si>
  <si>
    <t>136.14</t>
  </si>
  <si>
    <t>50.6</t>
  </si>
  <si>
    <t>Gross Profit, 3 Yr. CAGR %</t>
  </si>
  <si>
    <t>-20.84</t>
  </si>
  <si>
    <t>0.1</t>
  </si>
  <si>
    <t>45.51</t>
  </si>
  <si>
    <t>49.12</t>
  </si>
  <si>
    <t>37.73</t>
  </si>
  <si>
    <t>0.97</t>
  </si>
  <si>
    <t>17.55</t>
  </si>
  <si>
    <t>123.62</t>
  </si>
  <si>
    <t>249.1</t>
  </si>
  <si>
    <t>57.87</t>
  </si>
  <si>
    <t>EBITDA, 3 Yr. CAGR %</t>
  </si>
  <si>
    <t>-20.46</t>
  </si>
  <si>
    <t>91.91</t>
  </si>
  <si>
    <t>107.99</t>
  </si>
  <si>
    <t>41.05</t>
  </si>
  <si>
    <t>22.48</t>
  </si>
  <si>
    <t>3.18</t>
  </si>
  <si>
    <t>17.33</t>
  </si>
  <si>
    <t>118.02</t>
  </si>
  <si>
    <t>221.35</t>
  </si>
  <si>
    <t>53.75</t>
  </si>
  <si>
    <t>EBITA, 3 Yr. CAGR %</t>
  </si>
  <si>
    <t>-15.16</t>
  </si>
  <si>
    <t>18.6</t>
  </si>
  <si>
    <t>58.96</t>
  </si>
  <si>
    <t>42.86</t>
  </si>
  <si>
    <t>-9.35</t>
  </si>
  <si>
    <t>134.82</t>
  </si>
  <si>
    <t>300.07</t>
  </si>
  <si>
    <t>60.96</t>
  </si>
  <si>
    <t>EBIT, 3 Yr. CAGR %</t>
  </si>
  <si>
    <t>Earnings From Cont. Operations, 3 Yr. CAGR %</t>
  </si>
  <si>
    <t>-25.81</t>
  </si>
  <si>
    <t>-51.34</t>
  </si>
  <si>
    <t>-41.65</t>
  </si>
  <si>
    <t>77.97</t>
  </si>
  <si>
    <t>68.18</t>
  </si>
  <si>
    <t>-11.82</t>
  </si>
  <si>
    <t>11.1</t>
  </si>
  <si>
    <t>140.99</t>
  </si>
  <si>
    <t>344.35</t>
  </si>
  <si>
    <t>69.55</t>
  </si>
  <si>
    <t>Net Income, 3 Yr. CAGR %</t>
  </si>
  <si>
    <t>-20.65</t>
  </si>
  <si>
    <t>-51.26</t>
  </si>
  <si>
    <t>-15.05</t>
  </si>
  <si>
    <t>77.33</t>
  </si>
  <si>
    <t>43.3</t>
  </si>
  <si>
    <t>-12.11</t>
  </si>
  <si>
    <t>11.64</t>
  </si>
  <si>
    <t>169.82</t>
  </si>
  <si>
    <t>295.02</t>
  </si>
  <si>
    <t>49.25</t>
  </si>
  <si>
    <t>Normalized Net Income, 3 Yr. CAGR %</t>
  </si>
  <si>
    <t>-38.66</t>
  </si>
  <si>
    <t>-33.79</t>
  </si>
  <si>
    <t>-33.33</t>
  </si>
  <si>
    <t>86.26</t>
  </si>
  <si>
    <t>66.5</t>
  </si>
  <si>
    <t>10.86</t>
  </si>
  <si>
    <t>127.14</t>
  </si>
  <si>
    <t>275.2</t>
  </si>
  <si>
    <t>43.9</t>
  </si>
  <si>
    <t>Diluted EPS Before Extra, 3 Yr. CAGR %</t>
  </si>
  <si>
    <t>-28.62</t>
  </si>
  <si>
    <t>-57.03</t>
  </si>
  <si>
    <t>-26.92</t>
  </si>
  <si>
    <t>61.98</t>
  </si>
  <si>
    <t>56.05</t>
  </si>
  <si>
    <t>-18.9</t>
  </si>
  <si>
    <t>-0.96</t>
  </si>
  <si>
    <t>117.32</t>
  </si>
  <si>
    <t>287.89</t>
  </si>
  <si>
    <t>49.91</t>
  </si>
  <si>
    <t>Accounts Receivable, 3 Yr. CAGR %</t>
  </si>
  <si>
    <t>25.02</t>
  </si>
  <si>
    <t>-1.33</t>
  </si>
  <si>
    <t>-16.13</t>
  </si>
  <si>
    <t>-15.11</t>
  </si>
  <si>
    <t>-33.21</t>
  </si>
  <si>
    <t>-33.58</t>
  </si>
  <si>
    <t>-80.76</t>
  </si>
  <si>
    <t>240.22</t>
  </si>
  <si>
    <t>484.83</t>
  </si>
  <si>
    <t>812.78</t>
  </si>
  <si>
    <t>Inventory, 3 Yr. CAGR %</t>
  </si>
  <si>
    <t>-26.55</t>
  </si>
  <si>
    <t>-10.87</t>
  </si>
  <si>
    <t>5.36</t>
  </si>
  <si>
    <t>39.32</t>
  </si>
  <si>
    <t>24.06</t>
  </si>
  <si>
    <t>29.7</t>
  </si>
  <si>
    <t>32.26</t>
  </si>
  <si>
    <t>153.73</t>
  </si>
  <si>
    <t>62.78</t>
  </si>
  <si>
    <t>52.11</t>
  </si>
  <si>
    <t>Net Property, Plant and Equip., 3 Yr. CAGR %</t>
  </si>
  <si>
    <t>-4.23</t>
  </si>
  <si>
    <t>-7.05</t>
  </si>
  <si>
    <t>1.19</t>
  </si>
  <si>
    <t>3.96</t>
  </si>
  <si>
    <t>21.31</t>
  </si>
  <si>
    <t>28.38</t>
  </si>
  <si>
    <t>36.21</t>
  </si>
  <si>
    <t>37.82</t>
  </si>
  <si>
    <t>52.27</t>
  </si>
  <si>
    <t>Total Assets, 3 Yr. CAGR %</t>
  </si>
  <si>
    <t>-6.85</t>
  </si>
  <si>
    <t>-6.8</t>
  </si>
  <si>
    <t>2.48</t>
  </si>
  <si>
    <t>1.78</t>
  </si>
  <si>
    <t>8.96</t>
  </si>
  <si>
    <t>22.3</t>
  </si>
  <si>
    <t>18.28</t>
  </si>
  <si>
    <t>57.55</t>
  </si>
  <si>
    <t>84.9</t>
  </si>
  <si>
    <t>81.65</t>
  </si>
  <si>
    <t>Tangible Book Value, 3 Yr. CAGR %</t>
  </si>
  <si>
    <t>-13.63</t>
  </si>
  <si>
    <t>8.72</t>
  </si>
  <si>
    <t>31.88</t>
  </si>
  <si>
    <t>27.2</t>
  </si>
  <si>
    <t>33.11</t>
  </si>
  <si>
    <t>29.85</t>
  </si>
  <si>
    <t>26.05</t>
  </si>
  <si>
    <t>61.75</t>
  </si>
  <si>
    <t>106.47</t>
  </si>
  <si>
    <t>84.33</t>
  </si>
  <si>
    <t>Common Equity, 3 Yr. CAGR %</t>
  </si>
  <si>
    <t>-12.74</t>
  </si>
  <si>
    <t>5.95</t>
  </si>
  <si>
    <t>25.29</t>
  </si>
  <si>
    <t>23.74</t>
  </si>
  <si>
    <t>29.76</t>
  </si>
  <si>
    <t>28.02</t>
  </si>
  <si>
    <t>25.11</t>
  </si>
  <si>
    <t>60.27</t>
  </si>
  <si>
    <t>103.95</t>
  </si>
  <si>
    <t>83.78</t>
  </si>
  <si>
    <t>Cash From Operations, 3 Yr. CAGR %</t>
  </si>
  <si>
    <t>0.56</t>
  </si>
  <si>
    <t>86.09</t>
  </si>
  <si>
    <t>81.42</t>
  </si>
  <si>
    <t>46.25</t>
  </si>
  <si>
    <t>12.88</t>
  </si>
  <si>
    <t>22.41</t>
  </si>
  <si>
    <t>13.69</t>
  </si>
  <si>
    <t>88.4</t>
  </si>
  <si>
    <t>138.74</t>
  </si>
  <si>
    <t>97.52</t>
  </si>
  <si>
    <t>Capital Expenditures, 3 Yr. CAGR %</t>
  </si>
  <si>
    <t>-32.7</t>
  </si>
  <si>
    <t>-8.34</t>
  </si>
  <si>
    <t>27.57</t>
  </si>
  <si>
    <t>-4.15</t>
  </si>
  <si>
    <t>20.7</t>
  </si>
  <si>
    <t>61.29</t>
  </si>
  <si>
    <t>22.67</t>
  </si>
  <si>
    <t>51.6</t>
  </si>
  <si>
    <t>62.86</t>
  </si>
  <si>
    <t>110.97</t>
  </si>
  <si>
    <t>Levered Free Cash Flow, 3 Yr. CAGR %</t>
  </si>
  <si>
    <t>-77.02</t>
  </si>
  <si>
    <t>-20.49</t>
  </si>
  <si>
    <t>8.47</t>
  </si>
  <si>
    <t>21.54</t>
  </si>
  <si>
    <t>17.93</t>
  </si>
  <si>
    <t>1.26</t>
  </si>
  <si>
    <t>26.25</t>
  </si>
  <si>
    <t>148.15</t>
  </si>
  <si>
    <t>241.59</t>
  </si>
  <si>
    <t>Unlevered Free Cash Flow, 3 Yr. CAGR %</t>
  </si>
  <si>
    <t>-67.12</t>
  </si>
  <si>
    <t>-22.82</t>
  </si>
  <si>
    <t>28.55</t>
  </si>
  <si>
    <t>-2.61</t>
  </si>
  <si>
    <t>22.25</t>
  </si>
  <si>
    <t>-9.8</t>
  </si>
  <si>
    <t>-54.15</t>
  </si>
  <si>
    <t>-2.54</t>
  </si>
  <si>
    <t>161.4</t>
  </si>
  <si>
    <t>511.33</t>
  </si>
  <si>
    <t>Compound Annual Growth Rate Over Five Years</t>
  </si>
  <si>
    <t>Total Revenues, 5 Yr. CAGR %</t>
  </si>
  <si>
    <t>-6.36</t>
  </si>
  <si>
    <t>-0.27</t>
  </si>
  <si>
    <t>32.36</t>
  </si>
  <si>
    <t>22.57</t>
  </si>
  <si>
    <t>13.9</t>
  </si>
  <si>
    <t>29.99</t>
  </si>
  <si>
    <t>53.62</t>
  </si>
  <si>
    <t>70.14</t>
  </si>
  <si>
    <t>50.23</t>
  </si>
  <si>
    <t>Gross Profit, 5 Yr. CAGR %</t>
  </si>
  <si>
    <t>-19.07</t>
  </si>
  <si>
    <t>-1.61</t>
  </si>
  <si>
    <t>30.83</t>
  </si>
  <si>
    <t>30.32</t>
  </si>
  <si>
    <t>13.11</t>
  </si>
  <si>
    <t>44.18</t>
  </si>
  <si>
    <t>69.77</t>
  </si>
  <si>
    <t>88.28</t>
  </si>
  <si>
    <t>56.48</t>
  </si>
  <si>
    <t>EBITDA, 5 Yr. CAGR %</t>
  </si>
  <si>
    <t>2.99</t>
  </si>
  <si>
    <t>-14.04</t>
  </si>
  <si>
    <t>-3.33</t>
  </si>
  <si>
    <t>82.68</t>
  </si>
  <si>
    <t>57.22</t>
  </si>
  <si>
    <t>9.29</t>
  </si>
  <si>
    <t>34.03</t>
  </si>
  <si>
    <t>67.21</t>
  </si>
  <si>
    <t>81.73</t>
  </si>
  <si>
    <t>53.63</t>
  </si>
  <si>
    <t>EBITA, 5 Yr. CAGR %</t>
  </si>
  <si>
    <t>-2.05</t>
  </si>
  <si>
    <t>-21.81</t>
  </si>
  <si>
    <t>-4.39</t>
  </si>
  <si>
    <t>23.58</t>
  </si>
  <si>
    <t>14.78</t>
  </si>
  <si>
    <t>7.66</t>
  </si>
  <si>
    <t>46.38</t>
  </si>
  <si>
    <t>75.18</t>
  </si>
  <si>
    <t>87.56</t>
  </si>
  <si>
    <t>57.36</t>
  </si>
  <si>
    <t>EBIT, 5 Yr. CAGR %</t>
  </si>
  <si>
    <t>Earnings From Cont. Operations, 5 Yr. CAGR %</t>
  </si>
  <si>
    <t>-11.07</t>
  </si>
  <si>
    <t>-29.03</t>
  </si>
  <si>
    <t>1.5</t>
  </si>
  <si>
    <t>-3.69</t>
  </si>
  <si>
    <t>-22.44</t>
  </si>
  <si>
    <t>11.16</t>
  </si>
  <si>
    <t>59.32</t>
  </si>
  <si>
    <t>83.81</t>
  </si>
  <si>
    <t>90.95</t>
  </si>
  <si>
    <t>60.24</t>
  </si>
  <si>
    <t>Net Income, 5 Yr. CAGR %</t>
  </si>
  <si>
    <t>-11.6</t>
  </si>
  <si>
    <t>-28.34</t>
  </si>
  <si>
    <t>5.47</t>
  </si>
  <si>
    <t>-3.67</t>
  </si>
  <si>
    <t>-11.68</t>
  </si>
  <si>
    <t>12.14</t>
  </si>
  <si>
    <t>58.4</t>
  </si>
  <si>
    <t>76.69</t>
  </si>
  <si>
    <t>81.32</t>
  </si>
  <si>
    <t>62.32</t>
  </si>
  <si>
    <t>Normalized Net Income, 5 Yr. CAGR %</t>
  </si>
  <si>
    <t>-11.21</t>
  </si>
  <si>
    <t>-28.58</t>
  </si>
  <si>
    <t>-6.72</t>
  </si>
  <si>
    <t>15.73</t>
  </si>
  <si>
    <t>-16.58</t>
  </si>
  <si>
    <t>16.77</t>
  </si>
  <si>
    <t>57.91</t>
  </si>
  <si>
    <t>75.87</t>
  </si>
  <si>
    <t>77.5</t>
  </si>
  <si>
    <t>44.78</t>
  </si>
  <si>
    <t>Diluted EPS Before Extra, 5 Yr. CAGR %</t>
  </si>
  <si>
    <t>-22.67</t>
  </si>
  <si>
    <t>-36.59</t>
  </si>
  <si>
    <t>-6.17</t>
  </si>
  <si>
    <t>-14.26</t>
  </si>
  <si>
    <t>46.72</t>
  </si>
  <si>
    <t>67.03</t>
  </si>
  <si>
    <t>67.89</t>
  </si>
  <si>
    <t>43.23</t>
  </si>
  <si>
    <t>Accounts Receivable, 5 Yr. CAGR %</t>
  </si>
  <si>
    <t>30.61</t>
  </si>
  <si>
    <t>15.49</t>
  </si>
  <si>
    <t>-9.89</t>
  </si>
  <si>
    <t>3.65</t>
  </si>
  <si>
    <t>-22.27</t>
  </si>
  <si>
    <t>-38.35</t>
  </si>
  <si>
    <t>-65.48</t>
  </si>
  <si>
    <t>80.1</t>
  </si>
  <si>
    <t>120.97</t>
  </si>
  <si>
    <t>65.78</t>
  </si>
  <si>
    <t>Inventory, 5 Yr. CAGR %</t>
  </si>
  <si>
    <t>15.23</t>
  </si>
  <si>
    <t>-12.67</t>
  </si>
  <si>
    <t>11.35</t>
  </si>
  <si>
    <t>14.27</t>
  </si>
  <si>
    <t>32.62</t>
  </si>
  <si>
    <t>35.66</t>
  </si>
  <si>
    <t>79.35</t>
  </si>
  <si>
    <t>51.44</t>
  </si>
  <si>
    <t>53.31</t>
  </si>
  <si>
    <t>Net Property, Plant and Equip., 5 Yr. CAGR %</t>
  </si>
  <si>
    <t>6.38</t>
  </si>
  <si>
    <t>-2.62</t>
  </si>
  <si>
    <t>-3.1</t>
  </si>
  <si>
    <t>4.6</t>
  </si>
  <si>
    <t>12.23</t>
  </si>
  <si>
    <t>13.54</t>
  </si>
  <si>
    <t>22.84</t>
  </si>
  <si>
    <t>39.94</t>
  </si>
  <si>
    <t>42.51</t>
  </si>
  <si>
    <t>Total Assets, 5 Yr. CAGR %</t>
  </si>
  <si>
    <t>6.27</t>
  </si>
  <si>
    <t>0.3</t>
  </si>
  <si>
    <t>-5.65</t>
  </si>
  <si>
    <t>-1.71</t>
  </si>
  <si>
    <t>6.98</t>
  </si>
  <si>
    <t>11.09</t>
  </si>
  <si>
    <t>38.47</t>
  </si>
  <si>
    <t>58.94</t>
  </si>
  <si>
    <t>54.09</t>
  </si>
  <si>
    <t>Tangible Book Value, 5 Yr. CAGR %</t>
  </si>
  <si>
    <t>28.4</t>
  </si>
  <si>
    <t>-3.51</t>
  </si>
  <si>
    <t>-2.32</t>
  </si>
  <si>
    <t>17.13</t>
  </si>
  <si>
    <t>36.29</t>
  </si>
  <si>
    <t>24.75</t>
  </si>
  <si>
    <t>28.13</t>
  </si>
  <si>
    <t>53.95</t>
  </si>
  <si>
    <t>66.66</t>
  </si>
  <si>
    <t>55.87</t>
  </si>
  <si>
    <t>Common Equity, 5 Yr. CAGR %</t>
  </si>
  <si>
    <t>31.54</t>
  </si>
  <si>
    <t>-1.82</t>
  </si>
  <si>
    <t>-2.79</t>
  </si>
  <si>
    <t>14.15</t>
  </si>
  <si>
    <t>22.34</t>
  </si>
  <si>
    <t>26.13</t>
  </si>
  <si>
    <t>51.59</t>
  </si>
  <si>
    <t>65.11</t>
  </si>
  <si>
    <t>55.42</t>
  </si>
  <si>
    <t>Cash From Operations, 5 Yr. CAGR %</t>
  </si>
  <si>
    <t>75.64</t>
  </si>
  <si>
    <t>-11.97</t>
  </si>
  <si>
    <t>17.08</t>
  </si>
  <si>
    <t>69.14</t>
  </si>
  <si>
    <t>42.04</t>
  </si>
  <si>
    <t>31.73</t>
  </si>
  <si>
    <t>45.3</t>
  </si>
  <si>
    <t>76.76</t>
  </si>
  <si>
    <t>76.05</t>
  </si>
  <si>
    <t>Capital Expenditures, 5 Yr. CAGR %</t>
  </si>
  <si>
    <t>-8.68</t>
  </si>
  <si>
    <t>6.8</t>
  </si>
  <si>
    <t>-23.21</t>
  </si>
  <si>
    <t>-8.48</t>
  </si>
  <si>
    <t>34.5</t>
  </si>
  <si>
    <t>29.36</t>
  </si>
  <si>
    <t>7.77</t>
  </si>
  <si>
    <t>49.61</t>
  </si>
  <si>
    <t>79.83</t>
  </si>
  <si>
    <t>50.67</t>
  </si>
  <si>
    <t>Levered Free Cash Flow, 5 Yr. CAGR %</t>
  </si>
  <si>
    <t>-55.15</t>
  </si>
  <si>
    <t>8.65</t>
  </si>
  <si>
    <t>-24.21</t>
  </si>
  <si>
    <t>-44.73</t>
  </si>
  <si>
    <t>12.2</t>
  </si>
  <si>
    <t>75.25</t>
  </si>
  <si>
    <t>-19.59</t>
  </si>
  <si>
    <t>12.84</t>
  </si>
  <si>
    <t>142.46</t>
  </si>
  <si>
    <t>49.57</t>
  </si>
  <si>
    <t>Unlevered Free Cash Flow, 5 Yr. CAGR %</t>
  </si>
  <si>
    <t>-44.39</t>
  </si>
  <si>
    <t>-21.3</t>
  </si>
  <si>
    <t>-38.95</t>
  </si>
  <si>
    <t>18.01</t>
  </si>
  <si>
    <t>37.46</t>
  </si>
  <si>
    <t>-45.8</t>
  </si>
  <si>
    <t>4.81</t>
  </si>
  <si>
    <t>104.06</t>
  </si>
  <si>
    <t>52.49</t>
  </si>
  <si>
    <t>2019</t>
  </si>
  <si>
    <t>2020</t>
  </si>
  <si>
    <t>2021</t>
  </si>
  <si>
    <t>2022</t>
  </si>
  <si>
    <t>2023</t>
  </si>
  <si>
    <t>2024</t>
  </si>
  <si>
    <t>2025</t>
  </si>
  <si>
    <t>2026</t>
  </si>
  <si>
    <t>Capitalization
                                    1</t>
  </si>
  <si>
    <t>680</t>
  </si>
  <si>
    <t>3,986</t>
  </si>
  <si>
    <t>2,964</t>
  </si>
  <si>
    <t>2,895</t>
  </si>
  <si>
    <t>2,055</t>
  </si>
  <si>
    <t>1,267</t>
  </si>
  <si>
    <t>-</t>
  </si>
  <si>
    <t>Change</t>
  </si>
  <si>
    <t>486.12%</t>
  </si>
  <si>
    <t>-25.63%</t>
  </si>
  <si>
    <t>-2.33%</t>
  </si>
  <si>
    <t>-29.01%</t>
  </si>
  <si>
    <t>-38.34%</t>
  </si>
  <si>
    <t>0%</t>
  </si>
  <si>
    <t>Enterprise Value (EV)
                                    1</t>
  </si>
  <si>
    <t>908.3</t>
  </si>
  <si>
    <t>4,157</t>
  </si>
  <si>
    <t>2,240</t>
  </si>
  <si>
    <t>-364.1</t>
  </si>
  <si>
    <t>-992.7</t>
  </si>
  <si>
    <t>-764.6</t>
  </si>
  <si>
    <t>-927.4</t>
  </si>
  <si>
    <t>-1,056</t>
  </si>
  <si>
    <t>357.69%</t>
  </si>
  <si>
    <t>-46.11%</t>
  </si>
  <si>
    <t>-116.26%</t>
  </si>
  <si>
    <t>172.61%</t>
  </si>
  <si>
    <t>-22.97%</t>
  </si>
  <si>
    <t>21.28%</t>
  </si>
  <si>
    <t>13.83%</t>
  </si>
  <si>
    <t>P/E ratio</t>
  </si>
  <si>
    <t>24.3x</t>
  </si>
  <si>
    <t>33.3x</t>
  </si>
  <si>
    <t>4.09x</t>
  </si>
  <si>
    <t>1.62x</t>
  </si>
  <si>
    <t>4.73x</t>
  </si>
  <si>
    <t>-5.93x</t>
  </si>
  <si>
    <t>-22.9x</t>
  </si>
  <si>
    <t>8.4x</t>
  </si>
  <si>
    <t>PBR</t>
  </si>
  <si>
    <t>1.23x</t>
  </si>
  <si>
    <t>5.61x</t>
  </si>
  <si>
    <t>1.38x</t>
  </si>
  <si>
    <t>0.6x</t>
  </si>
  <si>
    <t>0.46x</t>
  </si>
  <si>
    <t>0.28x</t>
  </si>
  <si>
    <t>0.29x</t>
  </si>
  <si>
    <t>PEG</t>
  </si>
  <si>
    <t>0x</t>
  </si>
  <si>
    <t>-0.1x</t>
  </si>
  <si>
    <t>0.3x</t>
  </si>
  <si>
    <t>-0x</t>
  </si>
  <si>
    <t>Capitalization / Revenue</t>
  </si>
  <si>
    <t>1.94x</t>
  </si>
  <si>
    <t>5.9x</t>
  </si>
  <si>
    <t>1.77x</t>
  </si>
  <si>
    <t>0.63x</t>
  </si>
  <si>
    <t>0.89x</t>
  </si>
  <si>
    <t>1.26x</t>
  </si>
  <si>
    <t>0.82x</t>
  </si>
  <si>
    <t>0.61x</t>
  </si>
  <si>
    <t>EV / Revenue</t>
  </si>
  <si>
    <t>2.6x</t>
  </si>
  <si>
    <t>6.15x</t>
  </si>
  <si>
    <t>1.33x</t>
  </si>
  <si>
    <t>-0.08x</t>
  </si>
  <si>
    <t>-0.43x</t>
  </si>
  <si>
    <t>-0.76x</t>
  </si>
  <si>
    <t>-0.6x</t>
  </si>
  <si>
    <t>-0.51x</t>
  </si>
  <si>
    <t>EV / EBITDA</t>
  </si>
  <si>
    <t>9.53x</t>
  </si>
  <si>
    <t>16.2x</t>
  </si>
  <si>
    <t>1.98x</t>
  </si>
  <si>
    <t>-0.12x</t>
  </si>
  <si>
    <t>-1.08x</t>
  </si>
  <si>
    <t>4.77x</t>
  </si>
  <si>
    <t>-15.5x</t>
  </si>
  <si>
    <t>-2.39x</t>
  </si>
  <si>
    <t>EV / EBIT</t>
  </si>
  <si>
    <t>19.1x</t>
  </si>
  <si>
    <t>22.1x</t>
  </si>
  <si>
    <t>2.13x</t>
  </si>
  <si>
    <t>-1.27x</t>
  </si>
  <si>
    <t>2.14x</t>
  </si>
  <si>
    <t>7.92x</t>
  </si>
  <si>
    <t>-4.4x</t>
  </si>
  <si>
    <t>EV / FCF</t>
  </si>
  <si>
    <t>-8.59x</t>
  </si>
  <si>
    <t>45.3x</t>
  </si>
  <si>
    <t>15.9x</t>
  </si>
  <si>
    <t>-0.29x</t>
  </si>
  <si>
    <t>-1.96x</t>
  </si>
  <si>
    <t>0.76x</t>
  </si>
  <si>
    <t>4.46x</t>
  </si>
  <si>
    <t>-15x</t>
  </si>
  <si>
    <t>FCF Yield</t>
  </si>
  <si>
    <t>-11.6%</t>
  </si>
  <si>
    <t>2.21%</t>
  </si>
  <si>
    <t>6.28%</t>
  </si>
  <si>
    <t>-345%</t>
  </si>
  <si>
    <t>-50.9%</t>
  </si>
  <si>
    <t>131%</t>
  </si>
  <si>
    <t>22.4%</t>
  </si>
  <si>
    <t>-6.65%</t>
  </si>
  <si>
    <t>Dividend per Share
                                    2</t>
  </si>
  <si>
    <t>Rate of return</t>
  </si>
  <si>
    <t>EPS
                                    2</t>
  </si>
  <si>
    <t>0.422</t>
  </si>
  <si>
    <t>1.72</t>
  </si>
  <si>
    <t>9.85</t>
  </si>
  <si>
    <t>23.86</t>
  </si>
  <si>
    <t>5.62</t>
  </si>
  <si>
    <t>-3.24</t>
  </si>
  <si>
    <t>-0.8368</t>
  </si>
  <si>
    <t>2.285</t>
  </si>
  <si>
    <t>Distribution rate</t>
  </si>
  <si>
    <t>Net sales
                                    1</t>
  </si>
  <si>
    <t>350</t>
  </si>
  <si>
    <t>675.6</t>
  </si>
  <si>
    <t>1,679</t>
  </si>
  <si>
    <t>4,608</t>
  </si>
  <si>
    <t>2,309</t>
  </si>
  <si>
    <t>1,005</t>
  </si>
  <si>
    <t>1,547</t>
  </si>
  <si>
    <t>2,072</t>
  </si>
  <si>
    <t>EBITDA
                                    1</t>
  </si>
  <si>
    <t>95.3</t>
  </si>
  <si>
    <t>256.5</t>
  </si>
  <si>
    <t>1,133</t>
  </si>
  <si>
    <t>3,151</t>
  </si>
  <si>
    <t>918.6</t>
  </si>
  <si>
    <t>-160.2</t>
  </si>
  <si>
    <t>59.73</t>
  </si>
  <si>
    <t>442.2</t>
  </si>
  <si>
    <t>EBIT
                                    1</t>
  </si>
  <si>
    <t>47.48</t>
  </si>
  <si>
    <t>187.9</t>
  </si>
  <si>
    <t>1,051</t>
  </si>
  <si>
    <t>3,041</t>
  </si>
  <si>
    <t>783.4</t>
  </si>
  <si>
    <t>-357</t>
  </si>
  <si>
    <t>-117.1</t>
  </si>
  <si>
    <t>240</t>
  </si>
  <si>
    <t>Net income
                                    1</t>
  </si>
  <si>
    <t>129.2</t>
  </si>
  <si>
    <t>756.2</t>
  </si>
  <si>
    <t>1,860</t>
  </si>
  <si>
    <t>421.2</t>
  </si>
  <si>
    <t>-214.3</t>
  </si>
  <si>
    <t>-54.56</t>
  </si>
  <si>
    <t>153.5</t>
  </si>
  <si>
    <t>Net Debt
                                    1</t>
  </si>
  <si>
    <t>228.3</t>
  </si>
  <si>
    <t>171.6</t>
  </si>
  <si>
    <t>-724</t>
  </si>
  <si>
    <t>-3,259</t>
  </si>
  <si>
    <t>-3,048</t>
  </si>
  <si>
    <t>-2,032</t>
  </si>
  <si>
    <t>-2,195</t>
  </si>
  <si>
    <t>-2,323</t>
  </si>
  <si>
    <t>Reference price
                                    2</t>
  </si>
  <si>
    <t>10.24</t>
  </si>
  <si>
    <t>40.32</t>
  </si>
  <si>
    <t>38.61</t>
  </si>
  <si>
    <t>26.60</t>
  </si>
  <si>
    <t>19.20</t>
  </si>
  <si>
    <t>Nbr of stocks (in thousands)</t>
  </si>
  <si>
    <t>66,406</t>
  </si>
  <si>
    <t>69,484</t>
  </si>
  <si>
    <t>73,514</t>
  </si>
  <si>
    <t>74,980</t>
  </si>
  <si>
    <t>77,266</t>
  </si>
  <si>
    <t>66,007</t>
  </si>
  <si>
    <t>Announcement Date</t>
  </si>
  <si>
    <t>3/11/20</t>
  </si>
  <si>
    <t>3/9/21</t>
  </si>
  <si>
    <t>2/28/22</t>
  </si>
  <si>
    <t>2/28/23</t>
  </si>
  <si>
    <t>2/28/24</t>
  </si>
  <si>
    <t>address1</t>
  </si>
  <si>
    <t>Huadu Mansion</t>
  </si>
  <si>
    <t>address2</t>
  </si>
  <si>
    <t>29th Floor 838 Zhangyang Road Pudong New District</t>
  </si>
  <si>
    <t>city</t>
  </si>
  <si>
    <t>Shanghai</t>
  </si>
  <si>
    <t>zip</t>
  </si>
  <si>
    <t>200122</t>
  </si>
  <si>
    <t>country</t>
  </si>
  <si>
    <t>phone</t>
  </si>
  <si>
    <t>86 21 5075 2918</t>
  </si>
  <si>
    <t>website</t>
  </si>
  <si>
    <t>https://www.dqsolar.com</t>
  </si>
  <si>
    <t>industry</t>
  </si>
  <si>
    <t>Semiconductor Equipment &amp; Materials</t>
  </si>
  <si>
    <t>industryKey</t>
  </si>
  <si>
    <t>semiconductor-equipment-materials</t>
  </si>
  <si>
    <t>industryDisp</t>
  </si>
  <si>
    <t>sector</t>
  </si>
  <si>
    <t>Technology</t>
  </si>
  <si>
    <t>sectorKey</t>
  </si>
  <si>
    <t>technology</t>
  </si>
  <si>
    <t>sectorDisp</t>
  </si>
  <si>
    <t>longBusinessSummary</t>
  </si>
  <si>
    <t>Daqo New Energy Corp., together with its subsidiaries, manufactures and sells polysilicon to photovoltaic product manufacturers in the People's Republic of China. Its products are used in ingots, wafers, cells, and modules for solar power solutions. The company was formerly known as Mega Stand International Limited and changed its name to Daqo New Energy Corp. in August 2009. Daqo New Energy Corp. was founded in 2006 and is based in Shanghai, the People's Republic of China.</t>
  </si>
  <si>
    <t>fullTimeEmployees</t>
  </si>
  <si>
    <t>companyOfficers</t>
  </si>
  <si>
    <t>[{'maxAge': 1, 'name': 'Mr. Xiang  Xu', 'age': 53, 'title': 'Chairman &amp; CEO', 'yearBorn': 1971, 'exercisedValue': 0, 'unexercisedValue': 0}, {'maxAge': 1, 'name': 'Mr. Guangfu  Xu', 'age': 81, 'title': 'Founder &amp; Director', 'yearBorn': 1943, 'exercisedValue': 0, 'unexercisedValue': 0}, {'maxAge': 1, 'name': 'Mr. Ming  Yang', 'age': 51, 'title': 'Chief Financial Officer', 'yearBorn': 1973, 'exercisedValue': 0, 'unexercisedValue': 0}, {'maxAge': 1, 'name': 'Ms. Anita  Zhu', 'title': 'Investor Relations Director', 'exercisedValue': 0, 'unexercisedValue': 0}, {'maxAge': 1, 'name': 'Ms. Xu  Xiaoyu', 'age': 28, 'title': 'Deputy CEO &amp; Director', 'yearBorn': 1996, 'exercisedValue': 0, 'unexercisedValue': 0}]</t>
  </si>
  <si>
    <t>irWebsite</t>
  </si>
  <si>
    <t>http://ir.dqsolar.com/phoenix.zhtml?c=234265&amp;p=irol-IRHome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</si>
  <si>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</si>
  <si>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</si>
  <si>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</si>
  <si>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</si>
  <si>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</si>
  <si>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</si>
  <si>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</si>
  <si>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</si>
  <si>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</si>
  <si>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</si>
  <si>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</si>
  <si>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</si>
  <si>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</si>
  <si>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</si>
  <si>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</si>
  <si>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</si>
  <si>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</si>
  <si>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</si>
  <si>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</si>
  <si>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</si>
  <si>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</si>
  <si>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</si>
  <si>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</si>
  <si>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</si>
  <si>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</si>
  <si>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</si>
  <si>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</si>
  <si>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</si>
  <si>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</si>
  <si>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</si>
  <si>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</si>
  <si>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</si>
  <si>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</si>
  <si>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</si>
  <si>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</si>
  <si>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</si>
  <si>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</si>
  <si>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</si>
  <si>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</si>
  <si>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</si>
  <si>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</si>
  <si>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</si>
  <si>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</si>
  <si>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</si>
  <si>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</si>
  <si>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</si>
  <si>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</si>
  <si>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</si>
  <si>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</si>
  <si>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</si>
  <si>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</si>
  <si>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</si>
  <si>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5:1</t>
  </si>
  <si>
    <t>lastSplitDate</t>
  </si>
  <si>
    <t>enterpriseToRevenue</t>
  </si>
  <si>
    <t>enterpriseToEbitda</t>
  </si>
  <si>
    <t>52WeekChange</t>
  </si>
  <si>
    <t>SandP52WeekChange</t>
  </si>
  <si>
    <t>exchange</t>
  </si>
  <si>
    <t>NYQ</t>
  </si>
  <si>
    <t>quoteType</t>
  </si>
  <si>
    <t>EQUITY</t>
  </si>
  <si>
    <t>symbol</t>
  </si>
  <si>
    <t>underlyingSymbol</t>
  </si>
  <si>
    <t>shortName</t>
  </si>
  <si>
    <t>DAQO New Energy Corp.</t>
  </si>
  <si>
    <t>longName</t>
  </si>
  <si>
    <t>Daqo New Energy Corp.</t>
  </si>
  <si>
    <t>firstTradeDateEpochUtc</t>
  </si>
  <si>
    <t>timeZoneFullName</t>
  </si>
  <si>
    <t>America/New_York</t>
  </si>
  <si>
    <t>timeZoneShortName</t>
  </si>
  <si>
    <t>EST</t>
  </si>
  <si>
    <t>uuid</t>
  </si>
  <si>
    <t>b5dca26e-9ce1-3316-8b97-9027cbc6af4c</t>
  </si>
  <si>
    <t>messageBoardId</t>
  </si>
  <si>
    <t>finmb_84196527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</si>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</sst>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qsolar.com/" TargetMode="External"/><Relationship Id="rId2" Type="http://schemas.openxmlformats.org/officeDocument/2006/relationships/hyperlink" Target="http://ir.dqsolar.com/phoenix.zhtml?c=23426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19.77</v>
      </c>
      <c r="C4" s="2"/>
      <c r="D4" s="2"/>
      <c r="E4" s="2"/>
      <c r="F4" s="2"/>
      <c r="G4" s="2"/>
      <c r="H4" s="2"/>
      <c r="I4" s="2"/>
      <c r="J4" s="2"/>
      <c r="K4" s="2"/>
      <c r="L4" s="2"/>
      <c r="M4" s="2"/>
      <c r="N4" s="2"/>
      <c r="O4" s="2"/>
      <c r="P4" s="2"/>
      <c r="Q4" s="2"/>
      <c r="R4" s="2"/>
      <c r="S4" s="2"/>
      <c r="T4" s="2"/>
      <c r="U4" s="2"/>
      <c r="V4" s="2"/>
      <c r="W4" s="2"/>
      <c r="X4" s="2"/>
      <c r="Y4" s="2"/>
      <c r="Z4" s="2"/>
    </row>
    <row r="5">
      <c r="A5" s="1" t="s">
        <v>7</v>
      </c>
      <c r="B5" s="1">
        <v>247.9815204240657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1.262592E9</v>
      </c>
      <c r="C8" s="2"/>
      <c r="D8" s="2"/>
      <c r="E8" s="2"/>
      <c r="F8" s="2"/>
      <c r="G8" s="2"/>
      <c r="H8" s="2"/>
      <c r="I8" s="2"/>
      <c r="J8" s="2"/>
      <c r="K8" s="2"/>
      <c r="L8" s="2"/>
      <c r="M8" s="2"/>
      <c r="N8" s="2"/>
      <c r="O8" s="2"/>
      <c r="P8" s="2"/>
      <c r="Q8" s="2"/>
      <c r="R8" s="2"/>
      <c r="S8" s="2"/>
      <c r="T8" s="2"/>
      <c r="U8" s="2"/>
      <c r="V8" s="2"/>
      <c r="W8" s="2"/>
      <c r="X8" s="2"/>
      <c r="Y8" s="2"/>
      <c r="Z8" s="2"/>
    </row>
    <row r="9">
      <c r="A9" s="1" t="s">
        <v>13</v>
      </c>
      <c r="B9" s="1">
        <v>70.971</v>
      </c>
      <c r="C9" s="2"/>
      <c r="D9" s="2"/>
      <c r="E9" s="2"/>
      <c r="F9" s="2"/>
      <c r="G9" s="2"/>
      <c r="H9" s="2"/>
      <c r="I9" s="2"/>
      <c r="J9" s="2"/>
      <c r="K9" s="2"/>
      <c r="L9" s="2"/>
      <c r="M9" s="2"/>
      <c r="N9" s="2"/>
      <c r="O9" s="2"/>
      <c r="P9" s="2"/>
      <c r="Q9" s="2"/>
      <c r="R9" s="2"/>
      <c r="S9" s="2"/>
      <c r="T9" s="2"/>
      <c r="U9" s="2"/>
      <c r="V9" s="2"/>
      <c r="W9" s="2"/>
      <c r="X9" s="2"/>
      <c r="Y9" s="2"/>
      <c r="Z9" s="2"/>
    </row>
    <row r="10">
      <c r="A10" s="1" t="s">
        <v>14</v>
      </c>
      <c r="B10" s="1">
        <v>59.076927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12.0</v>
      </c>
      <c r="D2" s="1">
        <v>43.0</v>
      </c>
      <c r="E2" s="1">
        <v>92.0</v>
      </c>
      <c r="F2" s="1">
        <v>38.0</v>
      </c>
      <c r="G2" s="1">
        <v>29.0</v>
      </c>
      <c r="H2" s="1">
        <v>129.0</v>
      </c>
      <c r="I2" s="1">
        <v>749.0</v>
      </c>
      <c r="J2" s="1">
        <v>1820.0</v>
      </c>
      <c r="K2" s="1">
        <v>430.0</v>
      </c>
      <c r="L2" s="2"/>
      <c r="M2" s="2"/>
      <c r="N2" s="2"/>
      <c r="O2" s="2"/>
      <c r="P2" s="2"/>
      <c r="Q2" s="2"/>
      <c r="R2" s="2"/>
      <c r="S2" s="2"/>
      <c r="T2" s="2"/>
      <c r="U2" s="2"/>
      <c r="V2" s="2"/>
      <c r="W2" s="2"/>
      <c r="X2" s="2"/>
      <c r="Y2" s="2"/>
      <c r="Z2" s="2"/>
    </row>
    <row r="3">
      <c r="A3" s="1" t="s">
        <v>27</v>
      </c>
      <c r="B3" s="1">
        <v>28.0</v>
      </c>
      <c r="C3" s="1">
        <v>31.0</v>
      </c>
      <c r="D3" s="1">
        <v>33.0</v>
      </c>
      <c r="E3" s="1">
        <v>38.0</v>
      </c>
      <c r="F3" s="1">
        <v>27.0</v>
      </c>
      <c r="G3" s="1">
        <v>47.0</v>
      </c>
      <c r="H3" s="1">
        <v>68.0</v>
      </c>
      <c r="I3" s="1">
        <v>77.0</v>
      </c>
      <c r="J3" s="1">
        <v>107.0</v>
      </c>
      <c r="K3" s="1">
        <v>149.0</v>
      </c>
      <c r="L3" s="2"/>
      <c r="M3" s="2"/>
      <c r="N3" s="2"/>
      <c r="O3" s="2"/>
      <c r="P3" s="2"/>
      <c r="Q3" s="2"/>
      <c r="R3" s="2"/>
      <c r="S3" s="2"/>
      <c r="T3" s="2"/>
      <c r="U3" s="2"/>
      <c r="V3" s="2"/>
      <c r="W3" s="2"/>
      <c r="X3" s="2"/>
      <c r="Y3" s="2"/>
      <c r="Z3" s="2"/>
    </row>
    <row r="4">
      <c r="A4" s="1" t="s">
        <v>28</v>
      </c>
      <c r="B4" s="1">
        <v>28.0</v>
      </c>
      <c r="C4" s="1">
        <v>31.0</v>
      </c>
      <c r="D4" s="1">
        <v>33.0</v>
      </c>
      <c r="E4" s="1">
        <v>38.0</v>
      </c>
      <c r="F4" s="1">
        <v>27.0</v>
      </c>
      <c r="G4" s="1">
        <v>47.0</v>
      </c>
      <c r="H4" s="1">
        <v>68.0</v>
      </c>
      <c r="I4" s="1">
        <v>77.0</v>
      </c>
      <c r="J4" s="1">
        <v>107.0</v>
      </c>
      <c r="K4" s="1">
        <v>149.0</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82.0</v>
      </c>
      <c r="J5" s="1">
        <v>1.0</v>
      </c>
      <c r="K5" s="1">
        <v>2.0</v>
      </c>
      <c r="L5" s="2"/>
      <c r="M5" s="2"/>
      <c r="N5" s="2"/>
      <c r="O5" s="2"/>
      <c r="P5" s="2"/>
      <c r="Q5" s="2"/>
      <c r="R5" s="2"/>
      <c r="S5" s="2"/>
      <c r="T5" s="2"/>
      <c r="U5" s="2"/>
      <c r="V5" s="2"/>
      <c r="W5" s="2"/>
      <c r="X5" s="2"/>
      <c r="Y5" s="2"/>
      <c r="Z5" s="2"/>
    </row>
    <row r="6">
      <c r="A6" s="1" t="s">
        <v>30</v>
      </c>
      <c r="B6" s="1">
        <v>31.0</v>
      </c>
      <c r="C6" s="1">
        <v>16.0</v>
      </c>
      <c r="D6" s="1">
        <v>18.0</v>
      </c>
      <c r="E6" s="1">
        <v>15.0</v>
      </c>
      <c r="F6" s="1">
        <v>0.0</v>
      </c>
      <c r="G6" s="1">
        <v>0.0</v>
      </c>
      <c r="H6" s="1">
        <v>1.0</v>
      </c>
      <c r="I6" s="1">
        <v>2.0</v>
      </c>
      <c r="J6" s="1">
        <v>8.0</v>
      </c>
      <c r="K6" s="1">
        <v>4.0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-2.0</v>
      </c>
      <c r="J7" s="1">
        <v>-1.0</v>
      </c>
      <c r="K7" s="1">
        <v>-11.0</v>
      </c>
      <c r="L7" s="2"/>
      <c r="M7" s="2"/>
      <c r="N7" s="2"/>
      <c r="O7" s="2"/>
      <c r="P7" s="2"/>
      <c r="Q7" s="2"/>
      <c r="R7" s="2"/>
      <c r="S7" s="2"/>
      <c r="T7" s="2"/>
      <c r="U7" s="2"/>
      <c r="V7" s="2"/>
      <c r="W7" s="2"/>
      <c r="X7" s="2"/>
      <c r="Y7" s="2"/>
      <c r="Z7" s="2"/>
    </row>
    <row r="8">
      <c r="A8" s="1" t="s">
        <v>32</v>
      </c>
      <c r="B8" s="1">
        <v>0.0</v>
      </c>
      <c r="C8" s="1">
        <v>1.0</v>
      </c>
      <c r="D8" s="1">
        <v>19.0</v>
      </c>
      <c r="E8" s="1">
        <v>2.0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3.0</v>
      </c>
      <c r="D9" s="1">
        <v>2.0</v>
      </c>
      <c r="E9" s="1">
        <v>4.0</v>
      </c>
      <c r="F9" s="1">
        <v>13.0</v>
      </c>
      <c r="G9" s="1">
        <v>17.0</v>
      </c>
      <c r="H9" s="1">
        <v>17.0</v>
      </c>
      <c r="I9" s="1">
        <v>10.0</v>
      </c>
      <c r="J9" s="1">
        <v>307.0</v>
      </c>
      <c r="K9" s="1">
        <v>142.0</v>
      </c>
      <c r="L9" s="2"/>
      <c r="M9" s="2"/>
      <c r="N9" s="2"/>
      <c r="O9" s="2"/>
      <c r="P9" s="2"/>
      <c r="Q9" s="2"/>
      <c r="R9" s="2"/>
      <c r="S9" s="2"/>
      <c r="T9" s="2"/>
      <c r="U9" s="2"/>
      <c r="V9" s="2"/>
      <c r="W9" s="2"/>
      <c r="X9" s="2"/>
      <c r="Y9" s="2"/>
      <c r="Z9" s="2"/>
    </row>
    <row r="10">
      <c r="A10" s="1" t="s">
        <v>34</v>
      </c>
      <c r="B10" s="1">
        <v>-3.0</v>
      </c>
      <c r="C10" s="1">
        <v>-2.0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17.0</v>
      </c>
      <c r="G11" s="1">
        <v>1.0</v>
      </c>
      <c r="H11" s="1">
        <v>-5.0</v>
      </c>
      <c r="I11" s="1">
        <v>0.0</v>
      </c>
      <c r="J11" s="1">
        <v>0.0</v>
      </c>
      <c r="K11" s="1">
        <v>0.0</v>
      </c>
      <c r="L11" s="2"/>
      <c r="M11" s="2"/>
      <c r="N11" s="2"/>
      <c r="O11" s="2"/>
      <c r="P11" s="2"/>
      <c r="Q11" s="2"/>
      <c r="R11" s="2"/>
      <c r="S11" s="2"/>
      <c r="T11" s="2"/>
      <c r="U11" s="2"/>
      <c r="V11" s="2"/>
      <c r="W11" s="2"/>
      <c r="X11" s="2"/>
      <c r="Y11" s="2"/>
      <c r="Z11" s="2"/>
    </row>
    <row r="12">
      <c r="A12" s="1" t="s">
        <v>36</v>
      </c>
      <c r="B12" s="1">
        <v>17.0</v>
      </c>
      <c r="C12" s="1">
        <v>-47.0</v>
      </c>
      <c r="D12" s="1">
        <v>43.0</v>
      </c>
      <c r="E12" s="1">
        <v>92.0</v>
      </c>
      <c r="F12" s="1">
        <v>23.0</v>
      </c>
      <c r="G12" s="1">
        <v>-88.0</v>
      </c>
      <c r="H12" s="1">
        <v>7.0</v>
      </c>
      <c r="I12" s="1">
        <v>120.0</v>
      </c>
      <c r="J12" s="1">
        <v>668.0</v>
      </c>
      <c r="K12" s="1">
        <v>231.0</v>
      </c>
      <c r="L12" s="2"/>
      <c r="M12" s="2"/>
      <c r="N12" s="2"/>
      <c r="O12" s="2"/>
      <c r="P12" s="2"/>
      <c r="Q12" s="2"/>
      <c r="R12" s="2"/>
      <c r="S12" s="2"/>
      <c r="T12" s="2"/>
      <c r="U12" s="2"/>
      <c r="V12" s="2"/>
      <c r="W12" s="2"/>
      <c r="X12" s="2"/>
      <c r="Y12" s="2"/>
      <c r="Z12" s="2"/>
    </row>
    <row r="13">
      <c r="A13" s="1" t="s">
        <v>37</v>
      </c>
      <c r="B13" s="1">
        <v>4.0</v>
      </c>
      <c r="C13" s="1">
        <v>-10.0</v>
      </c>
      <c r="D13" s="1">
        <v>14.0</v>
      </c>
      <c r="E13" s="1">
        <v>2.0</v>
      </c>
      <c r="F13" s="1">
        <v>-54.0</v>
      </c>
      <c r="G13" s="1">
        <v>1.0</v>
      </c>
      <c r="H13" s="1">
        <v>1.0</v>
      </c>
      <c r="I13" s="1">
        <v>0.0</v>
      </c>
      <c r="J13" s="1">
        <v>0.0</v>
      </c>
      <c r="K13" s="1">
        <v>0.0</v>
      </c>
      <c r="L13" s="2"/>
      <c r="M13" s="2"/>
      <c r="N13" s="2"/>
      <c r="O13" s="2"/>
      <c r="P13" s="2"/>
      <c r="Q13" s="2"/>
      <c r="R13" s="2"/>
      <c r="S13" s="2"/>
      <c r="T13" s="2"/>
      <c r="U13" s="2"/>
      <c r="V13" s="2"/>
      <c r="W13" s="2"/>
      <c r="X13" s="2"/>
      <c r="Y13" s="2"/>
      <c r="Z13" s="2"/>
    </row>
    <row r="14">
      <c r="A14" s="1" t="s">
        <v>38</v>
      </c>
      <c r="B14" s="1">
        <v>-2.0</v>
      </c>
      <c r="C14" s="1">
        <v>-1.0</v>
      </c>
      <c r="D14" s="1">
        <v>-3.0</v>
      </c>
      <c r="E14" s="1">
        <v>-7.0</v>
      </c>
      <c r="F14" s="1">
        <v>-2.0</v>
      </c>
      <c r="G14" s="1">
        <v>-19.0</v>
      </c>
      <c r="H14" s="1">
        <v>-11.0</v>
      </c>
      <c r="I14" s="1">
        <v>-275.0</v>
      </c>
      <c r="J14" s="1">
        <v>141.0</v>
      </c>
      <c r="K14" s="1">
        <v>-26.0</v>
      </c>
      <c r="L14" s="2"/>
      <c r="M14" s="2"/>
      <c r="N14" s="2"/>
      <c r="O14" s="2"/>
      <c r="P14" s="2"/>
      <c r="Q14" s="2"/>
      <c r="R14" s="2"/>
      <c r="S14" s="2"/>
      <c r="T14" s="2"/>
      <c r="U14" s="2"/>
      <c r="V14" s="2"/>
      <c r="W14" s="2"/>
      <c r="X14" s="2"/>
      <c r="Y14" s="2"/>
      <c r="Z14" s="2"/>
    </row>
    <row r="15">
      <c r="A15" s="1" t="s">
        <v>39</v>
      </c>
      <c r="B15" s="1">
        <v>-47.0</v>
      </c>
      <c r="C15" s="1">
        <v>1.0</v>
      </c>
      <c r="D15" s="1">
        <v>2.0</v>
      </c>
      <c r="E15" s="1">
        <v>2.0</v>
      </c>
      <c r="F15" s="1">
        <v>-9.0</v>
      </c>
      <c r="G15" s="1">
        <v>3.0</v>
      </c>
      <c r="H15" s="1">
        <v>4.0</v>
      </c>
      <c r="I15" s="1">
        <v>61.0</v>
      </c>
      <c r="J15" s="1">
        <v>7.0</v>
      </c>
      <c r="K15" s="1">
        <v>13.0</v>
      </c>
      <c r="L15" s="2"/>
      <c r="M15" s="2"/>
      <c r="N15" s="2"/>
      <c r="O15" s="2"/>
      <c r="P15" s="2"/>
      <c r="Q15" s="2"/>
      <c r="R15" s="2"/>
      <c r="S15" s="2"/>
      <c r="T15" s="2"/>
      <c r="U15" s="2"/>
      <c r="V15" s="2"/>
      <c r="W15" s="2"/>
      <c r="X15" s="2"/>
      <c r="Y15" s="2"/>
      <c r="Z15" s="2"/>
    </row>
    <row r="16">
      <c r="A16" s="1" t="s">
        <v>40</v>
      </c>
      <c r="B16" s="1">
        <v>-13.0</v>
      </c>
      <c r="C16" s="1">
        <v>-2.0</v>
      </c>
      <c r="D16" s="1">
        <v>-47.0</v>
      </c>
      <c r="E16" s="1">
        <v>7.0</v>
      </c>
      <c r="F16" s="1">
        <v>1.0</v>
      </c>
      <c r="G16" s="1">
        <v>17.0</v>
      </c>
      <c r="H16" s="1">
        <v>2.0</v>
      </c>
      <c r="I16" s="1">
        <v>243.0</v>
      </c>
      <c r="J16" s="1">
        <v>-4.0</v>
      </c>
      <c r="K16" s="1">
        <v>-7.0</v>
      </c>
      <c r="L16" s="2"/>
      <c r="M16" s="2"/>
      <c r="N16" s="2"/>
      <c r="O16" s="2"/>
      <c r="P16" s="2"/>
      <c r="Q16" s="2"/>
      <c r="R16" s="2"/>
      <c r="S16" s="2"/>
      <c r="T16" s="2"/>
      <c r="U16" s="2"/>
      <c r="V16" s="2"/>
      <c r="W16" s="2"/>
      <c r="X16" s="2"/>
      <c r="Y16" s="2"/>
      <c r="Z16" s="2"/>
    </row>
    <row r="17">
      <c r="A17" s="1" t="s">
        <v>41</v>
      </c>
      <c r="B17" s="1">
        <v>0.0</v>
      </c>
      <c r="C17" s="1">
        <v>94.0</v>
      </c>
      <c r="D17" s="1">
        <v>4.0</v>
      </c>
      <c r="E17" s="1">
        <v>7.0</v>
      </c>
      <c r="F17" s="1">
        <v>-7.0</v>
      </c>
      <c r="G17" s="1">
        <v>-60.0</v>
      </c>
      <c r="H17" s="1">
        <v>16.0</v>
      </c>
      <c r="I17" s="1">
        <v>47.0</v>
      </c>
      <c r="J17" s="1">
        <v>160.0</v>
      </c>
      <c r="K17" s="1">
        <v>-126.0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4.0</v>
      </c>
      <c r="H18" s="1">
        <v>-1.0</v>
      </c>
      <c r="I18" s="1">
        <v>12.0</v>
      </c>
      <c r="J18" s="1">
        <v>65.0</v>
      </c>
      <c r="K18" s="1">
        <v>-70.0</v>
      </c>
      <c r="L18" s="2"/>
      <c r="M18" s="2"/>
      <c r="N18" s="2"/>
      <c r="O18" s="2"/>
      <c r="P18" s="2"/>
      <c r="Q18" s="2"/>
      <c r="R18" s="2"/>
      <c r="S18" s="2"/>
      <c r="T18" s="2"/>
      <c r="U18" s="2"/>
      <c r="V18" s="2"/>
      <c r="W18" s="2"/>
      <c r="X18" s="2"/>
      <c r="Y18" s="2"/>
      <c r="Z18" s="2"/>
    </row>
    <row r="19">
      <c r="A19" s="1" t="s">
        <v>43</v>
      </c>
      <c r="B19" s="1">
        <v>11.0</v>
      </c>
      <c r="C19" s="1">
        <v>30.0</v>
      </c>
      <c r="D19" s="1">
        <v>69.0</v>
      </c>
      <c r="E19" s="1">
        <v>-9.0</v>
      </c>
      <c r="F19" s="1">
        <v>-7.0</v>
      </c>
      <c r="G19" s="1">
        <v>79.0</v>
      </c>
      <c r="H19" s="1">
        <v>-25.0</v>
      </c>
      <c r="I19" s="1">
        <v>-408.0</v>
      </c>
      <c r="J19" s="1">
        <v>-817.0</v>
      </c>
      <c r="K19" s="1">
        <v>875.0</v>
      </c>
      <c r="L19" s="2"/>
      <c r="M19" s="2"/>
      <c r="N19" s="2"/>
      <c r="O19" s="2"/>
      <c r="P19" s="2"/>
      <c r="Q19" s="2"/>
      <c r="R19" s="2"/>
      <c r="S19" s="2"/>
      <c r="T19" s="2"/>
      <c r="U19" s="2"/>
      <c r="V19" s="2"/>
      <c r="W19" s="2"/>
      <c r="X19" s="2"/>
      <c r="Y19" s="2"/>
      <c r="Z19" s="2"/>
    </row>
    <row r="20">
      <c r="A20" s="1" t="s">
        <v>44</v>
      </c>
      <c r="B20" s="1">
        <v>45.0</v>
      </c>
      <c r="C20" s="1">
        <v>66.0</v>
      </c>
      <c r="D20" s="1">
        <v>98.0</v>
      </c>
      <c r="E20" s="1">
        <v>143.0</v>
      </c>
      <c r="F20" s="1">
        <v>95.0</v>
      </c>
      <c r="G20" s="1">
        <v>181.0</v>
      </c>
      <c r="H20" s="1">
        <v>210.0</v>
      </c>
      <c r="I20" s="1">
        <v>639.0</v>
      </c>
      <c r="J20" s="1">
        <v>2460.0</v>
      </c>
      <c r="K20" s="1">
        <v>1620.0</v>
      </c>
      <c r="L20" s="2"/>
      <c r="M20" s="2"/>
      <c r="N20" s="2"/>
      <c r="O20" s="2"/>
      <c r="P20" s="2"/>
      <c r="Q20" s="2"/>
      <c r="R20" s="2"/>
      <c r="S20" s="2"/>
      <c r="T20" s="2"/>
      <c r="U20" s="2"/>
      <c r="V20" s="2"/>
      <c r="W20" s="2"/>
      <c r="X20" s="2"/>
      <c r="Y20" s="2"/>
      <c r="Z20" s="2"/>
    </row>
    <row r="21" ht="15.75" customHeight="1">
      <c r="A21" s="1" t="s">
        <v>45</v>
      </c>
      <c r="B21" s="1">
        <v>-77.0</v>
      </c>
      <c r="C21" s="1">
        <v>-81.0</v>
      </c>
      <c r="D21" s="1">
        <v>-67.0</v>
      </c>
      <c r="E21" s="1">
        <v>-67.0</v>
      </c>
      <c r="F21" s="1">
        <v>-143.0</v>
      </c>
      <c r="G21" s="1">
        <v>-279.0</v>
      </c>
      <c r="H21" s="1">
        <v>-118.0</v>
      </c>
      <c r="I21" s="1">
        <v>-499.0</v>
      </c>
      <c r="J21" s="1">
        <v>-1210.0</v>
      </c>
      <c r="K21" s="1">
        <v>-1110.0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44.0</v>
      </c>
      <c r="G22" s="1">
        <v>62.0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5.0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-6.0</v>
      </c>
      <c r="H24" s="1">
        <v>0.0</v>
      </c>
      <c r="I24" s="1">
        <v>-9.0</v>
      </c>
      <c r="J24" s="1">
        <v>-45.0</v>
      </c>
      <c r="K24" s="1">
        <v>-72.0</v>
      </c>
      <c r="L24" s="2"/>
      <c r="M24" s="2"/>
      <c r="N24" s="2"/>
      <c r="O24" s="2"/>
      <c r="P24" s="2"/>
      <c r="Q24" s="2"/>
      <c r="R24" s="2"/>
      <c r="S24" s="2"/>
      <c r="T24" s="2"/>
      <c r="U24" s="2"/>
      <c r="V24" s="2"/>
      <c r="W24" s="2"/>
      <c r="X24" s="2"/>
      <c r="Y24" s="2"/>
      <c r="Z24" s="2"/>
    </row>
    <row r="25" ht="15.75" customHeight="1">
      <c r="A25" s="1" t="s">
        <v>49</v>
      </c>
      <c r="B25" s="1">
        <v>0.0</v>
      </c>
      <c r="C25" s="1">
        <v>0.0</v>
      </c>
      <c r="D25" s="1">
        <v>-58.0</v>
      </c>
      <c r="E25" s="1">
        <v>-6.0</v>
      </c>
      <c r="F25" s="1">
        <v>-22.0</v>
      </c>
      <c r="G25" s="1">
        <v>21.0</v>
      </c>
      <c r="H25" s="1">
        <v>0.0</v>
      </c>
      <c r="I25" s="1">
        <v>-274.0</v>
      </c>
      <c r="J25" s="1">
        <v>252.0</v>
      </c>
      <c r="K25" s="1">
        <v>13.0</v>
      </c>
      <c r="L25" s="2"/>
      <c r="M25" s="2"/>
      <c r="N25" s="2"/>
      <c r="O25" s="2"/>
      <c r="P25" s="2"/>
      <c r="Q25" s="2"/>
      <c r="R25" s="2"/>
      <c r="S25" s="2"/>
      <c r="T25" s="2"/>
      <c r="U25" s="2"/>
      <c r="V25" s="2"/>
      <c r="W25" s="2"/>
      <c r="X25" s="2"/>
      <c r="Y25" s="2"/>
      <c r="Z25" s="2"/>
    </row>
    <row r="26" ht="15.75" customHeight="1">
      <c r="A26" s="1" t="s">
        <v>50</v>
      </c>
      <c r="B26" s="1">
        <v>-13.0</v>
      </c>
      <c r="C26" s="1">
        <v>2.0</v>
      </c>
      <c r="D26" s="1">
        <v>1.0</v>
      </c>
      <c r="E26" s="1">
        <v>4.0</v>
      </c>
      <c r="F26" s="1">
        <v>61.0</v>
      </c>
      <c r="G26" s="1">
        <v>1.0</v>
      </c>
      <c r="H26" s="1">
        <v>-19.0</v>
      </c>
      <c r="I26" s="1">
        <v>0.0</v>
      </c>
      <c r="J26" s="1">
        <v>0.0</v>
      </c>
      <c r="K26" s="1">
        <v>-26.0</v>
      </c>
      <c r="L26" s="2"/>
      <c r="M26" s="2"/>
      <c r="N26" s="2"/>
      <c r="O26" s="2"/>
      <c r="P26" s="2"/>
      <c r="Q26" s="2"/>
      <c r="R26" s="2"/>
      <c r="S26" s="2"/>
      <c r="T26" s="2"/>
      <c r="U26" s="2"/>
      <c r="V26" s="2"/>
      <c r="W26" s="2"/>
      <c r="X26" s="2"/>
      <c r="Y26" s="2"/>
      <c r="Z26" s="2"/>
    </row>
    <row r="27" ht="15.75" customHeight="1">
      <c r="A27" s="1" t="s">
        <v>51</v>
      </c>
      <c r="B27" s="1">
        <v>-90.0</v>
      </c>
      <c r="C27" s="1">
        <v>-74.0</v>
      </c>
      <c r="D27" s="1">
        <v>-66.0</v>
      </c>
      <c r="E27" s="1">
        <v>-63.0</v>
      </c>
      <c r="F27" s="1">
        <v>-165.0</v>
      </c>
      <c r="G27" s="1">
        <v>-262.0</v>
      </c>
      <c r="H27" s="1">
        <v>-118.0</v>
      </c>
      <c r="I27" s="1">
        <v>-782.0</v>
      </c>
      <c r="J27" s="1">
        <v>-998.0</v>
      </c>
      <c r="K27" s="1">
        <v>-1200.0</v>
      </c>
      <c r="L27" s="2"/>
      <c r="M27" s="2"/>
      <c r="N27" s="2"/>
      <c r="O27" s="2"/>
      <c r="P27" s="2"/>
      <c r="Q27" s="2"/>
      <c r="R27" s="2"/>
      <c r="S27" s="2"/>
      <c r="T27" s="2"/>
      <c r="U27" s="2"/>
      <c r="V27" s="2"/>
      <c r="W27" s="2"/>
      <c r="X27" s="2"/>
      <c r="Y27" s="2"/>
      <c r="Z27" s="2"/>
    </row>
    <row r="28" ht="15.75" customHeight="1">
      <c r="A28" s="1" t="s">
        <v>52</v>
      </c>
      <c r="B28" s="1">
        <v>275.0</v>
      </c>
      <c r="C28" s="1">
        <v>246.0</v>
      </c>
      <c r="D28" s="1">
        <v>126.0</v>
      </c>
      <c r="E28" s="1">
        <v>63.0</v>
      </c>
      <c r="F28" s="1">
        <v>0.0</v>
      </c>
      <c r="G28" s="1">
        <v>20.0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176.0</v>
      </c>
      <c r="C29" s="1">
        <v>237.0</v>
      </c>
      <c r="D29" s="1">
        <v>107.0</v>
      </c>
      <c r="E29" s="1">
        <v>91.0</v>
      </c>
      <c r="F29" s="1">
        <v>90.0</v>
      </c>
      <c r="G29" s="1">
        <v>178.0</v>
      </c>
      <c r="H29" s="1">
        <v>121.0</v>
      </c>
      <c r="I29" s="1">
        <v>62.0</v>
      </c>
      <c r="J29" s="1">
        <v>179.0</v>
      </c>
      <c r="K29" s="1">
        <v>140.0</v>
      </c>
      <c r="L29" s="2"/>
      <c r="M29" s="2"/>
      <c r="N29" s="2"/>
      <c r="O29" s="2"/>
      <c r="P29" s="2"/>
      <c r="Q29" s="2"/>
      <c r="R29" s="2"/>
      <c r="S29" s="2"/>
      <c r="T29" s="2"/>
      <c r="U29" s="2"/>
      <c r="V29" s="2"/>
      <c r="W29" s="2"/>
      <c r="X29" s="2"/>
      <c r="Y29" s="2"/>
      <c r="Z29" s="2"/>
    </row>
    <row r="30" ht="15.75" customHeight="1">
      <c r="A30" s="1" t="s">
        <v>54</v>
      </c>
      <c r="B30" s="1">
        <v>451.0</v>
      </c>
      <c r="C30" s="1">
        <v>483.0</v>
      </c>
      <c r="D30" s="1">
        <v>233.0</v>
      </c>
      <c r="E30" s="1">
        <v>155.0</v>
      </c>
      <c r="F30" s="1">
        <v>90.0</v>
      </c>
      <c r="G30" s="1">
        <v>199.0</v>
      </c>
      <c r="H30" s="1">
        <v>121.0</v>
      </c>
      <c r="I30" s="1">
        <v>62.0</v>
      </c>
      <c r="J30" s="1">
        <v>179.0</v>
      </c>
      <c r="K30" s="1">
        <v>140.0</v>
      </c>
      <c r="L30" s="2"/>
      <c r="M30" s="2"/>
      <c r="N30" s="2"/>
      <c r="O30" s="2"/>
      <c r="P30" s="2"/>
      <c r="Q30" s="2"/>
      <c r="R30" s="2"/>
      <c r="S30" s="2"/>
      <c r="T30" s="2"/>
      <c r="U30" s="2"/>
      <c r="V30" s="2"/>
      <c r="W30" s="2"/>
      <c r="X30" s="2"/>
      <c r="Y30" s="2"/>
      <c r="Z30" s="2"/>
    </row>
    <row r="31" ht="15.75" customHeight="1">
      <c r="A31" s="1" t="s">
        <v>55</v>
      </c>
      <c r="B31" s="1">
        <v>-275.0</v>
      </c>
      <c r="C31" s="1">
        <v>-277.0</v>
      </c>
      <c r="D31" s="1">
        <v>-148.0</v>
      </c>
      <c r="E31" s="1">
        <v>-83.0</v>
      </c>
      <c r="F31" s="1">
        <v>0.0</v>
      </c>
      <c r="G31" s="1">
        <v>-20.0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-187.0</v>
      </c>
      <c r="C32" s="1">
        <v>-221.0</v>
      </c>
      <c r="D32" s="1">
        <v>-116.0</v>
      </c>
      <c r="E32" s="1">
        <v>-111.0</v>
      </c>
      <c r="F32" s="1">
        <v>-94.0</v>
      </c>
      <c r="G32" s="1">
        <v>-74.0</v>
      </c>
      <c r="H32" s="1">
        <v>-246.0</v>
      </c>
      <c r="I32" s="1">
        <v>-263.0</v>
      </c>
      <c r="J32" s="1">
        <v>-179.0</v>
      </c>
      <c r="K32" s="1">
        <v>-140.0</v>
      </c>
      <c r="L32" s="2"/>
      <c r="M32" s="2"/>
      <c r="N32" s="2"/>
      <c r="O32" s="2"/>
      <c r="P32" s="2"/>
      <c r="Q32" s="2"/>
      <c r="R32" s="2"/>
      <c r="S32" s="2"/>
      <c r="T32" s="2"/>
      <c r="U32" s="2"/>
      <c r="V32" s="2"/>
      <c r="W32" s="2"/>
      <c r="X32" s="2"/>
      <c r="Y32" s="2"/>
      <c r="Z32" s="2"/>
    </row>
    <row r="33" ht="15.75" customHeight="1">
      <c r="A33" s="1" t="s">
        <v>57</v>
      </c>
      <c r="B33" s="1">
        <v>-462.0</v>
      </c>
      <c r="C33" s="1">
        <v>-497.0</v>
      </c>
      <c r="D33" s="1">
        <v>-265.0</v>
      </c>
      <c r="E33" s="1">
        <v>-195.0</v>
      </c>
      <c r="F33" s="1">
        <v>-94.0</v>
      </c>
      <c r="G33" s="1">
        <v>-94.0</v>
      </c>
      <c r="H33" s="1">
        <v>-246.0</v>
      </c>
      <c r="I33" s="1">
        <v>-263.0</v>
      </c>
      <c r="J33" s="1">
        <v>-179.0</v>
      </c>
      <c r="K33" s="1">
        <v>-140.0</v>
      </c>
      <c r="L33" s="2"/>
      <c r="M33" s="2"/>
      <c r="N33" s="2"/>
      <c r="O33" s="2"/>
      <c r="P33" s="2"/>
      <c r="Q33" s="2"/>
      <c r="R33" s="2"/>
      <c r="S33" s="2"/>
      <c r="T33" s="2"/>
      <c r="U33" s="2"/>
      <c r="V33" s="2"/>
      <c r="W33" s="2"/>
      <c r="X33" s="2"/>
      <c r="Y33" s="2"/>
      <c r="Z33" s="2"/>
    </row>
    <row r="34" ht="15.75" customHeight="1">
      <c r="A34" s="1" t="s">
        <v>58</v>
      </c>
      <c r="B34" s="1">
        <v>58.0</v>
      </c>
      <c r="C34" s="1">
        <v>30.0</v>
      </c>
      <c r="D34" s="1">
        <v>1.0</v>
      </c>
      <c r="E34" s="1">
        <v>2.0</v>
      </c>
      <c r="F34" s="1">
        <v>114.0</v>
      </c>
      <c r="G34" s="1">
        <v>79.0</v>
      </c>
      <c r="H34" s="1">
        <v>58.0</v>
      </c>
      <c r="I34" s="1">
        <v>2.0</v>
      </c>
      <c r="J34" s="1">
        <v>99.0</v>
      </c>
      <c r="K34" s="1">
        <v>0.0</v>
      </c>
      <c r="L34" s="2"/>
      <c r="M34" s="2"/>
      <c r="N34" s="2"/>
      <c r="O34" s="2"/>
      <c r="P34" s="2"/>
      <c r="Q34" s="2"/>
      <c r="R34" s="2"/>
      <c r="S34" s="2"/>
      <c r="T34" s="2"/>
      <c r="U34" s="2"/>
      <c r="V34" s="2"/>
      <c r="W34" s="2"/>
      <c r="X34" s="2"/>
      <c r="Y34" s="2"/>
      <c r="Z34" s="2"/>
    </row>
    <row r="35" ht="15.75" customHeight="1">
      <c r="A35" s="1" t="s">
        <v>59</v>
      </c>
      <c r="B35" s="1">
        <v>0.0</v>
      </c>
      <c r="C35" s="1">
        <v>-1.0</v>
      </c>
      <c r="D35" s="1">
        <v>0.0</v>
      </c>
      <c r="E35" s="1">
        <v>0.0</v>
      </c>
      <c r="F35" s="1">
        <v>0.0</v>
      </c>
      <c r="G35" s="1">
        <v>0.0</v>
      </c>
      <c r="H35" s="1">
        <v>0.0</v>
      </c>
      <c r="I35" s="1">
        <v>0.0</v>
      </c>
      <c r="J35" s="1">
        <v>-125.0</v>
      </c>
      <c r="K35" s="1">
        <v>-486.0</v>
      </c>
      <c r="L35" s="2"/>
      <c r="M35" s="2"/>
      <c r="N35" s="2"/>
      <c r="O35" s="2"/>
      <c r="P35" s="2"/>
      <c r="Q35" s="2"/>
      <c r="R35" s="2"/>
      <c r="S35" s="2"/>
      <c r="T35" s="2"/>
      <c r="U35" s="2"/>
      <c r="V35" s="2"/>
      <c r="W35" s="2"/>
      <c r="X35" s="2"/>
      <c r="Y35" s="2"/>
      <c r="Z35" s="2"/>
    </row>
    <row r="36" ht="15.75" customHeight="1">
      <c r="A36" s="1" t="s">
        <v>60</v>
      </c>
      <c r="B36" s="1">
        <v>-3.0</v>
      </c>
      <c r="C36" s="1">
        <v>48.0</v>
      </c>
      <c r="D36" s="1">
        <v>0.0</v>
      </c>
      <c r="E36" s="1">
        <v>0.0</v>
      </c>
      <c r="F36" s="1">
        <v>-23.0</v>
      </c>
      <c r="G36" s="1">
        <v>-2.0</v>
      </c>
      <c r="H36" s="1">
        <v>28.0</v>
      </c>
      <c r="I36" s="1">
        <v>935.0</v>
      </c>
      <c r="J36" s="1">
        <v>1600.0</v>
      </c>
      <c r="K36" s="1">
        <v>-309.0</v>
      </c>
      <c r="L36" s="2"/>
      <c r="M36" s="2"/>
      <c r="N36" s="2"/>
      <c r="O36" s="2"/>
      <c r="P36" s="2"/>
      <c r="Q36" s="2"/>
      <c r="R36" s="2"/>
      <c r="S36" s="2"/>
      <c r="T36" s="2"/>
      <c r="U36" s="2"/>
      <c r="V36" s="2"/>
      <c r="W36" s="2"/>
      <c r="X36" s="2"/>
      <c r="Y36" s="2"/>
      <c r="Z36" s="2"/>
    </row>
    <row r="37" ht="15.75" customHeight="1">
      <c r="A37" s="1" t="s">
        <v>61</v>
      </c>
      <c r="B37" s="1">
        <v>44.0</v>
      </c>
      <c r="C37" s="1">
        <v>15.0</v>
      </c>
      <c r="D37" s="1">
        <v>-30.0</v>
      </c>
      <c r="E37" s="1">
        <v>-37.0</v>
      </c>
      <c r="F37" s="1">
        <v>86.0</v>
      </c>
      <c r="G37" s="1">
        <v>102.0</v>
      </c>
      <c r="H37" s="1">
        <v>-95.0</v>
      </c>
      <c r="I37" s="1">
        <v>736.0</v>
      </c>
      <c r="J37" s="1">
        <v>1470.0</v>
      </c>
      <c r="K37" s="1">
        <v>-795.0</v>
      </c>
      <c r="L37" s="2"/>
      <c r="M37" s="2"/>
      <c r="N37" s="2"/>
      <c r="O37" s="2"/>
      <c r="P37" s="2"/>
      <c r="Q37" s="2"/>
      <c r="R37" s="2"/>
      <c r="S37" s="2"/>
      <c r="T37" s="2"/>
      <c r="U37" s="2"/>
      <c r="V37" s="2"/>
      <c r="W37" s="2"/>
      <c r="X37" s="2"/>
      <c r="Y37" s="2"/>
      <c r="Z37" s="2"/>
    </row>
    <row r="38" ht="15.75" customHeight="1">
      <c r="A38" s="1" t="s">
        <v>62</v>
      </c>
      <c r="B38" s="1">
        <v>-6.0</v>
      </c>
      <c r="C38" s="1">
        <v>-11.0</v>
      </c>
      <c r="D38" s="1">
        <v>-77.0</v>
      </c>
      <c r="E38" s="1">
        <v>2.0</v>
      </c>
      <c r="F38" s="1">
        <v>4.0</v>
      </c>
      <c r="G38" s="1">
        <v>-1.0</v>
      </c>
      <c r="H38" s="1">
        <v>7.0</v>
      </c>
      <c r="I38" s="1">
        <v>12.0</v>
      </c>
      <c r="J38" s="1">
        <v>-140.0</v>
      </c>
      <c r="K38" s="1">
        <v>-97.0</v>
      </c>
      <c r="L38" s="2"/>
      <c r="M38" s="2"/>
      <c r="N38" s="2"/>
      <c r="O38" s="2"/>
      <c r="P38" s="2"/>
      <c r="Q38" s="2"/>
      <c r="R38" s="2"/>
      <c r="S38" s="2"/>
      <c r="T38" s="2"/>
      <c r="U38" s="2"/>
      <c r="V38" s="2"/>
      <c r="W38" s="2"/>
      <c r="X38" s="2"/>
      <c r="Y38" s="2"/>
      <c r="Z38" s="2"/>
    </row>
    <row r="39" ht="15.75" customHeight="1">
      <c r="A39" s="1" t="s">
        <v>63</v>
      </c>
      <c r="B39" s="1">
        <v>-76.0</v>
      </c>
      <c r="C39" s="1">
        <v>7.0</v>
      </c>
      <c r="D39" s="1">
        <v>1.0</v>
      </c>
      <c r="E39" s="1">
        <v>44.0</v>
      </c>
      <c r="F39" s="1">
        <v>22.0</v>
      </c>
      <c r="G39" s="1">
        <v>20.0</v>
      </c>
      <c r="H39" s="1">
        <v>3.0</v>
      </c>
      <c r="I39" s="1">
        <v>606.0</v>
      </c>
      <c r="J39" s="1">
        <v>2800.0</v>
      </c>
      <c r="K39" s="1">
        <v>-472.0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17.0</v>
      </c>
      <c r="C41" s="1">
        <v>13.0</v>
      </c>
      <c r="D41" s="1">
        <v>14.0</v>
      </c>
      <c r="E41" s="1">
        <v>18.0</v>
      </c>
      <c r="F41" s="1">
        <v>10.0</v>
      </c>
      <c r="G41" s="1">
        <v>10.0</v>
      </c>
      <c r="H41" s="1">
        <v>24.0</v>
      </c>
      <c r="I41" s="1">
        <v>21.0</v>
      </c>
      <c r="J41" s="1">
        <v>7.0</v>
      </c>
      <c r="K41" s="1">
        <v>4.0</v>
      </c>
      <c r="L41" s="2"/>
      <c r="M41" s="2"/>
      <c r="N41" s="2"/>
      <c r="O41" s="2"/>
      <c r="P41" s="2"/>
      <c r="Q41" s="2"/>
      <c r="R41" s="2"/>
      <c r="S41" s="2"/>
      <c r="T41" s="2"/>
      <c r="U41" s="2"/>
      <c r="V41" s="2"/>
      <c r="W41" s="2"/>
      <c r="X41" s="2"/>
      <c r="Y41" s="2"/>
      <c r="Z41" s="2"/>
    </row>
    <row r="42" ht="15.75" customHeight="1">
      <c r="A42" s="1" t="s">
        <v>66</v>
      </c>
      <c r="B42" s="1">
        <v>0.0</v>
      </c>
      <c r="C42" s="1">
        <v>2.0</v>
      </c>
      <c r="D42" s="1">
        <v>3.0</v>
      </c>
      <c r="E42" s="1">
        <v>9.0</v>
      </c>
      <c r="F42" s="1">
        <v>19.0</v>
      </c>
      <c r="G42" s="1">
        <v>5.0</v>
      </c>
      <c r="H42" s="1">
        <v>12.0</v>
      </c>
      <c r="I42" s="1">
        <v>108.0</v>
      </c>
      <c r="J42" s="1">
        <v>351.0</v>
      </c>
      <c r="K42" s="1">
        <v>290.0</v>
      </c>
      <c r="L42" s="2"/>
      <c r="M42" s="2"/>
      <c r="N42" s="2"/>
      <c r="O42" s="2"/>
      <c r="P42" s="2"/>
      <c r="Q42" s="2"/>
      <c r="R42" s="2"/>
      <c r="S42" s="2"/>
      <c r="T42" s="2"/>
      <c r="U42" s="2"/>
      <c r="V42" s="2"/>
      <c r="W42" s="2"/>
      <c r="X42" s="2"/>
      <c r="Y42" s="2"/>
      <c r="Z42" s="2"/>
    </row>
    <row r="43" ht="15.75" customHeight="1">
      <c r="A43" s="1" t="s">
        <v>67</v>
      </c>
      <c r="B43" s="1">
        <v>-2.0</v>
      </c>
      <c r="C43" s="1">
        <v>-44.0</v>
      </c>
      <c r="D43" s="1">
        <v>52.0</v>
      </c>
      <c r="E43" s="1">
        <v>-4.0</v>
      </c>
      <c r="F43" s="1">
        <v>-72.0</v>
      </c>
      <c r="G43" s="1">
        <v>-42.0</v>
      </c>
      <c r="H43" s="1">
        <v>-14.0</v>
      </c>
      <c r="I43" s="1">
        <v>-74.0</v>
      </c>
      <c r="J43" s="1">
        <v>622.0</v>
      </c>
      <c r="K43" s="1">
        <v>546.0</v>
      </c>
      <c r="L43" s="2"/>
      <c r="M43" s="2"/>
      <c r="N43" s="2"/>
      <c r="O43" s="2"/>
      <c r="P43" s="2"/>
      <c r="Q43" s="2"/>
      <c r="R43" s="2"/>
      <c r="S43" s="2"/>
      <c r="T43" s="2"/>
      <c r="U43" s="2"/>
      <c r="V43" s="2"/>
      <c r="W43" s="2"/>
      <c r="X43" s="2"/>
      <c r="Y43" s="2"/>
      <c r="Z43" s="2"/>
    </row>
    <row r="44" ht="15.75" customHeight="1">
      <c r="A44" s="1" t="s">
        <v>68</v>
      </c>
      <c r="B44" s="1">
        <v>7.0</v>
      </c>
      <c r="C44" s="1">
        <v>-36.0</v>
      </c>
      <c r="D44" s="1">
        <v>61.0</v>
      </c>
      <c r="E44" s="1">
        <v>6.0</v>
      </c>
      <c r="F44" s="1">
        <v>-66.0</v>
      </c>
      <c r="G44" s="1">
        <v>-35.0</v>
      </c>
      <c r="H44" s="1">
        <v>1.0</v>
      </c>
      <c r="I44" s="1">
        <v>-61.0</v>
      </c>
      <c r="J44" s="1">
        <v>622.0</v>
      </c>
      <c r="K44" s="1">
        <v>546.0</v>
      </c>
      <c r="L44" s="2"/>
      <c r="M44" s="2"/>
      <c r="N44" s="2"/>
      <c r="O44" s="2"/>
      <c r="P44" s="2"/>
      <c r="Q44" s="2"/>
      <c r="R44" s="2"/>
      <c r="S44" s="2"/>
      <c r="T44" s="2"/>
      <c r="U44" s="2"/>
      <c r="V44" s="2"/>
      <c r="W44" s="2"/>
      <c r="X44" s="2"/>
      <c r="Y44" s="2"/>
      <c r="Z44" s="2"/>
    </row>
    <row r="45" ht="15.75" customHeight="1">
      <c r="A45" s="1" t="s">
        <v>69</v>
      </c>
      <c r="B45" s="1">
        <v>-33.0</v>
      </c>
      <c r="C45" s="1">
        <v>7.0</v>
      </c>
      <c r="D45" s="1">
        <v>-49.0</v>
      </c>
      <c r="E45" s="1">
        <v>50.0</v>
      </c>
      <c r="F45" s="1">
        <v>15.0</v>
      </c>
      <c r="G45" s="1">
        <v>-155.0</v>
      </c>
      <c r="H45" s="1">
        <v>84.0</v>
      </c>
      <c r="I45" s="1">
        <v>298.0</v>
      </c>
      <c r="J45" s="1">
        <v>451.0</v>
      </c>
      <c r="K45" s="1">
        <v>-938.0</v>
      </c>
      <c r="L45" s="2"/>
      <c r="M45" s="2"/>
      <c r="N45" s="2"/>
      <c r="O45" s="2"/>
      <c r="P45" s="2"/>
      <c r="Q45" s="2"/>
      <c r="R45" s="2"/>
      <c r="S45" s="2"/>
      <c r="T45" s="2"/>
      <c r="U45" s="2"/>
      <c r="V45" s="2"/>
      <c r="W45" s="2"/>
      <c r="X45" s="2"/>
      <c r="Y45" s="2"/>
      <c r="Z45" s="2"/>
    </row>
    <row r="46" ht="15.75" customHeight="1">
      <c r="A46" s="1" t="s">
        <v>70</v>
      </c>
      <c r="B46" s="1">
        <v>-10.0</v>
      </c>
      <c r="C46" s="1">
        <v>-14.0</v>
      </c>
      <c r="D46" s="1">
        <v>-31.0</v>
      </c>
      <c r="E46" s="1">
        <v>-39.0</v>
      </c>
      <c r="F46" s="1">
        <v>-3.0</v>
      </c>
      <c r="G46" s="1">
        <v>104.0</v>
      </c>
      <c r="H46" s="1">
        <v>-124.0</v>
      </c>
      <c r="I46" s="1">
        <v>-201.0</v>
      </c>
      <c r="J46" s="1" t="s">
        <v>71</v>
      </c>
      <c r="K46" s="1" t="s">
        <v>71</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7.0</v>
      </c>
      <c r="C3" s="1">
        <v>14.0</v>
      </c>
      <c r="D3" s="1">
        <v>15.0</v>
      </c>
      <c r="E3" s="1">
        <v>60.0</v>
      </c>
      <c r="F3" s="1">
        <v>65.0</v>
      </c>
      <c r="G3" s="1">
        <v>51.0</v>
      </c>
      <c r="H3" s="1">
        <v>76.0</v>
      </c>
      <c r="I3" s="1">
        <v>724.0</v>
      </c>
      <c r="J3" s="1">
        <v>3500.0</v>
      </c>
      <c r="K3" s="1">
        <v>3040.0</v>
      </c>
      <c r="L3" s="2"/>
      <c r="M3" s="2"/>
      <c r="N3" s="2"/>
      <c r="O3" s="2"/>
      <c r="P3" s="2"/>
      <c r="Q3" s="2"/>
      <c r="R3" s="2"/>
      <c r="S3" s="2"/>
      <c r="T3" s="2"/>
      <c r="U3" s="2"/>
      <c r="V3" s="2"/>
      <c r="W3" s="2"/>
      <c r="X3" s="2"/>
      <c r="Y3" s="2"/>
      <c r="Z3" s="2"/>
    </row>
    <row r="4">
      <c r="A4" s="1" t="s">
        <v>74</v>
      </c>
      <c r="B4" s="1">
        <v>0.0</v>
      </c>
      <c r="C4" s="1">
        <v>0.0</v>
      </c>
      <c r="D4" s="1">
        <v>0.0</v>
      </c>
      <c r="E4" s="1">
        <v>0.0</v>
      </c>
      <c r="F4" s="1">
        <v>21.0</v>
      </c>
      <c r="G4" s="1">
        <v>0.0</v>
      </c>
      <c r="H4" s="1">
        <v>0.0</v>
      </c>
      <c r="I4" s="1">
        <v>280.0</v>
      </c>
      <c r="J4" s="1">
        <v>13.0</v>
      </c>
      <c r="K4" s="1">
        <v>0.0</v>
      </c>
      <c r="L4" s="2"/>
      <c r="M4" s="2"/>
      <c r="N4" s="2"/>
      <c r="O4" s="2"/>
      <c r="P4" s="2"/>
      <c r="Q4" s="2"/>
      <c r="R4" s="2"/>
      <c r="S4" s="2"/>
      <c r="T4" s="2"/>
      <c r="U4" s="2"/>
      <c r="V4" s="2"/>
      <c r="W4" s="2"/>
      <c r="X4" s="2"/>
      <c r="Y4" s="2"/>
      <c r="Z4" s="2"/>
    </row>
    <row r="5">
      <c r="A5" s="1" t="s">
        <v>75</v>
      </c>
      <c r="B5" s="1">
        <v>7.0</v>
      </c>
      <c r="C5" s="1">
        <v>14.0</v>
      </c>
      <c r="D5" s="1">
        <v>15.0</v>
      </c>
      <c r="E5" s="1">
        <v>60.0</v>
      </c>
      <c r="F5" s="1">
        <v>87.0</v>
      </c>
      <c r="G5" s="1">
        <v>51.0</v>
      </c>
      <c r="H5" s="1">
        <v>76.0</v>
      </c>
      <c r="I5" s="1">
        <v>1000.0</v>
      </c>
      <c r="J5" s="1">
        <v>3510.0</v>
      </c>
      <c r="K5" s="1">
        <v>3040.0</v>
      </c>
      <c r="L5" s="2"/>
      <c r="M5" s="2"/>
      <c r="N5" s="2"/>
      <c r="O5" s="2"/>
      <c r="P5" s="2"/>
      <c r="Q5" s="2"/>
      <c r="R5" s="2"/>
      <c r="S5" s="2"/>
      <c r="T5" s="2"/>
      <c r="U5" s="2"/>
      <c r="V5" s="2"/>
      <c r="W5" s="2"/>
      <c r="X5" s="2"/>
      <c r="Y5" s="2"/>
      <c r="Z5" s="2"/>
    </row>
    <row r="6">
      <c r="A6" s="1" t="s">
        <v>76</v>
      </c>
      <c r="B6" s="1">
        <v>63.0</v>
      </c>
      <c r="C6" s="1">
        <v>31.0</v>
      </c>
      <c r="D6" s="1">
        <v>19.0</v>
      </c>
      <c r="E6" s="1">
        <v>38.0</v>
      </c>
      <c r="F6" s="1">
        <v>9.0</v>
      </c>
      <c r="G6" s="1">
        <v>5.0</v>
      </c>
      <c r="H6" s="1">
        <v>15.0</v>
      </c>
      <c r="I6" s="1">
        <v>366.0</v>
      </c>
      <c r="J6" s="1">
        <v>1130.0</v>
      </c>
      <c r="K6" s="1">
        <v>116.0</v>
      </c>
      <c r="L6" s="2"/>
      <c r="M6" s="2"/>
      <c r="N6" s="2"/>
      <c r="O6" s="2"/>
      <c r="P6" s="2"/>
      <c r="Q6" s="2"/>
      <c r="R6" s="2"/>
      <c r="S6" s="2"/>
      <c r="T6" s="2"/>
      <c r="U6" s="2"/>
      <c r="V6" s="2"/>
      <c r="W6" s="2"/>
      <c r="X6" s="2"/>
      <c r="Y6" s="2"/>
      <c r="Z6" s="2"/>
    </row>
    <row r="7">
      <c r="A7" s="1" t="s">
        <v>77</v>
      </c>
      <c r="B7" s="1">
        <v>5.0</v>
      </c>
      <c r="C7" s="1">
        <v>5.0</v>
      </c>
      <c r="D7" s="1">
        <v>7.0</v>
      </c>
      <c r="E7" s="1">
        <v>41.0</v>
      </c>
      <c r="F7" s="1">
        <v>81.0</v>
      </c>
      <c r="G7" s="1">
        <v>1.0</v>
      </c>
      <c r="H7" s="1">
        <v>12.0</v>
      </c>
      <c r="I7" s="1">
        <v>0.0</v>
      </c>
      <c r="J7" s="1">
        <v>1.0</v>
      </c>
      <c r="K7" s="1">
        <v>3.0</v>
      </c>
      <c r="L7" s="2"/>
      <c r="M7" s="2"/>
      <c r="N7" s="2"/>
      <c r="O7" s="2"/>
      <c r="P7" s="2"/>
      <c r="Q7" s="2"/>
      <c r="R7" s="2"/>
      <c r="S7" s="2"/>
      <c r="T7" s="2"/>
      <c r="U7" s="2"/>
      <c r="V7" s="2"/>
      <c r="W7" s="2"/>
      <c r="X7" s="2"/>
      <c r="Y7" s="2"/>
      <c r="Z7" s="2"/>
    </row>
    <row r="8">
      <c r="A8" s="1" t="s">
        <v>78</v>
      </c>
      <c r="B8" s="1">
        <v>68.0</v>
      </c>
      <c r="C8" s="1">
        <v>31.0</v>
      </c>
      <c r="D8" s="1">
        <v>19.0</v>
      </c>
      <c r="E8" s="1">
        <v>39.0</v>
      </c>
      <c r="F8" s="1">
        <v>10.0</v>
      </c>
      <c r="G8" s="1">
        <v>5.0</v>
      </c>
      <c r="H8" s="1">
        <v>28.0</v>
      </c>
      <c r="I8" s="1">
        <v>366.0</v>
      </c>
      <c r="J8" s="1">
        <v>1130.0</v>
      </c>
      <c r="K8" s="1">
        <v>116.0</v>
      </c>
      <c r="L8" s="2"/>
      <c r="M8" s="2"/>
      <c r="N8" s="2"/>
      <c r="O8" s="2"/>
      <c r="P8" s="2"/>
      <c r="Q8" s="2"/>
      <c r="R8" s="2"/>
      <c r="S8" s="2"/>
      <c r="T8" s="2"/>
      <c r="U8" s="2"/>
      <c r="V8" s="2"/>
      <c r="W8" s="2"/>
      <c r="X8" s="2"/>
      <c r="Y8" s="2"/>
      <c r="Z8" s="2"/>
    </row>
    <row r="9">
      <c r="A9" s="1" t="s">
        <v>79</v>
      </c>
      <c r="B9" s="1">
        <v>9.0</v>
      </c>
      <c r="C9" s="1">
        <v>10.0</v>
      </c>
      <c r="D9" s="1">
        <v>12.0</v>
      </c>
      <c r="E9" s="1">
        <v>25.0</v>
      </c>
      <c r="F9" s="1">
        <v>20.0</v>
      </c>
      <c r="G9" s="1">
        <v>39.0</v>
      </c>
      <c r="H9" s="1">
        <v>49.0</v>
      </c>
      <c r="I9" s="1">
        <v>334.0</v>
      </c>
      <c r="J9" s="1">
        <v>170.0</v>
      </c>
      <c r="K9" s="1">
        <v>173.0</v>
      </c>
      <c r="L9" s="2"/>
      <c r="M9" s="2"/>
      <c r="N9" s="2"/>
      <c r="O9" s="2"/>
      <c r="P9" s="2"/>
      <c r="Q9" s="2"/>
      <c r="R9" s="2"/>
      <c r="S9" s="2"/>
      <c r="T9" s="2"/>
      <c r="U9" s="2"/>
      <c r="V9" s="2"/>
      <c r="W9" s="2"/>
      <c r="X9" s="2"/>
      <c r="Y9" s="2"/>
      <c r="Z9" s="2"/>
    </row>
    <row r="10">
      <c r="A10" s="1" t="s">
        <v>80</v>
      </c>
      <c r="B10" s="1">
        <v>22.0</v>
      </c>
      <c r="C10" s="1">
        <v>34.0</v>
      </c>
      <c r="D10" s="1">
        <v>26.0</v>
      </c>
      <c r="E10" s="1">
        <v>33.0</v>
      </c>
      <c r="F10" s="1">
        <v>15.0</v>
      </c>
      <c r="G10" s="1">
        <v>26.0</v>
      </c>
      <c r="H10" s="1">
        <v>0.0</v>
      </c>
      <c r="I10" s="1">
        <v>0.0</v>
      </c>
      <c r="J10" s="1">
        <v>52.0</v>
      </c>
      <c r="K10" s="1">
        <v>225.0</v>
      </c>
      <c r="L10" s="2"/>
      <c r="M10" s="2"/>
      <c r="N10" s="2"/>
      <c r="O10" s="2"/>
      <c r="P10" s="2"/>
      <c r="Q10" s="2"/>
      <c r="R10" s="2"/>
      <c r="S10" s="2"/>
      <c r="T10" s="2"/>
      <c r="U10" s="2"/>
      <c r="V10" s="2"/>
      <c r="W10" s="2"/>
      <c r="X10" s="2"/>
      <c r="Y10" s="2"/>
      <c r="Z10" s="2"/>
    </row>
    <row r="11">
      <c r="A11" s="1" t="s">
        <v>81</v>
      </c>
      <c r="B11" s="1">
        <v>22.0</v>
      </c>
      <c r="C11" s="1">
        <v>19.0</v>
      </c>
      <c r="D11" s="1">
        <v>15.0</v>
      </c>
      <c r="E11" s="1">
        <v>11.0</v>
      </c>
      <c r="F11" s="1">
        <v>28.0</v>
      </c>
      <c r="G11" s="1">
        <v>62.0</v>
      </c>
      <c r="H11" s="1">
        <v>41.0</v>
      </c>
      <c r="I11" s="1">
        <v>19.0</v>
      </c>
      <c r="J11" s="1">
        <v>20.0</v>
      </c>
      <c r="K11" s="1">
        <v>9.0</v>
      </c>
      <c r="L11" s="2"/>
      <c r="M11" s="2"/>
      <c r="N11" s="2"/>
      <c r="O11" s="2"/>
      <c r="P11" s="2"/>
      <c r="Q11" s="2"/>
      <c r="R11" s="2"/>
      <c r="S11" s="2"/>
      <c r="T11" s="2"/>
      <c r="U11" s="2"/>
      <c r="V11" s="2"/>
      <c r="W11" s="2"/>
      <c r="X11" s="2"/>
      <c r="Y11" s="2"/>
      <c r="Z11" s="2"/>
    </row>
    <row r="12">
      <c r="A12" s="1" t="s">
        <v>82</v>
      </c>
      <c r="B12" s="1">
        <v>13.0</v>
      </c>
      <c r="C12" s="1">
        <v>12.0</v>
      </c>
      <c r="D12" s="1">
        <v>9.0</v>
      </c>
      <c r="E12" s="1">
        <v>4.0</v>
      </c>
      <c r="F12" s="1">
        <v>13.0</v>
      </c>
      <c r="G12" s="1">
        <v>14.0</v>
      </c>
      <c r="H12" s="1">
        <v>12.0</v>
      </c>
      <c r="I12" s="1">
        <v>38.0</v>
      </c>
      <c r="J12" s="1">
        <v>85.0</v>
      </c>
      <c r="K12" s="1">
        <v>14.0</v>
      </c>
      <c r="L12" s="2"/>
      <c r="M12" s="2"/>
      <c r="N12" s="2"/>
      <c r="O12" s="2"/>
      <c r="P12" s="2"/>
      <c r="Q12" s="2"/>
      <c r="R12" s="2"/>
      <c r="S12" s="2"/>
      <c r="T12" s="2"/>
      <c r="U12" s="2"/>
      <c r="V12" s="2"/>
      <c r="W12" s="2"/>
      <c r="X12" s="2"/>
      <c r="Y12" s="2"/>
      <c r="Z12" s="2"/>
    </row>
    <row r="13">
      <c r="A13" s="1" t="s">
        <v>83</v>
      </c>
      <c r="B13" s="1">
        <v>122.0</v>
      </c>
      <c r="C13" s="1">
        <v>88.0</v>
      </c>
      <c r="D13" s="1">
        <v>73.0</v>
      </c>
      <c r="E13" s="1">
        <v>142.0</v>
      </c>
      <c r="F13" s="1">
        <v>160.0</v>
      </c>
      <c r="G13" s="1">
        <v>174.0</v>
      </c>
      <c r="H13" s="1">
        <v>180.0</v>
      </c>
      <c r="I13" s="1">
        <v>1740.0</v>
      </c>
      <c r="J13" s="1">
        <v>4890.0</v>
      </c>
      <c r="K13" s="1">
        <v>3580.0</v>
      </c>
      <c r="L13" s="2"/>
      <c r="M13" s="2"/>
      <c r="N13" s="2"/>
      <c r="O13" s="2"/>
      <c r="P13" s="2"/>
      <c r="Q13" s="2"/>
      <c r="R13" s="2"/>
      <c r="S13" s="2"/>
      <c r="T13" s="2"/>
      <c r="U13" s="2"/>
      <c r="V13" s="2"/>
      <c r="W13" s="2"/>
      <c r="X13" s="2"/>
      <c r="Y13" s="2"/>
      <c r="Z13" s="2"/>
    </row>
    <row r="14">
      <c r="A14" s="1" t="s">
        <v>84</v>
      </c>
      <c r="B14" s="1">
        <v>728.0</v>
      </c>
      <c r="C14" s="1">
        <v>733.0</v>
      </c>
      <c r="D14" s="1">
        <v>764.0</v>
      </c>
      <c r="E14" s="1">
        <v>839.0</v>
      </c>
      <c r="F14" s="1">
        <v>743.0</v>
      </c>
      <c r="G14" s="1">
        <v>1280.0</v>
      </c>
      <c r="H14" s="1">
        <v>1410.0</v>
      </c>
      <c r="I14" s="1">
        <v>2029.0</v>
      </c>
      <c r="J14" s="1">
        <v>3010.0</v>
      </c>
      <c r="K14" s="1">
        <v>4160.0</v>
      </c>
      <c r="L14" s="2"/>
      <c r="M14" s="2"/>
      <c r="N14" s="2"/>
      <c r="O14" s="2"/>
      <c r="P14" s="2"/>
      <c r="Q14" s="2"/>
      <c r="R14" s="2"/>
      <c r="S14" s="2"/>
      <c r="T14" s="2"/>
      <c r="U14" s="2"/>
      <c r="V14" s="2"/>
      <c r="W14" s="2"/>
      <c r="X14" s="2"/>
      <c r="Y14" s="2"/>
      <c r="Z14" s="2"/>
    </row>
    <row r="15">
      <c r="A15" s="1" t="s">
        <v>85</v>
      </c>
      <c r="B15" s="1">
        <v>-169.0</v>
      </c>
      <c r="C15" s="1">
        <v>-189.0</v>
      </c>
      <c r="D15" s="1">
        <v>-207.0</v>
      </c>
      <c r="E15" s="1">
        <v>-260.0</v>
      </c>
      <c r="F15" s="1">
        <v>-131.0</v>
      </c>
      <c r="G15" s="1">
        <v>-288.0</v>
      </c>
      <c r="H15" s="1">
        <v>-382.0</v>
      </c>
      <c r="I15" s="1">
        <v>-467.0</v>
      </c>
      <c r="J15" s="1">
        <v>-405.0</v>
      </c>
      <c r="K15" s="1">
        <v>-535.0</v>
      </c>
      <c r="L15" s="2"/>
      <c r="M15" s="2"/>
      <c r="N15" s="2"/>
      <c r="O15" s="2"/>
      <c r="P15" s="2"/>
      <c r="Q15" s="2"/>
      <c r="R15" s="2"/>
      <c r="S15" s="2"/>
      <c r="T15" s="2"/>
      <c r="U15" s="2"/>
      <c r="V15" s="2"/>
      <c r="W15" s="2"/>
      <c r="X15" s="2"/>
      <c r="Y15" s="2"/>
      <c r="Z15" s="2"/>
    </row>
    <row r="16">
      <c r="A16" s="1" t="s">
        <v>86</v>
      </c>
      <c r="B16" s="1">
        <v>559.0</v>
      </c>
      <c r="C16" s="1">
        <v>544.0</v>
      </c>
      <c r="D16" s="1">
        <v>557.0</v>
      </c>
      <c r="E16" s="1">
        <v>579.0</v>
      </c>
      <c r="F16" s="1">
        <v>612.0</v>
      </c>
      <c r="G16" s="1">
        <v>995.0</v>
      </c>
      <c r="H16" s="1">
        <v>1030.0</v>
      </c>
      <c r="I16" s="1">
        <v>1560.0</v>
      </c>
      <c r="J16" s="1">
        <v>2610.0</v>
      </c>
      <c r="K16" s="1">
        <v>3630.0</v>
      </c>
      <c r="L16" s="2"/>
      <c r="M16" s="2"/>
      <c r="N16" s="2"/>
      <c r="O16" s="2"/>
      <c r="P16" s="2"/>
      <c r="Q16" s="2"/>
      <c r="R16" s="2"/>
      <c r="S16" s="2"/>
      <c r="T16" s="2"/>
      <c r="U16" s="2"/>
      <c r="V16" s="2"/>
      <c r="W16" s="2"/>
      <c r="X16" s="2"/>
      <c r="Y16" s="2"/>
      <c r="Z16" s="2"/>
    </row>
    <row r="17">
      <c r="A17" s="1" t="s">
        <v>87</v>
      </c>
      <c r="B17" s="1">
        <v>0.0</v>
      </c>
      <c r="C17" s="1">
        <v>0.0</v>
      </c>
      <c r="D17" s="1">
        <v>58.0</v>
      </c>
      <c r="E17" s="1">
        <v>68.0</v>
      </c>
      <c r="F17" s="1">
        <v>65.0</v>
      </c>
      <c r="G17" s="1">
        <v>64.0</v>
      </c>
      <c r="H17" s="1">
        <v>68.0</v>
      </c>
      <c r="I17" s="1">
        <v>0.0</v>
      </c>
      <c r="J17" s="1">
        <v>0.0</v>
      </c>
      <c r="K17" s="1">
        <v>0.0</v>
      </c>
      <c r="L17" s="2"/>
      <c r="M17" s="2"/>
      <c r="N17" s="2"/>
      <c r="O17" s="2"/>
      <c r="P17" s="2"/>
      <c r="Q17" s="2"/>
      <c r="R17" s="2"/>
      <c r="S17" s="2"/>
      <c r="T17" s="2"/>
      <c r="U17" s="2"/>
      <c r="V17" s="2"/>
      <c r="W17" s="2"/>
      <c r="X17" s="2"/>
      <c r="Y17" s="2"/>
      <c r="Z17" s="2"/>
    </row>
    <row r="18">
      <c r="A18" s="1" t="s">
        <v>88</v>
      </c>
      <c r="B18" s="1">
        <v>29.0</v>
      </c>
      <c r="C18" s="1">
        <v>27.0</v>
      </c>
      <c r="D18" s="1">
        <v>24.0</v>
      </c>
      <c r="E18" s="1">
        <v>25.0</v>
      </c>
      <c r="F18" s="1">
        <v>22.0</v>
      </c>
      <c r="G18" s="1">
        <v>29.0</v>
      </c>
      <c r="H18" s="1">
        <v>30.0</v>
      </c>
      <c r="I18" s="1">
        <v>40.0</v>
      </c>
      <c r="J18" s="1">
        <v>80.0</v>
      </c>
      <c r="K18" s="1">
        <v>150.0</v>
      </c>
      <c r="L18" s="2"/>
      <c r="M18" s="2"/>
      <c r="N18" s="2"/>
      <c r="O18" s="2"/>
      <c r="P18" s="2"/>
      <c r="Q18" s="2"/>
      <c r="R18" s="2"/>
      <c r="S18" s="2"/>
      <c r="T18" s="2"/>
      <c r="U18" s="2"/>
      <c r="V18" s="2"/>
      <c r="W18" s="2"/>
      <c r="X18" s="2"/>
      <c r="Y18" s="2"/>
      <c r="Z18" s="2"/>
    </row>
    <row r="19">
      <c r="A19" s="1" t="s">
        <v>89</v>
      </c>
      <c r="B19" s="1">
        <v>0.0</v>
      </c>
      <c r="C19" s="1">
        <v>62.0</v>
      </c>
      <c r="D19" s="1">
        <v>58.0</v>
      </c>
      <c r="E19" s="1">
        <v>71.0</v>
      </c>
      <c r="F19" s="1">
        <v>82.0</v>
      </c>
      <c r="G19" s="1">
        <v>1.0</v>
      </c>
      <c r="H19" s="1">
        <v>0.0</v>
      </c>
      <c r="I19" s="1">
        <v>0.0</v>
      </c>
      <c r="J19" s="1">
        <v>1.0</v>
      </c>
      <c r="K19" s="1">
        <v>3.0</v>
      </c>
      <c r="L19" s="2"/>
      <c r="M19" s="2"/>
      <c r="N19" s="2"/>
      <c r="O19" s="2"/>
      <c r="P19" s="2"/>
      <c r="Q19" s="2"/>
      <c r="R19" s="2"/>
      <c r="S19" s="2"/>
      <c r="T19" s="2"/>
      <c r="U19" s="2"/>
      <c r="V19" s="2"/>
      <c r="W19" s="2"/>
      <c r="X19" s="2"/>
      <c r="Y19" s="2"/>
      <c r="Z19" s="2"/>
    </row>
    <row r="20">
      <c r="A20" s="1" t="s">
        <v>90</v>
      </c>
      <c r="B20" s="1">
        <v>16.0</v>
      </c>
      <c r="C20" s="1">
        <v>0.0</v>
      </c>
      <c r="D20" s="1">
        <v>0.0</v>
      </c>
      <c r="E20" s="1">
        <v>0.0</v>
      </c>
      <c r="F20" s="1">
        <v>59.0</v>
      </c>
      <c r="G20" s="1">
        <v>21.0</v>
      </c>
      <c r="H20" s="1">
        <v>15.0</v>
      </c>
      <c r="I20" s="1">
        <v>82.0</v>
      </c>
      <c r="J20" s="1">
        <v>17.0</v>
      </c>
      <c r="K20" s="1">
        <v>70.0</v>
      </c>
      <c r="L20" s="2"/>
      <c r="M20" s="2"/>
      <c r="N20" s="2"/>
      <c r="O20" s="2"/>
      <c r="P20" s="2"/>
      <c r="Q20" s="2"/>
      <c r="R20" s="2"/>
      <c r="S20" s="2"/>
      <c r="T20" s="2"/>
      <c r="U20" s="2"/>
      <c r="V20" s="2"/>
      <c r="W20" s="2"/>
      <c r="X20" s="2"/>
      <c r="Y20" s="2"/>
      <c r="Z20" s="2"/>
    </row>
    <row r="21" ht="15.75" customHeight="1">
      <c r="A21" s="1" t="s">
        <v>91</v>
      </c>
      <c r="B21" s="1">
        <v>710.0</v>
      </c>
      <c r="C21" s="1">
        <v>661.0</v>
      </c>
      <c r="D21" s="1">
        <v>657.0</v>
      </c>
      <c r="E21" s="1">
        <v>749.0</v>
      </c>
      <c r="F21" s="1">
        <v>855.0</v>
      </c>
      <c r="G21" s="1">
        <v>1200.0</v>
      </c>
      <c r="H21" s="1">
        <v>1240.0</v>
      </c>
      <c r="I21" s="1">
        <v>3340.0</v>
      </c>
      <c r="J21" s="1">
        <v>7590.0</v>
      </c>
      <c r="K21" s="1">
        <v>7430.0</v>
      </c>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65.0</v>
      </c>
      <c r="C23" s="1">
        <v>37.0</v>
      </c>
      <c r="D23" s="1">
        <v>44.0</v>
      </c>
      <c r="E23" s="1">
        <v>39.0</v>
      </c>
      <c r="F23" s="1">
        <v>38.0</v>
      </c>
      <c r="G23" s="1">
        <v>115.0</v>
      </c>
      <c r="H23" s="1">
        <v>68.0</v>
      </c>
      <c r="I23" s="1">
        <v>81.0</v>
      </c>
      <c r="J23" s="1">
        <v>103.0</v>
      </c>
      <c r="K23" s="1">
        <v>95.0</v>
      </c>
      <c r="L23" s="2"/>
      <c r="M23" s="2"/>
      <c r="N23" s="2"/>
      <c r="O23" s="2"/>
      <c r="P23" s="2"/>
      <c r="Q23" s="2"/>
      <c r="R23" s="2"/>
      <c r="S23" s="2"/>
      <c r="T23" s="2"/>
      <c r="U23" s="2"/>
      <c r="V23" s="2"/>
      <c r="W23" s="2"/>
      <c r="X23" s="2"/>
      <c r="Y23" s="2"/>
      <c r="Z23" s="2"/>
    </row>
    <row r="24" ht="15.75" customHeight="1">
      <c r="A24" s="1" t="s">
        <v>94</v>
      </c>
      <c r="B24" s="1">
        <v>4.0</v>
      </c>
      <c r="C24" s="1">
        <v>6.0</v>
      </c>
      <c r="D24" s="1">
        <v>6.0</v>
      </c>
      <c r="E24" s="1">
        <v>11.0</v>
      </c>
      <c r="F24" s="1">
        <v>7.0</v>
      </c>
      <c r="G24" s="1">
        <v>10.0</v>
      </c>
      <c r="H24" s="1">
        <v>25.0</v>
      </c>
      <c r="I24" s="1">
        <v>36.0</v>
      </c>
      <c r="J24" s="1">
        <v>51.0</v>
      </c>
      <c r="K24" s="1">
        <v>73.0</v>
      </c>
      <c r="L24" s="2"/>
      <c r="M24" s="2"/>
      <c r="N24" s="2"/>
      <c r="O24" s="2"/>
      <c r="P24" s="2"/>
      <c r="Q24" s="2"/>
      <c r="R24" s="2"/>
      <c r="S24" s="2"/>
      <c r="T24" s="2"/>
      <c r="U24" s="2"/>
      <c r="V24" s="2"/>
      <c r="W24" s="2"/>
      <c r="X24" s="2"/>
      <c r="Y24" s="2"/>
      <c r="Z24" s="2"/>
    </row>
    <row r="25" ht="15.75" customHeight="1">
      <c r="A25" s="1" t="s">
        <v>95</v>
      </c>
      <c r="B25" s="1">
        <v>168.0</v>
      </c>
      <c r="C25" s="1">
        <v>113.0</v>
      </c>
      <c r="D25" s="1">
        <v>55.0</v>
      </c>
      <c r="E25" s="1">
        <v>68.0</v>
      </c>
      <c r="F25" s="1">
        <v>34.0</v>
      </c>
      <c r="G25" s="1">
        <v>79.0</v>
      </c>
      <c r="H25" s="1">
        <v>15.0</v>
      </c>
      <c r="I25" s="1">
        <v>0.0</v>
      </c>
      <c r="J25" s="1">
        <v>0.0</v>
      </c>
      <c r="K25" s="1">
        <v>0.0</v>
      </c>
      <c r="L25" s="2"/>
      <c r="M25" s="2"/>
      <c r="N25" s="2"/>
      <c r="O25" s="2"/>
      <c r="P25" s="2"/>
      <c r="Q25" s="2"/>
      <c r="R25" s="2"/>
      <c r="S25" s="2"/>
      <c r="T25" s="2"/>
      <c r="U25" s="2"/>
      <c r="V25" s="2"/>
      <c r="W25" s="2"/>
      <c r="X25" s="2"/>
      <c r="Y25" s="2"/>
      <c r="Z25" s="2"/>
    </row>
    <row r="26" ht="15.75" customHeight="1">
      <c r="A26" s="1" t="s">
        <v>96</v>
      </c>
      <c r="B26" s="1">
        <v>69.0</v>
      </c>
      <c r="C26" s="1">
        <v>51.0</v>
      </c>
      <c r="D26" s="1">
        <v>50.0</v>
      </c>
      <c r="E26" s="1">
        <v>30.0</v>
      </c>
      <c r="F26" s="1">
        <v>4.0</v>
      </c>
      <c r="G26" s="1">
        <v>49.0</v>
      </c>
      <c r="H26" s="1">
        <v>55.0</v>
      </c>
      <c r="I26" s="1">
        <v>0.0</v>
      </c>
      <c r="J26" s="1">
        <v>0.0</v>
      </c>
      <c r="K26" s="1">
        <v>0.0</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0.0</v>
      </c>
      <c r="G27" s="1">
        <v>8.0</v>
      </c>
      <c r="H27" s="1">
        <v>8.0</v>
      </c>
      <c r="I27" s="1">
        <v>0.0</v>
      </c>
      <c r="J27" s="1">
        <v>0.0</v>
      </c>
      <c r="K27" s="1">
        <v>0.0</v>
      </c>
      <c r="L27" s="2"/>
      <c r="M27" s="2"/>
      <c r="N27" s="2"/>
      <c r="O27" s="2"/>
      <c r="P27" s="2"/>
      <c r="Q27" s="2"/>
      <c r="R27" s="2"/>
      <c r="S27" s="2"/>
      <c r="T27" s="2"/>
      <c r="U27" s="2"/>
      <c r="V27" s="2"/>
      <c r="W27" s="2"/>
      <c r="X27" s="2"/>
      <c r="Y27" s="2"/>
      <c r="Z27" s="2"/>
    </row>
    <row r="28" ht="15.75" customHeight="1">
      <c r="A28" s="1" t="s">
        <v>98</v>
      </c>
      <c r="B28" s="1">
        <v>2.0</v>
      </c>
      <c r="C28" s="1">
        <v>94.0</v>
      </c>
      <c r="D28" s="1">
        <v>5.0</v>
      </c>
      <c r="E28" s="1">
        <v>13.0</v>
      </c>
      <c r="F28" s="1">
        <v>5.0</v>
      </c>
      <c r="G28" s="1">
        <v>4.0</v>
      </c>
      <c r="H28" s="1">
        <v>22.0</v>
      </c>
      <c r="I28" s="1">
        <v>71.0</v>
      </c>
      <c r="J28" s="1">
        <v>222.0</v>
      </c>
      <c r="K28" s="1">
        <v>89.0</v>
      </c>
      <c r="L28" s="2"/>
      <c r="M28" s="2"/>
      <c r="N28" s="2"/>
      <c r="O28" s="2"/>
      <c r="P28" s="2"/>
      <c r="Q28" s="2"/>
      <c r="R28" s="2"/>
      <c r="S28" s="2"/>
      <c r="T28" s="2"/>
      <c r="U28" s="2"/>
      <c r="V28" s="2"/>
      <c r="W28" s="2"/>
      <c r="X28" s="2"/>
      <c r="Y28" s="2"/>
      <c r="Z28" s="2"/>
    </row>
    <row r="29" ht="15.75" customHeight="1">
      <c r="A29" s="1" t="s">
        <v>99</v>
      </c>
      <c r="B29" s="1">
        <v>7.0</v>
      </c>
      <c r="C29" s="1">
        <v>8.0</v>
      </c>
      <c r="D29" s="1">
        <v>7.0</v>
      </c>
      <c r="E29" s="1">
        <v>16.0</v>
      </c>
      <c r="F29" s="1">
        <v>10.0</v>
      </c>
      <c r="G29" s="1">
        <v>33.0</v>
      </c>
      <c r="H29" s="1">
        <v>37.0</v>
      </c>
      <c r="I29" s="1">
        <v>203.0</v>
      </c>
      <c r="J29" s="1">
        <v>122.0</v>
      </c>
      <c r="K29" s="1">
        <v>149.0</v>
      </c>
      <c r="L29" s="2"/>
      <c r="M29" s="2"/>
      <c r="N29" s="2"/>
      <c r="O29" s="2"/>
      <c r="P29" s="2"/>
      <c r="Q29" s="2"/>
      <c r="R29" s="2"/>
      <c r="S29" s="2"/>
      <c r="T29" s="2"/>
      <c r="U29" s="2"/>
      <c r="V29" s="2"/>
      <c r="W29" s="2"/>
      <c r="X29" s="2"/>
      <c r="Y29" s="2"/>
      <c r="Z29" s="2"/>
    </row>
    <row r="30" ht="15.75" customHeight="1">
      <c r="A30" s="1" t="s">
        <v>100</v>
      </c>
      <c r="B30" s="1">
        <v>79.0</v>
      </c>
      <c r="C30" s="1">
        <v>57.0</v>
      </c>
      <c r="D30" s="1">
        <v>80.0</v>
      </c>
      <c r="E30" s="1">
        <v>36.0</v>
      </c>
      <c r="F30" s="1">
        <v>50.0</v>
      </c>
      <c r="G30" s="1">
        <v>153.0</v>
      </c>
      <c r="H30" s="1">
        <v>59.0</v>
      </c>
      <c r="I30" s="1">
        <v>158.0</v>
      </c>
      <c r="J30" s="1">
        <v>238.0</v>
      </c>
      <c r="K30" s="1">
        <v>429.0</v>
      </c>
      <c r="L30" s="2"/>
      <c r="M30" s="2"/>
      <c r="N30" s="2"/>
      <c r="O30" s="2"/>
      <c r="P30" s="2"/>
      <c r="Q30" s="2"/>
      <c r="R30" s="2"/>
      <c r="S30" s="2"/>
      <c r="T30" s="2"/>
      <c r="U30" s="2"/>
      <c r="V30" s="2"/>
      <c r="W30" s="2"/>
      <c r="X30" s="2"/>
      <c r="Y30" s="2"/>
      <c r="Z30" s="2"/>
    </row>
    <row r="31" ht="15.75" customHeight="1">
      <c r="A31" s="1" t="s">
        <v>101</v>
      </c>
      <c r="B31" s="1">
        <v>396.0</v>
      </c>
      <c r="C31" s="1">
        <v>275.0</v>
      </c>
      <c r="D31" s="1">
        <v>250.0</v>
      </c>
      <c r="E31" s="1">
        <v>217.0</v>
      </c>
      <c r="F31" s="1">
        <v>150.0</v>
      </c>
      <c r="G31" s="1">
        <v>445.0</v>
      </c>
      <c r="H31" s="1">
        <v>284.0</v>
      </c>
      <c r="I31" s="1">
        <v>550.0</v>
      </c>
      <c r="J31" s="1">
        <v>737.0</v>
      </c>
      <c r="K31" s="1">
        <v>836.0</v>
      </c>
      <c r="L31" s="2"/>
      <c r="M31" s="2"/>
      <c r="N31" s="2"/>
      <c r="O31" s="2"/>
      <c r="P31" s="2"/>
      <c r="Q31" s="2"/>
      <c r="R31" s="2"/>
      <c r="S31" s="2"/>
      <c r="T31" s="2"/>
      <c r="U31" s="2"/>
      <c r="V31" s="2"/>
      <c r="W31" s="2"/>
      <c r="X31" s="2"/>
      <c r="Y31" s="2"/>
      <c r="Z31" s="2"/>
    </row>
    <row r="32" ht="15.75" customHeight="1">
      <c r="A32" s="1" t="s">
        <v>102</v>
      </c>
      <c r="B32" s="1">
        <v>77.0</v>
      </c>
      <c r="C32" s="1">
        <v>119.0</v>
      </c>
      <c r="D32" s="1">
        <v>112.0</v>
      </c>
      <c r="E32" s="1">
        <v>114.0</v>
      </c>
      <c r="F32" s="1">
        <v>133.0</v>
      </c>
      <c r="G32" s="1">
        <v>152.0</v>
      </c>
      <c r="H32" s="1">
        <v>123.0</v>
      </c>
      <c r="I32" s="1">
        <v>0.0</v>
      </c>
      <c r="J32" s="1">
        <v>0.0</v>
      </c>
      <c r="K32" s="1">
        <v>0.0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0.0</v>
      </c>
      <c r="G33" s="1">
        <v>7.0</v>
      </c>
      <c r="H33" s="1">
        <v>0.0</v>
      </c>
      <c r="I33" s="1">
        <v>0.0</v>
      </c>
      <c r="J33" s="1">
        <v>0.0</v>
      </c>
      <c r="K33" s="1">
        <v>0.0</v>
      </c>
      <c r="L33" s="2"/>
      <c r="M33" s="2"/>
      <c r="N33" s="2"/>
      <c r="O33" s="2"/>
      <c r="P33" s="2"/>
      <c r="Q33" s="2"/>
      <c r="R33" s="2"/>
      <c r="S33" s="2"/>
      <c r="T33" s="2"/>
      <c r="U33" s="2"/>
      <c r="V33" s="2"/>
      <c r="W33" s="2"/>
      <c r="X33" s="2"/>
      <c r="Y33" s="2"/>
      <c r="Z33" s="2"/>
    </row>
    <row r="34" ht="15.75" customHeight="1">
      <c r="A34" s="1" t="s">
        <v>104</v>
      </c>
      <c r="B34" s="1">
        <v>29.0</v>
      </c>
      <c r="C34" s="1">
        <v>25.0</v>
      </c>
      <c r="D34" s="1">
        <v>23.0</v>
      </c>
      <c r="E34" s="1">
        <v>24.0</v>
      </c>
      <c r="F34" s="1">
        <v>28.0</v>
      </c>
      <c r="G34" s="1">
        <v>23.0</v>
      </c>
      <c r="H34" s="1">
        <v>25.0</v>
      </c>
      <c r="I34" s="1">
        <v>113.0</v>
      </c>
      <c r="J34" s="1">
        <v>172.0</v>
      </c>
      <c r="K34" s="1">
        <v>132.0</v>
      </c>
      <c r="L34" s="2"/>
      <c r="M34" s="2"/>
      <c r="N34" s="2"/>
      <c r="O34" s="2"/>
      <c r="P34" s="2"/>
      <c r="Q34" s="2"/>
      <c r="R34" s="2"/>
      <c r="S34" s="2"/>
      <c r="T34" s="2"/>
      <c r="U34" s="2"/>
      <c r="V34" s="2"/>
      <c r="W34" s="2"/>
      <c r="X34" s="2"/>
      <c r="Y34" s="2"/>
      <c r="Z34" s="2"/>
    </row>
    <row r="35" ht="15.75" customHeight="1">
      <c r="A35" s="1" t="s">
        <v>105</v>
      </c>
      <c r="B35" s="1">
        <v>0.0</v>
      </c>
      <c r="C35" s="1">
        <v>0.0</v>
      </c>
      <c r="D35" s="1">
        <v>0.0</v>
      </c>
      <c r="E35" s="1">
        <v>0.0</v>
      </c>
      <c r="F35" s="1">
        <v>1.0</v>
      </c>
      <c r="G35" s="1">
        <v>6.0</v>
      </c>
      <c r="H35" s="1">
        <v>3.0</v>
      </c>
      <c r="I35" s="1">
        <v>16.0</v>
      </c>
      <c r="J35" s="1">
        <v>80.0</v>
      </c>
      <c r="K35" s="1">
        <v>10.0</v>
      </c>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16.0</v>
      </c>
      <c r="G36" s="1">
        <v>7.0</v>
      </c>
      <c r="H36" s="1">
        <v>4.0</v>
      </c>
      <c r="I36" s="1">
        <v>0.0</v>
      </c>
      <c r="J36" s="1">
        <v>0.0</v>
      </c>
      <c r="K36" s="1">
        <v>0.0</v>
      </c>
      <c r="L36" s="2"/>
      <c r="M36" s="2"/>
      <c r="N36" s="2"/>
      <c r="O36" s="2"/>
      <c r="P36" s="2"/>
      <c r="Q36" s="2"/>
      <c r="R36" s="2"/>
      <c r="S36" s="2"/>
      <c r="T36" s="2"/>
      <c r="U36" s="2"/>
      <c r="V36" s="2"/>
      <c r="W36" s="2"/>
      <c r="X36" s="2"/>
      <c r="Y36" s="2"/>
      <c r="Z36" s="2"/>
    </row>
    <row r="37" ht="15.75" customHeight="1">
      <c r="A37" s="1" t="s">
        <v>107</v>
      </c>
      <c r="B37" s="1">
        <v>503.0</v>
      </c>
      <c r="C37" s="1">
        <v>419.0</v>
      </c>
      <c r="D37" s="1">
        <v>385.0</v>
      </c>
      <c r="E37" s="1">
        <v>354.0</v>
      </c>
      <c r="F37" s="1">
        <v>330.0</v>
      </c>
      <c r="G37" s="1">
        <v>634.0</v>
      </c>
      <c r="H37" s="1">
        <v>440.0</v>
      </c>
      <c r="I37" s="1">
        <v>680.0</v>
      </c>
      <c r="J37" s="1">
        <v>989.0</v>
      </c>
      <c r="K37" s="1">
        <v>979.0</v>
      </c>
      <c r="L37" s="2"/>
      <c r="M37" s="2"/>
      <c r="N37" s="2"/>
      <c r="O37" s="2"/>
      <c r="P37" s="2"/>
      <c r="Q37" s="2"/>
      <c r="R37" s="2"/>
      <c r="S37" s="2"/>
      <c r="T37" s="2"/>
      <c r="U37" s="2"/>
      <c r="V37" s="2"/>
      <c r="W37" s="2"/>
      <c r="X37" s="2"/>
      <c r="Y37" s="2"/>
      <c r="Z37" s="2"/>
    </row>
    <row r="38" ht="15.75" customHeight="1">
      <c r="A38" s="1" t="s">
        <v>108</v>
      </c>
      <c r="B38" s="1">
        <v>2.0</v>
      </c>
      <c r="C38" s="1">
        <v>2.0</v>
      </c>
      <c r="D38" s="1">
        <v>2.0</v>
      </c>
      <c r="E38" s="1">
        <v>2.0</v>
      </c>
      <c r="F38" s="1">
        <v>3.0</v>
      </c>
      <c r="G38" s="1">
        <v>3.0</v>
      </c>
      <c r="H38" s="1">
        <v>3.0</v>
      </c>
      <c r="I38" s="1">
        <v>3.0</v>
      </c>
      <c r="J38" s="1">
        <v>4.0</v>
      </c>
      <c r="K38" s="1">
        <v>4.0</v>
      </c>
      <c r="L38" s="2"/>
      <c r="M38" s="2"/>
      <c r="N38" s="2"/>
      <c r="O38" s="2"/>
      <c r="P38" s="2"/>
      <c r="Q38" s="2"/>
      <c r="R38" s="2"/>
      <c r="S38" s="2"/>
      <c r="T38" s="2"/>
      <c r="U38" s="2"/>
      <c r="V38" s="2"/>
      <c r="W38" s="2"/>
      <c r="X38" s="2"/>
      <c r="Y38" s="2"/>
      <c r="Z38" s="2"/>
    </row>
    <row r="39" ht="15.75" customHeight="1">
      <c r="A39" s="1" t="s">
        <v>109</v>
      </c>
      <c r="B39" s="1">
        <v>203.0</v>
      </c>
      <c r="C39" s="1">
        <v>236.0</v>
      </c>
      <c r="D39" s="1">
        <v>240.0</v>
      </c>
      <c r="E39" s="1">
        <v>247.0</v>
      </c>
      <c r="F39" s="1">
        <v>369.0</v>
      </c>
      <c r="G39" s="1">
        <v>387.0</v>
      </c>
      <c r="H39" s="1">
        <v>412.0</v>
      </c>
      <c r="I39" s="1">
        <v>1020.0</v>
      </c>
      <c r="J39" s="1">
        <v>2210.0</v>
      </c>
      <c r="K39" s="1">
        <v>2340.0</v>
      </c>
      <c r="L39" s="2"/>
      <c r="M39" s="2"/>
      <c r="N39" s="2"/>
      <c r="O39" s="2"/>
      <c r="P39" s="2"/>
      <c r="Q39" s="2"/>
      <c r="R39" s="2"/>
      <c r="S39" s="2"/>
      <c r="T39" s="2"/>
      <c r="U39" s="2"/>
      <c r="V39" s="2"/>
      <c r="W39" s="2"/>
      <c r="X39" s="2"/>
      <c r="Y39" s="2"/>
      <c r="Z39" s="2"/>
    </row>
    <row r="40" ht="15.75" customHeight="1">
      <c r="A40" s="1" t="s">
        <v>110</v>
      </c>
      <c r="B40" s="1">
        <v>-16.0</v>
      </c>
      <c r="C40" s="1">
        <v>-3.0</v>
      </c>
      <c r="D40" s="1">
        <v>40.0</v>
      </c>
      <c r="E40" s="1">
        <v>133.0</v>
      </c>
      <c r="F40" s="1">
        <v>171.0</v>
      </c>
      <c r="G40" s="1">
        <v>201.0</v>
      </c>
      <c r="H40" s="1">
        <v>330.0</v>
      </c>
      <c r="I40" s="1">
        <v>1080.0</v>
      </c>
      <c r="J40" s="1">
        <v>2900.0</v>
      </c>
      <c r="K40" s="1">
        <v>3330.0</v>
      </c>
      <c r="L40" s="2"/>
      <c r="M40" s="2"/>
      <c r="N40" s="2"/>
      <c r="O40" s="2"/>
      <c r="P40" s="2"/>
      <c r="Q40" s="2"/>
      <c r="R40" s="2"/>
      <c r="S40" s="2"/>
      <c r="T40" s="2"/>
      <c r="U40" s="2"/>
      <c r="V40" s="2"/>
      <c r="W40" s="2"/>
      <c r="X40" s="2"/>
      <c r="Y40" s="2"/>
      <c r="Z40" s="2"/>
    </row>
    <row r="41" ht="15.75" customHeight="1">
      <c r="A41" s="1" t="s">
        <v>111</v>
      </c>
      <c r="B41" s="1">
        <v>-39.0</v>
      </c>
      <c r="C41" s="1">
        <v>-1.0</v>
      </c>
      <c r="D41" s="1">
        <v>-1.0</v>
      </c>
      <c r="E41" s="1">
        <v>-1.0</v>
      </c>
      <c r="F41" s="1">
        <v>-1.0</v>
      </c>
      <c r="G41" s="1">
        <v>-1.0</v>
      </c>
      <c r="H41" s="1">
        <v>-1.0</v>
      </c>
      <c r="I41" s="1">
        <v>-1.0</v>
      </c>
      <c r="J41" s="1">
        <v>-127.0</v>
      </c>
      <c r="K41" s="1">
        <v>-613.0</v>
      </c>
      <c r="L41" s="2"/>
      <c r="M41" s="2"/>
      <c r="N41" s="2"/>
      <c r="O41" s="2"/>
      <c r="P41" s="2"/>
      <c r="Q41" s="2"/>
      <c r="R41" s="2"/>
      <c r="S41" s="2"/>
      <c r="T41" s="2"/>
      <c r="U41" s="2"/>
      <c r="V41" s="2"/>
      <c r="W41" s="2"/>
      <c r="X41" s="2"/>
      <c r="Y41" s="2"/>
      <c r="Z41" s="2"/>
    </row>
    <row r="42" ht="15.75" customHeight="1">
      <c r="A42" s="1" t="s">
        <v>112</v>
      </c>
      <c r="B42" s="1">
        <v>20.0</v>
      </c>
      <c r="C42" s="1">
        <v>8.0</v>
      </c>
      <c r="D42" s="1">
        <v>-8.0</v>
      </c>
      <c r="E42" s="1">
        <v>13.0</v>
      </c>
      <c r="F42" s="1">
        <v>-13.0</v>
      </c>
      <c r="G42" s="1">
        <v>-19.0</v>
      </c>
      <c r="H42" s="1">
        <v>26.0</v>
      </c>
      <c r="I42" s="1">
        <v>67.0</v>
      </c>
      <c r="J42" s="1">
        <v>-176.0</v>
      </c>
      <c r="K42" s="1">
        <v>-294.0</v>
      </c>
      <c r="L42" s="2"/>
      <c r="M42" s="2"/>
      <c r="N42" s="2"/>
      <c r="O42" s="2"/>
      <c r="P42" s="2"/>
      <c r="Q42" s="2"/>
      <c r="R42" s="2"/>
      <c r="S42" s="2"/>
      <c r="T42" s="2"/>
      <c r="U42" s="2"/>
      <c r="V42" s="2"/>
      <c r="W42" s="2"/>
      <c r="X42" s="2"/>
      <c r="Y42" s="2"/>
      <c r="Z42" s="2"/>
    </row>
    <row r="43" ht="15.75" customHeight="1">
      <c r="A43" s="1" t="s">
        <v>113</v>
      </c>
      <c r="B43" s="1">
        <v>207.0</v>
      </c>
      <c r="C43" s="1">
        <v>240.0</v>
      </c>
      <c r="D43" s="1">
        <v>270.0</v>
      </c>
      <c r="E43" s="1">
        <v>392.0</v>
      </c>
      <c r="F43" s="1">
        <v>525.0</v>
      </c>
      <c r="G43" s="1">
        <v>567.0</v>
      </c>
      <c r="H43" s="1">
        <v>767.0</v>
      </c>
      <c r="I43" s="1">
        <v>2160.0</v>
      </c>
      <c r="J43" s="1">
        <v>4810.0</v>
      </c>
      <c r="K43" s="1">
        <v>4760.0</v>
      </c>
      <c r="L43" s="2"/>
      <c r="M43" s="2"/>
      <c r="N43" s="2"/>
      <c r="O43" s="2"/>
      <c r="P43" s="2"/>
      <c r="Q43" s="2"/>
      <c r="R43" s="2"/>
      <c r="S43" s="2"/>
      <c r="T43" s="2"/>
      <c r="U43" s="2"/>
      <c r="V43" s="2"/>
      <c r="W43" s="2"/>
      <c r="X43" s="2"/>
      <c r="Y43" s="2"/>
      <c r="Z43" s="2"/>
    </row>
    <row r="44" ht="15.75" customHeight="1">
      <c r="A44" s="1" t="s">
        <v>114</v>
      </c>
      <c r="B44" s="1">
        <v>0.0</v>
      </c>
      <c r="C44" s="1">
        <v>1.0</v>
      </c>
      <c r="D44" s="1">
        <v>1.0</v>
      </c>
      <c r="E44" s="1">
        <v>2.0</v>
      </c>
      <c r="F44" s="1">
        <v>0.0</v>
      </c>
      <c r="G44" s="1">
        <v>51.0</v>
      </c>
      <c r="H44" s="1">
        <v>31.0</v>
      </c>
      <c r="I44" s="1">
        <v>502.0</v>
      </c>
      <c r="J44" s="1">
        <v>1800.0</v>
      </c>
      <c r="K44" s="1">
        <v>1690.0</v>
      </c>
      <c r="L44" s="2"/>
      <c r="M44" s="2"/>
      <c r="N44" s="2"/>
      <c r="O44" s="2"/>
      <c r="P44" s="2"/>
      <c r="Q44" s="2"/>
      <c r="R44" s="2"/>
      <c r="S44" s="2"/>
      <c r="T44" s="2"/>
      <c r="U44" s="2"/>
      <c r="V44" s="2"/>
      <c r="W44" s="2"/>
      <c r="X44" s="2"/>
      <c r="Y44" s="2"/>
      <c r="Z44" s="2"/>
    </row>
    <row r="45" ht="15.75" customHeight="1">
      <c r="A45" s="1" t="s">
        <v>115</v>
      </c>
      <c r="B45" s="1">
        <v>207.0</v>
      </c>
      <c r="C45" s="1">
        <v>242.0</v>
      </c>
      <c r="D45" s="1">
        <v>272.0</v>
      </c>
      <c r="E45" s="1">
        <v>395.0</v>
      </c>
      <c r="F45" s="1">
        <v>525.0</v>
      </c>
      <c r="G45" s="1">
        <v>567.0</v>
      </c>
      <c r="H45" s="1">
        <v>799.0</v>
      </c>
      <c r="I45" s="1">
        <v>2660.0</v>
      </c>
      <c r="J45" s="1">
        <v>6600.0</v>
      </c>
      <c r="K45" s="1">
        <v>6450.0</v>
      </c>
      <c r="L45" s="2"/>
      <c r="M45" s="2"/>
      <c r="N45" s="2"/>
      <c r="O45" s="2"/>
      <c r="P45" s="2"/>
      <c r="Q45" s="2"/>
      <c r="R45" s="2"/>
      <c r="S45" s="2"/>
      <c r="T45" s="2"/>
      <c r="U45" s="2"/>
      <c r="V45" s="2"/>
      <c r="W45" s="2"/>
      <c r="X45" s="2"/>
      <c r="Y45" s="2"/>
      <c r="Z45" s="2"/>
    </row>
    <row r="46" ht="15.75" customHeight="1">
      <c r="A46" s="1" t="s">
        <v>116</v>
      </c>
      <c r="B46" s="1">
        <v>710.0</v>
      </c>
      <c r="C46" s="1">
        <v>661.0</v>
      </c>
      <c r="D46" s="1">
        <v>657.0</v>
      </c>
      <c r="E46" s="1">
        <v>749.0</v>
      </c>
      <c r="F46" s="1">
        <v>855.0</v>
      </c>
      <c r="G46" s="1">
        <v>1200.0</v>
      </c>
      <c r="H46" s="1">
        <v>1240.0</v>
      </c>
      <c r="I46" s="1">
        <v>3340.0</v>
      </c>
      <c r="J46" s="1">
        <v>7590.0</v>
      </c>
      <c r="K46" s="1">
        <v>7430.0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52.0</v>
      </c>
      <c r="C48" s="1">
        <v>52.0</v>
      </c>
      <c r="D48" s="1">
        <v>52.0</v>
      </c>
      <c r="E48" s="1">
        <v>54.0</v>
      </c>
      <c r="F48" s="1">
        <v>66.0</v>
      </c>
      <c r="G48" s="1">
        <v>69.0</v>
      </c>
      <c r="H48" s="1">
        <v>73.0</v>
      </c>
      <c r="I48" s="1">
        <v>74.0</v>
      </c>
      <c r="J48" s="1">
        <v>77.0</v>
      </c>
      <c r="K48" s="1">
        <v>66.0</v>
      </c>
      <c r="L48" s="2"/>
      <c r="M48" s="2"/>
      <c r="N48" s="2"/>
      <c r="O48" s="2"/>
      <c r="P48" s="2"/>
      <c r="Q48" s="2"/>
      <c r="R48" s="2"/>
      <c r="S48" s="2"/>
      <c r="T48" s="2"/>
      <c r="U48" s="2"/>
      <c r="V48" s="2"/>
      <c r="W48" s="2"/>
      <c r="X48" s="2"/>
      <c r="Y48" s="2"/>
      <c r="Z48" s="2"/>
    </row>
    <row r="49" ht="15.75" customHeight="1">
      <c r="A49" s="1" t="s">
        <v>118</v>
      </c>
      <c r="B49" s="1">
        <v>44.0</v>
      </c>
      <c r="C49" s="1">
        <v>52.0</v>
      </c>
      <c r="D49" s="1">
        <v>52.0</v>
      </c>
      <c r="E49" s="1">
        <v>54.0</v>
      </c>
      <c r="F49" s="1">
        <v>66.0</v>
      </c>
      <c r="G49" s="1">
        <v>69.0</v>
      </c>
      <c r="H49" s="1">
        <v>73.0</v>
      </c>
      <c r="I49" s="1">
        <v>74.0</v>
      </c>
      <c r="J49" s="1">
        <v>78.0</v>
      </c>
      <c r="K49" s="1">
        <v>65.0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178.0</v>
      </c>
      <c r="C51" s="1">
        <v>213.0</v>
      </c>
      <c r="D51" s="1">
        <v>245.0</v>
      </c>
      <c r="E51" s="1">
        <v>366.0</v>
      </c>
      <c r="F51" s="1">
        <v>503.0</v>
      </c>
      <c r="G51" s="1">
        <v>537.0</v>
      </c>
      <c r="H51" s="1">
        <v>736.0</v>
      </c>
      <c r="I51" s="1">
        <v>2120.0</v>
      </c>
      <c r="J51" s="1">
        <v>4730.0</v>
      </c>
      <c r="K51" s="1">
        <v>4610.0</v>
      </c>
      <c r="L51" s="2"/>
      <c r="M51" s="2"/>
      <c r="N51" s="2"/>
      <c r="O51" s="2"/>
      <c r="P51" s="2"/>
      <c r="Q51" s="2"/>
      <c r="R51" s="2"/>
      <c r="S51" s="2"/>
      <c r="T51" s="2"/>
      <c r="U51" s="2"/>
      <c r="V51" s="2"/>
      <c r="W51" s="2"/>
      <c r="X51" s="2"/>
      <c r="Y51" s="2"/>
      <c r="Z51" s="2"/>
    </row>
    <row r="52" ht="15.75" customHeight="1">
      <c r="A52" s="1" t="s">
        <v>131</v>
      </c>
      <c r="B52" s="1" t="s">
        <v>132</v>
      </c>
      <c r="C52" s="1" t="s">
        <v>133</v>
      </c>
      <c r="D52" s="1" t="s">
        <v>134</v>
      </c>
      <c r="E52" s="1" t="s">
        <v>135</v>
      </c>
      <c r="F52" s="1" t="s">
        <v>136</v>
      </c>
      <c r="G52" s="1" t="s">
        <v>137</v>
      </c>
      <c r="H52" s="1" t="s">
        <v>138</v>
      </c>
      <c r="I52" s="1" t="s">
        <v>139</v>
      </c>
      <c r="J52" s="1" t="s">
        <v>140</v>
      </c>
      <c r="K52" s="1" t="s">
        <v>141</v>
      </c>
      <c r="L52" s="2"/>
      <c r="M52" s="2"/>
      <c r="N52" s="2"/>
      <c r="O52" s="2"/>
      <c r="P52" s="2"/>
      <c r="Q52" s="2"/>
      <c r="R52" s="2"/>
      <c r="S52" s="2"/>
      <c r="T52" s="2"/>
      <c r="U52" s="2"/>
      <c r="V52" s="2"/>
      <c r="W52" s="2"/>
      <c r="X52" s="2"/>
      <c r="Y52" s="2"/>
      <c r="Z52" s="2"/>
    </row>
    <row r="53" ht="15.75" customHeight="1">
      <c r="A53" s="1" t="s">
        <v>142</v>
      </c>
      <c r="B53" s="1">
        <v>315.0</v>
      </c>
      <c r="C53" s="1">
        <v>283.0</v>
      </c>
      <c r="D53" s="1">
        <v>218.0</v>
      </c>
      <c r="E53" s="1">
        <v>213.0</v>
      </c>
      <c r="F53" s="1">
        <v>172.0</v>
      </c>
      <c r="G53" s="1">
        <v>280.0</v>
      </c>
      <c r="H53" s="1">
        <v>194.0</v>
      </c>
      <c r="I53" s="1" t="s">
        <v>71</v>
      </c>
      <c r="J53" s="1" t="s">
        <v>71</v>
      </c>
      <c r="K53" s="1" t="s">
        <v>71</v>
      </c>
      <c r="L53" s="2"/>
      <c r="M53" s="2"/>
      <c r="N53" s="2"/>
      <c r="O53" s="2"/>
      <c r="P53" s="2"/>
      <c r="Q53" s="2"/>
      <c r="R53" s="2"/>
      <c r="S53" s="2"/>
      <c r="T53" s="2"/>
      <c r="U53" s="2"/>
      <c r="V53" s="2"/>
      <c r="W53" s="2"/>
      <c r="X53" s="2"/>
      <c r="Y53" s="2"/>
      <c r="Z53" s="2"/>
    </row>
    <row r="54" ht="15.75" customHeight="1">
      <c r="A54" s="1" t="s">
        <v>143</v>
      </c>
      <c r="B54" s="1">
        <v>307.0</v>
      </c>
      <c r="C54" s="1">
        <v>269.0</v>
      </c>
      <c r="D54" s="1">
        <v>202.0</v>
      </c>
      <c r="E54" s="1">
        <v>152.0</v>
      </c>
      <c r="F54" s="1">
        <v>84.0</v>
      </c>
      <c r="G54" s="1">
        <v>228.0</v>
      </c>
      <c r="H54" s="1">
        <v>117.0</v>
      </c>
      <c r="I54" s="1">
        <v>-1000.0</v>
      </c>
      <c r="J54" s="1">
        <v>-3510.0</v>
      </c>
      <c r="K54" s="1">
        <v>-3040.0</v>
      </c>
      <c r="L54" s="2"/>
      <c r="M54" s="2"/>
      <c r="N54" s="2"/>
      <c r="O54" s="2"/>
      <c r="P54" s="2"/>
      <c r="Q54" s="2"/>
      <c r="R54" s="2"/>
      <c r="S54" s="2"/>
      <c r="T54" s="2"/>
      <c r="U54" s="2"/>
      <c r="V54" s="2"/>
      <c r="W54" s="2"/>
      <c r="X54" s="2"/>
      <c r="Y54" s="2"/>
      <c r="Z54" s="2"/>
    </row>
    <row r="55" ht="15.75" customHeight="1">
      <c r="A55" s="1" t="s">
        <v>144</v>
      </c>
      <c r="B55" s="1">
        <v>13.0</v>
      </c>
      <c r="C55" s="1">
        <v>13.0</v>
      </c>
      <c r="D55" s="1">
        <v>12.0</v>
      </c>
      <c r="E55" s="1">
        <v>12.0</v>
      </c>
      <c r="F55" s="1">
        <v>4.0</v>
      </c>
      <c r="G55" s="1">
        <v>5.0</v>
      </c>
      <c r="H55" s="1">
        <v>6.0</v>
      </c>
      <c r="I55" s="1">
        <v>6.0</v>
      </c>
      <c r="J55" s="1">
        <v>9.0</v>
      </c>
      <c r="K55" s="1">
        <v>19.0</v>
      </c>
      <c r="L55" s="2"/>
      <c r="M55" s="2"/>
      <c r="N55" s="2"/>
      <c r="O55" s="2"/>
      <c r="P55" s="2"/>
      <c r="Q55" s="2"/>
      <c r="R55" s="2"/>
      <c r="S55" s="2"/>
      <c r="T55" s="2"/>
      <c r="U55" s="2"/>
      <c r="V55" s="2"/>
      <c r="W55" s="2"/>
      <c r="X55" s="2"/>
      <c r="Y55" s="2"/>
      <c r="Z55" s="2"/>
    </row>
    <row r="56" ht="15.75" customHeight="1">
      <c r="A56" s="1" t="s">
        <v>145</v>
      </c>
      <c r="B56" s="1">
        <v>0.0</v>
      </c>
      <c r="C56" s="1">
        <v>1.0</v>
      </c>
      <c r="D56" s="1">
        <v>1.0</v>
      </c>
      <c r="E56" s="1">
        <v>2.0</v>
      </c>
      <c r="F56" s="1">
        <v>0.0</v>
      </c>
      <c r="G56" s="1">
        <v>51.0</v>
      </c>
      <c r="H56" s="1">
        <v>31.0</v>
      </c>
      <c r="I56" s="1">
        <v>502.0</v>
      </c>
      <c r="J56" s="1">
        <v>1800.0</v>
      </c>
      <c r="K56" s="1">
        <v>1690.0</v>
      </c>
      <c r="L56" s="2"/>
      <c r="M56" s="2"/>
      <c r="N56" s="2"/>
      <c r="O56" s="2"/>
      <c r="P56" s="2"/>
      <c r="Q56" s="2"/>
      <c r="R56" s="2"/>
      <c r="S56" s="2"/>
      <c r="T56" s="2"/>
      <c r="U56" s="2"/>
      <c r="V56" s="2"/>
      <c r="W56" s="2"/>
      <c r="X56" s="2"/>
      <c r="Y56" s="2"/>
      <c r="Z56" s="2"/>
    </row>
    <row r="57" ht="15.75" customHeight="1">
      <c r="A57" s="1" t="s">
        <v>146</v>
      </c>
      <c r="B57" s="1">
        <v>0.0</v>
      </c>
      <c r="C57" s="1">
        <v>0.0</v>
      </c>
      <c r="D57" s="1">
        <v>0.0</v>
      </c>
      <c r="E57" s="1">
        <v>0.0</v>
      </c>
      <c r="F57" s="1">
        <v>65.0</v>
      </c>
      <c r="G57" s="1">
        <v>64.0</v>
      </c>
      <c r="H57" s="1">
        <v>68.0</v>
      </c>
      <c r="I57" s="1">
        <v>0.0</v>
      </c>
      <c r="J57" s="1">
        <v>0.0</v>
      </c>
      <c r="K57" s="1">
        <v>0.0</v>
      </c>
      <c r="L57" s="2"/>
      <c r="M57" s="2"/>
      <c r="N57" s="2"/>
      <c r="O57" s="2"/>
      <c r="P57" s="2"/>
      <c r="Q57" s="2"/>
      <c r="R57" s="2"/>
      <c r="S57" s="2"/>
      <c r="T57" s="2"/>
      <c r="U57" s="2"/>
      <c r="V57" s="2"/>
      <c r="W57" s="2"/>
      <c r="X57" s="2"/>
      <c r="Y57" s="2"/>
      <c r="Z57" s="2"/>
    </row>
    <row r="58" ht="15.75" customHeight="1">
      <c r="A58" s="1" t="s">
        <v>147</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148</v>
      </c>
      <c r="B59" s="1">
        <v>1.0</v>
      </c>
      <c r="C59" s="1">
        <v>2.0</v>
      </c>
      <c r="D59" s="1">
        <v>2.0</v>
      </c>
      <c r="E59" s="1">
        <v>6.0</v>
      </c>
      <c r="F59" s="1">
        <v>3.0</v>
      </c>
      <c r="G59" s="1">
        <v>12.0</v>
      </c>
      <c r="H59" s="1">
        <v>11.0</v>
      </c>
      <c r="I59" s="1">
        <v>109.0</v>
      </c>
      <c r="J59" s="1">
        <v>59.0</v>
      </c>
      <c r="K59" s="1">
        <v>112.0</v>
      </c>
      <c r="L59" s="2"/>
      <c r="M59" s="2"/>
      <c r="N59" s="2"/>
      <c r="O59" s="2"/>
      <c r="P59" s="2"/>
      <c r="Q59" s="2"/>
      <c r="R59" s="2"/>
      <c r="S59" s="2"/>
      <c r="T59" s="2"/>
      <c r="U59" s="2"/>
      <c r="V59" s="2"/>
      <c r="W59" s="2"/>
      <c r="X59" s="2"/>
      <c r="Y59" s="2"/>
      <c r="Z59" s="2"/>
    </row>
    <row r="60" ht="15.75" customHeight="1">
      <c r="A60" s="1" t="s">
        <v>149</v>
      </c>
      <c r="B60" s="1">
        <v>5.0</v>
      </c>
      <c r="C60" s="1">
        <v>5.0</v>
      </c>
      <c r="D60" s="1">
        <v>4.0</v>
      </c>
      <c r="E60" s="1">
        <v>7.0</v>
      </c>
      <c r="F60" s="1">
        <v>5.0</v>
      </c>
      <c r="G60" s="1">
        <v>7.0</v>
      </c>
      <c r="H60" s="1">
        <v>7.0</v>
      </c>
      <c r="I60" s="1">
        <v>20.0</v>
      </c>
      <c r="J60" s="1">
        <v>12.0</v>
      </c>
      <c r="K60" s="1">
        <v>19.0</v>
      </c>
      <c r="L60" s="2"/>
      <c r="M60" s="2"/>
      <c r="N60" s="2"/>
      <c r="O60" s="2"/>
      <c r="P60" s="2"/>
      <c r="Q60" s="2"/>
      <c r="R60" s="2"/>
      <c r="S60" s="2"/>
      <c r="T60" s="2"/>
      <c r="U60" s="2"/>
      <c r="V60" s="2"/>
      <c r="W60" s="2"/>
      <c r="X60" s="2"/>
      <c r="Y60" s="2"/>
      <c r="Z60" s="2"/>
    </row>
    <row r="61" ht="15.75" customHeight="1">
      <c r="A61" s="1" t="s">
        <v>150</v>
      </c>
      <c r="B61" s="1">
        <v>2.0</v>
      </c>
      <c r="C61" s="1">
        <v>2.0</v>
      </c>
      <c r="D61" s="1">
        <v>4.0</v>
      </c>
      <c r="E61" s="1">
        <v>5.0</v>
      </c>
      <c r="F61" s="1">
        <v>5.0</v>
      </c>
      <c r="G61" s="1">
        <v>16.0</v>
      </c>
      <c r="H61" s="1">
        <v>22.0</v>
      </c>
      <c r="I61" s="1">
        <v>198.0</v>
      </c>
      <c r="J61" s="1">
        <v>97.0</v>
      </c>
      <c r="K61" s="1">
        <v>41.0</v>
      </c>
      <c r="L61" s="2"/>
      <c r="M61" s="2"/>
      <c r="N61" s="2"/>
      <c r="O61" s="2"/>
      <c r="P61" s="2"/>
      <c r="Q61" s="2"/>
      <c r="R61" s="2"/>
      <c r="S61" s="2"/>
      <c r="T61" s="2"/>
      <c r="U61" s="2"/>
      <c r="V61" s="2"/>
      <c r="W61" s="2"/>
      <c r="X61" s="2"/>
      <c r="Y61" s="2"/>
      <c r="Z61" s="2"/>
    </row>
    <row r="62" ht="15.75" customHeight="1">
      <c r="A62" s="1" t="s">
        <v>151</v>
      </c>
      <c r="B62" s="1">
        <v>0.0</v>
      </c>
      <c r="C62" s="1">
        <v>0.0</v>
      </c>
      <c r="D62" s="1">
        <v>0.0</v>
      </c>
      <c r="E62" s="1">
        <v>6.0</v>
      </c>
      <c r="F62" s="1">
        <v>5.0</v>
      </c>
      <c r="G62" s="1">
        <v>2.0</v>
      </c>
      <c r="H62" s="1">
        <v>7.0</v>
      </c>
      <c r="I62" s="1">
        <v>6.0</v>
      </c>
      <c r="J62" s="1">
        <v>0.0</v>
      </c>
      <c r="K62" s="1">
        <v>0.0</v>
      </c>
      <c r="L62" s="2"/>
      <c r="M62" s="2"/>
      <c r="N62" s="2"/>
      <c r="O62" s="2"/>
      <c r="P62" s="2"/>
      <c r="Q62" s="2"/>
      <c r="R62" s="2"/>
      <c r="S62" s="2"/>
      <c r="T62" s="2"/>
      <c r="U62" s="2"/>
      <c r="V62" s="2"/>
      <c r="W62" s="2"/>
      <c r="X62" s="2"/>
      <c r="Y62" s="2"/>
      <c r="Z62" s="2"/>
    </row>
    <row r="63" ht="15.75" customHeight="1">
      <c r="A63" s="1" t="s">
        <v>152</v>
      </c>
      <c r="B63" s="1">
        <v>233.0</v>
      </c>
      <c r="C63" s="1">
        <v>313.0</v>
      </c>
      <c r="D63" s="1">
        <v>286.0</v>
      </c>
      <c r="E63" s="1">
        <v>326.0</v>
      </c>
      <c r="F63" s="1">
        <v>323.0</v>
      </c>
      <c r="G63" s="1">
        <v>401.0</v>
      </c>
      <c r="H63" s="1">
        <v>445.0</v>
      </c>
      <c r="I63" s="1">
        <v>468.0</v>
      </c>
      <c r="J63" s="1">
        <v>556.0</v>
      </c>
      <c r="K63" s="1">
        <v>906.0</v>
      </c>
      <c r="L63" s="2"/>
      <c r="M63" s="2"/>
      <c r="N63" s="2"/>
      <c r="O63" s="2"/>
      <c r="P63" s="2"/>
      <c r="Q63" s="2"/>
      <c r="R63" s="2"/>
      <c r="S63" s="2"/>
      <c r="T63" s="2"/>
      <c r="U63" s="2"/>
      <c r="V63" s="2"/>
      <c r="W63" s="2"/>
      <c r="X63" s="2"/>
      <c r="Y63" s="2"/>
      <c r="Z63" s="2"/>
    </row>
    <row r="64" ht="15.75" customHeight="1">
      <c r="A64" s="1" t="s">
        <v>153</v>
      </c>
      <c r="B64" s="1">
        <v>370.0</v>
      </c>
      <c r="C64" s="1">
        <v>412.0</v>
      </c>
      <c r="D64" s="1">
        <v>393.0</v>
      </c>
      <c r="E64" s="1">
        <v>492.0</v>
      </c>
      <c r="F64" s="1">
        <v>362.0</v>
      </c>
      <c r="G64" s="1">
        <v>867.0</v>
      </c>
      <c r="H64" s="1">
        <v>937.0</v>
      </c>
      <c r="I64" s="1">
        <v>971.0</v>
      </c>
      <c r="J64" s="1">
        <v>1180.0</v>
      </c>
      <c r="K64" s="1">
        <v>2150.0</v>
      </c>
      <c r="L64" s="2"/>
      <c r="M64" s="2"/>
      <c r="N64" s="2"/>
      <c r="O64" s="2"/>
      <c r="P64" s="2"/>
      <c r="Q64" s="2"/>
      <c r="R64" s="2"/>
      <c r="S64" s="2"/>
      <c r="T64" s="2"/>
      <c r="U64" s="2"/>
      <c r="V64" s="2"/>
      <c r="W64" s="2"/>
      <c r="X64" s="2"/>
      <c r="Y64" s="2"/>
      <c r="Z64" s="2"/>
    </row>
    <row r="65" ht="15.75" customHeight="1">
      <c r="A65" s="1" t="s">
        <v>154</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3.0</v>
      </c>
      <c r="C66" s="1">
        <v>1.0</v>
      </c>
      <c r="D66" s="1">
        <v>1.0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183.0</v>
      </c>
      <c r="C2" s="1">
        <v>182.0</v>
      </c>
      <c r="D2" s="1">
        <v>229.0</v>
      </c>
      <c r="E2" s="1">
        <v>353.0</v>
      </c>
      <c r="F2" s="1">
        <v>302.0</v>
      </c>
      <c r="G2" s="1">
        <v>350.0</v>
      </c>
      <c r="H2" s="1">
        <v>676.0</v>
      </c>
      <c r="I2" s="1">
        <v>1680.0</v>
      </c>
      <c r="J2" s="1">
        <v>4610.0</v>
      </c>
      <c r="K2" s="1">
        <v>2310.0</v>
      </c>
      <c r="L2" s="2"/>
      <c r="M2" s="2"/>
      <c r="N2" s="2"/>
      <c r="O2" s="2"/>
      <c r="P2" s="2"/>
      <c r="Q2" s="2"/>
      <c r="R2" s="2"/>
      <c r="S2" s="2"/>
      <c r="T2" s="2"/>
      <c r="U2" s="2"/>
      <c r="V2" s="2"/>
      <c r="W2" s="2"/>
      <c r="X2" s="2"/>
      <c r="Y2" s="2"/>
      <c r="Z2" s="2"/>
    </row>
    <row r="3">
      <c r="A3" s="1" t="s">
        <v>157</v>
      </c>
      <c r="B3" s="1">
        <v>183.0</v>
      </c>
      <c r="C3" s="1">
        <v>182.0</v>
      </c>
      <c r="D3" s="1">
        <v>229.0</v>
      </c>
      <c r="E3" s="1">
        <v>353.0</v>
      </c>
      <c r="F3" s="1">
        <v>302.0</v>
      </c>
      <c r="G3" s="1">
        <v>350.0</v>
      </c>
      <c r="H3" s="1">
        <v>676.0</v>
      </c>
      <c r="I3" s="1">
        <v>1680.0</v>
      </c>
      <c r="J3" s="1">
        <v>4610.0</v>
      </c>
      <c r="K3" s="1">
        <v>2310.0</v>
      </c>
      <c r="L3" s="2"/>
      <c r="M3" s="2"/>
      <c r="N3" s="2"/>
      <c r="O3" s="2"/>
      <c r="P3" s="2"/>
      <c r="Q3" s="2"/>
      <c r="R3" s="2"/>
      <c r="S3" s="2"/>
      <c r="T3" s="2"/>
      <c r="U3" s="2"/>
      <c r="V3" s="2"/>
      <c r="W3" s="2"/>
      <c r="X3" s="2"/>
      <c r="Y3" s="2"/>
      <c r="Z3" s="2"/>
    </row>
    <row r="4">
      <c r="A4" s="1" t="s">
        <v>158</v>
      </c>
      <c r="B4" s="1">
        <v>139.0</v>
      </c>
      <c r="C4" s="1">
        <v>144.0</v>
      </c>
      <c r="D4" s="1">
        <v>149.0</v>
      </c>
      <c r="E4" s="1">
        <v>209.0</v>
      </c>
      <c r="F4" s="1">
        <v>203.0</v>
      </c>
      <c r="G4" s="1">
        <v>270.0</v>
      </c>
      <c r="H4" s="1">
        <v>442.0</v>
      </c>
      <c r="I4" s="1">
        <v>582.0</v>
      </c>
      <c r="J4" s="1">
        <v>1200.0</v>
      </c>
      <c r="K4" s="1">
        <v>1390.0</v>
      </c>
      <c r="L4" s="2"/>
      <c r="M4" s="2"/>
      <c r="N4" s="2"/>
      <c r="O4" s="2"/>
      <c r="P4" s="2"/>
      <c r="Q4" s="2"/>
      <c r="R4" s="2"/>
      <c r="S4" s="2"/>
      <c r="T4" s="2"/>
      <c r="U4" s="2"/>
      <c r="V4" s="2"/>
      <c r="W4" s="2"/>
      <c r="X4" s="2"/>
      <c r="Y4" s="2"/>
      <c r="Z4" s="2"/>
    </row>
    <row r="5">
      <c r="A5" s="1" t="s">
        <v>159</v>
      </c>
      <c r="B5" s="1">
        <v>43.0</v>
      </c>
      <c r="C5" s="1">
        <v>37.0</v>
      </c>
      <c r="D5" s="1">
        <v>80.0</v>
      </c>
      <c r="E5" s="1">
        <v>143.0</v>
      </c>
      <c r="F5" s="1">
        <v>98.0</v>
      </c>
      <c r="G5" s="1">
        <v>80.0</v>
      </c>
      <c r="H5" s="1">
        <v>234.0</v>
      </c>
      <c r="I5" s="1">
        <v>1100.0</v>
      </c>
      <c r="J5" s="1">
        <v>3410.0</v>
      </c>
      <c r="K5" s="1">
        <v>921.0</v>
      </c>
      <c r="L5" s="2"/>
      <c r="M5" s="2"/>
      <c r="N5" s="2"/>
      <c r="O5" s="2"/>
      <c r="P5" s="2"/>
      <c r="Q5" s="2"/>
      <c r="R5" s="2"/>
      <c r="S5" s="2"/>
      <c r="T5" s="2"/>
      <c r="U5" s="2"/>
      <c r="V5" s="2"/>
      <c r="W5" s="2"/>
      <c r="X5" s="2"/>
      <c r="Y5" s="2"/>
      <c r="Z5" s="2"/>
    </row>
    <row r="6">
      <c r="A6" s="1" t="s">
        <v>160</v>
      </c>
      <c r="B6" s="1">
        <v>9.0</v>
      </c>
      <c r="C6" s="1">
        <v>12.0</v>
      </c>
      <c r="D6" s="1">
        <v>13.0</v>
      </c>
      <c r="E6" s="1">
        <v>17.0</v>
      </c>
      <c r="F6" s="1">
        <v>27.0</v>
      </c>
      <c r="G6" s="1">
        <v>32.0</v>
      </c>
      <c r="H6" s="1">
        <v>39.0</v>
      </c>
      <c r="I6" s="1">
        <v>39.0</v>
      </c>
      <c r="J6" s="1">
        <v>354.0</v>
      </c>
      <c r="K6" s="1">
        <v>213.0</v>
      </c>
      <c r="L6" s="2"/>
      <c r="M6" s="2"/>
      <c r="N6" s="2"/>
      <c r="O6" s="2"/>
      <c r="P6" s="2"/>
      <c r="Q6" s="2"/>
      <c r="R6" s="2"/>
      <c r="S6" s="2"/>
      <c r="T6" s="2"/>
      <c r="U6" s="2"/>
      <c r="V6" s="2"/>
      <c r="W6" s="2"/>
      <c r="X6" s="2"/>
      <c r="Y6" s="2"/>
      <c r="Z6" s="2"/>
    </row>
    <row r="7">
      <c r="A7" s="1" t="s">
        <v>161</v>
      </c>
      <c r="B7" s="1">
        <v>1.0</v>
      </c>
      <c r="C7" s="1">
        <v>92.0</v>
      </c>
      <c r="D7" s="1">
        <v>4.0</v>
      </c>
      <c r="E7" s="1">
        <v>88.0</v>
      </c>
      <c r="F7" s="1">
        <v>2.0</v>
      </c>
      <c r="G7" s="1">
        <v>5.0</v>
      </c>
      <c r="H7" s="1">
        <v>6.0</v>
      </c>
      <c r="I7" s="1">
        <v>6.0</v>
      </c>
      <c r="J7" s="1">
        <v>10.0</v>
      </c>
      <c r="K7" s="1">
        <v>10.0</v>
      </c>
      <c r="L7" s="2"/>
      <c r="M7" s="2"/>
      <c r="N7" s="2"/>
      <c r="O7" s="2"/>
      <c r="P7" s="2"/>
      <c r="Q7" s="2"/>
      <c r="R7" s="2"/>
      <c r="S7" s="2"/>
      <c r="T7" s="2"/>
      <c r="U7" s="2"/>
      <c r="V7" s="2"/>
      <c r="W7" s="2"/>
      <c r="X7" s="2"/>
      <c r="Y7" s="2"/>
      <c r="Z7" s="2"/>
    </row>
    <row r="8">
      <c r="A8" s="1" t="s">
        <v>162</v>
      </c>
      <c r="B8" s="1">
        <v>-55.0</v>
      </c>
      <c r="C8" s="1">
        <v>-3.0</v>
      </c>
      <c r="D8" s="1">
        <v>-5.0</v>
      </c>
      <c r="E8" s="1">
        <v>-6.0</v>
      </c>
      <c r="F8" s="1">
        <v>-13.0</v>
      </c>
      <c r="G8" s="1">
        <v>-5.0</v>
      </c>
      <c r="H8" s="1">
        <v>-19.0</v>
      </c>
      <c r="I8" s="1">
        <v>-60.0</v>
      </c>
      <c r="J8" s="1">
        <v>3.0</v>
      </c>
      <c r="K8" s="1">
        <v>-86.0</v>
      </c>
      <c r="L8" s="2"/>
      <c r="M8" s="2"/>
      <c r="N8" s="2"/>
      <c r="O8" s="2"/>
      <c r="P8" s="2"/>
      <c r="Q8" s="2"/>
      <c r="R8" s="2"/>
      <c r="S8" s="2"/>
      <c r="T8" s="2"/>
      <c r="U8" s="2"/>
      <c r="V8" s="2"/>
      <c r="W8" s="2"/>
      <c r="X8" s="2"/>
      <c r="Y8" s="2"/>
      <c r="Z8" s="2"/>
    </row>
    <row r="9">
      <c r="A9" s="1" t="s">
        <v>163</v>
      </c>
      <c r="B9" s="1">
        <v>10.0</v>
      </c>
      <c r="C9" s="1">
        <v>9.0</v>
      </c>
      <c r="D9" s="1">
        <v>12.0</v>
      </c>
      <c r="E9" s="1">
        <v>11.0</v>
      </c>
      <c r="F9" s="1">
        <v>16.0</v>
      </c>
      <c r="G9" s="1">
        <v>32.0</v>
      </c>
      <c r="H9" s="1">
        <v>46.0</v>
      </c>
      <c r="I9" s="1">
        <v>45.0</v>
      </c>
      <c r="J9" s="1">
        <v>367.0</v>
      </c>
      <c r="K9" s="1">
        <v>137.0</v>
      </c>
      <c r="L9" s="2"/>
      <c r="M9" s="2"/>
      <c r="N9" s="2"/>
      <c r="O9" s="2"/>
      <c r="P9" s="2"/>
      <c r="Q9" s="2"/>
      <c r="R9" s="2"/>
      <c r="S9" s="2"/>
      <c r="T9" s="2"/>
      <c r="U9" s="2"/>
      <c r="V9" s="2"/>
      <c r="W9" s="2"/>
      <c r="X9" s="2"/>
      <c r="Y9" s="2"/>
      <c r="Z9" s="2"/>
    </row>
    <row r="10">
      <c r="A10" s="1" t="s">
        <v>164</v>
      </c>
      <c r="B10" s="1">
        <v>32.0</v>
      </c>
      <c r="C10" s="1">
        <v>27.0</v>
      </c>
      <c r="D10" s="1">
        <v>68.0</v>
      </c>
      <c r="E10" s="1">
        <v>132.0</v>
      </c>
      <c r="F10" s="1">
        <v>81.0</v>
      </c>
      <c r="G10" s="1">
        <v>47.0</v>
      </c>
      <c r="H10" s="1">
        <v>188.0</v>
      </c>
      <c r="I10" s="1">
        <v>1050.0</v>
      </c>
      <c r="J10" s="1">
        <v>3040.0</v>
      </c>
      <c r="K10" s="1">
        <v>783.0</v>
      </c>
      <c r="L10" s="2"/>
      <c r="M10" s="2"/>
      <c r="N10" s="2"/>
      <c r="O10" s="2"/>
      <c r="P10" s="2"/>
      <c r="Q10" s="2"/>
      <c r="R10" s="2"/>
      <c r="S10" s="2"/>
      <c r="T10" s="2"/>
      <c r="U10" s="2"/>
      <c r="V10" s="2"/>
      <c r="W10" s="2"/>
      <c r="X10" s="2"/>
      <c r="Y10" s="2"/>
      <c r="Z10" s="2"/>
    </row>
    <row r="11">
      <c r="A11" s="1" t="s">
        <v>165</v>
      </c>
      <c r="B11" s="1">
        <v>-15.0</v>
      </c>
      <c r="C11" s="1">
        <v>-13.0</v>
      </c>
      <c r="D11" s="1">
        <v>-14.0</v>
      </c>
      <c r="E11" s="1">
        <v>-18.0</v>
      </c>
      <c r="F11" s="1">
        <v>-10.0</v>
      </c>
      <c r="G11" s="1">
        <v>-10.0</v>
      </c>
      <c r="H11" s="1">
        <v>-26.0</v>
      </c>
      <c r="I11" s="1">
        <v>-20.0</v>
      </c>
      <c r="J11" s="1">
        <v>0.0</v>
      </c>
      <c r="K11" s="1">
        <v>0.0</v>
      </c>
      <c r="L11" s="2"/>
      <c r="M11" s="2"/>
      <c r="N11" s="2"/>
      <c r="O11" s="2"/>
      <c r="P11" s="2"/>
      <c r="Q11" s="2"/>
      <c r="R11" s="2"/>
      <c r="S11" s="2"/>
      <c r="T11" s="2"/>
      <c r="U11" s="2"/>
      <c r="V11" s="2"/>
      <c r="W11" s="2"/>
      <c r="X11" s="2"/>
      <c r="Y11" s="2"/>
      <c r="Z11" s="2"/>
    </row>
    <row r="12">
      <c r="A12" s="1" t="s">
        <v>166</v>
      </c>
      <c r="B12" s="1">
        <v>32.0</v>
      </c>
      <c r="C12" s="1">
        <v>49.0</v>
      </c>
      <c r="D12" s="1">
        <v>40.0</v>
      </c>
      <c r="E12" s="1">
        <v>48.0</v>
      </c>
      <c r="F12" s="1">
        <v>1.0</v>
      </c>
      <c r="G12" s="1">
        <v>98.0</v>
      </c>
      <c r="H12" s="1">
        <v>90.0</v>
      </c>
      <c r="I12" s="1">
        <v>4.0</v>
      </c>
      <c r="J12" s="1">
        <v>1.0</v>
      </c>
      <c r="K12" s="1">
        <v>10.0</v>
      </c>
      <c r="L12" s="2"/>
      <c r="M12" s="2"/>
      <c r="N12" s="2"/>
      <c r="O12" s="2"/>
      <c r="P12" s="2"/>
      <c r="Q12" s="2"/>
      <c r="R12" s="2"/>
      <c r="S12" s="2"/>
      <c r="T12" s="2"/>
      <c r="U12" s="2"/>
      <c r="V12" s="2"/>
      <c r="W12" s="2"/>
      <c r="X12" s="2"/>
      <c r="Y12" s="2"/>
      <c r="Z12" s="2"/>
    </row>
    <row r="13">
      <c r="A13" s="1" t="s">
        <v>167</v>
      </c>
      <c r="B13" s="1">
        <v>-15.0</v>
      </c>
      <c r="C13" s="1">
        <v>-12.0</v>
      </c>
      <c r="D13" s="1">
        <v>-14.0</v>
      </c>
      <c r="E13" s="1">
        <v>-17.0</v>
      </c>
      <c r="F13" s="1">
        <v>-9.0</v>
      </c>
      <c r="G13" s="1">
        <v>-9.0</v>
      </c>
      <c r="H13" s="1">
        <v>-25.0</v>
      </c>
      <c r="I13" s="1">
        <v>-16.0</v>
      </c>
      <c r="J13" s="1">
        <v>1.0</v>
      </c>
      <c r="K13" s="1">
        <v>10.0</v>
      </c>
      <c r="L13" s="2"/>
      <c r="M13" s="2"/>
      <c r="N13" s="2"/>
      <c r="O13" s="2"/>
      <c r="P13" s="2"/>
      <c r="Q13" s="2"/>
      <c r="R13" s="2"/>
      <c r="S13" s="2"/>
      <c r="T13" s="2"/>
      <c r="U13" s="2"/>
      <c r="V13" s="2"/>
      <c r="W13" s="2"/>
      <c r="X13" s="2"/>
      <c r="Y13" s="2"/>
      <c r="Z13" s="2"/>
    </row>
    <row r="14">
      <c r="A14" s="1" t="s">
        <v>168</v>
      </c>
      <c r="B14" s="1">
        <v>-5.0</v>
      </c>
      <c r="C14" s="1">
        <v>64.0</v>
      </c>
      <c r="D14" s="1">
        <v>0.0</v>
      </c>
      <c r="E14" s="1">
        <v>0.0</v>
      </c>
      <c r="F14" s="1">
        <v>1.0</v>
      </c>
      <c r="G14" s="1">
        <v>-18.0</v>
      </c>
      <c r="H14" s="1">
        <v>0.0</v>
      </c>
      <c r="I14" s="1">
        <v>0.0</v>
      </c>
      <c r="J14" s="1">
        <v>68.0</v>
      </c>
      <c r="K14" s="1">
        <v>-17.0</v>
      </c>
      <c r="L14" s="2"/>
      <c r="M14" s="2"/>
      <c r="N14" s="2"/>
      <c r="O14" s="2"/>
      <c r="P14" s="2"/>
      <c r="Q14" s="2"/>
      <c r="R14" s="2"/>
      <c r="S14" s="2"/>
      <c r="T14" s="2"/>
      <c r="U14" s="2"/>
      <c r="V14" s="2"/>
      <c r="W14" s="2"/>
      <c r="X14" s="2"/>
      <c r="Y14" s="2"/>
      <c r="Z14" s="2"/>
    </row>
    <row r="15">
      <c r="A15" s="1" t="s">
        <v>169</v>
      </c>
      <c r="B15" s="1">
        <v>0.0</v>
      </c>
      <c r="C15" s="1">
        <v>0.0</v>
      </c>
      <c r="D15" s="1">
        <v>0.0</v>
      </c>
      <c r="E15" s="1">
        <v>0.0</v>
      </c>
      <c r="F15" s="1">
        <v>0.0</v>
      </c>
      <c r="G15" s="1">
        <v>0.0</v>
      </c>
      <c r="H15" s="1">
        <v>0.0</v>
      </c>
      <c r="I15" s="1">
        <v>0.0</v>
      </c>
      <c r="J15" s="1">
        <v>14.0</v>
      </c>
      <c r="K15" s="1">
        <v>52.0</v>
      </c>
      <c r="L15" s="2"/>
      <c r="M15" s="2"/>
      <c r="N15" s="2"/>
      <c r="O15" s="2"/>
      <c r="P15" s="2"/>
      <c r="Q15" s="2"/>
      <c r="R15" s="2"/>
      <c r="S15" s="2"/>
      <c r="T15" s="2"/>
      <c r="U15" s="2"/>
      <c r="V15" s="2"/>
      <c r="W15" s="2"/>
      <c r="X15" s="2"/>
      <c r="Y15" s="2"/>
      <c r="Z15" s="2"/>
    </row>
    <row r="16">
      <c r="A16" s="1" t="s">
        <v>170</v>
      </c>
      <c r="B16" s="1">
        <v>17.0</v>
      </c>
      <c r="C16" s="1">
        <v>15.0</v>
      </c>
      <c r="D16" s="1">
        <v>54.0</v>
      </c>
      <c r="E16" s="1">
        <v>114.0</v>
      </c>
      <c r="F16" s="1">
        <v>73.0</v>
      </c>
      <c r="G16" s="1">
        <v>37.0</v>
      </c>
      <c r="H16" s="1">
        <v>162.0</v>
      </c>
      <c r="I16" s="1">
        <v>1030.0</v>
      </c>
      <c r="J16" s="1">
        <v>3060.0</v>
      </c>
      <c r="K16" s="1">
        <v>818.0</v>
      </c>
      <c r="L16" s="2"/>
      <c r="M16" s="2"/>
      <c r="N16" s="2"/>
      <c r="O16" s="2"/>
      <c r="P16" s="2"/>
      <c r="Q16" s="2"/>
      <c r="R16" s="2"/>
      <c r="S16" s="2"/>
      <c r="T16" s="2"/>
      <c r="U16" s="2"/>
      <c r="V16" s="2"/>
      <c r="W16" s="2"/>
      <c r="X16" s="2"/>
      <c r="Y16" s="2"/>
      <c r="Z16" s="2"/>
    </row>
    <row r="17">
      <c r="A17" s="1" t="s">
        <v>171</v>
      </c>
      <c r="B17" s="1">
        <v>-80.0</v>
      </c>
      <c r="C17" s="1">
        <v>-1.0</v>
      </c>
      <c r="D17" s="1">
        <v>-2.0</v>
      </c>
      <c r="E17" s="1">
        <v>-3.0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172</v>
      </c>
      <c r="B18" s="1">
        <v>16.0</v>
      </c>
      <c r="C18" s="1">
        <v>14.0</v>
      </c>
      <c r="D18" s="1">
        <v>51.0</v>
      </c>
      <c r="E18" s="1">
        <v>111.0</v>
      </c>
      <c r="F18" s="1">
        <v>73.0</v>
      </c>
      <c r="G18" s="1">
        <v>37.0</v>
      </c>
      <c r="H18" s="1">
        <v>162.0</v>
      </c>
      <c r="I18" s="1">
        <v>1030.0</v>
      </c>
      <c r="J18" s="1">
        <v>3060.0</v>
      </c>
      <c r="K18" s="1">
        <v>818.0</v>
      </c>
      <c r="L18" s="2"/>
      <c r="M18" s="2"/>
      <c r="N18" s="2"/>
      <c r="O18" s="2"/>
      <c r="P18" s="2"/>
      <c r="Q18" s="2"/>
      <c r="R18" s="2"/>
      <c r="S18" s="2"/>
      <c r="T18" s="2"/>
      <c r="U18" s="2"/>
      <c r="V18" s="2"/>
      <c r="W18" s="2"/>
      <c r="X18" s="2"/>
      <c r="Y18" s="2"/>
      <c r="Z18" s="2"/>
    </row>
    <row r="19">
      <c r="A19" s="1" t="s">
        <v>173</v>
      </c>
      <c r="B19" s="1">
        <v>0.0</v>
      </c>
      <c r="C19" s="1">
        <v>1.0</v>
      </c>
      <c r="D19" s="1">
        <v>7.0</v>
      </c>
      <c r="E19" s="1">
        <v>17.0</v>
      </c>
      <c r="F19" s="1">
        <v>11.0</v>
      </c>
      <c r="G19" s="1">
        <v>9.0</v>
      </c>
      <c r="H19" s="1">
        <v>28.0</v>
      </c>
      <c r="I19" s="1">
        <v>170.0</v>
      </c>
      <c r="J19" s="1">
        <v>577.0</v>
      </c>
      <c r="K19" s="1">
        <v>166.0</v>
      </c>
      <c r="L19" s="2"/>
      <c r="M19" s="2"/>
      <c r="N19" s="2"/>
      <c r="O19" s="2"/>
      <c r="P19" s="2"/>
      <c r="Q19" s="2"/>
      <c r="R19" s="2"/>
      <c r="S19" s="2"/>
      <c r="T19" s="2"/>
      <c r="U19" s="2"/>
      <c r="V19" s="2"/>
      <c r="W19" s="2"/>
      <c r="X19" s="2"/>
      <c r="Y19" s="2"/>
      <c r="Z19" s="2"/>
    </row>
    <row r="20">
      <c r="A20" s="1" t="s">
        <v>174</v>
      </c>
      <c r="B20" s="1">
        <v>16.0</v>
      </c>
      <c r="C20" s="1">
        <v>13.0</v>
      </c>
      <c r="D20" s="1">
        <v>43.0</v>
      </c>
      <c r="E20" s="1">
        <v>93.0</v>
      </c>
      <c r="F20" s="1">
        <v>62.0</v>
      </c>
      <c r="G20" s="1">
        <v>28.0</v>
      </c>
      <c r="H20" s="1">
        <v>134.0</v>
      </c>
      <c r="I20" s="1">
        <v>865.0</v>
      </c>
      <c r="J20" s="1">
        <v>2480.0</v>
      </c>
      <c r="K20" s="1">
        <v>653.0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-23.0</v>
      </c>
      <c r="G21" s="1">
        <v>1.0</v>
      </c>
      <c r="H21" s="1">
        <v>-14.0</v>
      </c>
      <c r="I21" s="1">
        <v>0.0</v>
      </c>
      <c r="J21" s="1">
        <v>0.0</v>
      </c>
      <c r="K21" s="1">
        <v>0.0</v>
      </c>
      <c r="L21" s="2"/>
      <c r="M21" s="2"/>
      <c r="N21" s="2"/>
      <c r="O21" s="2"/>
      <c r="P21" s="2"/>
      <c r="Q21" s="2"/>
      <c r="R21" s="2"/>
      <c r="S21" s="2"/>
      <c r="T21" s="2"/>
      <c r="U21" s="2"/>
      <c r="V21" s="2"/>
      <c r="W21" s="2"/>
      <c r="X21" s="2"/>
      <c r="Y21" s="2"/>
      <c r="Z21" s="2"/>
    </row>
    <row r="22" ht="15.75" customHeight="1">
      <c r="A22" s="1" t="s">
        <v>176</v>
      </c>
      <c r="B22" s="1">
        <v>16.0</v>
      </c>
      <c r="C22" s="1">
        <v>13.0</v>
      </c>
      <c r="D22" s="1">
        <v>43.0</v>
      </c>
      <c r="E22" s="1">
        <v>93.0</v>
      </c>
      <c r="F22" s="1">
        <v>38.0</v>
      </c>
      <c r="G22" s="1">
        <v>29.0</v>
      </c>
      <c r="H22" s="1">
        <v>134.0</v>
      </c>
      <c r="I22" s="1">
        <v>865.0</v>
      </c>
      <c r="J22" s="1">
        <v>2480.0</v>
      </c>
      <c r="K22" s="1">
        <v>653.0</v>
      </c>
      <c r="L22" s="2"/>
      <c r="M22" s="2"/>
      <c r="N22" s="2"/>
      <c r="O22" s="2"/>
      <c r="P22" s="2"/>
      <c r="Q22" s="2"/>
      <c r="R22" s="2"/>
      <c r="S22" s="2"/>
      <c r="T22" s="2"/>
      <c r="U22" s="2"/>
      <c r="V22" s="2"/>
      <c r="W22" s="2"/>
      <c r="X22" s="2"/>
      <c r="Y22" s="2"/>
      <c r="Z22" s="2"/>
    </row>
    <row r="23" ht="15.75" customHeight="1">
      <c r="A23" s="1" t="s">
        <v>114</v>
      </c>
      <c r="B23" s="1">
        <v>0.0</v>
      </c>
      <c r="C23" s="1">
        <v>-9.0</v>
      </c>
      <c r="D23" s="1">
        <v>-43.0</v>
      </c>
      <c r="E23" s="1">
        <v>-1.0</v>
      </c>
      <c r="F23" s="1">
        <v>-64.0</v>
      </c>
      <c r="G23" s="1">
        <v>568.0</v>
      </c>
      <c r="H23" s="1">
        <v>-4.0</v>
      </c>
      <c r="I23" s="1">
        <v>-116.0</v>
      </c>
      <c r="J23" s="1">
        <v>-660.0</v>
      </c>
      <c r="K23" s="1">
        <v>-223.0</v>
      </c>
      <c r="L23" s="2"/>
      <c r="M23" s="2"/>
      <c r="N23" s="2"/>
      <c r="O23" s="2"/>
      <c r="P23" s="2"/>
      <c r="Q23" s="2"/>
      <c r="R23" s="2"/>
      <c r="S23" s="2"/>
      <c r="T23" s="2"/>
      <c r="U23" s="2"/>
      <c r="V23" s="2"/>
      <c r="W23" s="2"/>
      <c r="X23" s="2"/>
      <c r="Y23" s="2"/>
      <c r="Z23" s="2"/>
    </row>
    <row r="24" ht="15.75" customHeight="1">
      <c r="A24" s="1" t="s">
        <v>177</v>
      </c>
      <c r="B24" s="1">
        <v>16.0</v>
      </c>
      <c r="C24" s="1">
        <v>12.0</v>
      </c>
      <c r="D24" s="1">
        <v>43.0</v>
      </c>
      <c r="E24" s="1">
        <v>92.0</v>
      </c>
      <c r="F24" s="1">
        <v>38.0</v>
      </c>
      <c r="G24" s="1">
        <v>29.0</v>
      </c>
      <c r="H24" s="1">
        <v>129.0</v>
      </c>
      <c r="I24" s="1">
        <v>749.0</v>
      </c>
      <c r="J24" s="1">
        <v>1820.0</v>
      </c>
      <c r="K24" s="1">
        <v>430.0</v>
      </c>
      <c r="L24" s="2"/>
      <c r="M24" s="2"/>
      <c r="N24" s="2"/>
      <c r="O24" s="2"/>
      <c r="P24" s="2"/>
      <c r="Q24" s="2"/>
      <c r="R24" s="2"/>
      <c r="S24" s="2"/>
      <c r="T24" s="2"/>
      <c r="U24" s="2"/>
      <c r="V24" s="2"/>
      <c r="W24" s="2"/>
      <c r="X24" s="2"/>
      <c r="Y24" s="2"/>
      <c r="Z24" s="2"/>
    </row>
    <row r="25" ht="15.75" customHeight="1">
      <c r="A25" s="1" t="s">
        <v>178</v>
      </c>
      <c r="B25" s="1">
        <v>16.0</v>
      </c>
      <c r="C25" s="1">
        <v>12.0</v>
      </c>
      <c r="D25" s="1">
        <v>43.0</v>
      </c>
      <c r="E25" s="1">
        <v>92.0</v>
      </c>
      <c r="F25" s="1">
        <v>38.0</v>
      </c>
      <c r="G25" s="1">
        <v>29.0</v>
      </c>
      <c r="H25" s="1">
        <v>129.0</v>
      </c>
      <c r="I25" s="1">
        <v>749.0</v>
      </c>
      <c r="J25" s="1">
        <v>1820.0</v>
      </c>
      <c r="K25" s="1">
        <v>430.0</v>
      </c>
      <c r="L25" s="2"/>
      <c r="M25" s="2"/>
      <c r="N25" s="2"/>
      <c r="O25" s="2"/>
      <c r="P25" s="2"/>
      <c r="Q25" s="2"/>
      <c r="R25" s="2"/>
      <c r="S25" s="2"/>
      <c r="T25" s="2"/>
      <c r="U25" s="2"/>
      <c r="V25" s="2"/>
      <c r="W25" s="2"/>
      <c r="X25" s="2"/>
      <c r="Y25" s="2"/>
      <c r="Z25" s="2"/>
    </row>
    <row r="26" ht="15.75" customHeight="1">
      <c r="A26" s="1" t="s">
        <v>179</v>
      </c>
      <c r="B26" s="1">
        <v>16.0</v>
      </c>
      <c r="C26" s="1">
        <v>12.0</v>
      </c>
      <c r="D26" s="1">
        <v>43.0</v>
      </c>
      <c r="E26" s="1">
        <v>92.0</v>
      </c>
      <c r="F26" s="1">
        <v>61.0</v>
      </c>
      <c r="G26" s="1">
        <v>28.0</v>
      </c>
      <c r="H26" s="1">
        <v>129.0</v>
      </c>
      <c r="I26" s="1">
        <v>749.0</v>
      </c>
      <c r="J26" s="1">
        <v>1820.0</v>
      </c>
      <c r="K26" s="1">
        <v>430.0</v>
      </c>
      <c r="L26" s="2"/>
      <c r="M26" s="2"/>
      <c r="N26" s="2"/>
      <c r="O26" s="2"/>
      <c r="P26" s="2"/>
      <c r="Q26" s="2"/>
      <c r="R26" s="2"/>
      <c r="S26" s="2"/>
      <c r="T26" s="2"/>
      <c r="U26" s="2"/>
      <c r="V26" s="2"/>
      <c r="W26" s="2"/>
      <c r="X26" s="2"/>
      <c r="Y26" s="2"/>
      <c r="Z26" s="2"/>
    </row>
    <row r="27" ht="15.75" customHeight="1">
      <c r="A27" s="1" t="s">
        <v>180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181</v>
      </c>
      <c r="B28" s="1" t="s">
        <v>182</v>
      </c>
      <c r="C28" s="1" t="s">
        <v>183</v>
      </c>
      <c r="D28" s="1" t="s">
        <v>184</v>
      </c>
      <c r="E28" s="1" t="s">
        <v>185</v>
      </c>
      <c r="F28" s="1" t="s">
        <v>186</v>
      </c>
      <c r="G28" s="1" t="s">
        <v>187</v>
      </c>
      <c r="H28" s="1" t="s">
        <v>188</v>
      </c>
      <c r="I28" s="1" t="s">
        <v>189</v>
      </c>
      <c r="J28" s="1" t="s">
        <v>190</v>
      </c>
      <c r="K28" s="1" t="s">
        <v>191</v>
      </c>
      <c r="L28" s="2"/>
      <c r="M28" s="2"/>
      <c r="N28" s="2"/>
      <c r="O28" s="2"/>
      <c r="P28" s="2"/>
      <c r="Q28" s="2"/>
      <c r="R28" s="2"/>
      <c r="S28" s="2"/>
      <c r="T28" s="2"/>
      <c r="U28" s="2"/>
      <c r="V28" s="2"/>
      <c r="W28" s="2"/>
      <c r="X28" s="2"/>
      <c r="Y28" s="2"/>
      <c r="Z28" s="2"/>
    </row>
    <row r="29" ht="15.75" customHeight="1">
      <c r="A29" s="1" t="s">
        <v>192</v>
      </c>
      <c r="B29" s="1" t="s">
        <v>182</v>
      </c>
      <c r="C29" s="1" t="s">
        <v>183</v>
      </c>
      <c r="D29" s="1" t="s">
        <v>184</v>
      </c>
      <c r="E29" s="1" t="s">
        <v>185</v>
      </c>
      <c r="F29" s="1" t="s">
        <v>193</v>
      </c>
      <c r="G29" s="1" t="s">
        <v>194</v>
      </c>
      <c r="H29" s="1" t="s">
        <v>188</v>
      </c>
      <c r="I29" s="1" t="s">
        <v>189</v>
      </c>
      <c r="J29" s="1" t="s">
        <v>190</v>
      </c>
      <c r="K29" s="1" t="s">
        <v>191</v>
      </c>
      <c r="L29" s="2"/>
      <c r="M29" s="2"/>
      <c r="N29" s="2"/>
      <c r="O29" s="2"/>
      <c r="P29" s="2"/>
      <c r="Q29" s="2"/>
      <c r="R29" s="2"/>
      <c r="S29" s="2"/>
      <c r="T29" s="2"/>
      <c r="U29" s="2"/>
      <c r="V29" s="2"/>
      <c r="W29" s="2"/>
      <c r="X29" s="2"/>
      <c r="Y29" s="2"/>
      <c r="Z29" s="2"/>
    </row>
    <row r="30" ht="15.75" customHeight="1">
      <c r="A30" s="1" t="s">
        <v>195</v>
      </c>
      <c r="B30" s="1">
        <v>41.0</v>
      </c>
      <c r="C30" s="1">
        <v>51.0</v>
      </c>
      <c r="D30" s="1">
        <v>52.0</v>
      </c>
      <c r="E30" s="1">
        <v>53.0</v>
      </c>
      <c r="F30" s="1">
        <v>62.0</v>
      </c>
      <c r="G30" s="1">
        <v>67.0</v>
      </c>
      <c r="H30" s="1">
        <v>71.0</v>
      </c>
      <c r="I30" s="1">
        <v>73.0</v>
      </c>
      <c r="J30" s="1">
        <v>75.0</v>
      </c>
      <c r="K30" s="1">
        <v>74.0</v>
      </c>
      <c r="L30" s="2"/>
      <c r="M30" s="2"/>
      <c r="N30" s="2"/>
      <c r="O30" s="2"/>
      <c r="P30" s="2"/>
      <c r="Q30" s="2"/>
      <c r="R30" s="2"/>
      <c r="S30" s="2"/>
      <c r="T30" s="2"/>
      <c r="U30" s="2"/>
      <c r="V30" s="2"/>
      <c r="W30" s="2"/>
      <c r="X30" s="2"/>
      <c r="Y30" s="2"/>
      <c r="Z30" s="2"/>
    </row>
    <row r="31" ht="15.75" customHeight="1">
      <c r="A31" s="1" t="s">
        <v>196</v>
      </c>
      <c r="B31" s="1" t="s">
        <v>182</v>
      </c>
      <c r="C31" s="1" t="s">
        <v>183</v>
      </c>
      <c r="D31" s="1" t="s">
        <v>197</v>
      </c>
      <c r="E31" s="1" t="s">
        <v>198</v>
      </c>
      <c r="F31" s="1" t="s">
        <v>199</v>
      </c>
      <c r="G31" s="1" t="s">
        <v>194</v>
      </c>
      <c r="H31" s="1" t="s">
        <v>198</v>
      </c>
      <c r="I31" s="1" t="s">
        <v>200</v>
      </c>
      <c r="J31" s="1" t="s">
        <v>201</v>
      </c>
      <c r="K31" s="1" t="s">
        <v>202</v>
      </c>
      <c r="L31" s="2"/>
      <c r="M31" s="2"/>
      <c r="N31" s="2"/>
      <c r="O31" s="2"/>
      <c r="P31" s="2"/>
      <c r="Q31" s="2"/>
      <c r="R31" s="2"/>
      <c r="S31" s="2"/>
      <c r="T31" s="2"/>
      <c r="U31" s="2"/>
      <c r="V31" s="2"/>
      <c r="W31" s="2"/>
      <c r="X31" s="2"/>
      <c r="Y31" s="2"/>
      <c r="Z31" s="2"/>
    </row>
    <row r="32" ht="15.75" customHeight="1">
      <c r="A32" s="1" t="s">
        <v>203</v>
      </c>
      <c r="B32" s="1" t="s">
        <v>182</v>
      </c>
      <c r="C32" s="1" t="s">
        <v>183</v>
      </c>
      <c r="D32" s="1" t="s">
        <v>197</v>
      </c>
      <c r="E32" s="1" t="s">
        <v>198</v>
      </c>
      <c r="F32" s="1" t="s">
        <v>204</v>
      </c>
      <c r="G32" s="1" t="s">
        <v>182</v>
      </c>
      <c r="H32" s="1" t="s">
        <v>198</v>
      </c>
      <c r="I32" s="1" t="s">
        <v>200</v>
      </c>
      <c r="J32" s="1" t="s">
        <v>201</v>
      </c>
      <c r="K32" s="1" t="s">
        <v>202</v>
      </c>
      <c r="L32" s="2"/>
      <c r="M32" s="2"/>
      <c r="N32" s="2"/>
      <c r="O32" s="2"/>
      <c r="P32" s="2"/>
      <c r="Q32" s="2"/>
      <c r="R32" s="2"/>
      <c r="S32" s="2"/>
      <c r="T32" s="2"/>
      <c r="U32" s="2"/>
      <c r="V32" s="2"/>
      <c r="W32" s="2"/>
      <c r="X32" s="2"/>
      <c r="Y32" s="2"/>
      <c r="Z32" s="2"/>
    </row>
    <row r="33" ht="15.75" customHeight="1">
      <c r="A33" s="1" t="s">
        <v>205</v>
      </c>
      <c r="B33" s="1">
        <v>42.0</v>
      </c>
      <c r="C33" s="1">
        <v>52.0</v>
      </c>
      <c r="D33" s="1">
        <v>52.0</v>
      </c>
      <c r="E33" s="1">
        <v>54.0</v>
      </c>
      <c r="F33" s="1">
        <v>65.0</v>
      </c>
      <c r="G33" s="1">
        <v>69.0</v>
      </c>
      <c r="H33" s="1">
        <v>75.0</v>
      </c>
      <c r="I33" s="1">
        <v>76.0</v>
      </c>
      <c r="J33" s="1">
        <v>77.0</v>
      </c>
      <c r="K33" s="1">
        <v>74.0</v>
      </c>
      <c r="L33" s="2"/>
      <c r="M33" s="2"/>
      <c r="N33" s="2"/>
      <c r="O33" s="2"/>
      <c r="P33" s="2"/>
      <c r="Q33" s="2"/>
      <c r="R33" s="2"/>
      <c r="S33" s="2"/>
      <c r="T33" s="2"/>
      <c r="U33" s="2"/>
      <c r="V33" s="2"/>
      <c r="W33" s="2"/>
      <c r="X33" s="2"/>
      <c r="Y33" s="2"/>
      <c r="Z33" s="2"/>
    </row>
    <row r="34" ht="15.75" customHeight="1">
      <c r="A34" s="1" t="s">
        <v>206</v>
      </c>
      <c r="B34" s="1" t="s">
        <v>207</v>
      </c>
      <c r="C34" s="1" t="s">
        <v>208</v>
      </c>
      <c r="D34" s="1" t="s">
        <v>209</v>
      </c>
      <c r="E34" s="1" t="s">
        <v>210</v>
      </c>
      <c r="F34" s="1" t="s">
        <v>211</v>
      </c>
      <c r="G34" s="1" t="s">
        <v>212</v>
      </c>
      <c r="H34" s="1" t="s">
        <v>213</v>
      </c>
      <c r="I34" s="1" t="s">
        <v>214</v>
      </c>
      <c r="J34" s="1" t="s">
        <v>215</v>
      </c>
      <c r="K34" s="1" t="s">
        <v>216</v>
      </c>
      <c r="L34" s="2"/>
      <c r="M34" s="2"/>
      <c r="N34" s="2"/>
      <c r="O34" s="2"/>
      <c r="P34" s="2"/>
      <c r="Q34" s="2"/>
      <c r="R34" s="2"/>
      <c r="S34" s="2"/>
      <c r="T34" s="2"/>
      <c r="U34" s="2"/>
      <c r="V34" s="2"/>
      <c r="W34" s="2"/>
      <c r="X34" s="2"/>
      <c r="Y34" s="2"/>
      <c r="Z34" s="2"/>
    </row>
    <row r="35" ht="15.75" customHeight="1">
      <c r="A35" s="1" t="s">
        <v>217</v>
      </c>
      <c r="B35" s="1" t="s">
        <v>207</v>
      </c>
      <c r="C35" s="1" t="s">
        <v>208</v>
      </c>
      <c r="D35" s="1" t="s">
        <v>218</v>
      </c>
      <c r="E35" s="1" t="s">
        <v>219</v>
      </c>
      <c r="F35" s="1" t="s">
        <v>220</v>
      </c>
      <c r="G35" s="1" t="s">
        <v>221</v>
      </c>
      <c r="H35" s="1" t="s">
        <v>219</v>
      </c>
      <c r="I35" s="1" t="s">
        <v>222</v>
      </c>
      <c r="J35" s="1" t="s">
        <v>223</v>
      </c>
      <c r="K35" s="1" t="s">
        <v>224</v>
      </c>
      <c r="L35" s="2"/>
      <c r="M35" s="2"/>
      <c r="N35" s="2"/>
      <c r="O35" s="2"/>
      <c r="P35" s="2"/>
      <c r="Q35" s="2"/>
      <c r="R35" s="2"/>
      <c r="S35" s="2"/>
      <c r="T35" s="2"/>
      <c r="U35" s="2"/>
      <c r="V35" s="2"/>
      <c r="W35" s="2"/>
      <c r="X35" s="2"/>
      <c r="Y35" s="2"/>
      <c r="Z35" s="2"/>
    </row>
    <row r="36" ht="15.75" customHeight="1">
      <c r="A36" s="1" t="s">
        <v>225</v>
      </c>
      <c r="B36" s="1">
        <v>5.0</v>
      </c>
      <c r="C36" s="1">
        <v>5.0</v>
      </c>
      <c r="D36" s="1">
        <v>5.0</v>
      </c>
      <c r="E36" s="1">
        <v>5.0</v>
      </c>
      <c r="F36" s="1">
        <v>5.0</v>
      </c>
      <c r="G36" s="1">
        <v>5.0</v>
      </c>
      <c r="H36" s="1">
        <v>5.0</v>
      </c>
      <c r="I36" s="1">
        <v>5.0</v>
      </c>
      <c r="J36" s="1">
        <v>5.0</v>
      </c>
      <c r="K36" s="1">
        <v>5.0</v>
      </c>
      <c r="L36" s="2"/>
      <c r="M36" s="2"/>
      <c r="N36" s="2"/>
      <c r="O36" s="2"/>
      <c r="P36" s="2"/>
      <c r="Q36" s="2"/>
      <c r="R36" s="2"/>
      <c r="S36" s="2"/>
      <c r="T36" s="2"/>
      <c r="U36" s="2"/>
      <c r="V36" s="2"/>
      <c r="W36" s="2"/>
      <c r="X36" s="2"/>
      <c r="Y36" s="2"/>
      <c r="Z36" s="2"/>
    </row>
    <row r="37" ht="15.75" customHeight="1">
      <c r="A37" s="1" t="s">
        <v>64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226</v>
      </c>
      <c r="B38" s="1">
        <v>60.0</v>
      </c>
      <c r="C38" s="1">
        <v>59.0</v>
      </c>
      <c r="D38" s="1">
        <v>102.0</v>
      </c>
      <c r="E38" s="1">
        <v>171.0</v>
      </c>
      <c r="F38" s="1">
        <v>109.0</v>
      </c>
      <c r="G38" s="1">
        <v>94.0</v>
      </c>
      <c r="H38" s="1">
        <v>257.0</v>
      </c>
      <c r="I38" s="1">
        <v>1130.0</v>
      </c>
      <c r="J38" s="1">
        <v>3150.0</v>
      </c>
      <c r="K38" s="1">
        <v>932.0</v>
      </c>
      <c r="L38" s="2"/>
      <c r="M38" s="2"/>
      <c r="N38" s="2"/>
      <c r="O38" s="2"/>
      <c r="P38" s="2"/>
      <c r="Q38" s="2"/>
      <c r="R38" s="2"/>
      <c r="S38" s="2"/>
      <c r="T38" s="2"/>
      <c r="U38" s="2"/>
      <c r="V38" s="2"/>
      <c r="W38" s="2"/>
      <c r="X38" s="2"/>
      <c r="Y38" s="2"/>
      <c r="Z38" s="2"/>
    </row>
    <row r="39" ht="15.75" customHeight="1">
      <c r="A39" s="1" t="s">
        <v>227</v>
      </c>
      <c r="B39" s="1">
        <v>32.0</v>
      </c>
      <c r="C39" s="1">
        <v>27.0</v>
      </c>
      <c r="D39" s="1">
        <v>68.0</v>
      </c>
      <c r="E39" s="1">
        <v>132.0</v>
      </c>
      <c r="F39" s="1">
        <v>81.0</v>
      </c>
      <c r="G39" s="1">
        <v>47.0</v>
      </c>
      <c r="H39" s="1">
        <v>188.0</v>
      </c>
      <c r="I39" s="1">
        <v>1050.0</v>
      </c>
      <c r="J39" s="1">
        <v>3040.0</v>
      </c>
      <c r="K39" s="1">
        <v>783.0</v>
      </c>
      <c r="L39" s="2"/>
      <c r="M39" s="2"/>
      <c r="N39" s="2"/>
      <c r="O39" s="2"/>
      <c r="P39" s="2"/>
      <c r="Q39" s="2"/>
      <c r="R39" s="2"/>
      <c r="S39" s="2"/>
      <c r="T39" s="2"/>
      <c r="U39" s="2"/>
      <c r="V39" s="2"/>
      <c r="W39" s="2"/>
      <c r="X39" s="2"/>
      <c r="Y39" s="2"/>
      <c r="Z39" s="2"/>
    </row>
    <row r="40" ht="15.75" customHeight="1">
      <c r="A40" s="1" t="s">
        <v>228</v>
      </c>
      <c r="B40" s="1">
        <v>32.0</v>
      </c>
      <c r="C40" s="1">
        <v>27.0</v>
      </c>
      <c r="D40" s="1">
        <v>68.0</v>
      </c>
      <c r="E40" s="1">
        <v>132.0</v>
      </c>
      <c r="F40" s="1">
        <v>81.0</v>
      </c>
      <c r="G40" s="1">
        <v>47.0</v>
      </c>
      <c r="H40" s="1">
        <v>188.0</v>
      </c>
      <c r="I40" s="1">
        <v>1050.0</v>
      </c>
      <c r="J40" s="1">
        <v>3040.0</v>
      </c>
      <c r="K40" s="1">
        <v>783.0</v>
      </c>
      <c r="L40" s="2"/>
      <c r="M40" s="2"/>
      <c r="N40" s="2"/>
      <c r="O40" s="2"/>
      <c r="P40" s="2"/>
      <c r="Q40" s="2"/>
      <c r="R40" s="2"/>
      <c r="S40" s="2"/>
      <c r="T40" s="2"/>
      <c r="U40" s="2"/>
      <c r="V40" s="2"/>
      <c r="W40" s="2"/>
      <c r="X40" s="2"/>
      <c r="Y40" s="2"/>
      <c r="Z40" s="2"/>
    </row>
    <row r="41" ht="15.75" customHeight="1">
      <c r="A41" s="1" t="s">
        <v>229</v>
      </c>
      <c r="B41" s="1">
        <v>62.0</v>
      </c>
      <c r="C41" s="1">
        <v>60.0</v>
      </c>
      <c r="D41" s="1">
        <v>104.0</v>
      </c>
      <c r="E41" s="1">
        <v>172.0</v>
      </c>
      <c r="F41" s="1">
        <v>110.0</v>
      </c>
      <c r="G41" s="1">
        <v>95.0</v>
      </c>
      <c r="H41" s="1">
        <v>257.0</v>
      </c>
      <c r="I41" s="1">
        <v>1130.0</v>
      </c>
      <c r="J41" s="1">
        <v>3150.0</v>
      </c>
      <c r="K41" s="1">
        <v>935.0</v>
      </c>
      <c r="L41" s="2"/>
      <c r="M41" s="2"/>
      <c r="N41" s="2"/>
      <c r="O41" s="2"/>
      <c r="P41" s="2"/>
      <c r="Q41" s="2"/>
      <c r="R41" s="2"/>
      <c r="S41" s="2"/>
      <c r="T41" s="2"/>
      <c r="U41" s="2"/>
      <c r="V41" s="2"/>
      <c r="W41" s="2"/>
      <c r="X41" s="2"/>
      <c r="Y41" s="2"/>
      <c r="Z41" s="2"/>
    </row>
    <row r="42" ht="15.75" customHeight="1">
      <c r="A42" s="1" t="s">
        <v>230</v>
      </c>
      <c r="B42" s="1">
        <v>183.0</v>
      </c>
      <c r="C42" s="1">
        <v>182.0</v>
      </c>
      <c r="D42" s="1">
        <v>229.0</v>
      </c>
      <c r="E42" s="1">
        <v>353.0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231</v>
      </c>
      <c r="B43" s="1">
        <v>0.0</v>
      </c>
      <c r="C43" s="1" t="s">
        <v>232</v>
      </c>
      <c r="D43" s="1" t="s">
        <v>233</v>
      </c>
      <c r="E43" s="1" t="s">
        <v>234</v>
      </c>
      <c r="F43" s="1" t="s">
        <v>235</v>
      </c>
      <c r="G43" s="1" t="s">
        <v>236</v>
      </c>
      <c r="H43" s="1" t="s">
        <v>237</v>
      </c>
      <c r="I43" s="1" t="s">
        <v>238</v>
      </c>
      <c r="J43" s="1" t="s">
        <v>239</v>
      </c>
      <c r="K43" s="1" t="s">
        <v>240</v>
      </c>
      <c r="L43" s="2"/>
      <c r="M43" s="2"/>
      <c r="N43" s="2"/>
      <c r="O43" s="2"/>
      <c r="P43" s="2"/>
      <c r="Q43" s="2"/>
      <c r="R43" s="2"/>
      <c r="S43" s="2"/>
      <c r="T43" s="2"/>
      <c r="U43" s="2"/>
      <c r="V43" s="2"/>
      <c r="W43" s="2"/>
      <c r="X43" s="2"/>
      <c r="Y43" s="2"/>
      <c r="Z43" s="2"/>
    </row>
    <row r="44" ht="15.75" customHeight="1">
      <c r="A44" s="1" t="s">
        <v>241</v>
      </c>
      <c r="B44" s="1">
        <v>0.0</v>
      </c>
      <c r="C44" s="1">
        <v>1.0</v>
      </c>
      <c r="D44" s="1">
        <v>7.0</v>
      </c>
      <c r="E44" s="1">
        <v>17.0</v>
      </c>
      <c r="F44" s="1">
        <v>11.0</v>
      </c>
      <c r="G44" s="1">
        <v>4.0</v>
      </c>
      <c r="H44" s="1">
        <v>29.0</v>
      </c>
      <c r="I44" s="1">
        <v>157.0</v>
      </c>
      <c r="J44" s="1">
        <v>501.0</v>
      </c>
      <c r="K44" s="1">
        <v>158.0</v>
      </c>
      <c r="L44" s="2"/>
      <c r="M44" s="2"/>
      <c r="N44" s="2"/>
      <c r="O44" s="2"/>
      <c r="P44" s="2"/>
      <c r="Q44" s="2"/>
      <c r="R44" s="2"/>
      <c r="S44" s="2"/>
      <c r="T44" s="2"/>
      <c r="U44" s="2"/>
      <c r="V44" s="2"/>
      <c r="W44" s="2"/>
      <c r="X44" s="2"/>
      <c r="Y44" s="2"/>
      <c r="Z44" s="2"/>
    </row>
    <row r="45" ht="15.75" customHeight="1">
      <c r="A45" s="1" t="s">
        <v>242</v>
      </c>
      <c r="B45" s="1">
        <v>0.0</v>
      </c>
      <c r="C45" s="1">
        <v>1.0</v>
      </c>
      <c r="D45" s="1">
        <v>7.0</v>
      </c>
      <c r="E45" s="1">
        <v>17.0</v>
      </c>
      <c r="F45" s="1">
        <v>11.0</v>
      </c>
      <c r="G45" s="1">
        <v>4.0</v>
      </c>
      <c r="H45" s="1">
        <v>29.0</v>
      </c>
      <c r="I45" s="1">
        <v>157.0</v>
      </c>
      <c r="J45" s="1">
        <v>501.0</v>
      </c>
      <c r="K45" s="1">
        <v>158.0</v>
      </c>
      <c r="L45" s="2"/>
      <c r="M45" s="2"/>
      <c r="N45" s="2"/>
      <c r="O45" s="2"/>
      <c r="P45" s="2"/>
      <c r="Q45" s="2"/>
      <c r="R45" s="2"/>
      <c r="S45" s="2"/>
      <c r="T45" s="2"/>
      <c r="U45" s="2"/>
      <c r="V45" s="2"/>
      <c r="W45" s="2"/>
      <c r="X45" s="2"/>
      <c r="Y45" s="2"/>
      <c r="Z45" s="2"/>
    </row>
    <row r="46" ht="15.75" customHeight="1">
      <c r="A46" s="1" t="s">
        <v>243</v>
      </c>
      <c r="B46" s="1">
        <v>0.0</v>
      </c>
      <c r="C46" s="1">
        <v>-64.0</v>
      </c>
      <c r="D46" s="1">
        <v>466.0</v>
      </c>
      <c r="E46" s="1">
        <v>-8.0</v>
      </c>
      <c r="F46" s="1">
        <v>-15.0</v>
      </c>
      <c r="G46" s="1">
        <v>4.0</v>
      </c>
      <c r="H46" s="1">
        <v>-1.0</v>
      </c>
      <c r="I46" s="1">
        <v>13.0</v>
      </c>
      <c r="J46" s="1">
        <v>76.0</v>
      </c>
      <c r="K46" s="1">
        <v>7.0</v>
      </c>
      <c r="L46" s="2"/>
      <c r="M46" s="2"/>
      <c r="N46" s="2"/>
      <c r="O46" s="2"/>
      <c r="P46" s="2"/>
      <c r="Q46" s="2"/>
      <c r="R46" s="2"/>
      <c r="S46" s="2"/>
      <c r="T46" s="2"/>
      <c r="U46" s="2"/>
      <c r="V46" s="2"/>
      <c r="W46" s="2"/>
      <c r="X46" s="2"/>
      <c r="Y46" s="2"/>
      <c r="Z46" s="2"/>
    </row>
    <row r="47" ht="15.75" customHeight="1">
      <c r="A47" s="1" t="s">
        <v>244</v>
      </c>
      <c r="B47" s="1">
        <v>0.0</v>
      </c>
      <c r="C47" s="1">
        <v>-64.0</v>
      </c>
      <c r="D47" s="1">
        <v>466.0</v>
      </c>
      <c r="E47" s="1">
        <v>-8.0</v>
      </c>
      <c r="F47" s="1">
        <v>-15.0</v>
      </c>
      <c r="G47" s="1">
        <v>4.0</v>
      </c>
      <c r="H47" s="1">
        <v>-1.0</v>
      </c>
      <c r="I47" s="1">
        <v>13.0</v>
      </c>
      <c r="J47" s="1">
        <v>76.0</v>
      </c>
      <c r="K47" s="1">
        <v>7.0</v>
      </c>
      <c r="L47" s="2"/>
      <c r="M47" s="2"/>
      <c r="N47" s="2"/>
      <c r="O47" s="2"/>
      <c r="P47" s="2"/>
      <c r="Q47" s="2"/>
      <c r="R47" s="2"/>
      <c r="S47" s="2"/>
      <c r="T47" s="2"/>
      <c r="U47" s="2"/>
      <c r="V47" s="2"/>
      <c r="W47" s="2"/>
      <c r="X47" s="2"/>
      <c r="Y47" s="2"/>
      <c r="Z47" s="2"/>
    </row>
    <row r="48" ht="15.75" customHeight="1">
      <c r="A48" s="1" t="s">
        <v>245</v>
      </c>
      <c r="B48" s="1">
        <v>10.0</v>
      </c>
      <c r="C48" s="1">
        <v>9.0</v>
      </c>
      <c r="D48" s="1">
        <v>33.0</v>
      </c>
      <c r="E48" s="1">
        <v>70.0</v>
      </c>
      <c r="F48" s="1">
        <v>45.0</v>
      </c>
      <c r="G48" s="1">
        <v>23.0</v>
      </c>
      <c r="H48" s="1">
        <v>96.0</v>
      </c>
      <c r="I48" s="1">
        <v>531.0</v>
      </c>
      <c r="J48" s="1">
        <v>1250.0</v>
      </c>
      <c r="K48" s="1">
        <v>288.0</v>
      </c>
      <c r="L48" s="2"/>
      <c r="M48" s="2"/>
      <c r="N48" s="2"/>
      <c r="O48" s="2"/>
      <c r="P48" s="2"/>
      <c r="Q48" s="2"/>
      <c r="R48" s="2"/>
      <c r="S48" s="2"/>
      <c r="T48" s="2"/>
      <c r="U48" s="2"/>
      <c r="V48" s="2"/>
      <c r="W48" s="2"/>
      <c r="X48" s="2"/>
      <c r="Y48" s="2"/>
      <c r="Z48" s="2"/>
    </row>
    <row r="49" ht="15.75" customHeight="1">
      <c r="A49" s="1" t="s">
        <v>246</v>
      </c>
      <c r="B49" s="1">
        <v>1.0</v>
      </c>
      <c r="C49" s="1">
        <v>2.0</v>
      </c>
      <c r="D49" s="1">
        <v>1.0</v>
      </c>
      <c r="E49" s="1">
        <v>8.0</v>
      </c>
      <c r="F49" s="1">
        <v>1.0</v>
      </c>
      <c r="G49" s="1">
        <v>6.0</v>
      </c>
      <c r="H49" s="1">
        <v>30.0</v>
      </c>
      <c r="I49" s="1">
        <v>0.0</v>
      </c>
      <c r="J49" s="1">
        <v>0.0</v>
      </c>
      <c r="K49" s="1">
        <v>0.0</v>
      </c>
      <c r="L49" s="2"/>
      <c r="M49" s="2"/>
      <c r="N49" s="2"/>
      <c r="O49" s="2"/>
      <c r="P49" s="2"/>
      <c r="Q49" s="2"/>
      <c r="R49" s="2"/>
      <c r="S49" s="2"/>
      <c r="T49" s="2"/>
      <c r="U49" s="2"/>
      <c r="V49" s="2"/>
      <c r="W49" s="2"/>
      <c r="X49" s="2"/>
      <c r="Y49" s="2"/>
      <c r="Z49" s="2"/>
    </row>
    <row r="50" ht="15.75" customHeight="1">
      <c r="A50" s="1" t="s">
        <v>247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248</v>
      </c>
      <c r="B51" s="1">
        <v>1.0</v>
      </c>
      <c r="C51" s="1">
        <v>92.0</v>
      </c>
      <c r="D51" s="1">
        <v>4.0</v>
      </c>
      <c r="E51" s="1">
        <v>88.0</v>
      </c>
      <c r="F51" s="1">
        <v>2.0</v>
      </c>
      <c r="G51" s="1">
        <v>5.0</v>
      </c>
      <c r="H51" s="1">
        <v>6.0</v>
      </c>
      <c r="I51" s="1">
        <v>6.0</v>
      </c>
      <c r="J51" s="1">
        <v>10.0</v>
      </c>
      <c r="K51" s="1">
        <v>10.0</v>
      </c>
      <c r="L51" s="2"/>
      <c r="M51" s="2"/>
      <c r="N51" s="2"/>
      <c r="O51" s="2"/>
      <c r="P51" s="2"/>
      <c r="Q51" s="2"/>
      <c r="R51" s="2"/>
      <c r="S51" s="2"/>
      <c r="T51" s="2"/>
      <c r="U51" s="2"/>
      <c r="V51" s="2"/>
      <c r="W51" s="2"/>
      <c r="X51" s="2"/>
      <c r="Y51" s="2"/>
      <c r="Z51" s="2"/>
    </row>
    <row r="52" ht="15.75" customHeight="1">
      <c r="A52" s="1" t="s">
        <v>249</v>
      </c>
      <c r="B52" s="1">
        <v>1.0</v>
      </c>
      <c r="C52" s="1">
        <v>1.0</v>
      </c>
      <c r="D52" s="1">
        <v>1.0</v>
      </c>
      <c r="E52" s="1">
        <v>1.0</v>
      </c>
      <c r="F52" s="1">
        <v>58.0</v>
      </c>
      <c r="G52" s="1">
        <v>65.0</v>
      </c>
      <c r="H52" s="1">
        <v>84.0</v>
      </c>
      <c r="I52" s="1">
        <v>80.0</v>
      </c>
      <c r="J52" s="1">
        <v>1.0</v>
      </c>
      <c r="K52" s="1">
        <v>2.0</v>
      </c>
      <c r="L52" s="2"/>
      <c r="M52" s="2"/>
      <c r="N52" s="2"/>
      <c r="O52" s="2"/>
      <c r="P52" s="2"/>
      <c r="Q52" s="2"/>
      <c r="R52" s="2"/>
      <c r="S52" s="2"/>
      <c r="T52" s="2"/>
      <c r="U52" s="2"/>
      <c r="V52" s="2"/>
      <c r="W52" s="2"/>
      <c r="X52" s="2"/>
      <c r="Y52" s="2"/>
      <c r="Z52" s="2"/>
    </row>
    <row r="53" ht="15.75" customHeight="1">
      <c r="A53" s="1" t="s">
        <v>250</v>
      </c>
      <c r="B53" s="1">
        <v>73.0</v>
      </c>
      <c r="C53" s="1">
        <v>70.0</v>
      </c>
      <c r="D53" s="1">
        <v>82.0</v>
      </c>
      <c r="E53" s="1">
        <v>1.0</v>
      </c>
      <c r="F53" s="1">
        <v>31.0</v>
      </c>
      <c r="G53" s="1">
        <v>39.0</v>
      </c>
      <c r="H53" s="1">
        <v>76.0</v>
      </c>
      <c r="I53" s="1">
        <v>0.0</v>
      </c>
      <c r="J53" s="1">
        <v>0.0</v>
      </c>
      <c r="K53" s="1">
        <v>0.0</v>
      </c>
      <c r="L53" s="2"/>
      <c r="M53" s="2"/>
      <c r="N53" s="2"/>
      <c r="O53" s="2"/>
      <c r="P53" s="2"/>
      <c r="Q53" s="2"/>
      <c r="R53" s="2"/>
      <c r="S53" s="2"/>
      <c r="T53" s="2"/>
      <c r="U53" s="2"/>
      <c r="V53" s="2"/>
      <c r="W53" s="2"/>
      <c r="X53" s="2"/>
      <c r="Y53" s="2"/>
      <c r="Z53" s="2"/>
    </row>
    <row r="54" ht="15.75" customHeight="1">
      <c r="A54" s="1" t="s">
        <v>251</v>
      </c>
      <c r="B54" s="1">
        <v>96.0</v>
      </c>
      <c r="C54" s="1">
        <v>94.0</v>
      </c>
      <c r="D54" s="1">
        <v>75.0</v>
      </c>
      <c r="E54" s="1">
        <v>52.0</v>
      </c>
      <c r="F54" s="1">
        <v>27.0</v>
      </c>
      <c r="G54" s="1">
        <v>25.0</v>
      </c>
      <c r="H54" s="1">
        <v>7.0</v>
      </c>
      <c r="I54" s="1">
        <v>0.0</v>
      </c>
      <c r="J54" s="1">
        <v>0.0</v>
      </c>
      <c r="K54" s="1">
        <v>0.0</v>
      </c>
      <c r="L54" s="2"/>
      <c r="M54" s="2"/>
      <c r="N54" s="2"/>
      <c r="O54" s="2"/>
      <c r="P54" s="2"/>
      <c r="Q54" s="2"/>
      <c r="R54" s="2"/>
      <c r="S54" s="2"/>
      <c r="T54" s="2"/>
      <c r="U54" s="2"/>
      <c r="V54" s="2"/>
      <c r="W54" s="2"/>
      <c r="X54" s="2"/>
      <c r="Y54" s="2"/>
      <c r="Z54" s="2"/>
    </row>
    <row r="55" ht="15.75" customHeight="1">
      <c r="A55" s="1" t="s">
        <v>252</v>
      </c>
      <c r="B55" s="1">
        <v>23.0</v>
      </c>
      <c r="C55" s="1">
        <v>36.0</v>
      </c>
      <c r="D55" s="1">
        <v>20.0</v>
      </c>
      <c r="E55" s="1">
        <v>52.0</v>
      </c>
      <c r="F55" s="1">
        <v>1.0</v>
      </c>
      <c r="G55" s="1">
        <v>2.0</v>
      </c>
      <c r="H55" s="1">
        <v>1.0</v>
      </c>
      <c r="I55" s="1">
        <v>1.0</v>
      </c>
      <c r="J55" s="1">
        <v>7.0</v>
      </c>
      <c r="K55" s="1">
        <v>20.0</v>
      </c>
      <c r="L55" s="2"/>
      <c r="M55" s="2"/>
      <c r="N55" s="2"/>
      <c r="O55" s="2"/>
      <c r="P55" s="2"/>
      <c r="Q55" s="2"/>
      <c r="R55" s="2"/>
      <c r="S55" s="2"/>
      <c r="T55" s="2"/>
      <c r="U55" s="2"/>
      <c r="V55" s="2"/>
      <c r="W55" s="2"/>
      <c r="X55" s="2"/>
      <c r="Y55" s="2"/>
      <c r="Z55" s="2"/>
    </row>
    <row r="56" ht="15.75" customHeight="1">
      <c r="A56" s="1" t="s">
        <v>253</v>
      </c>
      <c r="B56" s="1">
        <v>1.0</v>
      </c>
      <c r="C56" s="1">
        <v>0.0</v>
      </c>
      <c r="D56" s="1">
        <v>0.0</v>
      </c>
      <c r="E56" s="1">
        <v>0.0</v>
      </c>
      <c r="F56" s="1">
        <v>0.0</v>
      </c>
      <c r="G56" s="1">
        <v>35.0</v>
      </c>
      <c r="H56" s="1">
        <v>12.0</v>
      </c>
      <c r="I56" s="1">
        <v>10.0</v>
      </c>
      <c r="J56" s="1">
        <v>36.0</v>
      </c>
      <c r="K56" s="1">
        <v>49.0</v>
      </c>
      <c r="L56" s="2"/>
      <c r="M56" s="2"/>
      <c r="N56" s="2"/>
      <c r="O56" s="2"/>
      <c r="P56" s="2"/>
      <c r="Q56" s="2"/>
      <c r="R56" s="2"/>
      <c r="S56" s="2"/>
      <c r="T56" s="2"/>
      <c r="U56" s="2"/>
      <c r="V56" s="2"/>
      <c r="W56" s="2"/>
      <c r="X56" s="2"/>
      <c r="Y56" s="2"/>
      <c r="Z56" s="2"/>
    </row>
    <row r="57" ht="15.75" customHeight="1">
      <c r="A57" s="1" t="s">
        <v>254</v>
      </c>
      <c r="B57" s="1">
        <v>1.0</v>
      </c>
      <c r="C57" s="1">
        <v>3.0</v>
      </c>
      <c r="D57" s="1">
        <v>2.0</v>
      </c>
      <c r="E57" s="1">
        <v>3.0</v>
      </c>
      <c r="F57" s="1">
        <v>12.0</v>
      </c>
      <c r="G57" s="1">
        <v>15.0</v>
      </c>
      <c r="H57" s="1">
        <v>15.0</v>
      </c>
      <c r="I57" s="1">
        <v>8.0</v>
      </c>
      <c r="J57" s="1">
        <v>299.0</v>
      </c>
      <c r="K57" s="1">
        <v>121.0</v>
      </c>
      <c r="L57" s="2"/>
      <c r="M57" s="2"/>
      <c r="N57" s="2"/>
      <c r="O57" s="2"/>
      <c r="P57" s="2"/>
      <c r="Q57" s="2"/>
      <c r="R57" s="2"/>
      <c r="S57" s="2"/>
      <c r="T57" s="2"/>
      <c r="U57" s="2"/>
      <c r="V57" s="2"/>
      <c r="W57" s="2"/>
      <c r="X57" s="2"/>
      <c r="Y57" s="2"/>
      <c r="Z57" s="2"/>
    </row>
    <row r="58" ht="15.75" customHeight="1">
      <c r="A58" s="1" t="s">
        <v>255</v>
      </c>
      <c r="B58" s="1">
        <v>0.0</v>
      </c>
      <c r="C58" s="1">
        <v>0.0</v>
      </c>
      <c r="D58" s="1">
        <v>0.0</v>
      </c>
      <c r="E58" s="1">
        <v>0.0</v>
      </c>
      <c r="F58" s="1">
        <v>0.0</v>
      </c>
      <c r="G58" s="1">
        <v>0.0</v>
      </c>
      <c r="H58" s="1">
        <v>0.0</v>
      </c>
      <c r="I58" s="1">
        <v>0.0</v>
      </c>
      <c r="J58" s="1">
        <v>7.0</v>
      </c>
      <c r="K58" s="1">
        <v>7.0</v>
      </c>
      <c r="L58" s="2"/>
      <c r="M58" s="2"/>
      <c r="N58" s="2"/>
      <c r="O58" s="2"/>
      <c r="P58" s="2"/>
      <c r="Q58" s="2"/>
      <c r="R58" s="2"/>
      <c r="S58" s="2"/>
      <c r="T58" s="2"/>
      <c r="U58" s="2"/>
      <c r="V58" s="2"/>
      <c r="W58" s="2"/>
      <c r="X58" s="2"/>
      <c r="Y58" s="2"/>
      <c r="Z58" s="2"/>
    </row>
    <row r="59" ht="15.75" customHeight="1">
      <c r="A59" s="1" t="s">
        <v>256</v>
      </c>
      <c r="B59" s="1">
        <v>1.0</v>
      </c>
      <c r="C59" s="1">
        <v>3.0</v>
      </c>
      <c r="D59" s="1">
        <v>2.0</v>
      </c>
      <c r="E59" s="1">
        <v>4.0</v>
      </c>
      <c r="F59" s="1">
        <v>13.0</v>
      </c>
      <c r="G59" s="1">
        <v>17.0</v>
      </c>
      <c r="H59" s="1">
        <v>17.0</v>
      </c>
      <c r="I59" s="1">
        <v>10.0</v>
      </c>
      <c r="J59" s="1">
        <v>315.0</v>
      </c>
      <c r="K59" s="1">
        <v>150.0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224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v>10.0</v>
      </c>
      <c r="L5" s="2"/>
      <c r="M5" s="2"/>
      <c r="N5" s="2"/>
      <c r="O5" s="2"/>
      <c r="P5" s="2"/>
      <c r="Q5" s="2"/>
      <c r="R5" s="2"/>
      <c r="S5" s="2"/>
      <c r="T5" s="2"/>
      <c r="U5" s="2"/>
      <c r="V5" s="2"/>
      <c r="W5" s="2"/>
      <c r="X5" s="2"/>
      <c r="Y5" s="2"/>
      <c r="Z5" s="2"/>
    </row>
    <row r="6">
      <c r="A6" s="1" t="s">
        <v>289</v>
      </c>
      <c r="B6" s="1" t="s">
        <v>280</v>
      </c>
      <c r="C6" s="1" t="s">
        <v>290</v>
      </c>
      <c r="D6" s="1" t="s">
        <v>291</v>
      </c>
      <c r="E6" s="1" t="s">
        <v>292</v>
      </c>
      <c r="F6" s="1" t="s">
        <v>293</v>
      </c>
      <c r="G6" s="1" t="s">
        <v>285</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297</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364</v>
      </c>
      <c r="B15" s="1" t="s">
        <v>344</v>
      </c>
      <c r="C15" s="1" t="s">
        <v>355</v>
      </c>
      <c r="D15" s="1" t="s">
        <v>356</v>
      </c>
      <c r="E15" s="1" t="s">
        <v>357</v>
      </c>
      <c r="F15" s="1" t="s">
        <v>365</v>
      </c>
      <c r="G15" s="1" t="s">
        <v>349</v>
      </c>
      <c r="H15" s="1" t="s">
        <v>366</v>
      </c>
      <c r="I15" s="1" t="s">
        <v>361</v>
      </c>
      <c r="J15" s="1" t="s">
        <v>362</v>
      </c>
      <c r="K15" s="1" t="s">
        <v>363</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183</v>
      </c>
      <c r="I18" s="1" t="s">
        <v>396</v>
      </c>
      <c r="J18" s="1" t="s">
        <v>387</v>
      </c>
      <c r="K18" s="1" t="s">
        <v>388</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212</v>
      </c>
      <c r="E20" s="1" t="s">
        <v>400</v>
      </c>
      <c r="F20" s="1" t="s">
        <v>401</v>
      </c>
      <c r="G20" s="1" t="s">
        <v>221</v>
      </c>
      <c r="H20" s="1" t="s">
        <v>402</v>
      </c>
      <c r="I20" s="1" t="s">
        <v>211</v>
      </c>
      <c r="J20" s="1" t="s">
        <v>403</v>
      </c>
      <c r="K20" s="1" t="s">
        <v>404</v>
      </c>
      <c r="L20" s="2"/>
      <c r="M20" s="2"/>
      <c r="N20" s="2"/>
      <c r="O20" s="2"/>
      <c r="P20" s="2"/>
      <c r="Q20" s="2"/>
      <c r="R20" s="2"/>
      <c r="S20" s="2"/>
      <c r="T20" s="2"/>
      <c r="U20" s="2"/>
      <c r="V20" s="2"/>
      <c r="W20" s="2"/>
      <c r="X20" s="2"/>
      <c r="Y20" s="2"/>
      <c r="Z20" s="2"/>
    </row>
    <row r="21" ht="15.75" customHeight="1">
      <c r="A21" s="1" t="s">
        <v>405</v>
      </c>
      <c r="B21" s="1" t="s">
        <v>212</v>
      </c>
      <c r="C21" s="1" t="s">
        <v>406</v>
      </c>
      <c r="D21" s="1" t="s">
        <v>194</v>
      </c>
      <c r="E21" s="1" t="s">
        <v>407</v>
      </c>
      <c r="F21" s="1" t="s">
        <v>402</v>
      </c>
      <c r="G21" s="1" t="s">
        <v>187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224</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200</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404</v>
      </c>
      <c r="C25" s="1" t="s">
        <v>434</v>
      </c>
      <c r="D25" s="1" t="s">
        <v>435</v>
      </c>
      <c r="E25" s="1" t="s">
        <v>436</v>
      </c>
      <c r="F25" s="1" t="s">
        <v>437</v>
      </c>
      <c r="G25" s="1" t="s">
        <v>438</v>
      </c>
      <c r="H25" s="1" t="s">
        <v>218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208</v>
      </c>
      <c r="C26" s="1" t="s">
        <v>443</v>
      </c>
      <c r="D26" s="1" t="s">
        <v>444</v>
      </c>
      <c r="E26" s="1" t="s">
        <v>445</v>
      </c>
      <c r="F26" s="1" t="s">
        <v>446</v>
      </c>
      <c r="G26" s="1" t="s">
        <v>447</v>
      </c>
      <c r="H26" s="1" t="s">
        <v>399</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182</v>
      </c>
      <c r="E27" s="1" t="s">
        <v>436</v>
      </c>
      <c r="F27" s="1" t="s">
        <v>209</v>
      </c>
      <c r="G27" s="1" t="s">
        <v>454</v>
      </c>
      <c r="H27" s="1" t="s">
        <v>411</v>
      </c>
      <c r="I27" s="1" t="s">
        <v>455</v>
      </c>
      <c r="J27" s="1" t="s">
        <v>271</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357</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v>0.0</v>
      </c>
      <c r="J33" s="1">
        <v>0.0</v>
      </c>
      <c r="K33" s="1">
        <v>0.0</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v>0.0</v>
      </c>
      <c r="J34" s="1">
        <v>0.0</v>
      </c>
      <c r="K34" s="1">
        <v>0.0</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v>0.0</v>
      </c>
      <c r="J35" s="1">
        <v>0.0</v>
      </c>
      <c r="K35" s="1">
        <v>0.0</v>
      </c>
      <c r="L35" s="2"/>
      <c r="M35" s="2"/>
      <c r="N35" s="2"/>
      <c r="O35" s="2"/>
      <c r="P35" s="2"/>
      <c r="Q35" s="2"/>
      <c r="R35" s="2"/>
      <c r="S35" s="2"/>
      <c r="T35" s="2"/>
      <c r="U35" s="2"/>
      <c r="V35" s="2"/>
      <c r="W35" s="2"/>
      <c r="X35" s="2"/>
      <c r="Y35" s="2"/>
      <c r="Z35" s="2"/>
    </row>
    <row r="36" ht="15.75" customHeight="1">
      <c r="A36" s="1" t="s">
        <v>525</v>
      </c>
      <c r="B36" s="1" t="s">
        <v>526</v>
      </c>
      <c r="C36" s="1" t="s">
        <v>527</v>
      </c>
      <c r="D36" s="1" t="s">
        <v>381</v>
      </c>
      <c r="E36" s="1" t="s">
        <v>528</v>
      </c>
      <c r="F36" s="1" t="s">
        <v>366</v>
      </c>
      <c r="G36" s="1" t="s">
        <v>529</v>
      </c>
      <c r="H36" s="1" t="s">
        <v>530</v>
      </c>
      <c r="I36" s="1">
        <v>0.0</v>
      </c>
      <c r="J36" s="1">
        <v>0.0</v>
      </c>
      <c r="K36" s="1">
        <v>0.0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136</v>
      </c>
      <c r="G38" s="1" t="s">
        <v>547</v>
      </c>
      <c r="H38" s="1" t="s">
        <v>548</v>
      </c>
      <c r="I38" s="1" t="s">
        <v>549</v>
      </c>
      <c r="J38" s="1">
        <v>0.0</v>
      </c>
      <c r="K38" s="1">
        <v>0.0</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v>0.0</v>
      </c>
      <c r="K39" s="1">
        <v>0.0</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t="s">
        <v>566</v>
      </c>
      <c r="I40" s="1" t="s">
        <v>567</v>
      </c>
      <c r="J40" s="1">
        <v>0.0</v>
      </c>
      <c r="K40" s="1">
        <v>0.0</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464</v>
      </c>
      <c r="G41" s="1" t="s">
        <v>573</v>
      </c>
      <c r="H41" s="1" t="s">
        <v>574</v>
      </c>
      <c r="I41" s="1">
        <v>0.0</v>
      </c>
      <c r="J41" s="1">
        <v>0.0</v>
      </c>
      <c r="K41" s="1">
        <v>0.0</v>
      </c>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579</v>
      </c>
      <c r="F42" s="1" t="s">
        <v>580</v>
      </c>
      <c r="G42" s="1" t="s">
        <v>581</v>
      </c>
      <c r="H42" s="1" t="s">
        <v>445</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v>0.0</v>
      </c>
      <c r="J43" s="1">
        <v>0.0</v>
      </c>
      <c r="K43" s="1">
        <v>0.0</v>
      </c>
      <c r="L43" s="2"/>
      <c r="M43" s="2"/>
      <c r="N43" s="2"/>
      <c r="O43" s="2"/>
      <c r="P43" s="2"/>
      <c r="Q43" s="2"/>
      <c r="R43" s="2"/>
      <c r="S43" s="2"/>
      <c r="T43" s="2"/>
      <c r="U43" s="2"/>
      <c r="V43" s="2"/>
      <c r="W43" s="2"/>
      <c r="X43" s="2"/>
      <c r="Y43" s="2"/>
      <c r="Z43" s="2"/>
    </row>
    <row r="44" ht="15.75" customHeight="1">
      <c r="A44" s="1" t="s">
        <v>593</v>
      </c>
      <c r="B44" s="1">
        <v>-19.0</v>
      </c>
      <c r="C44" s="1" t="s">
        <v>594</v>
      </c>
      <c r="D44" s="1" t="s">
        <v>316</v>
      </c>
      <c r="E44" s="1" t="s">
        <v>595</v>
      </c>
      <c r="F44" s="1" t="s">
        <v>596</v>
      </c>
      <c r="G44" s="1" t="s">
        <v>597</v>
      </c>
      <c r="H44" s="1" t="s">
        <v>403</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v>340.0</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635</v>
      </c>
      <c r="C50" s="1" t="s">
        <v>636</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t="s">
        <v>660</v>
      </c>
      <c r="E52" s="1" t="s">
        <v>661</v>
      </c>
      <c r="F52" s="1" t="s">
        <v>662</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v>220.0</v>
      </c>
      <c r="E54" s="1" t="s">
        <v>682</v>
      </c>
      <c r="F54" s="1" t="s">
        <v>683</v>
      </c>
      <c r="G54" s="1" t="s">
        <v>684</v>
      </c>
      <c r="H54" s="1">
        <v>325.0</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v>23.0</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410</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551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273</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v>0.0</v>
      </c>
      <c r="D63" s="1" t="s">
        <v>774</v>
      </c>
      <c r="E63" s="1" t="s">
        <v>775</v>
      </c>
      <c r="F63" s="1">
        <v>0.0</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v>0.0</v>
      </c>
      <c r="J64" s="1">
        <v>0.0</v>
      </c>
      <c r="K64" s="1" t="s">
        <v>780</v>
      </c>
      <c r="L64" s="2"/>
      <c r="M64" s="2"/>
      <c r="N64" s="2"/>
      <c r="O64" s="2"/>
      <c r="P64" s="2"/>
      <c r="Q64" s="2"/>
      <c r="R64" s="2"/>
      <c r="S64" s="2"/>
      <c r="T64" s="2"/>
      <c r="U64" s="2"/>
      <c r="V64" s="2"/>
      <c r="W64" s="2"/>
      <c r="X64" s="2"/>
      <c r="Y64" s="2"/>
      <c r="Z64" s="2"/>
    </row>
    <row r="65" ht="15.75" customHeight="1">
      <c r="A65" s="1" t="s">
        <v>789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794</v>
      </c>
      <c r="F66" s="1" t="s">
        <v>190</v>
      </c>
      <c r="G66" s="1" t="s">
        <v>795</v>
      </c>
      <c r="H66" s="1" t="s">
        <v>796</v>
      </c>
      <c r="I66" s="1" t="s">
        <v>797</v>
      </c>
      <c r="J66" s="1" t="s">
        <v>798</v>
      </c>
      <c r="K66" s="1" t="s">
        <v>799</v>
      </c>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t="s">
        <v>805</v>
      </c>
      <c r="G67" s="1" t="s">
        <v>806</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823</v>
      </c>
      <c r="C70" s="1" t="s">
        <v>824</v>
      </c>
      <c r="D70" s="1" t="s">
        <v>825</v>
      </c>
      <c r="E70" s="1" t="s">
        <v>826</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834</v>
      </c>
      <c r="B71" s="1" t="s">
        <v>835</v>
      </c>
      <c r="C71" s="1" t="s">
        <v>836</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851</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857</v>
      </c>
      <c r="C73" s="1" t="s">
        <v>858</v>
      </c>
      <c r="D73" s="1" t="s">
        <v>859</v>
      </c>
      <c r="E73" s="1" t="s">
        <v>860</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882</v>
      </c>
      <c r="F75" s="1" t="s">
        <v>883</v>
      </c>
      <c r="G75" s="1" t="s">
        <v>884</v>
      </c>
      <c r="H75" s="1" t="s">
        <v>885</v>
      </c>
      <c r="I75" s="1" t="s">
        <v>886</v>
      </c>
      <c r="J75" s="1">
        <v>0.0</v>
      </c>
      <c r="K75" s="1" t="s">
        <v>851</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725</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520</v>
      </c>
      <c r="D79" s="1" t="s">
        <v>921</v>
      </c>
      <c r="E79" s="1" t="s">
        <v>922</v>
      </c>
      <c r="F79" s="1" t="s">
        <v>903</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932</v>
      </c>
      <c r="F80" s="1" t="s">
        <v>933</v>
      </c>
      <c r="G80" s="1" t="s">
        <v>934</v>
      </c>
      <c r="H80" s="1" t="s">
        <v>923</v>
      </c>
      <c r="I80" s="1" t="s">
        <v>935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941</v>
      </c>
      <c r="E81" s="1" t="s">
        <v>942</v>
      </c>
      <c r="F81" s="1" t="s">
        <v>598</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949</v>
      </c>
      <c r="C82" s="1" t="s">
        <v>950</v>
      </c>
      <c r="D82" s="1" t="s">
        <v>951</v>
      </c>
      <c r="E82" s="1" t="s">
        <v>952</v>
      </c>
      <c r="F82" s="1" t="s">
        <v>953</v>
      </c>
      <c r="G82" s="1" t="s">
        <v>954</v>
      </c>
      <c r="H82" s="1" t="s">
        <v>955</v>
      </c>
      <c r="I82" s="1" t="s">
        <v>956</v>
      </c>
      <c r="J82" s="1" t="s">
        <v>957</v>
      </c>
      <c r="K82" s="1" t="s">
        <v>958</v>
      </c>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963</v>
      </c>
      <c r="F83" s="1" t="s">
        <v>964</v>
      </c>
      <c r="G83" s="1" t="s">
        <v>965</v>
      </c>
      <c r="H83" s="1" t="s">
        <v>966</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975</v>
      </c>
      <c r="G84" s="1" t="s">
        <v>976</v>
      </c>
      <c r="H84" s="1" t="s">
        <v>977</v>
      </c>
      <c r="I84" s="1" t="s">
        <v>978</v>
      </c>
      <c r="J84" s="1">
        <v>0.0</v>
      </c>
      <c r="K84" s="1" t="s">
        <v>979</v>
      </c>
      <c r="L84" s="2"/>
      <c r="M84" s="2"/>
      <c r="N84" s="2"/>
      <c r="O84" s="2"/>
      <c r="P84" s="2"/>
      <c r="Q84" s="2"/>
      <c r="R84" s="2"/>
      <c r="S84" s="2"/>
      <c r="T84" s="2"/>
      <c r="U84" s="2"/>
      <c r="V84" s="2"/>
      <c r="W84" s="2"/>
      <c r="X84" s="2"/>
      <c r="Y84" s="2"/>
      <c r="Z84" s="2"/>
    </row>
    <row r="85" ht="15.75" customHeight="1">
      <c r="A85" s="1" t="s">
        <v>980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981</v>
      </c>
      <c r="B86" s="1" t="s">
        <v>982</v>
      </c>
      <c r="C86" s="1" t="s">
        <v>983</v>
      </c>
      <c r="D86" s="1" t="s">
        <v>984</v>
      </c>
      <c r="E86" s="1" t="s">
        <v>985</v>
      </c>
      <c r="F86" s="1" t="s">
        <v>986</v>
      </c>
      <c r="G86" s="1" t="s">
        <v>987</v>
      </c>
      <c r="H86" s="1" t="s">
        <v>988</v>
      </c>
      <c r="I86" s="1" t="s">
        <v>989</v>
      </c>
      <c r="J86" s="1" t="s">
        <v>990</v>
      </c>
      <c r="K86" s="1" t="s">
        <v>991</v>
      </c>
      <c r="L86" s="2"/>
      <c r="M86" s="2"/>
      <c r="N86" s="2"/>
      <c r="O86" s="2"/>
      <c r="P86" s="2"/>
      <c r="Q86" s="2"/>
      <c r="R86" s="2"/>
      <c r="S86" s="2"/>
      <c r="T86" s="2"/>
      <c r="U86" s="2"/>
      <c r="V86" s="2"/>
      <c r="W86" s="2"/>
      <c r="X86" s="2"/>
      <c r="Y86" s="2"/>
      <c r="Z86" s="2"/>
    </row>
    <row r="87" ht="15.75" customHeight="1">
      <c r="A87" s="1" t="s">
        <v>992</v>
      </c>
      <c r="B87" s="1" t="s">
        <v>993</v>
      </c>
      <c r="C87" s="1" t="s">
        <v>994</v>
      </c>
      <c r="D87" s="1" t="s">
        <v>995</v>
      </c>
      <c r="E87" s="1" t="s">
        <v>996</v>
      </c>
      <c r="F87" s="1" t="s">
        <v>997</v>
      </c>
      <c r="G87" s="1" t="s">
        <v>998</v>
      </c>
      <c r="H87" s="1" t="s">
        <v>999</v>
      </c>
      <c r="I87" s="1" t="s">
        <v>1000</v>
      </c>
      <c r="J87" s="1" t="s">
        <v>1001</v>
      </c>
      <c r="K87" s="1" t="s">
        <v>1002</v>
      </c>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897</v>
      </c>
      <c r="C89" s="1" t="s">
        <v>1015</v>
      </c>
      <c r="D89" s="1" t="s">
        <v>1016</v>
      </c>
      <c r="E89" s="1" t="s">
        <v>1017</v>
      </c>
      <c r="F89" s="1" t="s">
        <v>1018</v>
      </c>
      <c r="G89" s="1" t="s">
        <v>1019</v>
      </c>
      <c r="H89" s="1" t="s">
        <v>275</v>
      </c>
      <c r="I89" s="1" t="s">
        <v>1020</v>
      </c>
      <c r="J89" s="1" t="s">
        <v>1021</v>
      </c>
      <c r="K89" s="1" t="s">
        <v>1022</v>
      </c>
      <c r="L89" s="2"/>
      <c r="M89" s="2"/>
      <c r="N89" s="2"/>
      <c r="O89" s="2"/>
      <c r="P89" s="2"/>
      <c r="Q89" s="2"/>
      <c r="R89" s="2"/>
      <c r="S89" s="2"/>
      <c r="T89" s="2"/>
      <c r="U89" s="2"/>
      <c r="V89" s="2"/>
      <c r="W89" s="2"/>
      <c r="X89" s="2"/>
      <c r="Y89" s="2"/>
      <c r="Z89" s="2"/>
    </row>
    <row r="90" ht="15.75" customHeight="1">
      <c r="A90" s="1" t="s">
        <v>1023</v>
      </c>
      <c r="B90" s="1" t="s">
        <v>897</v>
      </c>
      <c r="C90" s="1" t="s">
        <v>1015</v>
      </c>
      <c r="D90" s="1" t="s">
        <v>1016</v>
      </c>
      <c r="E90" s="1" t="s">
        <v>1017</v>
      </c>
      <c r="F90" s="1" t="s">
        <v>1018</v>
      </c>
      <c r="G90" s="1" t="s">
        <v>1019</v>
      </c>
      <c r="H90" s="1" t="s">
        <v>275</v>
      </c>
      <c r="I90" s="1" t="s">
        <v>1020</v>
      </c>
      <c r="J90" s="1" t="s">
        <v>1021</v>
      </c>
      <c r="K90" s="1" t="s">
        <v>1022</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821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1084</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552</v>
      </c>
      <c r="E97" s="1" t="s">
        <v>1092</v>
      </c>
      <c r="F97" s="1" t="s">
        <v>1093</v>
      </c>
      <c r="G97" s="1" t="s">
        <v>1094</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t="s">
        <v>1106</v>
      </c>
      <c r="I98" s="1" t="s">
        <v>1107</v>
      </c>
      <c r="J98" s="1" t="s">
        <v>1108</v>
      </c>
      <c r="K98" s="1" t="s">
        <v>1109</v>
      </c>
      <c r="L98" s="2"/>
      <c r="M98" s="2"/>
      <c r="N98" s="2"/>
      <c r="O98" s="2"/>
      <c r="P98" s="2"/>
      <c r="Q98" s="2"/>
      <c r="R98" s="2"/>
      <c r="S98" s="2"/>
      <c r="T98" s="2"/>
      <c r="U98" s="2"/>
      <c r="V98" s="2"/>
      <c r="W98" s="2"/>
      <c r="X98" s="2"/>
      <c r="Y98" s="2"/>
      <c r="Z98" s="2"/>
    </row>
    <row r="99" ht="15.75" customHeight="1">
      <c r="A99" s="1" t="s">
        <v>1110</v>
      </c>
      <c r="B99" s="1" t="s">
        <v>1111</v>
      </c>
      <c r="C99" s="1" t="s">
        <v>1112</v>
      </c>
      <c r="D99" s="1" t="s">
        <v>1113</v>
      </c>
      <c r="E99" s="1" t="s">
        <v>1114</v>
      </c>
      <c r="F99" s="1" t="s">
        <v>1115</v>
      </c>
      <c r="G99" s="1" t="s">
        <v>1116</v>
      </c>
      <c r="H99" s="1" t="s">
        <v>1117</v>
      </c>
      <c r="I99" s="1" t="s">
        <v>1118</v>
      </c>
      <c r="J99" s="1" t="s">
        <v>1119</v>
      </c>
      <c r="K99" s="1" t="s">
        <v>1120</v>
      </c>
      <c r="L99" s="2"/>
      <c r="M99" s="2"/>
      <c r="N99" s="2"/>
      <c r="O99" s="2"/>
      <c r="P99" s="2"/>
      <c r="Q99" s="2"/>
      <c r="R99" s="2"/>
      <c r="S99" s="2"/>
      <c r="T99" s="2"/>
      <c r="U99" s="2"/>
      <c r="V99" s="2"/>
      <c r="W99" s="2"/>
      <c r="X99" s="2"/>
      <c r="Y99" s="2"/>
      <c r="Z99" s="2"/>
    </row>
    <row r="100" ht="15.75" customHeight="1">
      <c r="A100" s="1" t="s">
        <v>1121</v>
      </c>
      <c r="B100" s="1" t="s">
        <v>1122</v>
      </c>
      <c r="C100" s="1" t="s">
        <v>1123</v>
      </c>
      <c r="D100" s="1" t="s">
        <v>1124</v>
      </c>
      <c r="E100" s="1" t="s">
        <v>1125</v>
      </c>
      <c r="F100" s="1" t="s">
        <v>1126</v>
      </c>
      <c r="G100" s="1" t="s">
        <v>1127</v>
      </c>
      <c r="H100" s="1" t="s">
        <v>1128</v>
      </c>
      <c r="I100" s="1" t="s">
        <v>1129</v>
      </c>
      <c r="J100" s="1" t="s">
        <v>1130</v>
      </c>
      <c r="K100" s="1" t="s">
        <v>1131</v>
      </c>
      <c r="L100" s="2"/>
      <c r="M100" s="2"/>
      <c r="N100" s="2"/>
      <c r="O100" s="2"/>
      <c r="P100" s="2"/>
      <c r="Q100" s="2"/>
      <c r="R100" s="2"/>
      <c r="S100" s="2"/>
      <c r="T100" s="2"/>
      <c r="U100" s="2"/>
      <c r="V100" s="2"/>
      <c r="W100" s="2"/>
      <c r="X100" s="2"/>
      <c r="Y100" s="2"/>
      <c r="Z100" s="2"/>
    </row>
    <row r="101" ht="15.75" customHeight="1">
      <c r="A101" s="1" t="s">
        <v>1132</v>
      </c>
      <c r="B101" s="1" t="s">
        <v>1133</v>
      </c>
      <c r="C101" s="1" t="s">
        <v>1134</v>
      </c>
      <c r="D101" s="1" t="s">
        <v>1135</v>
      </c>
      <c r="E101" s="1" t="s">
        <v>1136</v>
      </c>
      <c r="F101" s="1" t="s">
        <v>1137</v>
      </c>
      <c r="G101" s="1" t="s">
        <v>1138</v>
      </c>
      <c r="H101" s="1" t="s">
        <v>1139</v>
      </c>
      <c r="I101" s="1" t="s">
        <v>1140</v>
      </c>
      <c r="J101" s="1" t="s">
        <v>1141</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1148</v>
      </c>
      <c r="G102" s="1" t="s">
        <v>1149</v>
      </c>
      <c r="H102" s="1" t="s">
        <v>1150</v>
      </c>
      <c r="I102" s="1" t="s">
        <v>1151</v>
      </c>
      <c r="J102" s="1" t="s">
        <v>1152</v>
      </c>
      <c r="K102" s="1" t="s">
        <v>1153</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1158</v>
      </c>
      <c r="F103" s="1" t="s">
        <v>1159</v>
      </c>
      <c r="G103" s="1" t="s">
        <v>1160</v>
      </c>
      <c r="H103" s="1" t="s">
        <v>1161</v>
      </c>
      <c r="I103" s="1" t="s">
        <v>765</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1176</v>
      </c>
      <c r="B106" s="1" t="s">
        <v>490</v>
      </c>
      <c r="C106" s="1" t="s">
        <v>1177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407</v>
      </c>
      <c r="C107" s="1" t="s">
        <v>1187</v>
      </c>
      <c r="D107" s="1" t="s">
        <v>1188</v>
      </c>
      <c r="E107" s="1" t="s">
        <v>1189</v>
      </c>
      <c r="F107" s="1" t="s">
        <v>1190</v>
      </c>
      <c r="G107" s="1" t="s">
        <v>1191</v>
      </c>
      <c r="H107" s="1" t="s">
        <v>1192</v>
      </c>
      <c r="I107" s="1" t="s">
        <v>1193</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1" t="s">
        <v>1197</v>
      </c>
      <c r="C108" s="1" t="s">
        <v>1198</v>
      </c>
      <c r="D108" s="1" t="s">
        <v>1199</v>
      </c>
      <c r="E108" s="1" t="s">
        <v>1200</v>
      </c>
      <c r="F108" s="1" t="s">
        <v>1201</v>
      </c>
      <c r="G108" s="1" t="s">
        <v>1202</v>
      </c>
      <c r="H108" s="1" t="s">
        <v>1203</v>
      </c>
      <c r="I108" s="1" t="s">
        <v>1204</v>
      </c>
      <c r="J108" s="1" t="s">
        <v>1205</v>
      </c>
      <c r="K108" s="1" t="s">
        <v>1206</v>
      </c>
      <c r="L108" s="2"/>
      <c r="M108" s="2"/>
      <c r="N108" s="2"/>
      <c r="O108" s="2"/>
      <c r="P108" s="2"/>
      <c r="Q108" s="2"/>
      <c r="R108" s="2"/>
      <c r="S108" s="2"/>
      <c r="T108" s="2"/>
      <c r="U108" s="2"/>
      <c r="V108" s="2"/>
      <c r="W108" s="2"/>
      <c r="X108" s="2"/>
      <c r="Y108" s="2"/>
      <c r="Z108" s="2"/>
    </row>
    <row r="109" ht="15.75" customHeight="1">
      <c r="A109" s="1" t="s">
        <v>1207</v>
      </c>
      <c r="B109" s="1" t="s">
        <v>1208</v>
      </c>
      <c r="C109" s="1" t="s">
        <v>1209</v>
      </c>
      <c r="D109" s="1" t="s">
        <v>1210</v>
      </c>
      <c r="E109" s="1" t="s">
        <v>1211</v>
      </c>
      <c r="F109" s="1" t="s">
        <v>1212</v>
      </c>
      <c r="G109" s="1" t="s">
        <v>1213</v>
      </c>
      <c r="H109" s="1" t="s">
        <v>1214</v>
      </c>
      <c r="I109" s="1" t="s">
        <v>1215</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t="s">
        <v>1208</v>
      </c>
      <c r="C110" s="1" t="s">
        <v>1209</v>
      </c>
      <c r="D110" s="1" t="s">
        <v>1210</v>
      </c>
      <c r="E110" s="1" t="s">
        <v>1211</v>
      </c>
      <c r="F110" s="1" t="s">
        <v>1212</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1222</v>
      </c>
      <c r="E111" s="1" t="s">
        <v>1223</v>
      </c>
      <c r="F111" s="1" t="s">
        <v>1224</v>
      </c>
      <c r="G111" s="1" t="s">
        <v>1225</v>
      </c>
      <c r="H111" s="1" t="s">
        <v>1226</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t="s">
        <v>1231</v>
      </c>
      <c r="C112" s="1" t="s">
        <v>1232</v>
      </c>
      <c r="D112" s="1" t="s">
        <v>1233</v>
      </c>
      <c r="E112" s="1" t="s">
        <v>1234</v>
      </c>
      <c r="F112" s="1" t="s">
        <v>1235</v>
      </c>
      <c r="G112" s="1" t="s">
        <v>1236</v>
      </c>
      <c r="H112" s="1" t="s">
        <v>1237</v>
      </c>
      <c r="I112" s="1" t="s">
        <v>1238</v>
      </c>
      <c r="J112" s="1" t="s">
        <v>1239</v>
      </c>
      <c r="K112" s="1" t="s">
        <v>1240</v>
      </c>
      <c r="L112" s="2"/>
      <c r="M112" s="2"/>
      <c r="N112" s="2"/>
      <c r="O112" s="2"/>
      <c r="P112" s="2"/>
      <c r="Q112" s="2"/>
      <c r="R112" s="2"/>
      <c r="S112" s="2"/>
      <c r="T112" s="2"/>
      <c r="U112" s="2"/>
      <c r="V112" s="2"/>
      <c r="W112" s="2"/>
      <c r="X112" s="2"/>
      <c r="Y112" s="2"/>
      <c r="Z112" s="2"/>
    </row>
    <row r="113" ht="15.75" customHeight="1">
      <c r="A113" s="1" t="s">
        <v>1241</v>
      </c>
      <c r="B113" s="1" t="s">
        <v>1242</v>
      </c>
      <c r="C113" s="1" t="s">
        <v>1243</v>
      </c>
      <c r="D113" s="1" t="s">
        <v>1244</v>
      </c>
      <c r="E113" s="1" t="s">
        <v>1245</v>
      </c>
      <c r="F113" s="1" t="s">
        <v>1246</v>
      </c>
      <c r="G113" s="1" t="s">
        <v>1247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1255</v>
      </c>
      <c r="E114" s="1" t="s">
        <v>1231</v>
      </c>
      <c r="F114" s="1" t="s">
        <v>1256</v>
      </c>
      <c r="G114" s="1" t="s">
        <v>71</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1263</v>
      </c>
      <c r="D115" s="1" t="s">
        <v>1264</v>
      </c>
      <c r="E115" s="1" t="s">
        <v>1265</v>
      </c>
      <c r="F115" s="1" t="s">
        <v>1266</v>
      </c>
      <c r="G115" s="1" t="s">
        <v>1267</v>
      </c>
      <c r="H115" s="1" t="s">
        <v>1268</v>
      </c>
      <c r="I115" s="1" t="s">
        <v>1269</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t="s">
        <v>1273</v>
      </c>
      <c r="C116" s="1" t="s">
        <v>749</v>
      </c>
      <c r="D116" s="1" t="s">
        <v>1274</v>
      </c>
      <c r="E116" s="1" t="s">
        <v>1275</v>
      </c>
      <c r="F116" s="1" t="s">
        <v>1276</v>
      </c>
      <c r="G116" s="1" t="s">
        <v>1277</v>
      </c>
      <c r="H116" s="1" t="s">
        <v>1278</v>
      </c>
      <c r="I116" s="1" t="s">
        <v>1279</v>
      </c>
      <c r="J116" s="1" t="s">
        <v>1280</v>
      </c>
      <c r="K116" s="1" t="s">
        <v>1281</v>
      </c>
      <c r="L116" s="2"/>
      <c r="M116" s="2"/>
      <c r="N116" s="2"/>
      <c r="O116" s="2"/>
      <c r="P116" s="2"/>
      <c r="Q116" s="2"/>
      <c r="R116" s="2"/>
      <c r="S116" s="2"/>
      <c r="T116" s="2"/>
      <c r="U116" s="2"/>
      <c r="V116" s="2"/>
      <c r="W116" s="2"/>
      <c r="X116" s="2"/>
      <c r="Y116" s="2"/>
      <c r="Z116" s="2"/>
    </row>
    <row r="117" ht="15.75" customHeight="1">
      <c r="A117" s="1" t="s">
        <v>1282</v>
      </c>
      <c r="B117" s="1" t="s">
        <v>222</v>
      </c>
      <c r="C117" s="1" t="s">
        <v>1283</v>
      </c>
      <c r="D117" s="1" t="s">
        <v>1284</v>
      </c>
      <c r="E117" s="1" t="s">
        <v>1285</v>
      </c>
      <c r="F117" s="1" t="s">
        <v>1286</v>
      </c>
      <c r="G117" s="1" t="s">
        <v>1287</v>
      </c>
      <c r="H117" s="1" t="s">
        <v>1288</v>
      </c>
      <c r="I117" s="1" t="s">
        <v>1289</v>
      </c>
      <c r="J117" s="1" t="s">
        <v>1290</v>
      </c>
      <c r="K117" s="1" t="s">
        <v>1291</v>
      </c>
      <c r="L117" s="2"/>
      <c r="M117" s="2"/>
      <c r="N117" s="2"/>
      <c r="O117" s="2"/>
      <c r="P117" s="2"/>
      <c r="Q117" s="2"/>
      <c r="R117" s="2"/>
      <c r="S117" s="2"/>
      <c r="T117" s="2"/>
      <c r="U117" s="2"/>
      <c r="V117" s="2"/>
      <c r="W117" s="2"/>
      <c r="X117" s="2"/>
      <c r="Y117" s="2"/>
      <c r="Z117" s="2"/>
    </row>
    <row r="118" ht="15.75" customHeight="1">
      <c r="A118" s="1" t="s">
        <v>1292</v>
      </c>
      <c r="B118" s="1" t="s">
        <v>1293</v>
      </c>
      <c r="C118" s="1" t="s">
        <v>1294</v>
      </c>
      <c r="D118" s="1" t="s">
        <v>1295</v>
      </c>
      <c r="E118" s="1" t="s">
        <v>1296</v>
      </c>
      <c r="F118" s="1" t="s">
        <v>1297</v>
      </c>
      <c r="G118" s="1" t="s">
        <v>1298</v>
      </c>
      <c r="H118" s="1" t="s">
        <v>293</v>
      </c>
      <c r="I118" s="1" t="s">
        <v>1299</v>
      </c>
      <c r="J118" s="1" t="s">
        <v>1300</v>
      </c>
      <c r="K118" s="1" t="s">
        <v>1301</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1305</v>
      </c>
      <c r="E119" s="1" t="s">
        <v>1306</v>
      </c>
      <c r="F119" s="1" t="s">
        <v>1307</v>
      </c>
      <c r="G119" s="1" t="s">
        <v>1308</v>
      </c>
      <c r="H119" s="1" t="s">
        <v>1309</v>
      </c>
      <c r="I119" s="1" t="s">
        <v>1310</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t="s">
        <v>1314</v>
      </c>
      <c r="C120" s="1" t="s">
        <v>1315</v>
      </c>
      <c r="D120" s="1" t="s">
        <v>1316</v>
      </c>
      <c r="E120" s="1" t="s">
        <v>1317</v>
      </c>
      <c r="F120" s="1" t="s">
        <v>567</v>
      </c>
      <c r="G120" s="1" t="s">
        <v>1318</v>
      </c>
      <c r="H120" s="1" t="s">
        <v>1319</v>
      </c>
      <c r="I120" s="1" t="s">
        <v>1320</v>
      </c>
      <c r="J120" s="1" t="s">
        <v>1321</v>
      </c>
      <c r="K120" s="1" t="s">
        <v>1322</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1327</v>
      </c>
      <c r="F121" s="1" t="s">
        <v>1328</v>
      </c>
      <c r="G121" s="1" t="s">
        <v>1329</v>
      </c>
      <c r="H121" s="1" t="s">
        <v>605</v>
      </c>
      <c r="I121" s="1" t="s">
        <v>1330</v>
      </c>
      <c r="J121" s="1" t="s">
        <v>1331</v>
      </c>
      <c r="K121" s="1" t="s">
        <v>1332</v>
      </c>
      <c r="L121" s="2"/>
      <c r="M121" s="2"/>
      <c r="N121" s="2"/>
      <c r="O121" s="2"/>
      <c r="P121" s="2"/>
      <c r="Q121" s="2"/>
      <c r="R121" s="2"/>
      <c r="S121" s="2"/>
      <c r="T121" s="2"/>
      <c r="U121" s="2"/>
      <c r="V121" s="2"/>
      <c r="W121" s="2"/>
      <c r="X121" s="2"/>
      <c r="Y121" s="2"/>
      <c r="Z121" s="2"/>
    </row>
    <row r="122" ht="15.75" customHeight="1">
      <c r="A122" s="1" t="s">
        <v>1333</v>
      </c>
      <c r="B122" s="1" t="s">
        <v>1334</v>
      </c>
      <c r="C122" s="1" t="s">
        <v>1335</v>
      </c>
      <c r="D122" s="1" t="s">
        <v>1336</v>
      </c>
      <c r="E122" s="1" t="s">
        <v>1337</v>
      </c>
      <c r="F122" s="1" t="s">
        <v>1338</v>
      </c>
      <c r="G122" s="1" t="s">
        <v>1339</v>
      </c>
      <c r="H122" s="1" t="s">
        <v>1340</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1345</v>
      </c>
      <c r="C123" s="1" t="s">
        <v>1346</v>
      </c>
      <c r="D123" s="1" t="s">
        <v>1347</v>
      </c>
      <c r="E123" s="1" t="s">
        <v>1348</v>
      </c>
      <c r="F123" s="1" t="s">
        <v>1349</v>
      </c>
      <c r="G123" s="1" t="s">
        <v>1350</v>
      </c>
      <c r="H123" s="1" t="s">
        <v>1351</v>
      </c>
      <c r="I123" s="1" t="s">
        <v>1352</v>
      </c>
      <c r="J123" s="1" t="s">
        <v>1353</v>
      </c>
      <c r="K123" s="1" t="s">
        <v>1354</v>
      </c>
      <c r="L123" s="2"/>
      <c r="M123" s="2"/>
      <c r="N123" s="2"/>
      <c r="O123" s="2"/>
      <c r="P123" s="2"/>
      <c r="Q123" s="2"/>
      <c r="R123" s="2"/>
      <c r="S123" s="2"/>
      <c r="T123" s="2"/>
      <c r="U123" s="2"/>
      <c r="V123" s="2"/>
      <c r="W123" s="2"/>
      <c r="X123" s="2"/>
      <c r="Y123" s="2"/>
      <c r="Z123" s="2"/>
    </row>
    <row r="124" ht="15.75" customHeight="1">
      <c r="A124" s="1" t="s">
        <v>1355</v>
      </c>
      <c r="B124" s="1" t="s">
        <v>1356</v>
      </c>
      <c r="C124" s="1" t="s">
        <v>182</v>
      </c>
      <c r="D124" s="1" t="s">
        <v>1357</v>
      </c>
      <c r="E124" s="1" t="s">
        <v>1358</v>
      </c>
      <c r="F124" s="1" t="s">
        <v>1359</v>
      </c>
      <c r="G124" s="1" t="s">
        <v>1360</v>
      </c>
      <c r="H124" s="1" t="s">
        <v>1361</v>
      </c>
      <c r="I124" s="1" t="s">
        <v>1362</v>
      </c>
      <c r="J124" s="1" t="s">
        <v>1363</v>
      </c>
      <c r="K124" s="1" t="s">
        <v>1364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1365</v>
      </c>
      <c r="C1" s="1" t="s">
        <v>1366</v>
      </c>
      <c r="D1" s="1" t="s">
        <v>1367</v>
      </c>
      <c r="E1" s="1" t="s">
        <v>1368</v>
      </c>
      <c r="F1" s="1" t="s">
        <v>1369</v>
      </c>
      <c r="G1" s="1" t="s">
        <v>1370</v>
      </c>
      <c r="H1" s="1" t="s">
        <v>1371</v>
      </c>
      <c r="I1" s="1" t="s">
        <v>1372</v>
      </c>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1" t="s">
        <v>1380</v>
      </c>
      <c r="J2" s="2"/>
      <c r="K2" s="2"/>
      <c r="L2" s="2"/>
      <c r="M2" s="2"/>
      <c r="N2" s="2"/>
      <c r="O2" s="2"/>
      <c r="P2" s="2"/>
      <c r="Q2" s="2"/>
      <c r="R2" s="2"/>
      <c r="S2" s="2"/>
      <c r="T2" s="2"/>
      <c r="U2" s="2"/>
      <c r="V2" s="2"/>
      <c r="W2" s="2"/>
      <c r="X2" s="2"/>
      <c r="Y2" s="2"/>
      <c r="Z2" s="2"/>
    </row>
    <row r="3">
      <c r="A3" s="1" t="s">
        <v>1381</v>
      </c>
      <c r="B3" s="1" t="s">
        <v>1380</v>
      </c>
      <c r="C3" s="1" t="s">
        <v>1382</v>
      </c>
      <c r="D3" s="1" t="s">
        <v>1383</v>
      </c>
      <c r="E3" s="1" t="s">
        <v>1384</v>
      </c>
      <c r="F3" s="1" t="s">
        <v>1385</v>
      </c>
      <c r="G3" s="1" t="s">
        <v>1386</v>
      </c>
      <c r="H3" s="1" t="s">
        <v>1387</v>
      </c>
      <c r="I3" s="1" t="s">
        <v>1380</v>
      </c>
      <c r="J3" s="2"/>
      <c r="K3" s="2"/>
      <c r="L3" s="2"/>
      <c r="M3" s="2"/>
      <c r="N3" s="2"/>
      <c r="O3" s="2"/>
      <c r="P3" s="2"/>
      <c r="Q3" s="2"/>
      <c r="R3" s="2"/>
      <c r="S3" s="2"/>
      <c r="T3" s="2"/>
      <c r="U3" s="2"/>
      <c r="V3" s="2"/>
      <c r="W3" s="2"/>
      <c r="X3" s="2"/>
      <c r="Y3" s="2"/>
      <c r="Z3" s="2"/>
    </row>
    <row r="4">
      <c r="A4" s="1" t="s">
        <v>1388</v>
      </c>
      <c r="B4" s="1" t="s">
        <v>1389</v>
      </c>
      <c r="C4" s="1" t="s">
        <v>1390</v>
      </c>
      <c r="D4" s="1" t="s">
        <v>1391</v>
      </c>
      <c r="E4" s="1" t="s">
        <v>1392</v>
      </c>
      <c r="F4" s="1" t="s">
        <v>1393</v>
      </c>
      <c r="G4" s="1" t="s">
        <v>1394</v>
      </c>
      <c r="H4" s="1" t="s">
        <v>1395</v>
      </c>
      <c r="I4" s="1" t="s">
        <v>1396</v>
      </c>
      <c r="J4" s="2"/>
      <c r="K4" s="2"/>
      <c r="L4" s="2"/>
      <c r="M4" s="2"/>
      <c r="N4" s="2"/>
      <c r="O4" s="2"/>
      <c r="P4" s="2"/>
      <c r="Q4" s="2"/>
      <c r="R4" s="2"/>
      <c r="S4" s="2"/>
      <c r="T4" s="2"/>
      <c r="U4" s="2"/>
      <c r="V4" s="2"/>
      <c r="W4" s="2"/>
      <c r="X4" s="2"/>
      <c r="Y4" s="2"/>
      <c r="Z4" s="2"/>
    </row>
    <row r="5">
      <c r="A5" s="1" t="s">
        <v>1381</v>
      </c>
      <c r="B5" s="1" t="s">
        <v>1380</v>
      </c>
      <c r="C5" s="1" t="s">
        <v>1397</v>
      </c>
      <c r="D5" s="1" t="s">
        <v>1398</v>
      </c>
      <c r="E5" s="1" t="s">
        <v>1399</v>
      </c>
      <c r="F5" s="1" t="s">
        <v>1400</v>
      </c>
      <c r="G5" s="1" t="s">
        <v>1401</v>
      </c>
      <c r="H5" s="1" t="s">
        <v>1402</v>
      </c>
      <c r="I5" s="1" t="s">
        <v>1403</v>
      </c>
      <c r="J5" s="2"/>
      <c r="K5" s="2"/>
      <c r="L5" s="2"/>
      <c r="M5" s="2"/>
      <c r="N5" s="2"/>
      <c r="O5" s="2"/>
      <c r="P5" s="2"/>
      <c r="Q5" s="2"/>
      <c r="R5" s="2"/>
      <c r="S5" s="2"/>
      <c r="T5" s="2"/>
      <c r="U5" s="2"/>
      <c r="V5" s="2"/>
      <c r="W5" s="2"/>
      <c r="X5" s="2"/>
      <c r="Y5" s="2"/>
      <c r="Z5" s="2"/>
    </row>
    <row r="6">
      <c r="A6" s="1" t="s">
        <v>1404</v>
      </c>
      <c r="B6" s="1" t="s">
        <v>1405</v>
      </c>
      <c r="C6" s="1" t="s">
        <v>1406</v>
      </c>
      <c r="D6" s="1" t="s">
        <v>1407</v>
      </c>
      <c r="E6" s="1" t="s">
        <v>1408</v>
      </c>
      <c r="F6" s="1" t="s">
        <v>1409</v>
      </c>
      <c r="G6" s="1" t="s">
        <v>1410</v>
      </c>
      <c r="H6" s="1" t="s">
        <v>1411</v>
      </c>
      <c r="I6" s="1" t="s">
        <v>1412</v>
      </c>
      <c r="J6" s="2"/>
      <c r="K6" s="2"/>
      <c r="L6" s="2"/>
      <c r="M6" s="2"/>
      <c r="N6" s="2"/>
      <c r="O6" s="2"/>
      <c r="P6" s="2"/>
      <c r="Q6" s="2"/>
      <c r="R6" s="2"/>
      <c r="S6" s="2"/>
      <c r="T6" s="2"/>
      <c r="U6" s="2"/>
      <c r="V6" s="2"/>
      <c r="W6" s="2"/>
      <c r="X6" s="2"/>
      <c r="Y6" s="2"/>
      <c r="Z6" s="2"/>
    </row>
    <row r="7">
      <c r="A7" s="1" t="s">
        <v>1413</v>
      </c>
      <c r="B7" s="1" t="s">
        <v>1414</v>
      </c>
      <c r="C7" s="1" t="s">
        <v>1415</v>
      </c>
      <c r="D7" s="1" t="s">
        <v>1416</v>
      </c>
      <c r="E7" s="1" t="s">
        <v>1417</v>
      </c>
      <c r="F7" s="1" t="s">
        <v>1418</v>
      </c>
      <c r="G7" s="1" t="s">
        <v>1419</v>
      </c>
      <c r="H7" s="1" t="s">
        <v>1420</v>
      </c>
      <c r="I7" s="1" t="s">
        <v>1419</v>
      </c>
      <c r="J7" s="2"/>
      <c r="K7" s="2"/>
      <c r="L7" s="2"/>
      <c r="M7" s="2"/>
      <c r="N7" s="2"/>
      <c r="O7" s="2"/>
      <c r="P7" s="2"/>
      <c r="Q7" s="2"/>
      <c r="R7" s="2"/>
      <c r="S7" s="2"/>
      <c r="T7" s="2"/>
      <c r="U7" s="2"/>
      <c r="V7" s="2"/>
      <c r="W7" s="2"/>
      <c r="X7" s="2"/>
      <c r="Y7" s="2"/>
      <c r="Z7" s="2"/>
    </row>
    <row r="8">
      <c r="A8" s="1" t="s">
        <v>1421</v>
      </c>
      <c r="B8" s="1" t="s">
        <v>1380</v>
      </c>
      <c r="C8" s="1" t="s">
        <v>1422</v>
      </c>
      <c r="D8" s="1" t="s">
        <v>1422</v>
      </c>
      <c r="E8" s="1" t="s">
        <v>1422</v>
      </c>
      <c r="F8" s="1" t="s">
        <v>1423</v>
      </c>
      <c r="G8" s="1" t="s">
        <v>1422</v>
      </c>
      <c r="H8" s="1" t="s">
        <v>1424</v>
      </c>
      <c r="I8" s="1" t="s">
        <v>1425</v>
      </c>
      <c r="J8" s="2"/>
      <c r="K8" s="2"/>
      <c r="L8" s="2"/>
      <c r="M8" s="2"/>
      <c r="N8" s="2"/>
      <c r="O8" s="2"/>
      <c r="P8" s="2"/>
      <c r="Q8" s="2"/>
      <c r="R8" s="2"/>
      <c r="S8" s="2"/>
      <c r="T8" s="2"/>
      <c r="U8" s="2"/>
      <c r="V8" s="2"/>
      <c r="W8" s="2"/>
      <c r="X8" s="2"/>
      <c r="Y8" s="2"/>
      <c r="Z8" s="2"/>
    </row>
    <row r="9">
      <c r="A9" s="1" t="s">
        <v>1426</v>
      </c>
      <c r="B9" s="1" t="s">
        <v>1427</v>
      </c>
      <c r="C9" s="1" t="s">
        <v>1428</v>
      </c>
      <c r="D9" s="1" t="s">
        <v>1429</v>
      </c>
      <c r="E9" s="1" t="s">
        <v>1430</v>
      </c>
      <c r="F9" s="1" t="s">
        <v>1431</v>
      </c>
      <c r="G9" s="1" t="s">
        <v>1432</v>
      </c>
      <c r="H9" s="1" t="s">
        <v>1433</v>
      </c>
      <c r="I9" s="1" t="s">
        <v>1434</v>
      </c>
      <c r="J9" s="2"/>
      <c r="K9" s="2"/>
      <c r="L9" s="2"/>
      <c r="M9" s="2"/>
      <c r="N9" s="2"/>
      <c r="O9" s="2"/>
      <c r="P9" s="2"/>
      <c r="Q9" s="2"/>
      <c r="R9" s="2"/>
      <c r="S9" s="2"/>
      <c r="T9" s="2"/>
      <c r="U9" s="2"/>
      <c r="V9" s="2"/>
      <c r="W9" s="2"/>
      <c r="X9" s="2"/>
      <c r="Y9" s="2"/>
      <c r="Z9" s="2"/>
    </row>
    <row r="10">
      <c r="A10" s="1" t="s">
        <v>1435</v>
      </c>
      <c r="B10" s="1" t="s">
        <v>1436</v>
      </c>
      <c r="C10" s="1" t="s">
        <v>1437</v>
      </c>
      <c r="D10" s="1" t="s">
        <v>1438</v>
      </c>
      <c r="E10" s="1" t="s">
        <v>1439</v>
      </c>
      <c r="F10" s="1" t="s">
        <v>1440</v>
      </c>
      <c r="G10" s="1" t="s">
        <v>1441</v>
      </c>
      <c r="H10" s="1" t="s">
        <v>1442</v>
      </c>
      <c r="I10" s="1" t="s">
        <v>1443</v>
      </c>
      <c r="J10" s="2"/>
      <c r="K10" s="2"/>
      <c r="L10" s="2"/>
      <c r="M10" s="2"/>
      <c r="N10" s="2"/>
      <c r="O10" s="2"/>
      <c r="P10" s="2"/>
      <c r="Q10" s="2"/>
      <c r="R10" s="2"/>
      <c r="S10" s="2"/>
      <c r="T10" s="2"/>
      <c r="U10" s="2"/>
      <c r="V10" s="2"/>
      <c r="W10" s="2"/>
      <c r="X10" s="2"/>
      <c r="Y10" s="2"/>
      <c r="Z10" s="2"/>
    </row>
    <row r="11">
      <c r="A11" s="1" t="s">
        <v>1444</v>
      </c>
      <c r="B11" s="1" t="s">
        <v>1445</v>
      </c>
      <c r="C11" s="1" t="s">
        <v>1446</v>
      </c>
      <c r="D11" s="1" t="s">
        <v>1447</v>
      </c>
      <c r="E11" s="1" t="s">
        <v>1448</v>
      </c>
      <c r="F11" s="1" t="s">
        <v>1449</v>
      </c>
      <c r="G11" s="1" t="s">
        <v>1450</v>
      </c>
      <c r="H11" s="1" t="s">
        <v>1451</v>
      </c>
      <c r="I11" s="1" t="s">
        <v>1452</v>
      </c>
      <c r="J11" s="2"/>
      <c r="K11" s="2"/>
      <c r="L11" s="2"/>
      <c r="M11" s="2"/>
      <c r="N11" s="2"/>
      <c r="O11" s="2"/>
      <c r="P11" s="2"/>
      <c r="Q11" s="2"/>
      <c r="R11" s="2"/>
      <c r="S11" s="2"/>
      <c r="T11" s="2"/>
      <c r="U11" s="2"/>
      <c r="V11" s="2"/>
      <c r="W11" s="2"/>
      <c r="X11" s="2"/>
      <c r="Y11" s="2"/>
      <c r="Z11" s="2"/>
    </row>
    <row r="12">
      <c r="A12" s="1" t="s">
        <v>1453</v>
      </c>
      <c r="B12" s="1" t="s">
        <v>1454</v>
      </c>
      <c r="C12" s="1" t="s">
        <v>1455</v>
      </c>
      <c r="D12" s="1" t="s">
        <v>1456</v>
      </c>
      <c r="E12" s="1" t="s">
        <v>1448</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1466</v>
      </c>
      <c r="G13" s="1" t="s">
        <v>1467</v>
      </c>
      <c r="H13" s="1" t="s">
        <v>1468</v>
      </c>
      <c r="I13" s="1" t="s">
        <v>1469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1474</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1380</v>
      </c>
      <c r="C15" s="1" t="s">
        <v>1380</v>
      </c>
      <c r="D15" s="1" t="s">
        <v>1380</v>
      </c>
      <c r="E15" s="1" t="s">
        <v>1380</v>
      </c>
      <c r="F15" s="1" t="s">
        <v>1380</v>
      </c>
      <c r="G15" s="1" t="s">
        <v>1380</v>
      </c>
      <c r="H15" s="1" t="s">
        <v>1380</v>
      </c>
      <c r="I15" s="1" t="s">
        <v>1380</v>
      </c>
      <c r="J15" s="2"/>
      <c r="K15" s="2"/>
      <c r="L15" s="2"/>
      <c r="M15" s="2"/>
      <c r="N15" s="2"/>
      <c r="O15" s="2"/>
      <c r="P15" s="2"/>
      <c r="Q15" s="2"/>
      <c r="R15" s="2"/>
      <c r="S15" s="2"/>
      <c r="T15" s="2"/>
      <c r="U15" s="2"/>
      <c r="V15" s="2"/>
      <c r="W15" s="2"/>
      <c r="X15" s="2"/>
      <c r="Y15" s="2"/>
      <c r="Z15" s="2"/>
    </row>
    <row r="16">
      <c r="A16" s="1" t="s">
        <v>1480</v>
      </c>
      <c r="B16" s="1" t="s">
        <v>1380</v>
      </c>
      <c r="C16" s="1" t="s">
        <v>1380</v>
      </c>
      <c r="D16" s="1" t="s">
        <v>1380</v>
      </c>
      <c r="E16" s="1" t="s">
        <v>1380</v>
      </c>
      <c r="F16" s="1" t="s">
        <v>1380</v>
      </c>
      <c r="G16" s="1" t="s">
        <v>1380</v>
      </c>
      <c r="H16" s="1" t="s">
        <v>1380</v>
      </c>
      <c r="I16" s="1" t="s">
        <v>1380</v>
      </c>
      <c r="J16" s="2"/>
      <c r="K16" s="2"/>
      <c r="L16" s="2"/>
      <c r="M16" s="2"/>
      <c r="N16" s="2"/>
      <c r="O16" s="2"/>
      <c r="P16" s="2"/>
      <c r="Q16" s="2"/>
      <c r="R16" s="2"/>
      <c r="S16" s="2"/>
      <c r="T16" s="2"/>
      <c r="U16" s="2"/>
      <c r="V16" s="2"/>
      <c r="W16" s="2"/>
      <c r="X16" s="2"/>
      <c r="Y16" s="2"/>
      <c r="Z16" s="2"/>
    </row>
    <row r="17">
      <c r="A17" s="1" t="s">
        <v>1481</v>
      </c>
      <c r="B17" s="1" t="s">
        <v>1482</v>
      </c>
      <c r="C17" s="1" t="s">
        <v>1483</v>
      </c>
      <c r="D17" s="1" t="s">
        <v>1484</v>
      </c>
      <c r="E17" s="1" t="s">
        <v>1485</v>
      </c>
      <c r="F17" s="1" t="s">
        <v>1486</v>
      </c>
      <c r="G17" s="1" t="s">
        <v>1487</v>
      </c>
      <c r="H17" s="1" t="s">
        <v>1488</v>
      </c>
      <c r="I17" s="1" t="s">
        <v>1489</v>
      </c>
      <c r="J17" s="2"/>
      <c r="K17" s="2"/>
      <c r="L17" s="2"/>
      <c r="M17" s="2"/>
      <c r="N17" s="2"/>
      <c r="O17" s="2"/>
      <c r="P17" s="2"/>
      <c r="Q17" s="2"/>
      <c r="R17" s="2"/>
      <c r="S17" s="2"/>
      <c r="T17" s="2"/>
      <c r="U17" s="2"/>
      <c r="V17" s="2"/>
      <c r="W17" s="2"/>
      <c r="X17" s="2"/>
      <c r="Y17" s="2"/>
      <c r="Z17" s="2"/>
    </row>
    <row r="18">
      <c r="A18" s="1" t="s">
        <v>1490</v>
      </c>
      <c r="B18" s="1" t="s">
        <v>1380</v>
      </c>
      <c r="C18" s="1" t="s">
        <v>1380</v>
      </c>
      <c r="D18" s="1" t="s">
        <v>1380</v>
      </c>
      <c r="E18" s="1" t="s">
        <v>1380</v>
      </c>
      <c r="F18" s="1" t="s">
        <v>1380</v>
      </c>
      <c r="G18" s="1" t="s">
        <v>1380</v>
      </c>
      <c r="H18" s="1" t="s">
        <v>1380</v>
      </c>
      <c r="I18" s="1" t="s">
        <v>1380</v>
      </c>
      <c r="J18" s="2"/>
      <c r="K18" s="2"/>
      <c r="L18" s="2"/>
      <c r="M18" s="2"/>
      <c r="N18" s="2"/>
      <c r="O18" s="2"/>
      <c r="P18" s="2"/>
      <c r="Q18" s="2"/>
      <c r="R18" s="2"/>
      <c r="S18" s="2"/>
      <c r="T18" s="2"/>
      <c r="U18" s="2"/>
      <c r="V18" s="2"/>
      <c r="W18" s="2"/>
      <c r="X18" s="2"/>
      <c r="Y18" s="2"/>
      <c r="Z18" s="2"/>
    </row>
    <row r="19">
      <c r="A19" s="1" t="s">
        <v>1491</v>
      </c>
      <c r="B19" s="1" t="s">
        <v>1492</v>
      </c>
      <c r="C19" s="1" t="s">
        <v>1493</v>
      </c>
      <c r="D19" s="1" t="s">
        <v>1494</v>
      </c>
      <c r="E19" s="1" t="s">
        <v>1495</v>
      </c>
      <c r="F19" s="1" t="s">
        <v>1496</v>
      </c>
      <c r="G19" s="1" t="s">
        <v>1497</v>
      </c>
      <c r="H19" s="1" t="s">
        <v>1498</v>
      </c>
      <c r="I19" s="1" t="s">
        <v>1499</v>
      </c>
      <c r="J19" s="2"/>
      <c r="K19" s="2"/>
      <c r="L19" s="2"/>
      <c r="M19" s="2"/>
      <c r="N19" s="2"/>
      <c r="O19" s="2"/>
      <c r="P19" s="2"/>
      <c r="Q19" s="2"/>
      <c r="R19" s="2"/>
      <c r="S19" s="2"/>
      <c r="T19" s="2"/>
      <c r="U19" s="2"/>
      <c r="V19" s="2"/>
      <c r="W19" s="2"/>
      <c r="X19" s="2"/>
      <c r="Y19" s="2"/>
      <c r="Z19" s="2"/>
    </row>
    <row r="20">
      <c r="A20" s="1" t="s">
        <v>1500</v>
      </c>
      <c r="B20" s="1" t="s">
        <v>1501</v>
      </c>
      <c r="C20" s="1" t="s">
        <v>1502</v>
      </c>
      <c r="D20" s="1" t="s">
        <v>1503</v>
      </c>
      <c r="E20" s="1" t="s">
        <v>1504</v>
      </c>
      <c r="F20" s="1" t="s">
        <v>1505</v>
      </c>
      <c r="G20" s="1" t="s">
        <v>1506</v>
      </c>
      <c r="H20" s="1" t="s">
        <v>1507</v>
      </c>
      <c r="I20" s="1" t="s">
        <v>1508</v>
      </c>
      <c r="J20" s="2"/>
      <c r="K20" s="2"/>
      <c r="L20" s="2"/>
      <c r="M20" s="2"/>
      <c r="N20" s="2"/>
      <c r="O20" s="2"/>
      <c r="P20" s="2"/>
      <c r="Q20" s="2"/>
      <c r="R20" s="2"/>
      <c r="S20" s="2"/>
      <c r="T20" s="2"/>
      <c r="U20" s="2"/>
      <c r="V20" s="2"/>
      <c r="W20" s="2"/>
      <c r="X20" s="2"/>
      <c r="Y20" s="2"/>
      <c r="Z20" s="2"/>
    </row>
    <row r="21" ht="15.75" customHeight="1">
      <c r="A21" s="1" t="s">
        <v>1509</v>
      </c>
      <c r="B21" s="1" t="s">
        <v>1510</v>
      </c>
      <c r="C21" s="1" t="s">
        <v>1511</v>
      </c>
      <c r="D21" s="1" t="s">
        <v>1512</v>
      </c>
      <c r="E21" s="1" t="s">
        <v>1513</v>
      </c>
      <c r="F21" s="1" t="s">
        <v>1514</v>
      </c>
      <c r="G21" s="1" t="s">
        <v>1515</v>
      </c>
      <c r="H21" s="1" t="s">
        <v>1516</v>
      </c>
      <c r="I21" s="1" t="s">
        <v>1517</v>
      </c>
      <c r="J21" s="2"/>
      <c r="K21" s="2"/>
      <c r="L21" s="2"/>
      <c r="M21" s="2"/>
      <c r="N21" s="2"/>
      <c r="O21" s="2"/>
      <c r="P21" s="2"/>
      <c r="Q21" s="2"/>
      <c r="R21" s="2"/>
      <c r="S21" s="2"/>
      <c r="T21" s="2"/>
      <c r="U21" s="2"/>
      <c r="V21" s="2"/>
      <c r="W21" s="2"/>
      <c r="X21" s="2"/>
      <c r="Y21" s="2"/>
      <c r="Z21" s="2"/>
    </row>
    <row r="22" ht="15.75" customHeight="1">
      <c r="A22" s="1" t="s">
        <v>1518</v>
      </c>
      <c r="B22" s="1" t="s">
        <v>814</v>
      </c>
      <c r="C22" s="1" t="s">
        <v>1519</v>
      </c>
      <c r="D22" s="1" t="s">
        <v>1520</v>
      </c>
      <c r="E22" s="1" t="s">
        <v>1521</v>
      </c>
      <c r="F22" s="1" t="s">
        <v>1522</v>
      </c>
      <c r="G22" s="1" t="s">
        <v>1523</v>
      </c>
      <c r="H22" s="1" t="s">
        <v>1524</v>
      </c>
      <c r="I22" s="1" t="s">
        <v>1525</v>
      </c>
      <c r="J22" s="2"/>
      <c r="K22" s="2"/>
      <c r="L22" s="2"/>
      <c r="M22" s="2"/>
      <c r="N22" s="2"/>
      <c r="O22" s="2"/>
      <c r="P22" s="2"/>
      <c r="Q22" s="2"/>
      <c r="R22" s="2"/>
      <c r="S22" s="2"/>
      <c r="T22" s="2"/>
      <c r="U22" s="2"/>
      <c r="V22" s="2"/>
      <c r="W22" s="2"/>
      <c r="X22" s="2"/>
      <c r="Y22" s="2"/>
      <c r="Z22" s="2"/>
    </row>
    <row r="23" ht="15.75" customHeight="1">
      <c r="A23" s="1" t="s">
        <v>1526</v>
      </c>
      <c r="B23" s="1" t="s">
        <v>1527</v>
      </c>
      <c r="C23" s="1" t="s">
        <v>1528</v>
      </c>
      <c r="D23" s="1" t="s">
        <v>1529</v>
      </c>
      <c r="E23" s="1" t="s">
        <v>1530</v>
      </c>
      <c r="F23" s="1" t="s">
        <v>1531</v>
      </c>
      <c r="G23" s="1" t="s">
        <v>1532</v>
      </c>
      <c r="H23" s="1" t="s">
        <v>1533</v>
      </c>
      <c r="I23" s="1" t="s">
        <v>1534</v>
      </c>
      <c r="J23" s="2"/>
      <c r="K23" s="2"/>
      <c r="L23" s="2"/>
      <c r="M23" s="2"/>
      <c r="N23" s="2"/>
      <c r="O23" s="2"/>
      <c r="P23" s="2"/>
      <c r="Q23" s="2"/>
      <c r="R23" s="2"/>
      <c r="S23" s="2"/>
      <c r="T23" s="2"/>
      <c r="U23" s="2"/>
      <c r="V23" s="2"/>
      <c r="W23" s="2"/>
      <c r="X23" s="2"/>
      <c r="Y23" s="2"/>
      <c r="Z23" s="2"/>
    </row>
    <row r="24" ht="15.75" customHeight="1">
      <c r="A24" s="1" t="s">
        <v>1535</v>
      </c>
      <c r="B24" s="1" t="s">
        <v>1536</v>
      </c>
      <c r="C24" s="1" t="s">
        <v>1217</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1547</v>
      </c>
      <c r="I25" s="1" t="s">
        <v>1380</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1380</v>
      </c>
      <c r="H26" s="1" t="s">
        <v>1380</v>
      </c>
      <c r="I26" s="1" t="s">
        <v>1380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1561</v>
      </c>
      <c r="C5" s="2"/>
      <c r="D5" s="2"/>
      <c r="E5" s="2"/>
      <c r="F5" s="2"/>
      <c r="G5" s="2"/>
      <c r="H5" s="2"/>
      <c r="I5" s="2"/>
      <c r="J5" s="2"/>
      <c r="K5" s="2"/>
      <c r="L5" s="2"/>
      <c r="M5" s="2"/>
      <c r="N5" s="2"/>
      <c r="O5" s="2"/>
      <c r="P5" s="2"/>
      <c r="Q5" s="2"/>
      <c r="R5" s="2"/>
      <c r="S5" s="2"/>
      <c r="T5" s="2"/>
      <c r="U5" s="2"/>
      <c r="V5" s="2"/>
      <c r="W5" s="2"/>
      <c r="X5" s="2"/>
      <c r="Y5" s="2"/>
      <c r="Z5" s="2"/>
    </row>
    <row r="6">
      <c r="A6" s="3" t="s">
        <v>1562</v>
      </c>
      <c r="B6" s="1" t="s">
        <v>11</v>
      </c>
      <c r="C6" s="2"/>
      <c r="D6" s="2"/>
      <c r="E6" s="2"/>
      <c r="F6" s="2"/>
      <c r="G6" s="2"/>
      <c r="H6" s="2"/>
      <c r="I6" s="2"/>
      <c r="J6" s="2"/>
      <c r="K6" s="2"/>
      <c r="L6" s="2"/>
      <c r="M6" s="2"/>
      <c r="N6" s="2"/>
      <c r="O6" s="2"/>
      <c r="P6" s="2"/>
      <c r="Q6" s="2"/>
      <c r="R6" s="2"/>
      <c r="S6" s="2"/>
      <c r="T6" s="2"/>
      <c r="U6" s="2"/>
      <c r="V6" s="2"/>
      <c r="W6" s="2"/>
      <c r="X6" s="2"/>
      <c r="Y6" s="2"/>
      <c r="Z6" s="2"/>
    </row>
    <row r="7">
      <c r="A7" s="3" t="s">
        <v>1563</v>
      </c>
      <c r="B7" s="1" t="s">
        <v>1564</v>
      </c>
      <c r="C7" s="2"/>
      <c r="D7" s="2"/>
      <c r="E7" s="2"/>
      <c r="F7" s="2"/>
      <c r="G7" s="2"/>
      <c r="H7" s="2"/>
      <c r="I7" s="2"/>
      <c r="J7" s="2"/>
      <c r="K7" s="2"/>
      <c r="L7" s="2"/>
      <c r="M7" s="2"/>
      <c r="N7" s="2"/>
      <c r="O7" s="2"/>
      <c r="P7" s="2"/>
      <c r="Q7" s="2"/>
      <c r="R7" s="2"/>
      <c r="S7" s="2"/>
      <c r="T7" s="2"/>
      <c r="U7" s="2"/>
      <c r="V7" s="2"/>
      <c r="W7" s="2"/>
      <c r="X7" s="2"/>
      <c r="Y7" s="2"/>
      <c r="Z7" s="2"/>
    </row>
    <row r="8">
      <c r="A8" s="3" t="s">
        <v>1565</v>
      </c>
      <c r="B8" s="4" t="s">
        <v>1566</v>
      </c>
      <c r="C8" s="2"/>
      <c r="D8" s="2"/>
      <c r="E8" s="2"/>
      <c r="F8" s="2"/>
      <c r="G8" s="2"/>
      <c r="H8" s="2"/>
      <c r="I8" s="2"/>
      <c r="J8" s="2"/>
      <c r="K8" s="2"/>
      <c r="L8" s="2"/>
      <c r="M8" s="2"/>
      <c r="N8" s="2"/>
      <c r="O8" s="2"/>
      <c r="P8" s="2"/>
      <c r="Q8" s="2"/>
      <c r="R8" s="2"/>
      <c r="S8" s="2"/>
      <c r="T8" s="2"/>
      <c r="U8" s="2"/>
      <c r="V8" s="2"/>
      <c r="W8" s="2"/>
      <c r="X8" s="2"/>
      <c r="Y8" s="2"/>
      <c r="Z8" s="2"/>
    </row>
    <row r="9">
      <c r="A9" s="3" t="s">
        <v>1567</v>
      </c>
      <c r="B9" s="1" t="s">
        <v>1568</v>
      </c>
      <c r="C9" s="2"/>
      <c r="D9" s="2"/>
      <c r="E9" s="2"/>
      <c r="F9" s="2"/>
      <c r="G9" s="2"/>
      <c r="H9" s="2"/>
      <c r="I9" s="2"/>
      <c r="J9" s="2"/>
      <c r="K9" s="2"/>
      <c r="L9" s="2"/>
      <c r="M9" s="2"/>
      <c r="N9" s="2"/>
      <c r="O9" s="2"/>
      <c r="P9" s="2"/>
      <c r="Q9" s="2"/>
      <c r="R9" s="2"/>
      <c r="S9" s="2"/>
      <c r="T9" s="2"/>
      <c r="U9" s="2"/>
      <c r="V9" s="2"/>
      <c r="W9" s="2"/>
      <c r="X9" s="2"/>
      <c r="Y9" s="2"/>
      <c r="Z9" s="2"/>
    </row>
    <row r="10">
      <c r="A10" s="3" t="s">
        <v>1569</v>
      </c>
      <c r="B10" s="1" t="s">
        <v>1570</v>
      </c>
      <c r="C10" s="2"/>
      <c r="D10" s="2"/>
      <c r="E10" s="2"/>
      <c r="F10" s="2"/>
      <c r="G10" s="2"/>
      <c r="H10" s="2"/>
      <c r="I10" s="2"/>
      <c r="J10" s="2"/>
      <c r="K10" s="2"/>
      <c r="L10" s="2"/>
      <c r="M10" s="2"/>
      <c r="N10" s="2"/>
      <c r="O10" s="2"/>
      <c r="P10" s="2"/>
      <c r="Q10" s="2"/>
      <c r="R10" s="2"/>
      <c r="S10" s="2"/>
      <c r="T10" s="2"/>
      <c r="U10" s="2"/>
      <c r="V10" s="2"/>
      <c r="W10" s="2"/>
      <c r="X10" s="2"/>
      <c r="Y10" s="2"/>
      <c r="Z10" s="2"/>
    </row>
    <row r="11">
      <c r="A11" s="3" t="s">
        <v>1571</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1576</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1579</v>
      </c>
      <c r="B16" s="1">
        <v>5765.0</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t="s">
        <v>1581</v>
      </c>
      <c r="C17" s="2"/>
      <c r="D17" s="2"/>
      <c r="E17" s="2"/>
      <c r="F17" s="2"/>
      <c r="G17" s="2"/>
      <c r="H17" s="2"/>
      <c r="I17" s="2"/>
      <c r="J17" s="2"/>
      <c r="K17" s="2"/>
      <c r="L17" s="2"/>
      <c r="M17" s="2"/>
      <c r="N17" s="2"/>
      <c r="O17" s="2"/>
      <c r="P17" s="2"/>
      <c r="Q17" s="2"/>
      <c r="R17" s="2"/>
      <c r="S17" s="2"/>
      <c r="T17" s="2"/>
      <c r="U17" s="2"/>
      <c r="V17" s="2"/>
      <c r="W17" s="2"/>
      <c r="X17" s="2"/>
      <c r="Y17" s="2"/>
      <c r="Z17" s="2"/>
    </row>
    <row r="18">
      <c r="A18" s="3" t="s">
        <v>1582</v>
      </c>
      <c r="B18" s="4" t="s">
        <v>1583</v>
      </c>
      <c r="C18" s="2"/>
      <c r="D18" s="2"/>
      <c r="E18" s="2"/>
      <c r="F18" s="2"/>
      <c r="G18" s="2"/>
      <c r="H18" s="2"/>
      <c r="I18" s="2"/>
      <c r="J18" s="2"/>
      <c r="K18" s="2"/>
      <c r="L18" s="2"/>
      <c r="M18" s="2"/>
      <c r="N18" s="2"/>
      <c r="O18" s="2"/>
      <c r="P18" s="2"/>
      <c r="Q18" s="2"/>
      <c r="R18" s="2"/>
      <c r="S18" s="2"/>
      <c r="T18" s="2"/>
      <c r="U18" s="2"/>
      <c r="V18" s="2"/>
      <c r="W18" s="2"/>
      <c r="X18" s="2"/>
      <c r="Y18" s="2"/>
      <c r="Z18" s="2"/>
    </row>
    <row r="19">
      <c r="A19" s="3" t="s">
        <v>1584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1585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1586</v>
      </c>
      <c r="B21" s="1">
        <v>20.47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1587</v>
      </c>
      <c r="B22" s="1">
        <v>19.77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1588</v>
      </c>
      <c r="B23" s="1">
        <v>19.07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1589</v>
      </c>
      <c r="B24" s="1">
        <v>20.09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1590</v>
      </c>
      <c r="B25" s="1">
        <v>20.47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1591</v>
      </c>
      <c r="B26" s="1">
        <v>19.77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1592</v>
      </c>
      <c r="B27" s="1">
        <v>19.07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1593</v>
      </c>
      <c r="B28" s="1">
        <v>20.09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1594</v>
      </c>
      <c r="B29" s="1">
        <v>0.321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1595</v>
      </c>
      <c r="B30" s="1">
        <v>59.076927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1596</v>
      </c>
      <c r="B31" s="1">
        <v>577816.0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1597</v>
      </c>
      <c r="B32" s="1">
        <v>577816.0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1598</v>
      </c>
      <c r="B33" s="1">
        <v>1395703.0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1599</v>
      </c>
      <c r="B34" s="1">
        <v>934210.0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1600</v>
      </c>
      <c r="B35" s="1">
        <v>934210.0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1601</v>
      </c>
      <c r="B36" s="1">
        <v>18.84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1602</v>
      </c>
      <c r="B37" s="1">
        <v>19.2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1603</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1604</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1605</v>
      </c>
      <c r="B40" s="1">
        <v>1.262592E9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1606</v>
      </c>
      <c r="B41" s="1">
        <v>13.62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1607</v>
      </c>
      <c r="B42" s="1">
        <v>30.85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1608</v>
      </c>
      <c r="B43" s="1">
        <v>0.96379673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1609</v>
      </c>
      <c r="B44" s="1">
        <v>20.0038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1610</v>
      </c>
      <c r="B45" s="1">
        <v>19.35855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1611</v>
      </c>
      <c r="B46" s="1" t="s">
        <v>1612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1613</v>
      </c>
      <c r="B47" s="1">
        <v>5.670500352E9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1614</v>
      </c>
      <c r="B48" s="1">
        <v>-0.08527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1615</v>
      </c>
      <c r="B49" s="1">
        <v>2.54920077E8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1616</v>
      </c>
      <c r="B50" s="1">
        <v>6.576E7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1617</v>
      </c>
      <c r="B51" s="1">
        <v>3535323.0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1618</v>
      </c>
      <c r="B52" s="1">
        <v>3664608.0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1621</v>
      </c>
      <c r="B55" s="1">
        <v>0.0538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1622</v>
      </c>
      <c r="B56" s="1">
        <v>0.04847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1623</v>
      </c>
      <c r="B57" s="1">
        <v>0.45882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1624</v>
      </c>
      <c r="B58" s="1">
        <v>3.78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1625</v>
      </c>
      <c r="B59" s="1">
        <v>0.077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1626</v>
      </c>
      <c r="B60" s="1">
        <v>7.7266096E7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1627</v>
      </c>
      <c r="B61" s="1">
        <v>70.971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1628</v>
      </c>
      <c r="B62" s="1">
        <v>0.27053306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1632</v>
      </c>
      <c r="B66" s="1">
        <v>-1.11701E8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1633</v>
      </c>
      <c r="B67" s="1">
        <v>-1.68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1634</v>
      </c>
      <c r="B68" s="1">
        <v>-1.28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1635</v>
      </c>
      <c r="B69" s="1" t="s">
        <v>1636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1637</v>
      </c>
      <c r="B70" s="1">
        <v>1.6055712E9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1638</v>
      </c>
      <c r="B71" s="1">
        <v>4.329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1639</v>
      </c>
      <c r="B72" s="1">
        <v>574.344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1640</v>
      </c>
      <c r="B73" s="1">
        <v>-0.10238427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1641</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1642</v>
      </c>
      <c r="B75" s="1" t="s">
        <v>1643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t="s">
        <v>1645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1648</v>
      </c>
      <c r="B79" s="1" t="s">
        <v>1649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t="s">
        <v>1651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1652</v>
      </c>
      <c r="B81" s="1">
        <v>1.2864582E9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t="s">
        <v>1654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t="s">
        <v>1656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1657</v>
      </c>
      <c r="B84" s="1" t="s">
        <v>1658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t="s">
        <v>1660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1662</v>
      </c>
      <c r="B87" s="1">
        <v>19.2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1663</v>
      </c>
      <c r="B88" s="1">
        <v>35.54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1664</v>
      </c>
      <c r="B89" s="1">
        <v>18.8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v>25.73222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1666</v>
      </c>
      <c r="B91" s="1">
        <v>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1667</v>
      </c>
      <c r="B92" s="1">
        <v>1.88889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1669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1671</v>
      </c>
      <c r="B95" s="1">
        <v>2.313548032E9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1672</v>
      </c>
      <c r="B96" s="1">
        <v>6.978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1673</v>
      </c>
      <c r="B97" s="1">
        <v>9873000.0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v>3.812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v>4.606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v>1.310018944E9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v>19.564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1678</v>
      </c>
      <c r="B102" s="1">
        <v>-0.01567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v>-0.020280002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-5.83803136E8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-2.57883008E8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v>-0.591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1683</v>
      </c>
      <c r="B107" s="1">
        <v>-0.04616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0.00754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v>-0.49391997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1686</v>
      </c>
      <c r="B110" s="1" t="s">
        <v>1612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7.0</v>
      </c>
      <c r="C3" s="1">
        <v>-36.0</v>
      </c>
      <c r="D3" s="1">
        <v>61.0</v>
      </c>
      <c r="E3" s="1">
        <v>6.0</v>
      </c>
      <c r="F3" s="1">
        <v>-66.0</v>
      </c>
      <c r="G3" s="1">
        <v>-35.0</v>
      </c>
      <c r="H3" s="1">
        <v>1.0</v>
      </c>
      <c r="I3" s="1">
        <v>-61.0</v>
      </c>
      <c r="J3" s="1">
        <v>622.0</v>
      </c>
      <c r="K3" s="1">
        <v>546.0</v>
      </c>
      <c r="L3" s="1">
        <f>IF(K3*FORECAST(L2,B3:K3,B2:K2)&gt;0,FORECAST(L2,B3:K3,B2:K2),K3)*$X$1</f>
        <v>399.9333333</v>
      </c>
      <c r="M3" s="1">
        <f>IF(L3*FORECAST(M2,B3:L3,B2:L2)&gt;0,FORECAST(M2,B3:L3,B2:L2),L3)*$X$1</f>
        <v>453.6484848</v>
      </c>
      <c r="N3" s="1">
        <f>IF(M3*FORECAST(N2,B3:M3,B2:M2)&gt;0,FORECAST(N2,B3:M3,B2:M2),M3)*$X$1</f>
        <v>507.3636364</v>
      </c>
      <c r="O3" s="1">
        <f>IF(N3*FORECAST(O2,B3:N3,B2:N2)&gt;0,FORECAST(O2,B3:N3,B2:N2),N3)*$X$1</f>
        <v>561.0787879</v>
      </c>
      <c r="P3" s="1">
        <f>IF(O3*FORECAST(P2,B3:O3,B2:O2)&gt;0,FORECAST(P2,B3:O3,B2:O2),O3)*$X$1</f>
        <v>614.7939394</v>
      </c>
      <c r="Q3" s="1">
        <f>IF(P3*FORECAST(Q2,B3:P3,B2:P2)&gt;0,FORECAST(Q2,B3:P3,B2:P2),P3)*$X$1</f>
        <v>668.5090909</v>
      </c>
      <c r="R3" s="1">
        <f>IF(Q3*FORECAST(R2,B3:Q3,B2:Q2)&gt;0,FORECAST(R2,B3:Q3,B2:Q2),Q3)*$X$1</f>
        <v>722.2242424</v>
      </c>
      <c r="S3" s="5">
        <f>IF(R3*FORECAST(S2,B3:R3,B2:R2)&gt;0,FORECAST(S2,B3:R3,B2:R2),R3)*$X$1</f>
        <v>775.9393939</v>
      </c>
      <c r="T3" s="5">
        <f>IF(S3*FORECAST(T2,B3:S3,B2:S2)&gt;0,FORECAST(T2,B3:S3,B2:S2),S3)*$X$1</f>
        <v>829.6545455</v>
      </c>
      <c r="U3" s="5">
        <f>IF(T3*FORECAST(U2,B3:T3,B2:T2)&gt;0,FORECAST(U2,B3:T3,B2:T2),T3)*$X$1</f>
        <v>883.369697</v>
      </c>
      <c r="V3" s="5">
        <f>IF(U3*FORECAST(V2,B3:U3,B2:U2)&gt;0,FORECAST(V2,B3:U3,B2:U2),U3)*$X$1</f>
        <v>937.0848485</v>
      </c>
      <c r="W3" s="5">
        <f>IF(V3*FORECAST(W2,B3:V3,B2:V2)&gt;0,FORECAST(W2,B3:V3,B2:V2),V3)*$X$1</f>
        <v>990.8</v>
      </c>
      <c r="X3" s="2"/>
      <c r="Y3" s="2"/>
      <c r="Z3" s="2"/>
    </row>
    <row r="4">
      <c r="A4" s="3" t="s">
        <v>142</v>
      </c>
      <c r="B4" s="1">
        <v>307.0</v>
      </c>
      <c r="C4" s="1">
        <v>269.0</v>
      </c>
      <c r="D4" s="1">
        <v>202.0</v>
      </c>
      <c r="E4" s="1">
        <v>152.0</v>
      </c>
      <c r="F4" s="1">
        <v>84.0</v>
      </c>
      <c r="G4" s="1">
        <v>228.0</v>
      </c>
      <c r="H4" s="1">
        <v>117.0</v>
      </c>
      <c r="I4" s="1">
        <v>-1000.0</v>
      </c>
      <c r="J4" s="1">
        <v>-3510.0</v>
      </c>
      <c r="K4" s="1">
        <v>-3040.0</v>
      </c>
      <c r="L4" s="2"/>
      <c r="M4" s="2"/>
      <c r="N4" s="2"/>
      <c r="O4" s="2"/>
      <c r="P4" s="2"/>
      <c r="Q4" s="2"/>
      <c r="R4" s="2"/>
      <c r="S4" s="2"/>
      <c r="T4" s="2"/>
      <c r="U4" s="2"/>
      <c r="V4" s="2"/>
      <c r="W4" s="2"/>
      <c r="X4" s="2"/>
      <c r="Y4" s="2"/>
      <c r="Z4" s="2"/>
    </row>
    <row r="5">
      <c r="A5" s="3" t="s">
        <v>1688</v>
      </c>
      <c r="B5" s="1">
        <v>42.0</v>
      </c>
      <c r="C5" s="1">
        <v>52.0</v>
      </c>
      <c r="D5" s="1">
        <v>52.0</v>
      </c>
      <c r="E5" s="1">
        <v>54.0</v>
      </c>
      <c r="F5" s="1">
        <v>65.0</v>
      </c>
      <c r="G5" s="1">
        <v>69.0</v>
      </c>
      <c r="H5" s="1">
        <v>75.0</v>
      </c>
      <c r="I5" s="1">
        <v>76.0</v>
      </c>
      <c r="J5" s="1">
        <v>77.0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1689</v>
      </c>
      <c r="L7" s="1">
        <f>IF(W3*FORECAST(W2,B3:W3,B2:W2)&gt;0,FORECAST(W2,B3:W3,B2:W2),V3)*$X$1 * (1+0.02)/(0.0943-0.02)</f>
        <v>13601.83042</v>
      </c>
      <c r="M7" s="2"/>
      <c r="N7" s="2"/>
      <c r="O7" s="2"/>
      <c r="P7" s="2"/>
      <c r="Q7" s="2"/>
      <c r="R7" s="2"/>
      <c r="S7" s="2"/>
      <c r="T7" s="2"/>
      <c r="U7" s="2"/>
      <c r="V7" s="2"/>
      <c r="W7" s="2"/>
      <c r="X7" s="2"/>
      <c r="Y7" s="2"/>
      <c r="Z7" s="2"/>
    </row>
    <row r="8">
      <c r="A8" s="2"/>
      <c r="B8" s="2"/>
      <c r="C8" s="2"/>
      <c r="D8" s="2"/>
      <c r="E8" s="2"/>
      <c r="F8" s="2"/>
      <c r="G8" s="2"/>
      <c r="H8" s="2"/>
      <c r="I8" s="2"/>
      <c r="J8" s="2"/>
      <c r="K8" s="1" t="s">
        <v>1690</v>
      </c>
      <c r="L8" s="6">
        <f t="array" ref="L8">NPV(0.0943,M3:W3)</f>
        <v>4498.949067</v>
      </c>
      <c r="M8" s="2"/>
      <c r="N8" s="2"/>
      <c r="O8" s="2"/>
      <c r="P8" s="2"/>
      <c r="Q8" s="2"/>
      <c r="R8" s="2"/>
      <c r="S8" s="2"/>
      <c r="T8" s="2"/>
      <c r="U8" s="2"/>
      <c r="V8" s="2"/>
      <c r="W8" s="2"/>
      <c r="X8" s="2"/>
      <c r="Y8" s="2"/>
      <c r="Z8" s="2"/>
    </row>
    <row r="9">
      <c r="A9" s="2"/>
      <c r="B9" s="2"/>
      <c r="C9" s="2"/>
      <c r="D9" s="2"/>
      <c r="E9" s="2"/>
      <c r="F9" s="2"/>
      <c r="G9" s="2"/>
      <c r="H9" s="2"/>
      <c r="I9" s="2"/>
      <c r="J9" s="2"/>
      <c r="K9" s="1" t="s">
        <v>1691</v>
      </c>
      <c r="L9" s="6">
        <f t="array" ref="L9">NPV(0.0943,M16:W16)</f>
        <v>5047.739853</v>
      </c>
      <c r="M9" s="2"/>
      <c r="N9" s="2"/>
      <c r="O9" s="2"/>
      <c r="P9" s="2"/>
      <c r="Q9" s="2"/>
      <c r="R9" s="2"/>
      <c r="S9" s="2"/>
      <c r="T9" s="2"/>
      <c r="U9" s="2"/>
      <c r="V9" s="2"/>
      <c r="W9" s="2"/>
      <c r="X9" s="2"/>
      <c r="Y9" s="2"/>
      <c r="Z9" s="2"/>
    </row>
    <row r="10">
      <c r="A10" s="2"/>
      <c r="B10" s="2"/>
      <c r="C10" s="2"/>
      <c r="D10" s="2"/>
      <c r="E10" s="2"/>
      <c r="F10" s="2"/>
      <c r="G10" s="2"/>
      <c r="H10" s="2"/>
      <c r="I10" s="2"/>
      <c r="J10" s="2"/>
      <c r="K10" s="1" t="s">
        <v>1692</v>
      </c>
      <c r="L10" s="6">
        <f>L8 + L9</f>
        <v>9546.68892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-3040.0</v>
      </c>
      <c r="M11" s="2"/>
      <c r="N11" s="2"/>
      <c r="O11" s="2"/>
      <c r="P11" s="2"/>
      <c r="Q11" s="2"/>
      <c r="R11" s="2"/>
      <c r="S11" s="2"/>
      <c r="T11" s="2"/>
      <c r="U11" s="2"/>
      <c r="V11" s="2"/>
      <c r="W11" s="2"/>
      <c r="X11" s="2"/>
      <c r="Y11" s="2"/>
      <c r="Z11" s="2"/>
    </row>
    <row r="12">
      <c r="A12" s="2"/>
      <c r="B12" s="2"/>
      <c r="C12" s="2"/>
      <c r="D12" s="2"/>
      <c r="E12" s="2"/>
      <c r="F12" s="2"/>
      <c r="G12" s="2"/>
      <c r="H12" s="2"/>
      <c r="I12" s="2"/>
      <c r="J12" s="2"/>
      <c r="K12" s="1" t="s">
        <v>1693</v>
      </c>
      <c r="L12" s="6">
        <f>L10 - L11</f>
        <v>12586.68892</v>
      </c>
      <c r="M12" s="2"/>
      <c r="N12" s="2"/>
      <c r="O12" s="2"/>
      <c r="P12" s="2"/>
      <c r="Q12" s="2"/>
      <c r="R12" s="2"/>
      <c r="S12" s="2"/>
      <c r="T12" s="2"/>
      <c r="U12" s="2"/>
      <c r="V12" s="2"/>
      <c r="W12" s="2"/>
      <c r="X12" s="2"/>
      <c r="Y12" s="2"/>
      <c r="Z12" s="2"/>
    </row>
    <row r="13">
      <c r="A13" s="2"/>
      <c r="B13" s="2"/>
      <c r="C13" s="2"/>
      <c r="D13" s="2"/>
      <c r="E13" s="2"/>
      <c r="F13" s="2"/>
      <c r="G13" s="2"/>
      <c r="H13" s="2"/>
      <c r="I13" s="2"/>
      <c r="J13" s="2"/>
      <c r="K13" s="1" t="s">
        <v>1694</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170.0903908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13601.83042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13.0</v>
      </c>
      <c r="D3" s="1">
        <v>43.0</v>
      </c>
      <c r="E3" s="1">
        <v>93.0</v>
      </c>
      <c r="F3" s="1">
        <v>38.0</v>
      </c>
      <c r="G3" s="1">
        <v>29.0</v>
      </c>
      <c r="H3" s="1">
        <v>134.0</v>
      </c>
      <c r="I3" s="1">
        <v>865.0</v>
      </c>
      <c r="J3" s="1">
        <v>2480.0</v>
      </c>
      <c r="K3" s="1">
        <v>653.0</v>
      </c>
      <c r="L3" s="1">
        <f>IF(K3*FORECAST(L2,B3:K3,B2:K2)&gt;0,FORECAST(L2,B3:K3,B2:K2),K3)*$X$1</f>
        <v>1343.933333</v>
      </c>
      <c r="M3" s="1">
        <f>IF(L3*FORECAST(M2,B3:L3,B2:L2)&gt;0,FORECAST(M2,B3:L3,B2:L2),L3)*$X$1</f>
        <v>1508.939394</v>
      </c>
      <c r="N3" s="1">
        <f>IF(M3*FORECAST(N2,B3:M3,B2:M2)&gt;0,FORECAST(N2,B3:M3,B2:M2),M3)*$X$1</f>
        <v>1673.945455</v>
      </c>
      <c r="O3" s="1">
        <f>IF(N3*FORECAST(O2,B3:N3,B2:N2)&gt;0,FORECAST(O2,B3:N3,B2:N2),N3)*$X$1</f>
        <v>1838.951515</v>
      </c>
      <c r="P3" s="1">
        <f>IF(O3*FORECAST(P2,B3:O3,B2:O2)&gt;0,FORECAST(P2,B3:O3,B2:O2),O3)*$X$1</f>
        <v>2003.957576</v>
      </c>
      <c r="Q3" s="1">
        <f>IF(P3*FORECAST(Q2,B3:P3,B2:P2)&gt;0,FORECAST(Q2,B3:P3,B2:P2),P3)*$X$1</f>
        <v>2168.963636</v>
      </c>
      <c r="R3" s="1">
        <f>IF(Q3*FORECAST(R2,B3:Q3,B2:Q2)&gt;0,FORECAST(R2,B3:Q3,B2:Q2),Q3)*$X$1</f>
        <v>2333.969697</v>
      </c>
      <c r="S3" s="5">
        <f>IF(R3*FORECAST(S2,B3:R3,B2:R2)&gt;0,FORECAST(S2,B3:R3,B2:R2),R3)*$X$1</f>
        <v>2498.975758</v>
      </c>
      <c r="T3" s="5">
        <f>IF(S3*FORECAST(T2,B3:S3,B2:S2)&gt;0,FORECAST(T2,B3:S3,B2:S2),S3)*$X$1</f>
        <v>2663.981818</v>
      </c>
      <c r="U3" s="5">
        <f>IF(T3*FORECAST(U2,B3:T3,B2:T2)&gt;0,FORECAST(U2,B3:T3,B2:T2),T3)*$X$1</f>
        <v>2828.987879</v>
      </c>
      <c r="V3" s="5">
        <f>IF(U3*FORECAST(V2,B3:U3,B2:U2)&gt;0,FORECAST(V2,B3:U3,B2:U2),U3)*$X$1</f>
        <v>2993.993939</v>
      </c>
      <c r="W3" s="5">
        <f>IF(V3*FORECAST(W2,B3:V3,B2:V2)&gt;0,FORECAST(W2,B3:V3,B2:V2),V3)*$X$1</f>
        <v>3159</v>
      </c>
      <c r="X3" s="2"/>
      <c r="Y3" s="2"/>
      <c r="Z3" s="2"/>
    </row>
    <row r="4">
      <c r="A4" s="3" t="s">
        <v>142</v>
      </c>
      <c r="B4" s="1">
        <v>307.0</v>
      </c>
      <c r="C4" s="1">
        <v>269.0</v>
      </c>
      <c r="D4" s="1">
        <v>202.0</v>
      </c>
      <c r="E4" s="1">
        <v>152.0</v>
      </c>
      <c r="F4" s="1">
        <v>84.0</v>
      </c>
      <c r="G4" s="1">
        <v>228.0</v>
      </c>
      <c r="H4" s="1">
        <v>117.0</v>
      </c>
      <c r="I4" s="1">
        <v>-1000.0</v>
      </c>
      <c r="J4" s="1">
        <v>-3510.0</v>
      </c>
      <c r="K4" s="1">
        <v>-3040.0</v>
      </c>
      <c r="L4" s="2"/>
      <c r="M4" s="2"/>
      <c r="N4" s="2"/>
      <c r="O4" s="2"/>
      <c r="P4" s="2"/>
      <c r="Q4" s="2"/>
      <c r="R4" s="2"/>
      <c r="S4" s="2"/>
      <c r="T4" s="2"/>
      <c r="U4" s="2"/>
      <c r="V4" s="2"/>
      <c r="W4" s="2"/>
      <c r="X4" s="2"/>
      <c r="Y4" s="2"/>
      <c r="Z4" s="2"/>
    </row>
    <row r="5">
      <c r="A5" s="3" t="s">
        <v>1688</v>
      </c>
      <c r="B5" s="1">
        <v>42.0</v>
      </c>
      <c r="C5" s="1">
        <v>52.0</v>
      </c>
      <c r="D5" s="1">
        <v>52.0</v>
      </c>
      <c r="E5" s="1">
        <v>54.0</v>
      </c>
      <c r="F5" s="1">
        <v>65.0</v>
      </c>
      <c r="G5" s="1">
        <v>69.0</v>
      </c>
      <c r="H5" s="1">
        <v>75.0</v>
      </c>
      <c r="I5" s="1">
        <v>76.0</v>
      </c>
      <c r="J5" s="1">
        <v>77.0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1689</v>
      </c>
      <c r="L7" s="1">
        <f>IF(W3*FORECAST(W2,B3:W3,B2:W2)&gt;0,FORECAST(W2,B3:W3,B2:W2),V3)*$X$1 * (1+0.02)/(0.0943-0.02)</f>
        <v>43367.16016</v>
      </c>
      <c r="M7" s="2"/>
      <c r="N7" s="2"/>
      <c r="O7" s="2"/>
      <c r="P7" s="2"/>
      <c r="Q7" s="2"/>
      <c r="R7" s="2"/>
      <c r="S7" s="2"/>
      <c r="T7" s="2"/>
      <c r="U7" s="2"/>
      <c r="V7" s="2"/>
      <c r="W7" s="2"/>
      <c r="X7" s="2"/>
      <c r="Y7" s="2"/>
      <c r="Z7" s="2"/>
    </row>
    <row r="8">
      <c r="A8" s="2"/>
      <c r="B8" s="2"/>
      <c r="C8" s="2"/>
      <c r="D8" s="2"/>
      <c r="E8" s="2"/>
      <c r="F8" s="2"/>
      <c r="G8" s="2"/>
      <c r="H8" s="2"/>
      <c r="I8" s="2"/>
      <c r="J8" s="2"/>
      <c r="K8" s="1" t="s">
        <v>1690</v>
      </c>
      <c r="L8" s="6">
        <f t="array" ref="L8">NPV(0.0943,M3:W3)</f>
        <v>14589.73398</v>
      </c>
      <c r="M8" s="2"/>
      <c r="N8" s="2"/>
      <c r="O8" s="2"/>
      <c r="P8" s="2"/>
      <c r="Q8" s="2"/>
      <c r="R8" s="2"/>
      <c r="S8" s="2"/>
      <c r="T8" s="2"/>
      <c r="U8" s="2"/>
      <c r="V8" s="2"/>
      <c r="W8" s="2"/>
      <c r="X8" s="2"/>
      <c r="Y8" s="2"/>
      <c r="Z8" s="2"/>
    </row>
    <row r="9">
      <c r="A9" s="2"/>
      <c r="B9" s="2"/>
      <c r="C9" s="2"/>
      <c r="D9" s="2"/>
      <c r="E9" s="2"/>
      <c r="F9" s="2"/>
      <c r="G9" s="2"/>
      <c r="H9" s="2"/>
      <c r="I9" s="2"/>
      <c r="J9" s="2"/>
      <c r="K9" s="1" t="s">
        <v>1691</v>
      </c>
      <c r="L9" s="6">
        <f t="array" ref="L9">NPV(0.0943,M16:W16)</f>
        <v>16093.87384</v>
      </c>
      <c r="M9" s="2"/>
      <c r="N9" s="2"/>
      <c r="O9" s="2"/>
      <c r="P9" s="2"/>
      <c r="Q9" s="2"/>
      <c r="R9" s="2"/>
      <c r="S9" s="2"/>
      <c r="T9" s="2"/>
      <c r="U9" s="2"/>
      <c r="V9" s="2"/>
      <c r="W9" s="2"/>
      <c r="X9" s="2"/>
      <c r="Y9" s="2"/>
      <c r="Z9" s="2"/>
    </row>
    <row r="10">
      <c r="A10" s="2"/>
      <c r="B10" s="2"/>
      <c r="C10" s="2"/>
      <c r="D10" s="2"/>
      <c r="E10" s="2"/>
      <c r="F10" s="2"/>
      <c r="G10" s="2"/>
      <c r="H10" s="2"/>
      <c r="I10" s="2"/>
      <c r="J10" s="2"/>
      <c r="K10" s="1" t="s">
        <v>1692</v>
      </c>
      <c r="L10" s="6">
        <f>L8 + L9</f>
        <v>30683.60782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-3040.0</v>
      </c>
      <c r="M11" s="2"/>
      <c r="N11" s="2"/>
      <c r="O11" s="2"/>
      <c r="P11" s="2"/>
      <c r="Q11" s="2"/>
      <c r="R11" s="2"/>
      <c r="S11" s="2"/>
      <c r="T11" s="2"/>
      <c r="U11" s="2"/>
      <c r="V11" s="2"/>
      <c r="W11" s="2"/>
      <c r="X11" s="2"/>
      <c r="Y11" s="2"/>
      <c r="Z11" s="2"/>
    </row>
    <row r="12">
      <c r="A12" s="2"/>
      <c r="B12" s="2"/>
      <c r="C12" s="2"/>
      <c r="D12" s="2"/>
      <c r="E12" s="2"/>
      <c r="F12" s="2"/>
      <c r="G12" s="2"/>
      <c r="H12" s="2"/>
      <c r="I12" s="2"/>
      <c r="J12" s="2"/>
      <c r="K12" s="1" t="s">
        <v>1693</v>
      </c>
      <c r="L12" s="6">
        <f>L10 - L11</f>
        <v>33723.60782</v>
      </c>
      <c r="M12" s="2"/>
      <c r="N12" s="2"/>
      <c r="O12" s="2"/>
      <c r="P12" s="2"/>
      <c r="Q12" s="2"/>
      <c r="R12" s="2"/>
      <c r="S12" s="2"/>
      <c r="T12" s="2"/>
      <c r="U12" s="2"/>
      <c r="V12" s="2"/>
      <c r="W12" s="2"/>
      <c r="X12" s="2"/>
      <c r="Y12" s="2"/>
      <c r="Z12" s="2"/>
    </row>
    <row r="13">
      <c r="A13" s="2"/>
      <c r="B13" s="2"/>
      <c r="C13" s="2"/>
      <c r="D13" s="2"/>
      <c r="E13" s="2"/>
      <c r="F13" s="2"/>
      <c r="G13" s="2"/>
      <c r="H13" s="2"/>
      <c r="I13" s="2"/>
      <c r="J13" s="2"/>
      <c r="K13" s="1" t="s">
        <v>1694</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455.72443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43367.16016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