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<sst xmlns="http://schemas.openxmlformats.org/spreadsheetml/2006/main" count="1526" uniqueCount="1331">
  <si>
    <t>ticker</t>
  </si>
  <si>
    <t>DOCU</t>
  </si>
  <si>
    <t>nombre</t>
  </si>
  <si>
    <t>DOCUSIGN INC</t>
  </si>
  <si>
    <t>empresa</t>
  </si>
  <si>
    <t>Software</t>
  </si>
  <si>
    <t>Open</t>
  </si>
  <si>
    <t>Target Price</t>
  </si>
  <si>
    <t>Upside</t>
  </si>
  <si>
    <t>120.61%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</si>
  <si>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</si>
  <si>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</si>
  <si>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</si>
  <si>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</si>
  <si>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</si>
  <si>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</si>
  <si>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</si>
  <si>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</si>
  <si>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19.90%</t>
  </si>
  <si>
    <t>Total Assets Growth</t>
  </si>
  <si>
    <t>-3.38%</t>
  </si>
  <si>
    <t>Net Property, Plant and Equipment Growth</t>
  </si>
  <si>
    <t>-42.86%</t>
  </si>
  <si>
    <t>EBITDA Growth</t>
  </si>
  <si>
    <t>1133.72%</t>
  </si>
  <si>
    <t>Fiscal Period: January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</si>
  <si>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</si>
  <si>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</si>
  <si>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</si>
  <si>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</si>
  <si>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</si>
  <si>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</si>
  <si>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</si>
  <si>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</si>
  <si>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</si>
  <si>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</si>
  <si>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</si>
  <si>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</si>
  <si>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</si>
  <si>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</si>
  <si>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</si>
  <si>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</si>
  <si>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</si>
  <si>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</si>
  <si>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</si>
  <si>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</si>
  <si>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</si>
  <si>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</si>
  <si>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</si>
  <si>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</si>
  <si>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</si>
  <si>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</si>
  <si>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</si>
  <si>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</si>
  <si>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</si>
  <si>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</si>
  <si>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</si>
  <si>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</si>
  <si>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</si>
  <si>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</si>
  <si>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</si>
  <si>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</si>
  <si>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</si>
  <si>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</si>
  <si>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</si>
  <si>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</si>
  <si>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</si>
  <si>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</si>
  <si>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</si>
  <si>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</si>
  <si>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</si>
  <si>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</si>
  <si>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</si>
  <si>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</si>
  <si>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</si>
  <si>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</si>
  <si>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</si>
  <si>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</si>
  <si>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</si>
  <si>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</si>
  <si>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</si>
  <si>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</si>
  <si>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</si>
  <si>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</si>
  <si>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</si>
  <si>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</si>
  <si>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</si>
  <si>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</si>
  <si>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</si>
  <si>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</si>
  <si>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</si>
  <si>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</si>
  <si>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</si>
  <si>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</si>
  <si>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</si>
  <si>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</si>
  <si>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</si>
  <si>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</si>
  <si>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</si>
  <si>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</si>
  <si>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</si>
  <si>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</si>
  <si>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</si>
  <si>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</si>
  <si>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</si>
  <si>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</si>
  <si>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</si>
  <si>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</si>
  <si>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</si>
  <si>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</si>
  <si>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</si>
  <si>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-10.07</t>
  </si>
  <si>
    <t>-11.8</t>
  </si>
  <si>
    <t>-9.49</t>
  </si>
  <si>
    <t>3.63</t>
  </si>
  <si>
    <t>3.01</t>
  </si>
  <si>
    <t>1.69</t>
  </si>
  <si>
    <t>1.39</t>
  </si>
  <si>
    <t>3.06</t>
  </si>
  <si>
    <t>5.5</t>
  </si>
  <si>
    <t>Tangible Book Value</t>
  </si>
  <si>
    <t>Tangible Book Value Per Share</t>
  </si>
  <si>
    <t>-12.5</t>
  </si>
  <si>
    <t>-13.79</t>
  </si>
  <si>
    <t>-10.93</t>
  </si>
  <si>
    <t>2.04</t>
  </si>
  <si>
    <t>1.63</t>
  </si>
  <si>
    <t>-0.76</t>
  </si>
  <si>
    <t>-0.9</t>
  </si>
  <si>
    <t>0.96</t>
  </si>
  <si>
    <t>3.53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</si>
  <si>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</si>
  <si>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</si>
  <si>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</si>
  <si>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</si>
  <si>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</si>
  <si>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</si>
  <si>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</si>
  <si>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</si>
  <si>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</si>
  <si>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</si>
  <si>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</si>
  <si>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</si>
  <si>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</si>
  <si>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</si>
  <si>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</si>
  <si>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</si>
  <si>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</si>
  <si>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</si>
  <si>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</si>
  <si>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</si>
  <si>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</si>
  <si>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</si>
  <si>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</si>
  <si>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</si>
  <si>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</si>
  <si>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</si>
  <si>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</si>
  <si>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</si>
  <si>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</si>
  <si>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</si>
  <si>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</si>
  <si>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</si>
  <si>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</si>
  <si>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</si>
  <si>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</si>
  <si>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</si>
  <si>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</si>
  <si>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</si>
  <si>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-4.76</t>
  </si>
  <si>
    <t>-4.17</t>
  </si>
  <si>
    <t>-1.66</t>
  </si>
  <si>
    <t>-3.16</t>
  </si>
  <si>
    <t>-1.18</t>
  </si>
  <si>
    <t>-1.31</t>
  </si>
  <si>
    <t>-0.36</t>
  </si>
  <si>
    <t>-0.49</t>
  </si>
  <si>
    <t>0.36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</si>
  <si>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</si>
  <si>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</si>
  <si>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</si>
  <si>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</si>
  <si>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</si>
  <si>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</si>
  <si>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-2.96</t>
  </si>
  <si>
    <t>-2.57</t>
  </si>
  <si>
    <t>-0.95</t>
  </si>
  <si>
    <t>-1.98</t>
  </si>
  <si>
    <t>-0.72</t>
  </si>
  <si>
    <t>-0.66</t>
  </si>
  <si>
    <t>-0.21</t>
  </si>
  <si>
    <t>-0.18</t>
  </si>
  <si>
    <t>0.38</t>
  </si>
  <si>
    <t>Normalized Diluted EPS</t>
  </si>
  <si>
    <t>0.37</t>
  </si>
  <si>
    <t>American Depositary Receipts Ratio (ADR)</t>
  </si>
  <si>
    <t>0.05</t>
  </si>
  <si>
    <t>EBITDA</t>
  </si>
  <si>
    <t>EBITA</t>
  </si>
  <si>
    <t>EBIT</t>
  </si>
  <si>
    <t>EBITDAR</t>
  </si>
  <si>
    <t>Total Revenues (As Reported)</t>
  </si>
  <si>
    <t>Effective Tax Rate - (Ratio)</t>
  </si>
  <si>
    <t>0.84</t>
  </si>
  <si>
    <t>-0.31</t>
  </si>
  <si>
    <t>-6.38</t>
  </si>
  <si>
    <t>0.41</t>
  </si>
  <si>
    <t>-2.36</t>
  </si>
  <si>
    <t>-4.58</t>
  </si>
  <si>
    <t>-8.43</t>
  </si>
  <si>
    <t>21.03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</si>
  <si>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</si>
  <si>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</si>
  <si>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</si>
  <si>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</si>
  <si>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</si>
  <si>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</si>
  <si>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</si>
  <si>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</si>
  <si>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</si>
  <si>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</si>
  <si>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</si>
  <si>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</si>
  <si>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</si>
  <si>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</si>
  <si>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</si>
  <si>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</si>
  <si>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</si>
  <si>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</si>
  <si>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</si>
  <si>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</si>
  <si>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</si>
  <si>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</si>
  <si>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</si>
  <si>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</si>
  <si>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-14.63</t>
  </si>
  <si>
    <t>-5.77</t>
  </si>
  <si>
    <t>-23.83</t>
  </si>
  <si>
    <t>-6.9</t>
  </si>
  <si>
    <t>-5.14</t>
  </si>
  <si>
    <t>-1.46</t>
  </si>
  <si>
    <t>-1.32</t>
  </si>
  <si>
    <t>1.31</t>
  </si>
  <si>
    <t>Return on Total Capital</t>
  </si>
  <si>
    <t>-30.99</t>
  </si>
  <si>
    <t>-15.84</t>
  </si>
  <si>
    <t>-42.21</t>
  </si>
  <si>
    <t>-10.76</t>
  </si>
  <si>
    <t>-8.92</t>
  </si>
  <si>
    <t>-2.75</t>
  </si>
  <si>
    <t>2.82</t>
  </si>
  <si>
    <t>Return On Equity %</t>
  </si>
  <si>
    <t>-49.41</t>
  </si>
  <si>
    <t>-25.65</t>
  </si>
  <si>
    <t>-103.61</t>
  </si>
  <si>
    <t>-35.9</t>
  </si>
  <si>
    <t>-55.79</t>
  </si>
  <si>
    <t>-23.28</t>
  </si>
  <si>
    <t>-21.83</t>
  </si>
  <si>
    <t>8.47</t>
  </si>
  <si>
    <t>Return on Common Equity</t>
  </si>
  <si>
    <t>37.49</t>
  </si>
  <si>
    <t>15.67</t>
  </si>
  <si>
    <t>-309.6</t>
  </si>
  <si>
    <t>Margin Analysis</t>
  </si>
  <si>
    <t>Gross Profit Margin %</t>
  </si>
  <si>
    <t>70.51</t>
  </si>
  <si>
    <t>73.14</t>
  </si>
  <si>
    <t>77.19</t>
  </si>
  <si>
    <t>72.84</t>
  </si>
  <si>
    <t>75.29</t>
  </si>
  <si>
    <t>75.35</t>
  </si>
  <si>
    <t>78.22</t>
  </si>
  <si>
    <t>78.82</t>
  </si>
  <si>
    <t>80.4</t>
  </si>
  <si>
    <t>SG&amp;A Margin</t>
  </si>
  <si>
    <t>93.29</t>
  </si>
  <si>
    <t>79.99</t>
  </si>
  <si>
    <t>69.33</t>
  </si>
  <si>
    <t>106.84</t>
  </si>
  <si>
    <t>75.84</t>
  </si>
  <si>
    <t>68.22</t>
  </si>
  <si>
    <t>61.89</t>
  </si>
  <si>
    <t>61.96</t>
  </si>
  <si>
    <t>58.51</t>
  </si>
  <si>
    <t>EBITDA Margin %</t>
  </si>
  <si>
    <t>-40.6</t>
  </si>
  <si>
    <t>-22.9</t>
  </si>
  <si>
    <t>-3.84</t>
  </si>
  <si>
    <t>-55.78</t>
  </si>
  <si>
    <t>-15.14</t>
  </si>
  <si>
    <t>-7.5</t>
  </si>
  <si>
    <t>0.7</t>
  </si>
  <si>
    <t>0.32</t>
  </si>
  <si>
    <t>4.44</t>
  </si>
  <si>
    <t>EBITA Margin %</t>
  </si>
  <si>
    <t>-45.24</t>
  </si>
  <si>
    <t>-27.65</t>
  </si>
  <si>
    <t>-8.02</t>
  </si>
  <si>
    <t>-58.93</t>
  </si>
  <si>
    <t>-18.05</t>
  </si>
  <si>
    <t>-10.2</t>
  </si>
  <si>
    <t>-1.52</t>
  </si>
  <si>
    <t>-1.51</t>
  </si>
  <si>
    <t>2.97</t>
  </si>
  <si>
    <t>EBIT Margin %</t>
  </si>
  <si>
    <t>-47.63</t>
  </si>
  <si>
    <t>-30.36</t>
  </si>
  <si>
    <t>-9.96</t>
  </si>
  <si>
    <t>-60.8</t>
  </si>
  <si>
    <t>-19.87</t>
  </si>
  <si>
    <t>-11.96</t>
  </si>
  <si>
    <t>-2.69</t>
  </si>
  <si>
    <t>-2.33</t>
  </si>
  <si>
    <t>2.27</t>
  </si>
  <si>
    <t>Income From Continuing Operations Margin %</t>
  </si>
  <si>
    <t>-48.93</t>
  </si>
  <si>
    <t>-30.26</t>
  </si>
  <si>
    <t>-10.08</t>
  </si>
  <si>
    <t>-60.84</t>
  </si>
  <si>
    <t>-21.39</t>
  </si>
  <si>
    <t>-16.74</t>
  </si>
  <si>
    <t>-3.32</t>
  </si>
  <si>
    <t>-3.87</t>
  </si>
  <si>
    <t>2.68</t>
  </si>
  <si>
    <t>Net Income Margin %</t>
  </si>
  <si>
    <t>Net Avail. For Common Margin %</t>
  </si>
  <si>
    <t>-49.49</t>
  </si>
  <si>
    <t>-30.64</t>
  </si>
  <si>
    <t>-10.36</t>
  </si>
  <si>
    <t>-60.89</t>
  </si>
  <si>
    <t>Normalized Net Income Margin</t>
  </si>
  <si>
    <t>-30.84</t>
  </si>
  <si>
    <t>-18.85</t>
  </si>
  <si>
    <t>-5.92</t>
  </si>
  <si>
    <t>-38.17</t>
  </si>
  <si>
    <t>-13.06</t>
  </si>
  <si>
    <t>-8.42</t>
  </si>
  <si>
    <t>-1.99</t>
  </si>
  <si>
    <t>-1.41</t>
  </si>
  <si>
    <t>Levered Free Cash Flow Margin</t>
  </si>
  <si>
    <t>5.35</t>
  </si>
  <si>
    <t>20.08</t>
  </si>
  <si>
    <t>40.8</t>
  </si>
  <si>
    <t>23.22</t>
  </si>
  <si>
    <t>37.19</t>
  </si>
  <si>
    <t>33.49</t>
  </si>
  <si>
    <t>29.46</t>
  </si>
  <si>
    <t>40.32</t>
  </si>
  <si>
    <t>Unlevered Free Cash Flow Margin</t>
  </si>
  <si>
    <t>5.45</t>
  </si>
  <si>
    <t>20.15</t>
  </si>
  <si>
    <t>40.41</t>
  </si>
  <si>
    <t>22.39</t>
  </si>
  <si>
    <t>36.59</t>
  </si>
  <si>
    <t>33.44</t>
  </si>
  <si>
    <t>29.43</t>
  </si>
  <si>
    <t>40.3</t>
  </si>
  <si>
    <t>Asset Turnover</t>
  </si>
  <si>
    <t>0.77</t>
  </si>
  <si>
    <t>0.93</t>
  </si>
  <si>
    <t>0.63</t>
  </si>
  <si>
    <t>0.56</t>
  </si>
  <si>
    <t>0.69</t>
  </si>
  <si>
    <t>0.86</t>
  </si>
  <si>
    <t>0.91</t>
  </si>
  <si>
    <t>0.92</t>
  </si>
  <si>
    <t>Fixed Assets Turnover</t>
  </si>
  <si>
    <t>7.59</t>
  </si>
  <si>
    <t>8.18</t>
  </si>
  <si>
    <t>10.1</t>
  </si>
  <si>
    <t>4.82</t>
  </si>
  <si>
    <t>6.64</t>
  </si>
  <si>
    <t>7.72</t>
  </si>
  <si>
    <t>7.78</t>
  </si>
  <si>
    <t>Receivables Turnover (Average Receivables)</t>
  </si>
  <si>
    <t>4.18</t>
  </si>
  <si>
    <t>4.3</t>
  </si>
  <si>
    <t>4.34</t>
  </si>
  <si>
    <t>4.47</t>
  </si>
  <si>
    <t>4.92</t>
  </si>
  <si>
    <t>5.31</t>
  </si>
  <si>
    <t>5.12</t>
  </si>
  <si>
    <t>5.61</t>
  </si>
  <si>
    <t>Short Term Liquidity</t>
  </si>
  <si>
    <t>Current Ratio</t>
  </si>
  <si>
    <t>1.66</t>
  </si>
  <si>
    <t>1.16</t>
  </si>
  <si>
    <t>1.12</t>
  </si>
  <si>
    <t>1.91</t>
  </si>
  <si>
    <t>1.36</t>
  </si>
  <si>
    <t>1.06</t>
  </si>
  <si>
    <t>0.74</t>
  </si>
  <si>
    <t>0.94</t>
  </si>
  <si>
    <t>Quick Ratio</t>
  </si>
  <si>
    <t>1.54</t>
  </si>
  <si>
    <t>1.07</t>
  </si>
  <si>
    <t>1.85</t>
  </si>
  <si>
    <t>1.02</t>
  </si>
  <si>
    <t>0.71</t>
  </si>
  <si>
    <t>0.9</t>
  </si>
  <si>
    <t>Operating Cash Flow to Current Liabilities</t>
  </si>
  <si>
    <t>-0.34</t>
  </si>
  <si>
    <t>-0.02</t>
  </si>
  <si>
    <t>0.15</t>
  </si>
  <si>
    <t>0.17</t>
  </si>
  <si>
    <t>0.27</t>
  </si>
  <si>
    <t>0.23</t>
  </si>
  <si>
    <t>0.59</t>
  </si>
  <si>
    <t>Days Sales Outstanding (Average Receivables)</t>
  </si>
  <si>
    <t>87.52</t>
  </si>
  <si>
    <t>84.86</t>
  </si>
  <si>
    <t>84.14</t>
  </si>
  <si>
    <t>81.6</t>
  </si>
  <si>
    <t>74.41</t>
  </si>
  <si>
    <t>68.77</t>
  </si>
  <si>
    <t>71.3</t>
  </si>
  <si>
    <t>65.06</t>
  </si>
  <si>
    <t>Average Days Payable Outstanding</t>
  </si>
  <si>
    <t>57.98</t>
  </si>
  <si>
    <t>65.97</t>
  </si>
  <si>
    <t>41.51</t>
  </si>
  <si>
    <t>36.2</t>
  </si>
  <si>
    <t>33.47</t>
  </si>
  <si>
    <t>35.86</t>
  </si>
  <si>
    <t>26.44</t>
  </si>
  <si>
    <t>14.64</t>
  </si>
  <si>
    <t>Long Term Solvency</t>
  </si>
  <si>
    <t>Total Debt/Equity</t>
  </si>
  <si>
    <t>71.45</t>
  </si>
  <si>
    <t>118.7</t>
  </si>
  <si>
    <t>281.13</t>
  </si>
  <si>
    <t>320.23</t>
  </si>
  <si>
    <t>143.9</t>
  </si>
  <si>
    <t>12.66</t>
  </si>
  <si>
    <t>Total Debt / Total Capital</t>
  </si>
  <si>
    <t>41.67</t>
  </si>
  <si>
    <t>54.27</t>
  </si>
  <si>
    <t>73.76</t>
  </si>
  <si>
    <t>76.2</t>
  </si>
  <si>
    <t>11.24</t>
  </si>
  <si>
    <t>LT Debt/Equity</t>
  </si>
  <si>
    <t>114.9</t>
  </si>
  <si>
    <t>264.73</t>
  </si>
  <si>
    <t>306.65</t>
  </si>
  <si>
    <t>22.9</t>
  </si>
  <si>
    <t>10.69</t>
  </si>
  <si>
    <t>Long-Term Debt / Total Capital</t>
  </si>
  <si>
    <t>52.54</t>
  </si>
  <si>
    <t>69.46</t>
  </si>
  <si>
    <t>72.97</t>
  </si>
  <si>
    <t>9.39</t>
  </si>
  <si>
    <t>9.49</t>
  </si>
  <si>
    <t>Total Liabilities / Total Assets</t>
  </si>
  <si>
    <t>44.82</t>
  </si>
  <si>
    <t>60.49</t>
  </si>
  <si>
    <t>66.31</t>
  </si>
  <si>
    <t>61.97</t>
  </si>
  <si>
    <t>71.11</t>
  </si>
  <si>
    <t>86.06</t>
  </si>
  <si>
    <t>89.16</t>
  </si>
  <si>
    <t>79.51</t>
  </si>
  <si>
    <t>61.98</t>
  </si>
  <si>
    <t>EBIT / Interest Expense</t>
  </si>
  <si>
    <t>-152.95</t>
  </si>
  <si>
    <t>-189.55</t>
  </si>
  <si>
    <t>-82.78</t>
  </si>
  <si>
    <t>-39.3</t>
  </si>
  <si>
    <t>-6.61</t>
  </si>
  <si>
    <t>-5.64</t>
  </si>
  <si>
    <t>-8.81</t>
  </si>
  <si>
    <t>-9.17</t>
  </si>
  <si>
    <t>9.17</t>
  </si>
  <si>
    <t>EBITDA / Interest Expense</t>
  </si>
  <si>
    <t>-130.36</t>
  </si>
  <si>
    <t>-142.96</t>
  </si>
  <si>
    <t>-31.94</t>
  </si>
  <si>
    <t>-36.06</t>
  </si>
  <si>
    <t>-4.11</t>
  </si>
  <si>
    <t>-2.41</t>
  </si>
  <si>
    <t>7.64</t>
  </si>
  <si>
    <t>6.44</t>
  </si>
  <si>
    <t>22.09</t>
  </si>
  <si>
    <t>(EBITDA - Capex) / Interest Expense</t>
  </si>
  <si>
    <t>-166.65</t>
  </si>
  <si>
    <t>-213.88</t>
  </si>
  <si>
    <t>-62.28</t>
  </si>
  <si>
    <t>-38.86</t>
  </si>
  <si>
    <t>-6.57</t>
  </si>
  <si>
    <t>-5.08</t>
  </si>
  <si>
    <t>-1.89</t>
  </si>
  <si>
    <t>-5.71</t>
  </si>
  <si>
    <t>8.59</t>
  </si>
  <si>
    <t>Total Debt / EBITDA</t>
  </si>
  <si>
    <t>-1.12</t>
  </si>
  <si>
    <t>-5.4</t>
  </si>
  <si>
    <t>-12.35</t>
  </si>
  <si>
    <t>17.92</t>
  </si>
  <si>
    <t>21.59</t>
  </si>
  <si>
    <t>0.95</t>
  </si>
  <si>
    <t>Net Debt / EBITDA</t>
  </si>
  <si>
    <t>2.25</t>
  </si>
  <si>
    <t>2.18</t>
  </si>
  <si>
    <t>12.89</t>
  </si>
  <si>
    <t>0.06</t>
  </si>
  <si>
    <t>-1.92</t>
  </si>
  <si>
    <t>1.61</t>
  </si>
  <si>
    <t>-3.48</t>
  </si>
  <si>
    <t>-5.97</t>
  </si>
  <si>
    <t>Total Debt / (EBITDA - Capex)</t>
  </si>
  <si>
    <t>-1.04</t>
  </si>
  <si>
    <t>-3.37</t>
  </si>
  <si>
    <t>-5.85</t>
  </si>
  <si>
    <t>-72.5</t>
  </si>
  <si>
    <t>-24.33</t>
  </si>
  <si>
    <t>2.43</t>
  </si>
  <si>
    <t>Net Debt / (EBITDA - Capex)</t>
  </si>
  <si>
    <t>1.76</t>
  </si>
  <si>
    <t>1.46</t>
  </si>
  <si>
    <t>6.61</t>
  </si>
  <si>
    <t>0.78</t>
  </si>
  <si>
    <t>0.04</t>
  </si>
  <si>
    <t>-0.91</t>
  </si>
  <si>
    <t>-6.53</t>
  </si>
  <si>
    <t>3.93</t>
  </si>
  <si>
    <t>-15.35</t>
  </si>
  <si>
    <t>Growth Over Prior Year</t>
  </si>
  <si>
    <t>Total Revenues, 1 Yr. Growth %</t>
  </si>
  <si>
    <t>52.29</t>
  </si>
  <si>
    <t>35.93</t>
  </si>
  <si>
    <t>35.19</t>
  </si>
  <si>
    <t>38.95</t>
  </si>
  <si>
    <t>49.19</t>
  </si>
  <si>
    <t>45.02</t>
  </si>
  <si>
    <t>19.4</t>
  </si>
  <si>
    <t>9.78</t>
  </si>
  <si>
    <t>Gross Profit, 1 Yr. Growth %</t>
  </si>
  <si>
    <t>57.95</t>
  </si>
  <si>
    <t>43.46</t>
  </si>
  <si>
    <t>27.58</t>
  </si>
  <si>
    <t>43.62</t>
  </si>
  <si>
    <t>49.31</t>
  </si>
  <si>
    <t>50.54</t>
  </si>
  <si>
    <t>20.31</t>
  </si>
  <si>
    <t>10.54</t>
  </si>
  <si>
    <t>EBITDA, 1 Yr. Growth %</t>
  </si>
  <si>
    <t>-14.1</t>
  </si>
  <si>
    <t>-77.18</t>
  </si>
  <si>
    <t>-62.29</t>
  </si>
  <si>
    <t>-26.09</t>
  </si>
  <si>
    <t>-113.61</t>
  </si>
  <si>
    <t>-46.39</t>
  </si>
  <si>
    <t>EBITA, 1 Yr. Growth %</t>
  </si>
  <si>
    <t>-60.56</t>
  </si>
  <si>
    <t>892.82</t>
  </si>
  <si>
    <t>-57.45</t>
  </si>
  <si>
    <t>-15.67</t>
  </si>
  <si>
    <t>-78.4</t>
  </si>
  <si>
    <t>18.38</t>
  </si>
  <si>
    <t>-316.65</t>
  </si>
  <si>
    <t>EBIT, 1 Yr. Growth %</t>
  </si>
  <si>
    <t>-2.92</t>
  </si>
  <si>
    <t>-55.4</t>
  </si>
  <si>
    <t>725.15</t>
  </si>
  <si>
    <t>-54.6</t>
  </si>
  <si>
    <t>-10.16</t>
  </si>
  <si>
    <t>-67.34</t>
  </si>
  <si>
    <t>3.21</t>
  </si>
  <si>
    <t>-207.05</t>
  </si>
  <si>
    <t>Earnings From Cont. Operations, 1 Yr. Growth %</t>
  </si>
  <si>
    <t>-5.83</t>
  </si>
  <si>
    <t>-54.7</t>
  </si>
  <si>
    <t>715.78</t>
  </si>
  <si>
    <t>-51.14</t>
  </si>
  <si>
    <t>16.75</t>
  </si>
  <si>
    <t>-71.23</t>
  </si>
  <si>
    <t>39.27</t>
  </si>
  <si>
    <t>-175.91</t>
  </si>
  <si>
    <t>Net Income, 1 Yr. Growth %</t>
  </si>
  <si>
    <t>Normalized Net Income, 1 Yr. Growth %</t>
  </si>
  <si>
    <t>-6.91</t>
  </si>
  <si>
    <t>-57.29</t>
  </si>
  <si>
    <t>771.15</t>
  </si>
  <si>
    <t>-52.45</t>
  </si>
  <si>
    <t>-65.73</t>
  </si>
  <si>
    <t>-15.38</t>
  </si>
  <si>
    <t>-319.85</t>
  </si>
  <si>
    <t>Diluted EPS Before Extra, 1 Yr. Growth %</t>
  </si>
  <si>
    <t>-60.1</t>
  </si>
  <si>
    <t>89.77</t>
  </si>
  <si>
    <t>-62.66</t>
  </si>
  <si>
    <t>11.06</t>
  </si>
  <si>
    <t>-72.83</t>
  </si>
  <si>
    <t>36.34</t>
  </si>
  <si>
    <t>-173.47</t>
  </si>
  <si>
    <t>Accounts Receivable, 1 Yr. Growth %</t>
  </si>
  <si>
    <t>27.04</t>
  </si>
  <si>
    <t>33.88</t>
  </si>
  <si>
    <t>34.17</t>
  </si>
  <si>
    <t>35.2</t>
  </si>
  <si>
    <t>35.99</t>
  </si>
  <si>
    <t>33.22</t>
  </si>
  <si>
    <t>16.72</t>
  </si>
  <si>
    <t>Net Property, Plant and Equip., 1 Yr. Growth %</t>
  </si>
  <si>
    <t>72.89</t>
  </si>
  <si>
    <t>20.33</t>
  </si>
  <si>
    <t>266.77</t>
  </si>
  <si>
    <t>16.63</t>
  </si>
  <si>
    <t>-4.23</t>
  </si>
  <si>
    <t>9.88</t>
  </si>
  <si>
    <t>7.9</t>
  </si>
  <si>
    <t>Total Assets, 1 Yr. Growth %</t>
  </si>
  <si>
    <t>3.37</t>
  </si>
  <si>
    <t>24.08</t>
  </si>
  <si>
    <t>160.56</t>
  </si>
  <si>
    <t>17.07</t>
  </si>
  <si>
    <t>23.55</t>
  </si>
  <si>
    <t>8.76</t>
  </si>
  <si>
    <t>18.55</t>
  </si>
  <si>
    <t>-1.38</t>
  </si>
  <si>
    <t>Tangible Book Value, 1 Yr. Growth %</t>
  </si>
  <si>
    <t>18.39</t>
  </si>
  <si>
    <t>-3.94</t>
  </si>
  <si>
    <t>-188.42</t>
  </si>
  <si>
    <t>-14.49</t>
  </si>
  <si>
    <t>-149.58</t>
  </si>
  <si>
    <t>21.97</t>
  </si>
  <si>
    <t>-208.42</t>
  </si>
  <si>
    <t>275.25</t>
  </si>
  <si>
    <t>Common Equity, 1 Yr. Growth %</t>
  </si>
  <si>
    <t>25.79</t>
  </si>
  <si>
    <t>-2.51</t>
  </si>
  <si>
    <t>-281.42</t>
  </si>
  <si>
    <t>-11.07</t>
  </si>
  <si>
    <t>-40.38</t>
  </si>
  <si>
    <t>-15.42</t>
  </si>
  <si>
    <t>124.06</t>
  </si>
  <si>
    <t>83.02</t>
  </si>
  <si>
    <t>Cash From Operations, 1 Yr. Growth %</t>
  </si>
  <si>
    <t>-92.96</t>
  </si>
  <si>
    <t>38.39</t>
  </si>
  <si>
    <t>52.06</t>
  </si>
  <si>
    <t>156.67</t>
  </si>
  <si>
    <t>70.55</t>
  </si>
  <si>
    <t>Capital Expenditures, 1 Yr. Growth %</t>
  </si>
  <si>
    <t>53.08</t>
  </si>
  <si>
    <t>-56.31</t>
  </si>
  <si>
    <t>60.67</t>
  </si>
  <si>
    <t>136.89</t>
  </si>
  <si>
    <t>14.36</t>
  </si>
  <si>
    <t>-25.49</t>
  </si>
  <si>
    <t>26.48</t>
  </si>
  <si>
    <t>18.98</t>
  </si>
  <si>
    <t>Levered Free Cash Flow, 1 Yr. Growth %</t>
  </si>
  <si>
    <t>409.87</t>
  </si>
  <si>
    <t>170.14</t>
  </si>
  <si>
    <t>-20.92</t>
  </si>
  <si>
    <t>30.57</t>
  </si>
  <si>
    <t>5.05</t>
  </si>
  <si>
    <t>50.21</t>
  </si>
  <si>
    <t>Unlevered Free Cash Flow, 1 Yr. Growth %</t>
  </si>
  <si>
    <t>402.38</t>
  </si>
  <si>
    <t>166.58</t>
  </si>
  <si>
    <t>-23.02</t>
  </si>
  <si>
    <t>143.87</t>
  </si>
  <si>
    <t>32.52</t>
  </si>
  <si>
    <t>5.07</t>
  </si>
  <si>
    <t>50.34</t>
  </si>
  <si>
    <t>Compound Annual Growth Rate Over Two Years</t>
  </si>
  <si>
    <t>Total Revenues, 2 Yr. CAGR %</t>
  </si>
  <si>
    <t>43.88</t>
  </si>
  <si>
    <t>35.56</t>
  </si>
  <si>
    <t>37.06</t>
  </si>
  <si>
    <t>43.98</t>
  </si>
  <si>
    <t>47.09</t>
  </si>
  <si>
    <t>31.59</t>
  </si>
  <si>
    <t>14.48</t>
  </si>
  <si>
    <t>Gross Profit, 2 Yr. CAGR %</t>
  </si>
  <si>
    <t>50.53</t>
  </si>
  <si>
    <t>35.29</t>
  </si>
  <si>
    <t>35.36</t>
  </si>
  <si>
    <t>46.43</t>
  </si>
  <si>
    <t>49.92</t>
  </si>
  <si>
    <t>34.58</t>
  </si>
  <si>
    <t>15.12</t>
  </si>
  <si>
    <t>EBITDA, 2 Yr. CAGR %</t>
  </si>
  <si>
    <t>-55.72</t>
  </si>
  <si>
    <t>106.21</t>
  </si>
  <si>
    <t>150.45</t>
  </si>
  <si>
    <t>-47.21</t>
  </si>
  <si>
    <t>-68.29</t>
  </si>
  <si>
    <t>-72.99</t>
  </si>
  <si>
    <t>187.66</t>
  </si>
  <si>
    <t>EBITA, 2 Yr. CAGR %</t>
  </si>
  <si>
    <t>-39.4</t>
  </si>
  <si>
    <t>97.89</t>
  </si>
  <si>
    <t>105.54</t>
  </si>
  <si>
    <t>-40.1</t>
  </si>
  <si>
    <t>-57.32</t>
  </si>
  <si>
    <t>-49.44</t>
  </si>
  <si>
    <t>60.15</t>
  </si>
  <si>
    <t>EBIT, 2 Yr. CAGR %</t>
  </si>
  <si>
    <t>-34.2</t>
  </si>
  <si>
    <t>91.84</t>
  </si>
  <si>
    <t>93.55</t>
  </si>
  <si>
    <t>-36.13</t>
  </si>
  <si>
    <t>-45.83</t>
  </si>
  <si>
    <t>-41.94</t>
  </si>
  <si>
    <t>5.11</t>
  </si>
  <si>
    <t>Earnings From Cont. Operations, 2 Yr. CAGR %</t>
  </si>
  <si>
    <t>-34.69</t>
  </si>
  <si>
    <t>92.23</t>
  </si>
  <si>
    <t>99.64</t>
  </si>
  <si>
    <t>-24.47</t>
  </si>
  <si>
    <t>-42.05</t>
  </si>
  <si>
    <t>-36.71</t>
  </si>
  <si>
    <t>Net Income, 2 Yr. CAGR %</t>
  </si>
  <si>
    <t>Normalized Net Income, 2 Yr. CAGR %</t>
  </si>
  <si>
    <t>-36.94</t>
  </si>
  <si>
    <t>92.89</t>
  </si>
  <si>
    <t>103.52</t>
  </si>
  <si>
    <t>-32.38</t>
  </si>
  <si>
    <t>-42.59</t>
  </si>
  <si>
    <t>-46.15</t>
  </si>
  <si>
    <t>36.4</t>
  </si>
  <si>
    <t>Diluted EPS Before Extra, 2 Yr. CAGR %</t>
  </si>
  <si>
    <t>-40.86</t>
  </si>
  <si>
    <t>-12.99</t>
  </si>
  <si>
    <t>-15.82</t>
  </si>
  <si>
    <t>-35.6</t>
  </si>
  <si>
    <t>-45.07</t>
  </si>
  <si>
    <t>-39.14</t>
  </si>
  <si>
    <t>Accounts Receivable, 2 Yr. CAGR %</t>
  </si>
  <si>
    <t>31.05</t>
  </si>
  <si>
    <t>34.02</t>
  </si>
  <si>
    <t>34.68</t>
  </si>
  <si>
    <t>35.6</t>
  </si>
  <si>
    <t>34.6</t>
  </si>
  <si>
    <t>24.69</t>
  </si>
  <si>
    <t>0.19</t>
  </si>
  <si>
    <t>Net Property, Plant and Equip., 2 Yr. CAGR %</t>
  </si>
  <si>
    <t>30.8</t>
  </si>
  <si>
    <t>9.13</t>
  </si>
  <si>
    <t>110.08</t>
  </si>
  <si>
    <t>106.83</t>
  </si>
  <si>
    <t>5.69</t>
  </si>
  <si>
    <t>2.59</t>
  </si>
  <si>
    <t>8.89</t>
  </si>
  <si>
    <t>Total Assets, 2 Yr. CAGR %</t>
  </si>
  <si>
    <t>79.81</t>
  </si>
  <si>
    <t>74.65</t>
  </si>
  <si>
    <t>20.27</t>
  </si>
  <si>
    <t>15.92</t>
  </si>
  <si>
    <t>13.55</t>
  </si>
  <si>
    <t>8.13</t>
  </si>
  <si>
    <t>Tangible Book Value, 2 Yr. CAGR %</t>
  </si>
  <si>
    <t>-7.84</t>
  </si>
  <si>
    <t>-13.05</t>
  </si>
  <si>
    <t>-34.89</t>
  </si>
  <si>
    <t>-22.23</t>
  </si>
  <si>
    <t>14.99</t>
  </si>
  <si>
    <t>101.7</t>
  </si>
  <si>
    <t>Common Equity, 2 Yr. CAGR %</t>
  </si>
  <si>
    <t>10.74</t>
  </si>
  <si>
    <t>32.99</t>
  </si>
  <si>
    <t>27.01</t>
  </si>
  <si>
    <t>-27.18</t>
  </si>
  <si>
    <t>-28.99</t>
  </si>
  <si>
    <t>37.66</t>
  </si>
  <si>
    <t>102.5</t>
  </si>
  <si>
    <t>Cash From Operations, 2 Yr. CAGR %</t>
  </si>
  <si>
    <t>298.55</t>
  </si>
  <si>
    <t>45.06</t>
  </si>
  <si>
    <t>97.56</t>
  </si>
  <si>
    <t>109.23</t>
  </si>
  <si>
    <t>30.63</t>
  </si>
  <si>
    <t>39.07</t>
  </si>
  <si>
    <t>Capital Expenditures, 2 Yr. CAGR %</t>
  </si>
  <si>
    <t>-18.22</t>
  </si>
  <si>
    <t>-16.22</t>
  </si>
  <si>
    <t>95.09</t>
  </si>
  <si>
    <t>64.6</t>
  </si>
  <si>
    <t>-7.69</t>
  </si>
  <si>
    <t>22.67</t>
  </si>
  <si>
    <t>Levered Free Cash Flow, 2 Yr. CAGR %</t>
  </si>
  <si>
    <t>273.91</t>
  </si>
  <si>
    <t>46.16</t>
  </si>
  <si>
    <t>37.47</t>
  </si>
  <si>
    <t>76.65</t>
  </si>
  <si>
    <t>17.12</t>
  </si>
  <si>
    <t>25.62</t>
  </si>
  <si>
    <t>Unlevered Free Cash Flow, 2 Yr. CAGR %</t>
  </si>
  <si>
    <t>268.69</t>
  </si>
  <si>
    <t>43.25</t>
  </si>
  <si>
    <t>37.01</t>
  </si>
  <si>
    <t>79.77</t>
  </si>
  <si>
    <t>25.69</t>
  </si>
  <si>
    <t>Compound Annual Growth Rate Over Three Years</t>
  </si>
  <si>
    <t>Total Revenues, 3 Yr. CAGR %</t>
  </si>
  <si>
    <t>40.92</t>
  </si>
  <si>
    <t>36.68</t>
  </si>
  <si>
    <t>40.99</t>
  </si>
  <si>
    <t>44.32</t>
  </si>
  <si>
    <t>37.21</t>
  </si>
  <si>
    <t>23.87</t>
  </si>
  <si>
    <t>Gross Profit, 3 Yr. CAGR %</t>
  </si>
  <si>
    <t>42.45</t>
  </si>
  <si>
    <t>38.01</t>
  </si>
  <si>
    <t>39.86</t>
  </si>
  <si>
    <t>47.79</t>
  </si>
  <si>
    <t>39.32</t>
  </si>
  <si>
    <t>26.58</t>
  </si>
  <si>
    <t>EBITDA, 3 Yr. CAGR %</t>
  </si>
  <si>
    <t>55.7</t>
  </si>
  <si>
    <t>17.04</t>
  </si>
  <si>
    <t>66.75</t>
  </si>
  <si>
    <t>-66.4</t>
  </si>
  <si>
    <t>-62.22</t>
  </si>
  <si>
    <t>4.04</t>
  </si>
  <si>
    <t>EBITA, 3 Yr. CAGR %</t>
  </si>
  <si>
    <t>53.91</t>
  </si>
  <si>
    <t>18.56</t>
  </si>
  <si>
    <t>52.73</t>
  </si>
  <si>
    <t>-57.37</t>
  </si>
  <si>
    <t>-40.04</t>
  </si>
  <si>
    <t>-17.87</t>
  </si>
  <si>
    <t>EBIT, 3 Yr. CAGR %</t>
  </si>
  <si>
    <t>52.87</t>
  </si>
  <si>
    <t>18.66</t>
  </si>
  <si>
    <t>49.86</t>
  </si>
  <si>
    <t>-32.84</t>
  </si>
  <si>
    <t>-28.81</t>
  </si>
  <si>
    <t>Earnings From Cont. Operations, 3 Yr. CAGR %</t>
  </si>
  <si>
    <t>51.53</t>
  </si>
  <si>
    <t>21.76</t>
  </si>
  <si>
    <t>66.95</t>
  </si>
  <si>
    <t>-45.25</t>
  </si>
  <si>
    <t>-22.38</t>
  </si>
  <si>
    <t>-32.75</t>
  </si>
  <si>
    <t>Net Income, 3 Yr. CAGR %</t>
  </si>
  <si>
    <t>Normalized Net Income, 3 Yr. CAGR %</t>
  </si>
  <si>
    <t>51.3</t>
  </si>
  <si>
    <t>20.95</t>
  </si>
  <si>
    <t>58.52</t>
  </si>
  <si>
    <t>-46.09</t>
  </si>
  <si>
    <t>-34.67</t>
  </si>
  <si>
    <t>-13.93</t>
  </si>
  <si>
    <t>Diluted EPS Before Extra, 3 Yr. CAGR %</t>
  </si>
  <si>
    <t>-12.78</t>
  </si>
  <si>
    <t>-34.37</t>
  </si>
  <si>
    <t>-7.67</t>
  </si>
  <si>
    <t>-51.7</t>
  </si>
  <si>
    <t>-25.63</t>
  </si>
  <si>
    <t>-34.98</t>
  </si>
  <si>
    <t>Accounts Receivable, 3 Yr. CAGR %</t>
  </si>
  <si>
    <t>32.08</t>
  </si>
  <si>
    <t>34.41</t>
  </si>
  <si>
    <t>35.12</t>
  </si>
  <si>
    <t>34.8</t>
  </si>
  <si>
    <t>28.35</t>
  </si>
  <si>
    <t>10.17</t>
  </si>
  <si>
    <t>Net Property, Plant and Equip., 3 Yr. CAGR %</t>
  </si>
  <si>
    <t>27.22</t>
  </si>
  <si>
    <t>63.46</t>
  </si>
  <si>
    <t>72.66</t>
  </si>
  <si>
    <t>60.01</t>
  </si>
  <si>
    <t>7.07</t>
  </si>
  <si>
    <t>4.33</t>
  </si>
  <si>
    <t>Total Assets, 3 Yr. CAGR %</t>
  </si>
  <si>
    <t>55.84</t>
  </si>
  <si>
    <t>55.62</t>
  </si>
  <si>
    <t>16.3</t>
  </si>
  <si>
    <t>16.79</t>
  </si>
  <si>
    <t>8.34</t>
  </si>
  <si>
    <t>Tangible Book Value, 3 Yr. CAGR %</t>
  </si>
  <si>
    <t>0.18</t>
  </si>
  <si>
    <t>-10.11</t>
  </si>
  <si>
    <t>-27.9</t>
  </si>
  <si>
    <t>-19.73</t>
  </si>
  <si>
    <t>-13.12</t>
  </si>
  <si>
    <t>70.57</t>
  </si>
  <si>
    <t>Common Equity, 3 Yr. CAGR %</t>
  </si>
  <si>
    <t>30.55</t>
  </si>
  <si>
    <t>16.29</t>
  </si>
  <si>
    <t>-1.29</t>
  </si>
  <si>
    <t>-23.46</t>
  </si>
  <si>
    <t>4.15</t>
  </si>
  <si>
    <t>51.37</t>
  </si>
  <si>
    <t>Cash From Operations, 3 Yr. CAGR %</t>
  </si>
  <si>
    <t>3.82</t>
  </si>
  <si>
    <t>189.06</t>
  </si>
  <si>
    <t>75.45</t>
  </si>
  <si>
    <t>88.11</t>
  </si>
  <si>
    <t>63.62</t>
  </si>
  <si>
    <t>48.86</t>
  </si>
  <si>
    <t>Capital Expenditures, 3 Yr. CAGR %</t>
  </si>
  <si>
    <t>2.42</t>
  </si>
  <si>
    <t>18.47</t>
  </si>
  <si>
    <t>63.28</t>
  </si>
  <si>
    <t>26.38</t>
  </si>
  <si>
    <t>2.53</t>
  </si>
  <si>
    <t>3.89</t>
  </si>
  <si>
    <t>Levered Free Cash Flow, 3 Yr. CAGR %</t>
  </si>
  <si>
    <t>122.77</t>
  </si>
  <si>
    <t>72.19</t>
  </si>
  <si>
    <t>35.13</t>
  </si>
  <si>
    <t>48.55</t>
  </si>
  <si>
    <t>27.25</t>
  </si>
  <si>
    <t>Unlevered Free Cash Flow, 3 Yr. CAGR %</t>
  </si>
  <si>
    <t>118.72</t>
  </si>
  <si>
    <t>71.05</t>
  </si>
  <si>
    <t>35.5</t>
  </si>
  <si>
    <t>50.3</t>
  </si>
  <si>
    <t>27.92</t>
  </si>
  <si>
    <t>Compound Annual Growth Rate Over Five Years</t>
  </si>
  <si>
    <t>Total Revenues, 5 Yr. CAGR %</t>
  </si>
  <si>
    <t>42.14</t>
  </si>
  <si>
    <t>40.75</t>
  </si>
  <si>
    <t>37.15</t>
  </si>
  <si>
    <t>31.55</t>
  </si>
  <si>
    <t>Gross Profit, 5 Yr. CAGR %</t>
  </si>
  <si>
    <t>44.03</t>
  </si>
  <si>
    <t>42.66</t>
  </si>
  <si>
    <t>37.72</t>
  </si>
  <si>
    <t>34.18</t>
  </si>
  <si>
    <t>EBITDA, 5 Yr. CAGR %</t>
  </si>
  <si>
    <t>-30.58</t>
  </si>
  <si>
    <t>-19.49</t>
  </si>
  <si>
    <t>-20.69</t>
  </si>
  <si>
    <t>EBITA, 5 Yr. CAGR %</t>
  </si>
  <si>
    <t>5.52</t>
  </si>
  <si>
    <t>-21.22</t>
  </si>
  <si>
    <t>-1.85</t>
  </si>
  <si>
    <t>-27.61</t>
  </si>
  <si>
    <t>EBIT, 5 Yr. CAGR %</t>
  </si>
  <si>
    <t>7.82</t>
  </si>
  <si>
    <t>-13.29</t>
  </si>
  <si>
    <t>2.56</t>
  </si>
  <si>
    <t>-31.83</t>
  </si>
  <si>
    <t>Earnings From Cont. Operations, 5 Yr. CAGR %</t>
  </si>
  <si>
    <t>14.7</t>
  </si>
  <si>
    <t>-9.52</t>
  </si>
  <si>
    <t>13.27</t>
  </si>
  <si>
    <t>-29.56</t>
  </si>
  <si>
    <t>Net Income, 5 Yr. CAGR %</t>
  </si>
  <si>
    <t>Normalized Net Income, 5 Yr. CAGR %</t>
  </si>
  <si>
    <t>9.63</t>
  </si>
  <si>
    <t>-10.23</t>
  </si>
  <si>
    <t>2.93</t>
  </si>
  <si>
    <t>-21.85</t>
  </si>
  <si>
    <t>Diluted EPS Before Extra, 5 Yr. CAGR %</t>
  </si>
  <si>
    <t>-22.74</t>
  </si>
  <si>
    <t>-38.88</t>
  </si>
  <si>
    <t>-35.23</t>
  </si>
  <si>
    <t>Accounts Receivable, 5 Yr. CAGR %</t>
  </si>
  <si>
    <t>33.48</t>
  </si>
  <si>
    <t>34.49</t>
  </si>
  <si>
    <t>30.85</t>
  </si>
  <si>
    <t>19.71</t>
  </si>
  <si>
    <t>Net Property, Plant and Equip., 5 Yr. CAGR %</t>
  </si>
  <si>
    <t>54.51</t>
  </si>
  <si>
    <t>37.3</t>
  </si>
  <si>
    <t>40.2</t>
  </si>
  <si>
    <t>37.18</t>
  </si>
  <si>
    <t>Total Assets, 5 Yr. CAGR %</t>
  </si>
  <si>
    <t>36.87</t>
  </si>
  <si>
    <t>38.45</t>
  </si>
  <si>
    <t>12.96</t>
  </si>
  <si>
    <t>Tangible Book Value, 5 Yr. CAGR %</t>
  </si>
  <si>
    <t>-15.68</t>
  </si>
  <si>
    <t>-15.17</t>
  </si>
  <si>
    <t>-13.09</t>
  </si>
  <si>
    <t>16.04</t>
  </si>
  <si>
    <t>Common Equity, 5 Yr. CAGR %</t>
  </si>
  <si>
    <t>3.36</t>
  </si>
  <si>
    <t>-4.53</t>
  </si>
  <si>
    <t>12.76</t>
  </si>
  <si>
    <t>Cash From Operations, 5 Yr. CAGR %</t>
  </si>
  <si>
    <t>34.29</t>
  </si>
  <si>
    <t>154.01</t>
  </si>
  <si>
    <t>55.93</t>
  </si>
  <si>
    <t>66.7</t>
  </si>
  <si>
    <t>Capital Expenditures, 5 Yr. CAGR %</t>
  </si>
  <si>
    <t>23.82</t>
  </si>
  <si>
    <t>7.22</t>
  </si>
  <si>
    <t>32.62</t>
  </si>
  <si>
    <t>24.89</t>
  </si>
  <si>
    <t>Levered Free Cash Flow, 5 Yr. CAGR %</t>
  </si>
  <si>
    <t>103.03</t>
  </si>
  <si>
    <t>47.59</t>
  </si>
  <si>
    <t>31.24</t>
  </si>
  <si>
    <t>Unlevered Free Cash Flow, 5 Yr. CAGR %</t>
  </si>
  <si>
    <t>102.22</t>
  </si>
  <si>
    <t>47.44</t>
  </si>
  <si>
    <t>31.48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</si>
  <si>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</si>
  <si>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</si>
  <si>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</si>
  <si>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</si>
  <si>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</si>
  <si>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</si>
  <si>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</si>
  <si>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</si>
  <si>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</si>
  <si>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14,089</t>
  </si>
  <si>
    <t>44,542</t>
  </si>
  <si>
    <t>24,887</t>
  </si>
  <si>
    <t>12,193</t>
  </si>
  <si>
    <t>12,423</t>
  </si>
  <si>
    <t>18,264</t>
  </si>
  <si>
    <t>-</t>
  </si>
  <si>
    <t>Change</t>
  </si>
  <si>
    <t>216.15%</t>
  </si>
  <si>
    <t>-44.13%</t>
  </si>
  <si>
    <t>-51.01%</t>
  </si>
  <si>
    <t>1.88%</t>
  </si>
  <si>
    <t>47.02%</t>
  </si>
  <si>
    <t>Enterprise Value (EV)
                                    1</t>
  </si>
  <si>
    <t>13,658</t>
  </si>
  <si>
    <t>43,768</t>
  </si>
  <si>
    <t>24,803</t>
  </si>
  <si>
    <t>11,698</t>
  </si>
  <si>
    <t>11,255</t>
  </si>
  <si>
    <t>17,118</t>
  </si>
  <si>
    <t>16,180</t>
  </si>
  <si>
    <t>15,180</t>
  </si>
  <si>
    <t>220.45%</t>
  </si>
  <si>
    <t>-43.33%</t>
  </si>
  <si>
    <t>-52.83%</t>
  </si>
  <si>
    <t>-3.79%</t>
  </si>
  <si>
    <t>52.09%</t>
  </si>
  <si>
    <t>-5.48%</t>
  </si>
  <si>
    <t>-6.18%</t>
  </si>
  <si>
    <t>P/E ratio</t>
  </si>
  <si>
    <t>-66.5x</t>
  </si>
  <si>
    <t>-178x</t>
  </si>
  <si>
    <t>-349x</t>
  </si>
  <si>
    <t>-124x</t>
  </si>
  <si>
    <t>169x</t>
  </si>
  <si>
    <t>18.1x</t>
  </si>
  <si>
    <t>70.4x</t>
  </si>
  <si>
    <t>60.6x</t>
  </si>
  <si>
    <t>PBR</t>
  </si>
  <si>
    <t>26.1x</t>
  </si>
  <si>
    <t>135x</t>
  </si>
  <si>
    <t>90.8x</t>
  </si>
  <si>
    <t>19.7x</t>
  </si>
  <si>
    <t>11.3x</t>
  </si>
  <si>
    <t>8.76x</t>
  </si>
  <si>
    <t>6.59x</t>
  </si>
  <si>
    <t>5.12x</t>
  </si>
  <si>
    <t>PEG</t>
  </si>
  <si>
    <t>-16.2x</t>
  </si>
  <si>
    <t>4.8x</t>
  </si>
  <si>
    <t>-3.4x</t>
  </si>
  <si>
    <t>-1x</t>
  </si>
  <si>
    <t>0x</t>
  </si>
  <si>
    <t>-0.9x</t>
  </si>
  <si>
    <t>3.7x</t>
  </si>
  <si>
    <t>Capitalization / Revenue</t>
  </si>
  <si>
    <t>14.5x</t>
  </si>
  <si>
    <t>30.7x</t>
  </si>
  <si>
    <t>11.8x</t>
  </si>
  <si>
    <t>4.85x</t>
  </si>
  <si>
    <t>4.5x</t>
  </si>
  <si>
    <t>6.17x</t>
  </si>
  <si>
    <t>5.8x</t>
  </si>
  <si>
    <t>5.39x</t>
  </si>
  <si>
    <t>EV / Revenue</t>
  </si>
  <si>
    <t>14x</t>
  </si>
  <si>
    <t>30.1x</t>
  </si>
  <si>
    <t>4.65x</t>
  </si>
  <si>
    <t>4.08x</t>
  </si>
  <si>
    <t>5.78x</t>
  </si>
  <si>
    <t>5.14x</t>
  </si>
  <si>
    <t>4.48x</t>
  </si>
  <si>
    <t>EV / EBITDA</t>
  </si>
  <si>
    <t>140x</t>
  </si>
  <si>
    <t>194x</t>
  </si>
  <si>
    <t>52.1x</t>
  </si>
  <si>
    <t>20.1x</t>
  </si>
  <si>
    <t>14.3x</t>
  </si>
  <si>
    <t>17.7x</t>
  </si>
  <si>
    <t>14.8x</t>
  </si>
  <si>
    <t>12.6x</t>
  </si>
  <si>
    <t>EV / EBIT</t>
  </si>
  <si>
    <t>289x</t>
  </si>
  <si>
    <t>242x</t>
  </si>
  <si>
    <t>59.2x</t>
  </si>
  <si>
    <t>22.6x</t>
  </si>
  <si>
    <t>15.8x</t>
  </si>
  <si>
    <t>19.6x</t>
  </si>
  <si>
    <t>17.2x</t>
  </si>
  <si>
    <t>EV / FCF</t>
  </si>
  <si>
    <t>313x</t>
  </si>
  <si>
    <t>204x</t>
  </si>
  <si>
    <t>55.7x</t>
  </si>
  <si>
    <t>27.3x</t>
  </si>
  <si>
    <t>12.7x</t>
  </si>
  <si>
    <t>20x</t>
  </si>
  <si>
    <t>16.5x</t>
  </si>
  <si>
    <t>FCF Yield</t>
  </si>
  <si>
    <t>0.32%</t>
  </si>
  <si>
    <t>0.49%</t>
  </si>
  <si>
    <t>1.79%</t>
  </si>
  <si>
    <t>3.67%</t>
  </si>
  <si>
    <t>7.88%</t>
  </si>
  <si>
    <t>4.99%</t>
  </si>
  <si>
    <t>6.04%</t>
  </si>
  <si>
    <t>7.13%</t>
  </si>
  <si>
    <t>Dividend per Share
                                    2</t>
  </si>
  <si>
    <t>Rate of return</t>
  </si>
  <si>
    <t>EPS
                                    2</t>
  </si>
  <si>
    <t>4.989</t>
  </si>
  <si>
    <t>1.285</t>
  </si>
  <si>
    <t>1.493</t>
  </si>
  <si>
    <t>Distribution rate</t>
  </si>
  <si>
    <t>Net sales
                                    1</t>
  </si>
  <si>
    <t>974</t>
  </si>
  <si>
    <t>1,453</t>
  </si>
  <si>
    <t>2,107</t>
  </si>
  <si>
    <t>2,516</t>
  </si>
  <si>
    <t>2,762</t>
  </si>
  <si>
    <t>2,961</t>
  </si>
  <si>
    <t>3,150</t>
  </si>
  <si>
    <t>3,390</t>
  </si>
  <si>
    <t>EBITDA
                                    1</t>
  </si>
  <si>
    <t>97.51</t>
  </si>
  <si>
    <t>226.1</t>
  </si>
  <si>
    <t>476.2</t>
  </si>
  <si>
    <t>582.4</t>
  </si>
  <si>
    <t>787.1</t>
  </si>
  <si>
    <t>967.2</t>
  </si>
  <si>
    <t>1,091</t>
  </si>
  <si>
    <t>1,203</t>
  </si>
  <si>
    <t>EBIT
                                    1</t>
  </si>
  <si>
    <t>47.33</t>
  </si>
  <si>
    <t>180.6</t>
  </si>
  <si>
    <t>419.1</t>
  </si>
  <si>
    <t>516.8</t>
  </si>
  <si>
    <t>711.4</t>
  </si>
  <si>
    <t>874.9</t>
  </si>
  <si>
    <t>938.1</t>
  </si>
  <si>
    <t>1,044</t>
  </si>
  <si>
    <t>Net income
                                    1</t>
  </si>
  <si>
    <t>-208.4</t>
  </si>
  <si>
    <t>-243.3</t>
  </si>
  <si>
    <t>-69.98</t>
  </si>
  <si>
    <t>-97.45</t>
  </si>
  <si>
    <t>73.98</t>
  </si>
  <si>
    <t>1,031</t>
  </si>
  <si>
    <t>260.1</t>
  </si>
  <si>
    <t>293.1</t>
  </si>
  <si>
    <t>Net Debt
                                    1</t>
  </si>
  <si>
    <t>-430.6</t>
  </si>
  <si>
    <t>-773.5</t>
  </si>
  <si>
    <t>-84.34</t>
  </si>
  <si>
    <t>-494.8</t>
  </si>
  <si>
    <t>-1,167</t>
  </si>
  <si>
    <t>-1,146</t>
  </si>
  <si>
    <t>-2,084</t>
  </si>
  <si>
    <t>-3,084</t>
  </si>
  <si>
    <t>Reference price
                                    2</t>
  </si>
  <si>
    <t>78.51</t>
  </si>
  <si>
    <t>232.89</t>
  </si>
  <si>
    <t>125.77</t>
  </si>
  <si>
    <t>60.64</t>
  </si>
  <si>
    <t>60.92</t>
  </si>
  <si>
    <t>90.42</t>
  </si>
  <si>
    <t>Nbr of stocks (in thousands)</t>
  </si>
  <si>
    <t>179,455</t>
  </si>
  <si>
    <t>191,257</t>
  </si>
  <si>
    <t>197,877</t>
  </si>
  <si>
    <t>201,074</t>
  </si>
  <si>
    <t>203,916</t>
  </si>
  <si>
    <t>201,993</t>
  </si>
  <si>
    <t>Announcement Date</t>
  </si>
  <si>
    <t>3/12/20</t>
  </si>
  <si>
    <t>3/11/21</t>
  </si>
  <si>
    <t>3/10/22</t>
  </si>
  <si>
    <t>3/9/23</t>
  </si>
  <si>
    <t>3/7/24</t>
  </si>
  <si>
    <t>address1</t>
  </si>
  <si>
    <t>221 Main Street</t>
  </si>
  <si>
    <t>address2</t>
  </si>
  <si>
    <t>Suite 1550</t>
  </si>
  <si>
    <t>city</t>
  </si>
  <si>
    <t>San Francisco</t>
  </si>
  <si>
    <t>state</t>
  </si>
  <si>
    <t>CA</t>
  </si>
  <si>
    <t>zip</t>
  </si>
  <si>
    <t>94105</t>
  </si>
  <si>
    <t>country</t>
  </si>
  <si>
    <t>phone</t>
  </si>
  <si>
    <t>415 489 4940</t>
  </si>
  <si>
    <t>website</t>
  </si>
  <si>
    <t>https://www.DocuSign.com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</si>
  <si>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</si>
  <si>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</si>
  <si>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</si>
  <si>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</si>
  <si>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</si>
  <si>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</si>
  <si>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</si>
  <si>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</si>
  <si>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</si>
  <si>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</si>
  <si>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</si>
  <si>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DocuSign, Inc. provides electronic signature solution in the United States and internationally. The company provides e-signature solution that enables sending and signing of agreements on various devices; Contract Lifecycle Management (CLM), which automates workflows across the entire agreement process; Document Generation streamlines the process of generating new, custom agreements; and Gen for Salesforce, which allows sales representatives to automatically generate agreements with a few clicks from within Salesforce. It also provides Identify, a signer-identification option for checking government-issued IDs; Standards-Based Signatures, which support signatures that involve digital certificates; Monitor that uses advanced analytics to track DocuSign eSignature web, mobile, and API account; Notary which enables notaries public to conduct remote online notarization transactions; and Web Forms, a web forms that quickly draft agreements using pre-populated data from completed forms or external systems via APIs. In addition, the company offers Rooms for Real Estate that provides a way for brokers and agents to manage the entire real estate transaction digitally. Signature and CLM are FedRAMP, an authorized version of DocuSign eSignature for U.S. federal government agencies; and life sciences modules that support compliance with the electronic signature practices. The company sells its products through direct and partner-assisted sales, and digital self-service purchasing. DocuSign, Inc. was incorporated in 2003 and is headquartered in San Francisco, California.</t>
  </si>
  <si>
    <t>fullTimeEmployees</t>
  </si>
  <si>
    <t>companyOfficers</t>
  </si>
  <si>
    <t>[{'maxAge': 1, 'name': 'Mr. Allan C. Thygesen', 'age': 60, 'title': 'President, CEO &amp; Director', 'yearBorn': 1963, 'fiscalYear': 2024, 'totalPay': 1916942, 'exercisedValue': 0, 'unexercisedValue': 0}, {'maxAge': 1, 'name': 'Mr. Robert  Chatwani', 'age': 47, 'title': 'President &amp; GM of Growth', 'yearBorn': 1976, 'fiscalYear': 2024, 'totalPay': 1967835, 'exercisedValue': 0, 'unexercisedValue': 0}, {'maxAge': 1, 'name': 'Mr. Blake Jeffrey Grayson', 'age': 49, 'title': 'Executive VP &amp; CFO', 'yearBorn': 1974, 'fiscalYear': 2024, 'totalPay': 1647614, 'exercisedValue': 0, 'unexercisedValue': 0}, {'maxAge': 1, 'name': 'Ms. Paula  Hansen', 'age': 52, 'title': 'President &amp; Chief Revenue Officer', 'yearBorn': 1971, 'fiscalYear': 2024, 'exercisedValue': 0, 'unexercisedValue': 0}, {'maxAge': 1, 'name': 'Mr. Anwar  Akram', 'title': 'Chief Operating Officer', 'fiscalYear': 2024, 'exercisedValue': 0, 'unexercisedValue': 0}, {'maxAge': 1, 'name': 'Mr. Sagnik  Nandy', 'title': 'Chief Technology Officer &amp; Executive VP of Engineering', 'fiscalYear': 2024, 'exercisedValue': 0, 'unexercisedValue': 0}, {'maxAge': 1, 'name': 'Ms. Shanthi  Iyer', 'title': 'Chief Information Officer', 'fiscalYear': 2024, 'exercisedValue': 0, 'unexercisedValue': 0}, {'maxAge': 1, 'name': 'Heather Kalista Harwood', 'title': 'Head of Investor Relations', 'fiscalYear': 2024, 'exercisedValue': 0, 'unexercisedValue': 0}, {'maxAge': 1, 'name': 'Mr. James P. Shaughnessy Esq.', 'age': 68, 'title': 'Chief Legal Officer', 'yearBorn': 1955, 'fiscalYear': 2024, 'totalPay': 694066, 'exercisedValue': 0, 'unexercisedValue': 0}, {'maxAge': 1, 'name': 'Ms. Jennifer  Christie', 'title': 'Chief People Officer',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</si>
  <si>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</si>
  <si>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</si>
  <si>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</si>
  <si>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</si>
  <si>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</si>
  <si>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</si>
  <si>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</si>
  <si>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</si>
  <si>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</si>
  <si>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</si>
  <si>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</si>
  <si>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</si>
  <si>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</si>
  <si>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</si>
  <si>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</si>
  <si>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</si>
  <si>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</si>
  <si>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</si>
  <si>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</si>
  <si>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</si>
  <si>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</si>
  <si>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</si>
  <si>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</si>
  <si>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</si>
  <si>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</si>
  <si>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</si>
  <si>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</si>
  <si>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</si>
  <si>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</si>
  <si>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</si>
  <si>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</si>
  <si>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</si>
  <si>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</si>
  <si>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</si>
  <si>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</si>
  <si>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</si>
  <si>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</si>
  <si>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</si>
  <si>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</si>
  <si>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</si>
  <si>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</si>
  <si>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</si>
  <si>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</si>
  <si>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</si>
  <si>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</si>
  <si>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</si>
  <si>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</si>
  <si>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</si>
  <si>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</si>
  <si>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</si>
  <si>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</si>
  <si>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</si>
  <si>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</si>
  <si>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</si>
  <si>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</si>
  <si>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</si>
  <si>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</si>
  <si>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</si>
  <si>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</si>
  <si>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</si>
  <si>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</si>
  <si>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</si>
  <si>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</si>
  <si>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</si>
  <si>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</si>
  <si>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</si>
  <si>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</si>
  <si>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</si>
  <si>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</si>
  <si>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</si>
  <si>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</si>
  <si>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DocuSign,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</si>
  <si>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</si>
  <si>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</si>
  <si>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</si>
  <si>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</si>
  <si>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</si>
  <si>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</si>
  <si>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</si>
  <si>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5e06079f-4384-398e-ac3f-8ccc76c252b4</t>
  </si>
  <si>
    <t>messageBoardId</t>
  </si>
  <si>
    <t>finmb_9817309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</si>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</sst>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ocusig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89.03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196.4074452152868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1.826692096E10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5.503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24.27324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-123.0</v>
      </c>
      <c r="C2" s="1">
        <v>-115.0</v>
      </c>
      <c r="D2" s="1">
        <v>-52.0</v>
      </c>
      <c r="E2" s="1">
        <v>-426.0</v>
      </c>
      <c r="F2" s="1">
        <v>-208.0</v>
      </c>
      <c r="G2" s="1">
        <v>-243.0</v>
      </c>
      <c r="H2" s="1">
        <v>-69.0</v>
      </c>
      <c r="I2" s="1">
        <v>-97.0</v>
      </c>
      <c r="J2" s="1">
        <v>73.0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11.0</v>
      </c>
      <c r="C3" s="1">
        <v>18.0</v>
      </c>
      <c r="D3" s="1">
        <v>21.0</v>
      </c>
      <c r="E3" s="1">
        <v>22.0</v>
      </c>
      <c r="F3" s="1">
        <v>28.0</v>
      </c>
      <c r="G3" s="1">
        <v>39.0</v>
      </c>
      <c r="H3" s="1">
        <v>46.0</v>
      </c>
      <c r="I3" s="1">
        <v>45.0</v>
      </c>
      <c r="J3" s="1">
        <v>40.0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10.0</v>
      </c>
      <c r="D4" s="1">
        <v>10.0</v>
      </c>
      <c r="E4" s="1">
        <v>13.0</v>
      </c>
      <c r="F4" s="1">
        <v>17.0</v>
      </c>
      <c r="G4" s="1">
        <v>25.0</v>
      </c>
      <c r="H4" s="1">
        <v>24.0</v>
      </c>
      <c r="I4" s="1">
        <v>20.0</v>
      </c>
      <c r="J4" s="1">
        <v>19.0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17.0</v>
      </c>
      <c r="C5" s="1">
        <v>28.0</v>
      </c>
      <c r="D5" s="1">
        <v>31.0</v>
      </c>
      <c r="E5" s="1">
        <v>35.0</v>
      </c>
      <c r="F5" s="1">
        <v>46.0</v>
      </c>
      <c r="G5" s="1">
        <v>64.0</v>
      </c>
      <c r="H5" s="1">
        <v>71.0</v>
      </c>
      <c r="I5" s="1">
        <v>66.0</v>
      </c>
      <c r="J5" s="1">
        <v>59.0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14.0</v>
      </c>
      <c r="C6" s="1">
        <v>22.0</v>
      </c>
      <c r="D6" s="1">
        <v>28.0</v>
      </c>
      <c r="E6" s="1">
        <v>54.0</v>
      </c>
      <c r="F6" s="1">
        <v>100.0</v>
      </c>
      <c r="G6" s="1">
        <v>134.0</v>
      </c>
      <c r="H6" s="1">
        <v>160.0</v>
      </c>
      <c r="I6" s="1">
        <v>210.0</v>
      </c>
      <c r="J6" s="1">
        <v>240.0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25.0</v>
      </c>
      <c r="D7" s="1">
        <v>-41.0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32.0</v>
      </c>
      <c r="C8" s="1">
        <v>35.0</v>
      </c>
      <c r="D8" s="1">
        <v>29.0</v>
      </c>
      <c r="E8" s="1">
        <v>411.0</v>
      </c>
      <c r="F8" s="1">
        <v>206.0</v>
      </c>
      <c r="G8" s="1">
        <v>287.0</v>
      </c>
      <c r="H8" s="1">
        <v>409.0</v>
      </c>
      <c r="I8" s="1">
        <v>539.0</v>
      </c>
      <c r="J8" s="1">
        <v>617.0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3.0</v>
      </c>
      <c r="C9" s="1">
        <v>-2.0</v>
      </c>
      <c r="D9" s="1">
        <v>-2.0</v>
      </c>
      <c r="E9" s="1">
        <v>-4.0</v>
      </c>
      <c r="F9" s="1">
        <v>18.0</v>
      </c>
      <c r="G9" s="1">
        <v>-17.0</v>
      </c>
      <c r="H9" s="1">
        <v>38.0</v>
      </c>
      <c r="I9" s="1">
        <v>44.0</v>
      </c>
      <c r="J9" s="1">
        <v>25.0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-36.0</v>
      </c>
      <c r="C10" s="1">
        <v>-23.0</v>
      </c>
      <c r="D10" s="1">
        <v>-35.0</v>
      </c>
      <c r="E10" s="1">
        <v>-38.0</v>
      </c>
      <c r="F10" s="1">
        <v>-64.0</v>
      </c>
      <c r="G10" s="1">
        <v>-72.0</v>
      </c>
      <c r="H10" s="1">
        <v>-112.0</v>
      </c>
      <c r="I10" s="1">
        <v>-75.0</v>
      </c>
      <c r="J10" s="1">
        <v>71.0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7.0</v>
      </c>
      <c r="C11" s="1">
        <v>4.0</v>
      </c>
      <c r="D11" s="1">
        <v>2.0</v>
      </c>
      <c r="E11" s="1">
        <v>-7.0</v>
      </c>
      <c r="F11" s="1">
        <v>3.0</v>
      </c>
      <c r="G11" s="1">
        <v>12.0</v>
      </c>
      <c r="H11" s="1">
        <v>12.0</v>
      </c>
      <c r="I11" s="1">
        <v>-26.0</v>
      </c>
      <c r="J11" s="1">
        <v>-4.0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40.0</v>
      </c>
      <c r="C12" s="1">
        <v>60.0</v>
      </c>
      <c r="D12" s="1">
        <v>87.0</v>
      </c>
      <c r="E12" s="1">
        <v>101.0</v>
      </c>
      <c r="F12" s="1">
        <v>130.0</v>
      </c>
      <c r="G12" s="1">
        <v>268.0</v>
      </c>
      <c r="H12" s="1">
        <v>250.0</v>
      </c>
      <c r="I12" s="1">
        <v>143.0</v>
      </c>
      <c r="J12" s="1">
        <v>152.0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-26.0</v>
      </c>
      <c r="C13" s="1">
        <v>-15.0</v>
      </c>
      <c r="D13" s="1">
        <v>-35.0</v>
      </c>
      <c r="E13" s="1">
        <v>-49.0</v>
      </c>
      <c r="F13" s="1">
        <v>-117.0</v>
      </c>
      <c r="G13" s="1">
        <v>-136.0</v>
      </c>
      <c r="H13" s="1">
        <v>-252.0</v>
      </c>
      <c r="I13" s="1">
        <v>-296.0</v>
      </c>
      <c r="J13" s="1">
        <v>-256.0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-68.0</v>
      </c>
      <c r="C14" s="1">
        <v>-4.0</v>
      </c>
      <c r="D14" s="1">
        <v>54.0</v>
      </c>
      <c r="E14" s="1">
        <v>76.0</v>
      </c>
      <c r="F14" s="1">
        <v>116.0</v>
      </c>
      <c r="G14" s="1">
        <v>297.0</v>
      </c>
      <c r="H14" s="1">
        <v>506.0</v>
      </c>
      <c r="I14" s="1">
        <v>507.0</v>
      </c>
      <c r="J14" s="1">
        <v>980.0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-28.0</v>
      </c>
      <c r="C15" s="1">
        <v>-43.0</v>
      </c>
      <c r="D15" s="1">
        <v>-18.0</v>
      </c>
      <c r="E15" s="1">
        <v>-30.0</v>
      </c>
      <c r="F15" s="1">
        <v>-72.0</v>
      </c>
      <c r="G15" s="1">
        <v>-82.0</v>
      </c>
      <c r="H15" s="1">
        <v>-61.0</v>
      </c>
      <c r="I15" s="1">
        <v>-77.0</v>
      </c>
      <c r="J15" s="1">
        <v>-92.0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-51.0</v>
      </c>
      <c r="C16" s="1">
        <v>0.0</v>
      </c>
      <c r="D16" s="1">
        <v>-29.0</v>
      </c>
      <c r="E16" s="1">
        <v>-219.0</v>
      </c>
      <c r="F16" s="1">
        <v>0.0</v>
      </c>
      <c r="G16" s="1">
        <v>-180.0</v>
      </c>
      <c r="H16" s="1">
        <v>-6.0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66.0</v>
      </c>
      <c r="D17" s="1">
        <v>46.0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1.0</v>
      </c>
      <c r="D18" s="1">
        <v>0.0</v>
      </c>
      <c r="E18" s="1">
        <v>-415.0</v>
      </c>
      <c r="F18" s="1">
        <v>-249.0</v>
      </c>
      <c r="G18" s="1">
        <v>344.0</v>
      </c>
      <c r="H18" s="1">
        <v>-95.0</v>
      </c>
      <c r="I18" s="1">
        <v>-114.0</v>
      </c>
      <c r="J18" s="1">
        <v>137.0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-80.0</v>
      </c>
      <c r="C19" s="1">
        <v>-40.0</v>
      </c>
      <c r="D19" s="1">
        <v>-18.0</v>
      </c>
      <c r="E19" s="1">
        <v>-664.0</v>
      </c>
      <c r="F19" s="1">
        <v>-321.0</v>
      </c>
      <c r="G19" s="1">
        <v>81.0</v>
      </c>
      <c r="H19" s="1">
        <v>-163.0</v>
      </c>
      <c r="I19" s="1">
        <v>-191.0</v>
      </c>
      <c r="J19" s="1">
        <v>44.0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34.0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561.0</v>
      </c>
      <c r="F21" s="1">
        <v>0.0</v>
      </c>
      <c r="G21" s="1">
        <v>677.0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34.0</v>
      </c>
      <c r="C22" s="1">
        <v>0.0</v>
      </c>
      <c r="D22" s="1">
        <v>0.0</v>
      </c>
      <c r="E22" s="1">
        <v>561.0</v>
      </c>
      <c r="F22" s="1">
        <v>0.0</v>
      </c>
      <c r="G22" s="1">
        <v>677.0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-35.0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-384.0</v>
      </c>
      <c r="H24" s="1">
        <v>-77.0</v>
      </c>
      <c r="I24" s="1">
        <v>-1.0</v>
      </c>
      <c r="J24" s="1">
        <v>-727.0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-35.0</v>
      </c>
      <c r="C25" s="1">
        <v>0.0</v>
      </c>
      <c r="D25" s="1">
        <v>0.0</v>
      </c>
      <c r="E25" s="1">
        <v>0.0</v>
      </c>
      <c r="F25" s="1">
        <v>0.0</v>
      </c>
      <c r="G25" s="1">
        <v>-384.0</v>
      </c>
      <c r="H25" s="1">
        <v>-77.0</v>
      </c>
      <c r="I25" s="1">
        <v>-1.0</v>
      </c>
      <c r="J25" s="1">
        <v>-727.0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4.0</v>
      </c>
      <c r="C26" s="1">
        <v>8.0</v>
      </c>
      <c r="D26" s="1">
        <v>26.0</v>
      </c>
      <c r="E26" s="1">
        <v>580.0</v>
      </c>
      <c r="F26" s="1">
        <v>96.0</v>
      </c>
      <c r="G26" s="1">
        <v>54.0</v>
      </c>
      <c r="H26" s="1">
        <v>69.0</v>
      </c>
      <c r="I26" s="1">
        <v>49.0</v>
      </c>
      <c r="J26" s="1">
        <v>46.0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-32.0</v>
      </c>
      <c r="C27" s="1">
        <v>-8.0</v>
      </c>
      <c r="D27" s="1">
        <v>0.0</v>
      </c>
      <c r="E27" s="1">
        <v>-215.0</v>
      </c>
      <c r="F27" s="1">
        <v>-167.0</v>
      </c>
      <c r="G27" s="1">
        <v>-372.0</v>
      </c>
      <c r="H27" s="1">
        <v>-387.0</v>
      </c>
      <c r="I27" s="1">
        <v>-147.0</v>
      </c>
      <c r="J27" s="1">
        <v>-290.0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303.0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-46.0</v>
      </c>
      <c r="C29" s="1">
        <v>0.0</v>
      </c>
      <c r="D29" s="1">
        <v>-70.0</v>
      </c>
      <c r="E29" s="1">
        <v>-71.0</v>
      </c>
      <c r="F29" s="1">
        <v>0.0</v>
      </c>
      <c r="G29" s="1">
        <v>-33.0</v>
      </c>
      <c r="H29" s="1">
        <v>0.0</v>
      </c>
      <c r="I29" s="1">
        <v>0.0</v>
      </c>
      <c r="J29" s="1">
        <v>23.0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275.0</v>
      </c>
      <c r="C30" s="1">
        <v>8.0</v>
      </c>
      <c r="D30" s="1">
        <v>25.0</v>
      </c>
      <c r="E30" s="1">
        <v>853.0</v>
      </c>
      <c r="F30" s="1">
        <v>-70.0</v>
      </c>
      <c r="G30" s="1">
        <v>-58.0</v>
      </c>
      <c r="H30" s="1">
        <v>-395.0</v>
      </c>
      <c r="I30" s="1">
        <v>-98.0</v>
      </c>
      <c r="J30" s="1">
        <v>-946.0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-1.0</v>
      </c>
      <c r="C31" s="1">
        <v>-33.0</v>
      </c>
      <c r="D31" s="1">
        <v>4.0</v>
      </c>
      <c r="E31" s="1">
        <v>-4.0</v>
      </c>
      <c r="F31" s="1">
        <v>-44.0</v>
      </c>
      <c r="G31" s="1">
        <v>5.0</v>
      </c>
      <c r="H31" s="1">
        <v>-5.0</v>
      </c>
      <c r="I31" s="1">
        <v>-3.0</v>
      </c>
      <c r="J31" s="1">
        <v>19.0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125.0</v>
      </c>
      <c r="C32" s="1">
        <v>-37.0</v>
      </c>
      <c r="D32" s="1">
        <v>66.0</v>
      </c>
      <c r="E32" s="1">
        <v>261.0</v>
      </c>
      <c r="F32" s="1">
        <v>-277.0</v>
      </c>
      <c r="G32" s="1">
        <v>325.0</v>
      </c>
      <c r="H32" s="1">
        <v>-56.0</v>
      </c>
      <c r="I32" s="1">
        <v>214.0</v>
      </c>
      <c r="J32" s="1">
        <v>78.0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74.0</v>
      </c>
      <c r="C34" s="1">
        <v>60.0</v>
      </c>
      <c r="D34" s="1">
        <v>59.0</v>
      </c>
      <c r="E34" s="1">
        <v>20.0</v>
      </c>
      <c r="F34" s="1">
        <v>2.0</v>
      </c>
      <c r="G34" s="1">
        <v>78.0</v>
      </c>
      <c r="H34" s="1">
        <v>34.0</v>
      </c>
      <c r="I34" s="1">
        <v>18.0</v>
      </c>
      <c r="J34" s="1">
        <v>18.0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61.0</v>
      </c>
      <c r="E35" s="1">
        <v>3.0</v>
      </c>
      <c r="F35" s="1">
        <v>1.0</v>
      </c>
      <c r="G35" s="1">
        <v>3.0</v>
      </c>
      <c r="H35" s="1">
        <v>6.0</v>
      </c>
      <c r="I35" s="1">
        <v>10.0</v>
      </c>
      <c r="J35" s="1">
        <v>10.0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20.0</v>
      </c>
      <c r="D36" s="1">
        <v>104.0</v>
      </c>
      <c r="E36" s="1">
        <v>286.0</v>
      </c>
      <c r="F36" s="1">
        <v>226.0</v>
      </c>
      <c r="G36" s="1">
        <v>540.0</v>
      </c>
      <c r="H36" s="1">
        <v>706.0</v>
      </c>
      <c r="I36" s="1">
        <v>741.0</v>
      </c>
      <c r="J36" s="1">
        <v>1110.0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20.0</v>
      </c>
      <c r="D37" s="1">
        <v>104.0</v>
      </c>
      <c r="E37" s="1">
        <v>283.0</v>
      </c>
      <c r="F37" s="1">
        <v>218.0</v>
      </c>
      <c r="G37" s="1">
        <v>532.0</v>
      </c>
      <c r="H37" s="1">
        <v>705.0</v>
      </c>
      <c r="I37" s="1">
        <v>740.0</v>
      </c>
      <c r="J37" s="1">
        <v>1110.0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-50.0</v>
      </c>
      <c r="D38" s="1">
        <v>-65.0</v>
      </c>
      <c r="E38" s="1">
        <v>-88.0</v>
      </c>
      <c r="F38" s="1">
        <v>-84.0</v>
      </c>
      <c r="G38" s="1">
        <v>-265.0</v>
      </c>
      <c r="H38" s="1">
        <v>-167.0</v>
      </c>
      <c r="I38" s="1">
        <v>-44.0</v>
      </c>
      <c r="J38" s="1">
        <v>-254.0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-62.0</v>
      </c>
      <c r="C39" s="1">
        <v>0.0</v>
      </c>
      <c r="D39" s="1">
        <v>0.0</v>
      </c>
      <c r="E39" s="1">
        <v>561.0</v>
      </c>
      <c r="F39" s="1">
        <v>0.0</v>
      </c>
      <c r="G39" s="1">
        <v>293.0</v>
      </c>
      <c r="H39" s="1">
        <v>-77.0</v>
      </c>
      <c r="I39" s="1">
        <v>-1.0</v>
      </c>
      <c r="J39" s="1">
        <v>-727.0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229.0</v>
      </c>
      <c r="C3" s="1">
        <v>191.0</v>
      </c>
      <c r="D3" s="1">
        <v>257.0</v>
      </c>
      <c r="E3" s="1">
        <v>518.0</v>
      </c>
      <c r="F3" s="1">
        <v>241.0</v>
      </c>
      <c r="G3" s="1">
        <v>566.0</v>
      </c>
      <c r="H3" s="1">
        <v>509.0</v>
      </c>
      <c r="I3" s="1">
        <v>722.0</v>
      </c>
      <c r="J3" s="1">
        <v>797.0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251.0</v>
      </c>
      <c r="F4" s="1">
        <v>415.0</v>
      </c>
      <c r="G4" s="1">
        <v>207.0</v>
      </c>
      <c r="H4" s="1">
        <v>294.0</v>
      </c>
      <c r="I4" s="1">
        <v>310.0</v>
      </c>
      <c r="J4" s="1">
        <v>248.0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229.0</v>
      </c>
      <c r="C5" s="1">
        <v>191.0</v>
      </c>
      <c r="D5" s="1">
        <v>257.0</v>
      </c>
      <c r="E5" s="1">
        <v>769.0</v>
      </c>
      <c r="F5" s="1">
        <v>656.0</v>
      </c>
      <c r="G5" s="1">
        <v>774.0</v>
      </c>
      <c r="H5" s="1">
        <v>803.0</v>
      </c>
      <c r="I5" s="1">
        <v>1030.0</v>
      </c>
      <c r="J5" s="1">
        <v>1050.0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80.0</v>
      </c>
      <c r="C6" s="1">
        <v>102.0</v>
      </c>
      <c r="D6" s="1">
        <v>138.0</v>
      </c>
      <c r="E6" s="1">
        <v>185.0</v>
      </c>
      <c r="F6" s="1">
        <v>250.0</v>
      </c>
      <c r="G6" s="1">
        <v>340.0</v>
      </c>
      <c r="H6" s="1">
        <v>454.0</v>
      </c>
      <c r="I6" s="1">
        <v>529.0</v>
      </c>
      <c r="J6" s="1">
        <v>455.0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80.0</v>
      </c>
      <c r="C7" s="1">
        <v>102.0</v>
      </c>
      <c r="D7" s="1">
        <v>138.0</v>
      </c>
      <c r="E7" s="1">
        <v>185.0</v>
      </c>
      <c r="F7" s="1">
        <v>250.0</v>
      </c>
      <c r="G7" s="1">
        <v>340.0</v>
      </c>
      <c r="H7" s="1">
        <v>454.0</v>
      </c>
      <c r="I7" s="1">
        <v>529.0</v>
      </c>
      <c r="J7" s="1">
        <v>455.0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13.0</v>
      </c>
      <c r="C8" s="1">
        <v>14.0</v>
      </c>
      <c r="D8" s="1">
        <v>16.0</v>
      </c>
      <c r="E8" s="1">
        <v>18.0</v>
      </c>
      <c r="F8" s="1">
        <v>24.0</v>
      </c>
      <c r="G8" s="1">
        <v>46.0</v>
      </c>
      <c r="H8" s="1">
        <v>59.0</v>
      </c>
      <c r="I8" s="1">
        <v>65.0</v>
      </c>
      <c r="J8" s="1">
        <v>65.0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68.0</v>
      </c>
      <c r="C9" s="1">
        <v>68.0</v>
      </c>
      <c r="D9" s="1">
        <v>56.0</v>
      </c>
      <c r="E9" s="1">
        <v>36.0</v>
      </c>
      <c r="F9" s="1">
        <v>28.0</v>
      </c>
      <c r="G9" s="1">
        <v>0.0</v>
      </c>
      <c r="H9" s="1">
        <v>28.0</v>
      </c>
      <c r="I9" s="1">
        <v>3.0</v>
      </c>
      <c r="J9" s="1">
        <v>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10.0</v>
      </c>
      <c r="C10" s="1">
        <v>9.0</v>
      </c>
      <c r="D10" s="1">
        <v>7.0</v>
      </c>
      <c r="E10" s="1">
        <v>11.0</v>
      </c>
      <c r="F10" s="1">
        <v>12.0</v>
      </c>
      <c r="G10" s="1">
        <v>2.0</v>
      </c>
      <c r="H10" s="1">
        <v>3.0</v>
      </c>
      <c r="I10" s="1">
        <v>4.0</v>
      </c>
      <c r="J10" s="1">
        <v>3.0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333.0</v>
      </c>
      <c r="C11" s="1">
        <v>317.0</v>
      </c>
      <c r="D11" s="1">
        <v>419.0</v>
      </c>
      <c r="E11" s="1">
        <v>985.0</v>
      </c>
      <c r="F11" s="1">
        <v>944.0</v>
      </c>
      <c r="G11" s="1">
        <v>1160.0</v>
      </c>
      <c r="H11" s="1">
        <v>1320.0</v>
      </c>
      <c r="I11" s="1">
        <v>1630.0</v>
      </c>
      <c r="J11" s="1">
        <v>1570.0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67.0</v>
      </c>
      <c r="C12" s="1">
        <v>108.0</v>
      </c>
      <c r="D12" s="1">
        <v>129.0</v>
      </c>
      <c r="E12" s="1">
        <v>142.0</v>
      </c>
      <c r="F12" s="1">
        <v>359.0</v>
      </c>
      <c r="G12" s="1">
        <v>445.0</v>
      </c>
      <c r="H12" s="1">
        <v>481.0</v>
      </c>
      <c r="I12" s="1">
        <v>552.0</v>
      </c>
      <c r="J12" s="1">
        <v>613.0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-30.0</v>
      </c>
      <c r="C13" s="1">
        <v>-44.0</v>
      </c>
      <c r="D13" s="1">
        <v>-66.0</v>
      </c>
      <c r="E13" s="1">
        <v>-66.0</v>
      </c>
      <c r="F13" s="1">
        <v>-81.0</v>
      </c>
      <c r="G13" s="1">
        <v>-121.0</v>
      </c>
      <c r="H13" s="1">
        <v>-170.0</v>
      </c>
      <c r="I13" s="1">
        <v>-211.0</v>
      </c>
      <c r="J13" s="1">
        <v>-244.0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36.0</v>
      </c>
      <c r="C14" s="1">
        <v>63.0</v>
      </c>
      <c r="D14" s="1">
        <v>63.0</v>
      </c>
      <c r="E14" s="1">
        <v>75.0</v>
      </c>
      <c r="F14" s="1">
        <v>278.0</v>
      </c>
      <c r="G14" s="1">
        <v>324.0</v>
      </c>
      <c r="H14" s="1">
        <v>311.0</v>
      </c>
      <c r="I14" s="1">
        <v>341.0</v>
      </c>
      <c r="J14" s="1">
        <v>368.0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0.0</v>
      </c>
      <c r="D15" s="1">
        <v>0.0</v>
      </c>
      <c r="E15" s="1">
        <v>164.0</v>
      </c>
      <c r="F15" s="1">
        <v>255.0</v>
      </c>
      <c r="G15" s="1">
        <v>98.0</v>
      </c>
      <c r="H15" s="1">
        <v>107.0</v>
      </c>
      <c r="I15" s="1">
        <v>199.0</v>
      </c>
      <c r="J15" s="1">
        <v>135.0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34.0</v>
      </c>
      <c r="C16" s="1">
        <v>35.0</v>
      </c>
      <c r="D16" s="1">
        <v>37.0</v>
      </c>
      <c r="E16" s="1">
        <v>195.0</v>
      </c>
      <c r="F16" s="1">
        <v>195.0</v>
      </c>
      <c r="G16" s="1">
        <v>350.0</v>
      </c>
      <c r="H16" s="1">
        <v>355.0</v>
      </c>
      <c r="I16" s="1">
        <v>354.0</v>
      </c>
      <c r="J16" s="1">
        <v>353.0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32.0</v>
      </c>
      <c r="C17" s="1">
        <v>22.0</v>
      </c>
      <c r="D17" s="1">
        <v>14.0</v>
      </c>
      <c r="E17" s="1">
        <v>74.0</v>
      </c>
      <c r="F17" s="1">
        <v>56.0</v>
      </c>
      <c r="G17" s="1">
        <v>122.0</v>
      </c>
      <c r="H17" s="1">
        <v>98.0</v>
      </c>
      <c r="I17" s="1">
        <v>70.0</v>
      </c>
      <c r="J17" s="1">
        <v>50.0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1.0</v>
      </c>
      <c r="D18" s="1">
        <v>1.0</v>
      </c>
      <c r="E18" s="1">
        <v>1.0</v>
      </c>
      <c r="F18" s="1">
        <v>90.0</v>
      </c>
      <c r="G18" s="1">
        <v>60.0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44.0</v>
      </c>
      <c r="C19" s="1">
        <v>56.0</v>
      </c>
      <c r="D19" s="1">
        <v>78.0</v>
      </c>
      <c r="E19" s="1">
        <v>115.0</v>
      </c>
      <c r="F19" s="1">
        <v>153.0</v>
      </c>
      <c r="G19" s="1">
        <v>260.0</v>
      </c>
      <c r="H19" s="1">
        <v>334.0</v>
      </c>
      <c r="I19" s="1">
        <v>400.0</v>
      </c>
      <c r="J19" s="1">
        <v>474.0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4.0</v>
      </c>
      <c r="C20" s="1">
        <v>5.0</v>
      </c>
      <c r="D20" s="1">
        <v>5.0</v>
      </c>
      <c r="E20" s="1">
        <v>4.0</v>
      </c>
      <c r="F20" s="1">
        <v>8.0</v>
      </c>
      <c r="G20" s="1">
        <v>18.0</v>
      </c>
      <c r="H20" s="1">
        <v>15.0</v>
      </c>
      <c r="I20" s="1">
        <v>17.0</v>
      </c>
      <c r="J20" s="1">
        <v>21.0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486.0</v>
      </c>
      <c r="C21" s="1">
        <v>503.0</v>
      </c>
      <c r="D21" s="1">
        <v>620.0</v>
      </c>
      <c r="E21" s="1">
        <v>1620.0</v>
      </c>
      <c r="F21" s="1">
        <v>1890.0</v>
      </c>
      <c r="G21" s="1">
        <v>2340.0</v>
      </c>
      <c r="H21" s="1">
        <v>2540.0</v>
      </c>
      <c r="I21" s="1">
        <v>3010.0</v>
      </c>
      <c r="J21" s="1">
        <v>2970.0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13.0</v>
      </c>
      <c r="C23" s="1">
        <v>19.0</v>
      </c>
      <c r="D23" s="1">
        <v>23.0</v>
      </c>
      <c r="E23" s="1">
        <v>19.0</v>
      </c>
      <c r="F23" s="1">
        <v>28.0</v>
      </c>
      <c r="G23" s="1">
        <v>37.0</v>
      </c>
      <c r="H23" s="1">
        <v>52.0</v>
      </c>
      <c r="I23" s="1">
        <v>24.0</v>
      </c>
      <c r="J23" s="1">
        <v>19.0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44.0</v>
      </c>
      <c r="C24" s="1">
        <v>54.0</v>
      </c>
      <c r="D24" s="1">
        <v>66.0</v>
      </c>
      <c r="E24" s="1">
        <v>99.0</v>
      </c>
      <c r="F24" s="1">
        <v>123.0</v>
      </c>
      <c r="G24" s="1">
        <v>223.0</v>
      </c>
      <c r="H24" s="1">
        <v>252.0</v>
      </c>
      <c r="I24" s="1">
        <v>264.0</v>
      </c>
      <c r="J24" s="1">
        <v>299.0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20.0</v>
      </c>
      <c r="H25" s="1">
        <v>0.0</v>
      </c>
      <c r="I25" s="1">
        <v>723.0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0.0</v>
      </c>
      <c r="F26" s="1">
        <v>20.0</v>
      </c>
      <c r="G26" s="1">
        <v>32.0</v>
      </c>
      <c r="H26" s="1">
        <v>37.0</v>
      </c>
      <c r="I26" s="1">
        <v>24.0</v>
      </c>
      <c r="J26" s="1">
        <v>22.0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127.0</v>
      </c>
      <c r="C27" s="1">
        <v>188.0</v>
      </c>
      <c r="D27" s="1">
        <v>270.0</v>
      </c>
      <c r="E27" s="1">
        <v>381.0</v>
      </c>
      <c r="F27" s="1">
        <v>508.0</v>
      </c>
      <c r="G27" s="1">
        <v>780.0</v>
      </c>
      <c r="H27" s="1">
        <v>1030.0</v>
      </c>
      <c r="I27" s="1">
        <v>1170.0</v>
      </c>
      <c r="J27" s="1">
        <v>1320.0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15.0</v>
      </c>
      <c r="C28" s="1">
        <v>11.0</v>
      </c>
      <c r="D28" s="1">
        <v>13.0</v>
      </c>
      <c r="E28" s="1">
        <v>16.0</v>
      </c>
      <c r="F28" s="1">
        <v>14.0</v>
      </c>
      <c r="G28" s="1">
        <v>0.0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201.0</v>
      </c>
      <c r="C29" s="1">
        <v>273.0</v>
      </c>
      <c r="D29" s="1">
        <v>374.0</v>
      </c>
      <c r="E29" s="1">
        <v>516.0</v>
      </c>
      <c r="F29" s="1">
        <v>694.0</v>
      </c>
      <c r="G29" s="1">
        <v>1090.0</v>
      </c>
      <c r="H29" s="1">
        <v>1370.0</v>
      </c>
      <c r="I29" s="1">
        <v>2210.0</v>
      </c>
      <c r="J29" s="1">
        <v>1660.0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0.0</v>
      </c>
      <c r="D30" s="1">
        <v>0.0</v>
      </c>
      <c r="E30" s="1">
        <v>439.0</v>
      </c>
      <c r="F30" s="1">
        <v>465.0</v>
      </c>
      <c r="G30" s="1">
        <v>697.0</v>
      </c>
      <c r="H30" s="1">
        <v>718.0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0.0</v>
      </c>
      <c r="F31" s="1">
        <v>162.0</v>
      </c>
      <c r="G31" s="1">
        <v>166.0</v>
      </c>
      <c r="H31" s="1">
        <v>126.0</v>
      </c>
      <c r="I31" s="1">
        <v>141.0</v>
      </c>
      <c r="J31" s="1">
        <v>121.0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3.0</v>
      </c>
      <c r="C32" s="1">
        <v>2.0</v>
      </c>
      <c r="D32" s="1">
        <v>7.0</v>
      </c>
      <c r="E32" s="1">
        <v>7.0</v>
      </c>
      <c r="F32" s="1">
        <v>11.0</v>
      </c>
      <c r="G32" s="1">
        <v>16.0</v>
      </c>
      <c r="H32" s="1">
        <v>16.0</v>
      </c>
      <c r="I32" s="1">
        <v>16.0</v>
      </c>
      <c r="J32" s="1">
        <v>21.0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2.0</v>
      </c>
      <c r="C33" s="1">
        <v>2.0</v>
      </c>
      <c r="D33" s="1">
        <v>2.0</v>
      </c>
      <c r="E33" s="1">
        <v>4.0</v>
      </c>
      <c r="F33" s="1">
        <v>4.0</v>
      </c>
      <c r="G33" s="1">
        <v>6.0</v>
      </c>
      <c r="H33" s="1">
        <v>9.0</v>
      </c>
      <c r="I33" s="1">
        <v>10.0</v>
      </c>
      <c r="J33" s="1">
        <v>16.0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11.0</v>
      </c>
      <c r="C34" s="1">
        <v>25.0</v>
      </c>
      <c r="D34" s="1">
        <v>27.0</v>
      </c>
      <c r="E34" s="1">
        <v>33.0</v>
      </c>
      <c r="F34" s="1">
        <v>6.0</v>
      </c>
      <c r="G34" s="1">
        <v>32.0</v>
      </c>
      <c r="H34" s="1">
        <v>23.0</v>
      </c>
      <c r="I34" s="1">
        <v>18.0</v>
      </c>
      <c r="J34" s="1">
        <v>21.0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218.0</v>
      </c>
      <c r="C35" s="1">
        <v>304.0</v>
      </c>
      <c r="D35" s="1">
        <v>411.0</v>
      </c>
      <c r="E35" s="1">
        <v>1000.0</v>
      </c>
      <c r="F35" s="1">
        <v>1340.0</v>
      </c>
      <c r="G35" s="1">
        <v>2009.0</v>
      </c>
      <c r="H35" s="1">
        <v>2270.0</v>
      </c>
      <c r="I35" s="1">
        <v>2400.0</v>
      </c>
      <c r="J35" s="1">
        <v>1840.0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545.0</v>
      </c>
      <c r="C36" s="1">
        <v>546.0</v>
      </c>
      <c r="D36" s="1">
        <v>548.0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545.0</v>
      </c>
      <c r="C37" s="1">
        <v>546.0</v>
      </c>
      <c r="D37" s="1">
        <v>548.0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0.0</v>
      </c>
      <c r="D38" s="1">
        <v>0.0</v>
      </c>
      <c r="E38" s="1">
        <v>1.0</v>
      </c>
      <c r="F38" s="1">
        <v>1.0</v>
      </c>
      <c r="G38" s="1">
        <v>1.0</v>
      </c>
      <c r="H38" s="1">
        <v>2.0</v>
      </c>
      <c r="I38" s="1">
        <v>2.0</v>
      </c>
      <c r="J38" s="1">
        <v>2.0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61.0</v>
      </c>
      <c r="C39" s="1">
        <v>105.0</v>
      </c>
      <c r="D39" s="1">
        <v>160.0</v>
      </c>
      <c r="E39" s="1">
        <v>1550.0</v>
      </c>
      <c r="F39" s="1">
        <v>1690.0</v>
      </c>
      <c r="G39" s="1">
        <v>1700.0</v>
      </c>
      <c r="H39" s="1">
        <v>1720.0</v>
      </c>
      <c r="I39" s="1">
        <v>2240.0</v>
      </c>
      <c r="J39" s="1">
        <v>2820.0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-335.0</v>
      </c>
      <c r="C40" s="1">
        <v>-450.0</v>
      </c>
      <c r="D40" s="1">
        <v>-502.0</v>
      </c>
      <c r="E40" s="1">
        <v>-929.0</v>
      </c>
      <c r="F40" s="1">
        <v>-1140.0</v>
      </c>
      <c r="G40" s="1">
        <v>-1380.0</v>
      </c>
      <c r="H40" s="1">
        <v>-1440.0</v>
      </c>
      <c r="I40" s="1">
        <v>-1600.0</v>
      </c>
      <c r="J40" s="1">
        <v>-1670.0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-1.0</v>
      </c>
      <c r="H41" s="1">
        <v>-1.0</v>
      </c>
      <c r="I41" s="1">
        <v>-1.0</v>
      </c>
      <c r="J41" s="1">
        <v>-2.0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-3.0</v>
      </c>
      <c r="C42" s="1">
        <v>-2.0</v>
      </c>
      <c r="D42" s="1">
        <v>3.0</v>
      </c>
      <c r="E42" s="1">
        <v>-1.0</v>
      </c>
      <c r="F42" s="1">
        <v>-1.0</v>
      </c>
      <c r="G42" s="1">
        <v>4.0</v>
      </c>
      <c r="H42" s="1">
        <v>-4.0</v>
      </c>
      <c r="I42" s="1">
        <v>-23.0</v>
      </c>
      <c r="J42" s="1">
        <v>-19.0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-276.0</v>
      </c>
      <c r="C43" s="1">
        <v>-347.0</v>
      </c>
      <c r="D43" s="1">
        <v>-339.0</v>
      </c>
      <c r="E43" s="1">
        <v>614.0</v>
      </c>
      <c r="F43" s="1">
        <v>546.0</v>
      </c>
      <c r="G43" s="1">
        <v>326.0</v>
      </c>
      <c r="H43" s="1">
        <v>276.0</v>
      </c>
      <c r="I43" s="1">
        <v>617.0</v>
      </c>
      <c r="J43" s="1">
        <v>1130.0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268.0</v>
      </c>
      <c r="C44" s="1">
        <v>199.0</v>
      </c>
      <c r="D44" s="1">
        <v>209.0</v>
      </c>
      <c r="E44" s="1">
        <v>614.0</v>
      </c>
      <c r="F44" s="1">
        <v>546.0</v>
      </c>
      <c r="G44" s="1">
        <v>326.0</v>
      </c>
      <c r="H44" s="1">
        <v>276.0</v>
      </c>
      <c r="I44" s="1">
        <v>617.0</v>
      </c>
      <c r="J44" s="1">
        <v>1130.0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486.0</v>
      </c>
      <c r="C45" s="1">
        <v>503.0</v>
      </c>
      <c r="D45" s="1">
        <v>620.0</v>
      </c>
      <c r="E45" s="1">
        <v>1620.0</v>
      </c>
      <c r="F45" s="1">
        <v>1890.0</v>
      </c>
      <c r="G45" s="1">
        <v>2340.0</v>
      </c>
      <c r="H45" s="1">
        <v>2540.0</v>
      </c>
      <c r="I45" s="1">
        <v>3010.0</v>
      </c>
      <c r="J45" s="1">
        <v>2970.0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27.0</v>
      </c>
      <c r="C47" s="1">
        <v>29.0</v>
      </c>
      <c r="D47" s="1">
        <v>35.0</v>
      </c>
      <c r="E47" s="1">
        <v>170.0</v>
      </c>
      <c r="F47" s="1">
        <v>181.0</v>
      </c>
      <c r="G47" s="1">
        <v>193.0</v>
      </c>
      <c r="H47" s="1">
        <v>199.0</v>
      </c>
      <c r="I47" s="1">
        <v>202.0</v>
      </c>
      <c r="J47" s="1">
        <v>205.0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27.0</v>
      </c>
      <c r="C48" s="1">
        <v>29.0</v>
      </c>
      <c r="D48" s="1">
        <v>35.0</v>
      </c>
      <c r="E48" s="1">
        <v>169.0</v>
      </c>
      <c r="F48" s="1">
        <v>181.0</v>
      </c>
      <c r="G48" s="1">
        <v>193.0</v>
      </c>
      <c r="H48" s="1">
        <v>199.0</v>
      </c>
      <c r="I48" s="1">
        <v>202.0</v>
      </c>
      <c r="J48" s="1">
        <v>205.0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 t="s">
        <v>111</v>
      </c>
      <c r="C49" s="1" t="s">
        <v>112</v>
      </c>
      <c r="D49" s="1" t="s">
        <v>113</v>
      </c>
      <c r="E49" s="1" t="s">
        <v>114</v>
      </c>
      <c r="F49" s="1" t="s">
        <v>115</v>
      </c>
      <c r="G49" s="1" t="s">
        <v>116</v>
      </c>
      <c r="H49" s="1" t="s">
        <v>117</v>
      </c>
      <c r="I49" s="1" t="s">
        <v>118</v>
      </c>
      <c r="J49" s="1" t="s">
        <v>119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-343.0</v>
      </c>
      <c r="C50" s="1">
        <v>-406.0</v>
      </c>
      <c r="D50" s="1">
        <v>-390.0</v>
      </c>
      <c r="E50" s="1">
        <v>345.0</v>
      </c>
      <c r="F50" s="1">
        <v>295.0</v>
      </c>
      <c r="G50" s="1">
        <v>-146.0</v>
      </c>
      <c r="H50" s="1">
        <v>-178.0</v>
      </c>
      <c r="I50" s="1">
        <v>193.0</v>
      </c>
      <c r="J50" s="1">
        <v>726.0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 t="s">
        <v>122</v>
      </c>
      <c r="C51" s="1" t="s">
        <v>123</v>
      </c>
      <c r="D51" s="1" t="s">
        <v>124</v>
      </c>
      <c r="E51" s="1" t="s">
        <v>125</v>
      </c>
      <c r="F51" s="1" t="s">
        <v>126</v>
      </c>
      <c r="G51" s="1" t="s">
        <v>127</v>
      </c>
      <c r="H51" s="1" t="s">
        <v>128</v>
      </c>
      <c r="I51" s="1" t="s">
        <v>129</v>
      </c>
      <c r="J51" s="1" t="s">
        <v>130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 t="s">
        <v>132</v>
      </c>
      <c r="C52" s="1" t="s">
        <v>132</v>
      </c>
      <c r="D52" s="1" t="s">
        <v>132</v>
      </c>
      <c r="E52" s="1">
        <v>439.0</v>
      </c>
      <c r="F52" s="1">
        <v>648.0</v>
      </c>
      <c r="G52" s="1">
        <v>916.0</v>
      </c>
      <c r="H52" s="1">
        <v>882.0</v>
      </c>
      <c r="I52" s="1">
        <v>888.0</v>
      </c>
      <c r="J52" s="1">
        <v>143.0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-229.0</v>
      </c>
      <c r="C53" s="1">
        <v>-191.0</v>
      </c>
      <c r="D53" s="1">
        <v>-257.0</v>
      </c>
      <c r="E53" s="1">
        <v>-330.0</v>
      </c>
      <c r="F53" s="1">
        <v>-7.0</v>
      </c>
      <c r="G53" s="1">
        <v>142.0</v>
      </c>
      <c r="H53" s="1">
        <v>79.0</v>
      </c>
      <c r="I53" s="1">
        <v>-143.0</v>
      </c>
      <c r="J53" s="1">
        <v>-902.0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83.0</v>
      </c>
      <c r="C54" s="1">
        <v>126.0</v>
      </c>
      <c r="D54" s="1">
        <v>142.0</v>
      </c>
      <c r="E54" s="1">
        <v>158.0</v>
      </c>
      <c r="F54" s="1">
        <v>219.0</v>
      </c>
      <c r="G54" s="1">
        <v>279.0</v>
      </c>
      <c r="H54" s="1">
        <v>275.0</v>
      </c>
      <c r="I54" s="1">
        <v>266.0</v>
      </c>
      <c r="J54" s="1">
        <v>228.0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0.0</v>
      </c>
      <c r="C55" s="1">
        <v>3.0</v>
      </c>
      <c r="D55" s="1">
        <v>3.0</v>
      </c>
      <c r="E55" s="1">
        <v>3.0</v>
      </c>
      <c r="F55" s="1">
        <v>3.0</v>
      </c>
      <c r="G55" s="1">
        <v>3.0</v>
      </c>
      <c r="H55" s="1">
        <v>3.0</v>
      </c>
      <c r="I55" s="1">
        <v>3.0</v>
      </c>
      <c r="J55" s="1">
        <v>3.0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34.0</v>
      </c>
      <c r="C56" s="1">
        <v>50.0</v>
      </c>
      <c r="D56" s="1">
        <v>63.0</v>
      </c>
      <c r="E56" s="1">
        <v>64.0</v>
      </c>
      <c r="F56" s="1">
        <v>83.0</v>
      </c>
      <c r="G56" s="1">
        <v>124.0</v>
      </c>
      <c r="H56" s="1">
        <v>149.0</v>
      </c>
      <c r="I56" s="1">
        <v>160.0</v>
      </c>
      <c r="J56" s="1">
        <v>160.0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0.0</v>
      </c>
      <c r="C58" s="1">
        <v>0.0</v>
      </c>
      <c r="D58" s="1">
        <v>30.0</v>
      </c>
      <c r="E58" s="1">
        <v>60.0</v>
      </c>
      <c r="F58" s="1">
        <v>3.0</v>
      </c>
      <c r="G58" s="1">
        <v>5.0</v>
      </c>
      <c r="H58" s="1">
        <v>5.0</v>
      </c>
      <c r="I58" s="1">
        <v>6.0</v>
      </c>
      <c r="J58" s="1">
        <v>5.0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250.0</v>
      </c>
      <c r="C2" s="1">
        <v>381.0</v>
      </c>
      <c r="D2" s="1">
        <v>519.0</v>
      </c>
      <c r="E2" s="1">
        <v>701.0</v>
      </c>
      <c r="F2" s="1">
        <v>974.0</v>
      </c>
      <c r="G2" s="1">
        <v>1450.0</v>
      </c>
      <c r="H2" s="1">
        <v>2110.0</v>
      </c>
      <c r="I2" s="1">
        <v>2520.0</v>
      </c>
      <c r="J2" s="1">
        <v>2760.0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250.0</v>
      </c>
      <c r="C3" s="1">
        <v>381.0</v>
      </c>
      <c r="D3" s="1">
        <v>519.0</v>
      </c>
      <c r="E3" s="1">
        <v>701.0</v>
      </c>
      <c r="F3" s="1">
        <v>974.0</v>
      </c>
      <c r="G3" s="1">
        <v>1450.0</v>
      </c>
      <c r="H3" s="1">
        <v>2110.0</v>
      </c>
      <c r="I3" s="1">
        <v>2520.0</v>
      </c>
      <c r="J3" s="1">
        <v>2760.0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73.0</v>
      </c>
      <c r="C4" s="1">
        <v>102.0</v>
      </c>
      <c r="D4" s="1">
        <v>118.0</v>
      </c>
      <c r="E4" s="1">
        <v>190.0</v>
      </c>
      <c r="F4" s="1">
        <v>241.0</v>
      </c>
      <c r="G4" s="1">
        <v>358.0</v>
      </c>
      <c r="H4" s="1">
        <v>459.0</v>
      </c>
      <c r="I4" s="1">
        <v>533.0</v>
      </c>
      <c r="J4" s="1">
        <v>541.0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177.0</v>
      </c>
      <c r="C5" s="1">
        <v>279.0</v>
      </c>
      <c r="D5" s="1">
        <v>400.0</v>
      </c>
      <c r="E5" s="1">
        <v>511.0</v>
      </c>
      <c r="F5" s="1">
        <v>733.0</v>
      </c>
      <c r="G5" s="1">
        <v>1090.0</v>
      </c>
      <c r="H5" s="1">
        <v>1650.0</v>
      </c>
      <c r="I5" s="1">
        <v>1980.0</v>
      </c>
      <c r="J5" s="1">
        <v>2220.0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234.0</v>
      </c>
      <c r="C6" s="1">
        <v>305.0</v>
      </c>
      <c r="D6" s="1">
        <v>359.0</v>
      </c>
      <c r="E6" s="1">
        <v>749.0</v>
      </c>
      <c r="F6" s="1">
        <v>739.0</v>
      </c>
      <c r="G6" s="1">
        <v>991.0</v>
      </c>
      <c r="H6" s="1">
        <v>1300.0</v>
      </c>
      <c r="I6" s="1">
        <v>1560.0</v>
      </c>
      <c r="J6" s="1">
        <v>1620.0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62.0</v>
      </c>
      <c r="C7" s="1">
        <v>89.0</v>
      </c>
      <c r="D7" s="1">
        <v>92.0</v>
      </c>
      <c r="E7" s="1">
        <v>186.0</v>
      </c>
      <c r="F7" s="1">
        <v>186.0</v>
      </c>
      <c r="G7" s="1">
        <v>272.0</v>
      </c>
      <c r="H7" s="1">
        <v>393.0</v>
      </c>
      <c r="I7" s="1">
        <v>481.0</v>
      </c>
      <c r="J7" s="1">
        <v>539.0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0.0</v>
      </c>
      <c r="C8" s="1">
        <v>0.0</v>
      </c>
      <c r="D8" s="1">
        <v>0.0</v>
      </c>
      <c r="E8" s="1">
        <v>1.0</v>
      </c>
      <c r="F8" s="1">
        <v>2.0</v>
      </c>
      <c r="G8" s="1">
        <v>5.0</v>
      </c>
      <c r="H8" s="1">
        <v>7.0</v>
      </c>
      <c r="I8" s="1">
        <v>2.0</v>
      </c>
      <c r="J8" s="1">
        <v>2.0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296.0</v>
      </c>
      <c r="C9" s="1">
        <v>395.0</v>
      </c>
      <c r="D9" s="1">
        <v>452.0</v>
      </c>
      <c r="E9" s="1">
        <v>937.0</v>
      </c>
      <c r="F9" s="1">
        <v>927.0</v>
      </c>
      <c r="G9" s="1">
        <v>1270.0</v>
      </c>
      <c r="H9" s="1">
        <v>1710.0</v>
      </c>
      <c r="I9" s="1">
        <v>2040.0</v>
      </c>
      <c r="J9" s="1">
        <v>2160.0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-119.0</v>
      </c>
      <c r="C10" s="1">
        <v>-116.0</v>
      </c>
      <c r="D10" s="1">
        <v>-51.0</v>
      </c>
      <c r="E10" s="1">
        <v>-426.0</v>
      </c>
      <c r="F10" s="1">
        <v>-194.0</v>
      </c>
      <c r="G10" s="1">
        <v>-174.0</v>
      </c>
      <c r="H10" s="1">
        <v>-56.0</v>
      </c>
      <c r="I10" s="1">
        <v>-58.0</v>
      </c>
      <c r="J10" s="1">
        <v>62.0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-78.0</v>
      </c>
      <c r="C11" s="1">
        <v>-61.0</v>
      </c>
      <c r="D11" s="1">
        <v>-62.0</v>
      </c>
      <c r="E11" s="1">
        <v>-10.0</v>
      </c>
      <c r="F11" s="1">
        <v>-29.0</v>
      </c>
      <c r="G11" s="1">
        <v>-30.0</v>
      </c>
      <c r="H11" s="1">
        <v>-6.0</v>
      </c>
      <c r="I11" s="1">
        <v>-6.0</v>
      </c>
      <c r="J11" s="1">
        <v>-6.0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0.0</v>
      </c>
      <c r="C12" s="1">
        <v>0.0</v>
      </c>
      <c r="D12" s="1">
        <v>96.0</v>
      </c>
      <c r="E12" s="1">
        <v>12.0</v>
      </c>
      <c r="F12" s="1">
        <v>16.0</v>
      </c>
      <c r="G12" s="1">
        <v>7.0</v>
      </c>
      <c r="H12" s="1">
        <v>0.0</v>
      </c>
      <c r="I12" s="1">
        <v>8.0</v>
      </c>
      <c r="J12" s="1">
        <v>68.0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-78.0</v>
      </c>
      <c r="C13" s="1">
        <v>-61.0</v>
      </c>
      <c r="D13" s="1">
        <v>33.0</v>
      </c>
      <c r="E13" s="1">
        <v>1.0</v>
      </c>
      <c r="F13" s="1">
        <v>-13.0</v>
      </c>
      <c r="G13" s="1">
        <v>-23.0</v>
      </c>
      <c r="H13" s="1">
        <v>-6.0</v>
      </c>
      <c r="I13" s="1">
        <v>1.0</v>
      </c>
      <c r="J13" s="1">
        <v>62.0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-2.0</v>
      </c>
      <c r="C14" s="1">
        <v>2.0</v>
      </c>
      <c r="D14" s="1">
        <v>2.0</v>
      </c>
      <c r="E14" s="1">
        <v>-3.0</v>
      </c>
      <c r="F14" s="1">
        <v>-97.0</v>
      </c>
      <c r="G14" s="1">
        <v>1.0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-1.0</v>
      </c>
      <c r="C15" s="1">
        <v>-62.0</v>
      </c>
      <c r="D15" s="1">
        <v>-2.0</v>
      </c>
      <c r="E15" s="1">
        <v>0.0</v>
      </c>
      <c r="F15" s="1">
        <v>3.0</v>
      </c>
      <c r="G15" s="1">
        <v>-75.0</v>
      </c>
      <c r="H15" s="1">
        <v>-3.0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-124.0</v>
      </c>
      <c r="C16" s="1">
        <v>-115.0</v>
      </c>
      <c r="D16" s="1">
        <v>-49.0</v>
      </c>
      <c r="E16" s="1">
        <v>-428.0</v>
      </c>
      <c r="F16" s="1">
        <v>-204.0</v>
      </c>
      <c r="G16" s="1">
        <v>-196.0</v>
      </c>
      <c r="H16" s="1">
        <v>-67.0</v>
      </c>
      <c r="I16" s="1">
        <v>-56.0</v>
      </c>
      <c r="J16" s="1">
        <v>125.0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-28.0</v>
      </c>
      <c r="J17" s="1">
        <v>-30.0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0.0</v>
      </c>
      <c r="D18" s="1">
        <v>0.0</v>
      </c>
      <c r="E18" s="1">
        <v>-10.0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5.0</v>
      </c>
      <c r="I19" s="1">
        <v>-3.0</v>
      </c>
      <c r="J19" s="1">
        <v>-2.0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-5.0</v>
      </c>
      <c r="I20" s="1">
        <v>-1.0</v>
      </c>
      <c r="J20" s="1">
        <v>-72.0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-33.0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-124.0</v>
      </c>
      <c r="C22" s="1">
        <v>-115.0</v>
      </c>
      <c r="D22" s="1">
        <v>-49.0</v>
      </c>
      <c r="E22" s="1">
        <v>-428.0</v>
      </c>
      <c r="F22" s="1">
        <v>-204.0</v>
      </c>
      <c r="G22" s="1">
        <v>-229.0</v>
      </c>
      <c r="H22" s="1">
        <v>-66.0</v>
      </c>
      <c r="I22" s="1">
        <v>-89.0</v>
      </c>
      <c r="J22" s="1">
        <v>93.0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-1.0</v>
      </c>
      <c r="C23" s="1">
        <v>35.0</v>
      </c>
      <c r="D23" s="1">
        <v>3.0</v>
      </c>
      <c r="E23" s="1">
        <v>-1.0</v>
      </c>
      <c r="F23" s="1">
        <v>4.0</v>
      </c>
      <c r="G23" s="1">
        <v>13.0</v>
      </c>
      <c r="H23" s="1">
        <v>3.0</v>
      </c>
      <c r="I23" s="1">
        <v>7.0</v>
      </c>
      <c r="J23" s="1">
        <v>19.0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-123.0</v>
      </c>
      <c r="C24" s="1">
        <v>-115.0</v>
      </c>
      <c r="D24" s="1">
        <v>-52.0</v>
      </c>
      <c r="E24" s="1">
        <v>-426.0</v>
      </c>
      <c r="F24" s="1">
        <v>-208.0</v>
      </c>
      <c r="G24" s="1">
        <v>-243.0</v>
      </c>
      <c r="H24" s="1">
        <v>-69.0</v>
      </c>
      <c r="I24" s="1">
        <v>-97.0</v>
      </c>
      <c r="J24" s="1">
        <v>73.0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-123.0</v>
      </c>
      <c r="C25" s="1">
        <v>-115.0</v>
      </c>
      <c r="D25" s="1">
        <v>-52.0</v>
      </c>
      <c r="E25" s="1">
        <v>-426.0</v>
      </c>
      <c r="F25" s="1">
        <v>-208.0</v>
      </c>
      <c r="G25" s="1">
        <v>-243.0</v>
      </c>
      <c r="H25" s="1">
        <v>-69.0</v>
      </c>
      <c r="I25" s="1">
        <v>-97.0</v>
      </c>
      <c r="J25" s="1">
        <v>73.0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-123.0</v>
      </c>
      <c r="C26" s="1">
        <v>-115.0</v>
      </c>
      <c r="D26" s="1">
        <v>-52.0</v>
      </c>
      <c r="E26" s="1">
        <v>-426.0</v>
      </c>
      <c r="F26" s="1">
        <v>-208.0</v>
      </c>
      <c r="G26" s="1">
        <v>-243.0</v>
      </c>
      <c r="H26" s="1">
        <v>-69.0</v>
      </c>
      <c r="I26" s="1">
        <v>-97.0</v>
      </c>
      <c r="J26" s="1">
        <v>73.0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1.0</v>
      </c>
      <c r="C27" s="1">
        <v>1.0</v>
      </c>
      <c r="D27" s="1">
        <v>1.0</v>
      </c>
      <c r="E27" s="1">
        <v>35.0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-124.0</v>
      </c>
      <c r="C28" s="1">
        <v>-117.0</v>
      </c>
      <c r="D28" s="1">
        <v>-53.0</v>
      </c>
      <c r="E28" s="1">
        <v>-427.0</v>
      </c>
      <c r="F28" s="1">
        <v>-208.0</v>
      </c>
      <c r="G28" s="1">
        <v>-243.0</v>
      </c>
      <c r="H28" s="1">
        <v>-69.0</v>
      </c>
      <c r="I28" s="1">
        <v>-97.0</v>
      </c>
      <c r="J28" s="1">
        <v>73.0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-124.0</v>
      </c>
      <c r="C29" s="1">
        <v>-117.0</v>
      </c>
      <c r="D29" s="1">
        <v>-53.0</v>
      </c>
      <c r="E29" s="1">
        <v>-427.0</v>
      </c>
      <c r="F29" s="1">
        <v>-208.0</v>
      </c>
      <c r="G29" s="1">
        <v>-243.0</v>
      </c>
      <c r="H29" s="1">
        <v>-69.0</v>
      </c>
      <c r="I29" s="1">
        <v>-97.0</v>
      </c>
      <c r="J29" s="1">
        <v>73.0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 t="s">
        <v>169</v>
      </c>
      <c r="C31" s="1" t="s">
        <v>170</v>
      </c>
      <c r="D31" s="1" t="s">
        <v>171</v>
      </c>
      <c r="E31" s="1" t="s">
        <v>172</v>
      </c>
      <c r="F31" s="1" t="s">
        <v>173</v>
      </c>
      <c r="G31" s="1" t="s">
        <v>174</v>
      </c>
      <c r="H31" s="1" t="s">
        <v>175</v>
      </c>
      <c r="I31" s="1" t="s">
        <v>176</v>
      </c>
      <c r="J31" s="1" t="s">
        <v>177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169</v>
      </c>
      <c r="C32" s="1" t="s">
        <v>170</v>
      </c>
      <c r="D32" s="1" t="s">
        <v>171</v>
      </c>
      <c r="E32" s="1" t="s">
        <v>172</v>
      </c>
      <c r="F32" s="1" t="s">
        <v>173</v>
      </c>
      <c r="G32" s="1" t="s">
        <v>174</v>
      </c>
      <c r="H32" s="1" t="s">
        <v>175</v>
      </c>
      <c r="I32" s="1" t="s">
        <v>176</v>
      </c>
      <c r="J32" s="1" t="s">
        <v>177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26.0</v>
      </c>
      <c r="C33" s="1">
        <v>28.0</v>
      </c>
      <c r="D33" s="1">
        <v>32.0</v>
      </c>
      <c r="E33" s="1">
        <v>135.0</v>
      </c>
      <c r="F33" s="1">
        <v>177.0</v>
      </c>
      <c r="G33" s="1">
        <v>186.0</v>
      </c>
      <c r="H33" s="1">
        <v>197.0</v>
      </c>
      <c r="I33" s="1">
        <v>201.0</v>
      </c>
      <c r="J33" s="1">
        <v>204.0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169</v>
      </c>
      <c r="C34" s="1" t="s">
        <v>170</v>
      </c>
      <c r="D34" s="1" t="s">
        <v>171</v>
      </c>
      <c r="E34" s="1" t="s">
        <v>172</v>
      </c>
      <c r="F34" s="1" t="s">
        <v>173</v>
      </c>
      <c r="G34" s="1" t="s">
        <v>174</v>
      </c>
      <c r="H34" s="1" t="s">
        <v>175</v>
      </c>
      <c r="I34" s="1" t="s">
        <v>176</v>
      </c>
      <c r="J34" s="1" t="s">
        <v>177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169</v>
      </c>
      <c r="C35" s="1" t="s">
        <v>170</v>
      </c>
      <c r="D35" s="1" t="s">
        <v>171</v>
      </c>
      <c r="E35" s="1" t="s">
        <v>172</v>
      </c>
      <c r="F35" s="1" t="s">
        <v>173</v>
      </c>
      <c r="G35" s="1" t="s">
        <v>174</v>
      </c>
      <c r="H35" s="1" t="s">
        <v>175</v>
      </c>
      <c r="I35" s="1" t="s">
        <v>176</v>
      </c>
      <c r="J35" s="1" t="s">
        <v>177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>
        <v>26.0</v>
      </c>
      <c r="C36" s="1">
        <v>28.0</v>
      </c>
      <c r="D36" s="1">
        <v>32.0</v>
      </c>
      <c r="E36" s="1">
        <v>135.0</v>
      </c>
      <c r="F36" s="1">
        <v>177.0</v>
      </c>
      <c r="G36" s="1">
        <v>186.0</v>
      </c>
      <c r="H36" s="1">
        <v>197.0</v>
      </c>
      <c r="I36" s="1">
        <v>201.0</v>
      </c>
      <c r="J36" s="1">
        <v>209.0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184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189</v>
      </c>
      <c r="H37" s="1" t="s">
        <v>190</v>
      </c>
      <c r="I37" s="1" t="s">
        <v>191</v>
      </c>
      <c r="J37" s="1" t="s">
        <v>192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184</v>
      </c>
      <c r="C38" s="1" t="s">
        <v>185</v>
      </c>
      <c r="D38" s="1" t="s">
        <v>186</v>
      </c>
      <c r="E38" s="1" t="s">
        <v>187</v>
      </c>
      <c r="F38" s="1" t="s">
        <v>188</v>
      </c>
      <c r="G38" s="1" t="s">
        <v>189</v>
      </c>
      <c r="H38" s="1" t="s">
        <v>190</v>
      </c>
      <c r="I38" s="1" t="s">
        <v>191</v>
      </c>
      <c r="J38" s="1" t="s">
        <v>194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 t="s">
        <v>196</v>
      </c>
      <c r="C39" s="1" t="s">
        <v>196</v>
      </c>
      <c r="D39" s="1" t="s">
        <v>196</v>
      </c>
      <c r="E39" s="1" t="s">
        <v>196</v>
      </c>
      <c r="F39" s="1" t="s">
        <v>196</v>
      </c>
      <c r="G39" s="1" t="s">
        <v>196</v>
      </c>
      <c r="H39" s="1" t="s">
        <v>196</v>
      </c>
      <c r="I39" s="1" t="s">
        <v>196</v>
      </c>
      <c r="J39" s="1" t="s">
        <v>196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197</v>
      </c>
      <c r="B41" s="1">
        <v>-102.0</v>
      </c>
      <c r="C41" s="1">
        <v>-87.0</v>
      </c>
      <c r="D41" s="1">
        <v>-19.0</v>
      </c>
      <c r="E41" s="1">
        <v>-391.0</v>
      </c>
      <c r="F41" s="1">
        <v>-147.0</v>
      </c>
      <c r="G41" s="1">
        <v>-109.0</v>
      </c>
      <c r="H41" s="1">
        <v>14.0</v>
      </c>
      <c r="I41" s="1">
        <v>7.0</v>
      </c>
      <c r="J41" s="1">
        <v>123.0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198</v>
      </c>
      <c r="B42" s="1">
        <v>-113.0</v>
      </c>
      <c r="C42" s="1">
        <v>-105.0</v>
      </c>
      <c r="D42" s="1">
        <v>-41.0</v>
      </c>
      <c r="E42" s="1">
        <v>-413.0</v>
      </c>
      <c r="F42" s="1">
        <v>-176.0</v>
      </c>
      <c r="G42" s="1">
        <v>-148.0</v>
      </c>
      <c r="H42" s="1">
        <v>-32.0</v>
      </c>
      <c r="I42" s="1">
        <v>-37.0</v>
      </c>
      <c r="J42" s="1">
        <v>82.0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1">
        <v>-119.0</v>
      </c>
      <c r="C43" s="1">
        <v>-116.0</v>
      </c>
      <c r="D43" s="1">
        <v>-51.0</v>
      </c>
      <c r="E43" s="1">
        <v>-426.0</v>
      </c>
      <c r="F43" s="1">
        <v>-194.0</v>
      </c>
      <c r="G43" s="1">
        <v>-174.0</v>
      </c>
      <c r="H43" s="1">
        <v>-56.0</v>
      </c>
      <c r="I43" s="1">
        <v>-58.0</v>
      </c>
      <c r="J43" s="1">
        <v>62.0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-91.0</v>
      </c>
      <c r="C44" s="1">
        <v>-71.0</v>
      </c>
      <c r="D44" s="1">
        <v>-2.0</v>
      </c>
      <c r="E44" s="1">
        <v>-371.0</v>
      </c>
      <c r="F44" s="1">
        <v>-120.0</v>
      </c>
      <c r="G44" s="1">
        <v>-74.0</v>
      </c>
      <c r="H44" s="1">
        <v>49.0</v>
      </c>
      <c r="I44" s="1">
        <v>41.0</v>
      </c>
      <c r="J44" s="1">
        <v>151.0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250.0</v>
      </c>
      <c r="C45" s="1">
        <v>381.0</v>
      </c>
      <c r="D45" s="1">
        <v>519.0</v>
      </c>
      <c r="E45" s="1">
        <v>701.0</v>
      </c>
      <c r="F45" s="1">
        <v>974.0</v>
      </c>
      <c r="G45" s="1">
        <v>1450.0</v>
      </c>
      <c r="H45" s="1">
        <v>2110.0</v>
      </c>
      <c r="I45" s="1">
        <v>2520.0</v>
      </c>
      <c r="J45" s="1">
        <v>2760.0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 t="s">
        <v>203</v>
      </c>
      <c r="C46" s="1" t="s">
        <v>204</v>
      </c>
      <c r="D46" s="1" t="s">
        <v>205</v>
      </c>
      <c r="E46" s="1" t="s">
        <v>206</v>
      </c>
      <c r="F46" s="1" t="s">
        <v>207</v>
      </c>
      <c r="G46" s="1">
        <v>-6.0</v>
      </c>
      <c r="H46" s="1" t="s">
        <v>208</v>
      </c>
      <c r="I46" s="1" t="s">
        <v>209</v>
      </c>
      <c r="J46" s="1" t="s">
        <v>210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3.0</v>
      </c>
      <c r="C47" s="1">
        <v>2.0</v>
      </c>
      <c r="D47" s="1">
        <v>0.0</v>
      </c>
      <c r="E47" s="1">
        <v>41.0</v>
      </c>
      <c r="F47" s="1">
        <v>23.0</v>
      </c>
      <c r="G47" s="1">
        <v>23.0</v>
      </c>
      <c r="H47" s="1">
        <v>-1.0</v>
      </c>
      <c r="I47" s="1">
        <v>1.0</v>
      </c>
      <c r="J47" s="1">
        <v>8.0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9.0</v>
      </c>
      <c r="C48" s="1">
        <v>31.0</v>
      </c>
      <c r="D48" s="1">
        <v>4.0</v>
      </c>
      <c r="E48" s="1">
        <v>2.0</v>
      </c>
      <c r="F48" s="1">
        <v>3.0</v>
      </c>
      <c r="G48" s="1">
        <v>15.0</v>
      </c>
      <c r="H48" s="1">
        <v>3.0</v>
      </c>
      <c r="I48" s="1">
        <v>4.0</v>
      </c>
      <c r="J48" s="1">
        <v>4.0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>
        <v>13.0</v>
      </c>
      <c r="C49" s="1">
        <v>34.0</v>
      </c>
      <c r="D49" s="1">
        <v>4.0</v>
      </c>
      <c r="E49" s="1">
        <v>3.0</v>
      </c>
      <c r="F49" s="1">
        <v>3.0</v>
      </c>
      <c r="G49" s="1">
        <v>16.0</v>
      </c>
      <c r="H49" s="1">
        <v>2.0</v>
      </c>
      <c r="I49" s="1">
        <v>5.0</v>
      </c>
      <c r="J49" s="1">
        <v>13.0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3.0</v>
      </c>
      <c r="C50" s="1">
        <v>8.0</v>
      </c>
      <c r="D50" s="1">
        <v>-9.0</v>
      </c>
      <c r="E50" s="1">
        <v>-7.0</v>
      </c>
      <c r="F50" s="1">
        <v>-4.0</v>
      </c>
      <c r="G50" s="1">
        <v>-23.0</v>
      </c>
      <c r="H50" s="1">
        <v>39.0</v>
      </c>
      <c r="I50" s="1" t="s">
        <v>132</v>
      </c>
      <c r="J50" s="1">
        <v>2.0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-1.0</v>
      </c>
      <c r="C51" s="1">
        <v>-7.0</v>
      </c>
      <c r="D51" s="1">
        <v>-90.0</v>
      </c>
      <c r="E51" s="1">
        <v>2.0</v>
      </c>
      <c r="F51" s="1">
        <v>1.0</v>
      </c>
      <c r="G51" s="1">
        <v>-2.0</v>
      </c>
      <c r="H51" s="1">
        <v>29.0</v>
      </c>
      <c r="I51" s="1">
        <v>1.0</v>
      </c>
      <c r="J51" s="1">
        <v>6.0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-1.0</v>
      </c>
      <c r="C52" s="1">
        <v>1.0</v>
      </c>
      <c r="D52" s="1">
        <v>-99.0</v>
      </c>
      <c r="E52" s="1">
        <v>-5.0</v>
      </c>
      <c r="F52" s="1">
        <v>1.0</v>
      </c>
      <c r="G52" s="1">
        <v>-2.0</v>
      </c>
      <c r="H52" s="1">
        <v>69.0</v>
      </c>
      <c r="I52" s="1">
        <v>1.0</v>
      </c>
      <c r="J52" s="1">
        <v>6.0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1">
        <v>-77.0</v>
      </c>
      <c r="C53" s="1">
        <v>-71.0</v>
      </c>
      <c r="D53" s="1">
        <v>-30.0</v>
      </c>
      <c r="E53" s="1">
        <v>-268.0</v>
      </c>
      <c r="F53" s="1">
        <v>-127.0</v>
      </c>
      <c r="G53" s="1">
        <v>-122.0</v>
      </c>
      <c r="H53" s="1">
        <v>-41.0</v>
      </c>
      <c r="I53" s="1">
        <v>-35.0</v>
      </c>
      <c r="J53" s="1">
        <v>78.0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218</v>
      </c>
      <c r="B54" s="1">
        <v>0.0</v>
      </c>
      <c r="C54" s="1">
        <v>0.0</v>
      </c>
      <c r="D54" s="1">
        <v>0.0</v>
      </c>
      <c r="E54" s="1">
        <v>10.0</v>
      </c>
      <c r="F54" s="1">
        <v>29.0</v>
      </c>
      <c r="G54" s="1">
        <v>30.0</v>
      </c>
      <c r="H54" s="1">
        <v>4.0</v>
      </c>
      <c r="I54" s="1">
        <v>4.0</v>
      </c>
      <c r="J54" s="1">
        <v>4.0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220</v>
      </c>
      <c r="B56" s="1">
        <v>17.0</v>
      </c>
      <c r="C56" s="1">
        <v>23.0</v>
      </c>
      <c r="D56" s="1">
        <v>19.0</v>
      </c>
      <c r="E56" s="1">
        <v>34.0</v>
      </c>
      <c r="F56" s="1">
        <v>41.0</v>
      </c>
      <c r="G56" s="1">
        <v>78.0</v>
      </c>
      <c r="H56" s="1">
        <v>116.0</v>
      </c>
      <c r="I56" s="1">
        <v>128.0</v>
      </c>
      <c r="J56" s="1">
        <v>95.0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221</v>
      </c>
      <c r="B57" s="1">
        <v>170.0</v>
      </c>
      <c r="C57" s="1">
        <v>241.0</v>
      </c>
      <c r="D57" s="1">
        <v>278.0</v>
      </c>
      <c r="E57" s="1">
        <v>540.0</v>
      </c>
      <c r="F57" s="1">
        <v>591.0</v>
      </c>
      <c r="G57" s="1">
        <v>799.0</v>
      </c>
      <c r="H57" s="1">
        <v>1080.0</v>
      </c>
      <c r="I57" s="1">
        <v>1240.0</v>
      </c>
      <c r="J57" s="1">
        <v>1170.0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222</v>
      </c>
      <c r="B58" s="1">
        <v>63.0</v>
      </c>
      <c r="C58" s="1">
        <v>64.0</v>
      </c>
      <c r="D58" s="1">
        <v>81.0</v>
      </c>
      <c r="E58" s="1">
        <v>209.0</v>
      </c>
      <c r="F58" s="1">
        <v>147.0</v>
      </c>
      <c r="G58" s="1">
        <v>193.0</v>
      </c>
      <c r="H58" s="1">
        <v>228.0</v>
      </c>
      <c r="I58" s="1">
        <v>316.0</v>
      </c>
      <c r="J58" s="1">
        <v>448.0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223</v>
      </c>
      <c r="B59" s="1">
        <v>64.0</v>
      </c>
      <c r="C59" s="1">
        <v>94.0</v>
      </c>
      <c r="D59" s="1">
        <v>96.0</v>
      </c>
      <c r="E59" s="1">
        <v>189.0</v>
      </c>
      <c r="F59" s="1">
        <v>190.0</v>
      </c>
      <c r="G59" s="1">
        <v>278.0</v>
      </c>
      <c r="H59" s="1">
        <v>404.0</v>
      </c>
      <c r="I59" s="1">
        <v>500.0</v>
      </c>
      <c r="J59" s="1">
        <v>575.0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224</v>
      </c>
      <c r="B60" s="1">
        <v>10.0</v>
      </c>
      <c r="C60" s="1">
        <v>15.0</v>
      </c>
      <c r="D60" s="1">
        <v>17.0</v>
      </c>
      <c r="E60" s="1">
        <v>19.0</v>
      </c>
      <c r="F60" s="1">
        <v>27.0</v>
      </c>
      <c r="G60" s="1">
        <v>34.0</v>
      </c>
      <c r="H60" s="1">
        <v>34.0</v>
      </c>
      <c r="I60" s="1">
        <v>33.0</v>
      </c>
      <c r="J60" s="1">
        <v>28.0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225</v>
      </c>
      <c r="B61" s="1">
        <v>0.0</v>
      </c>
      <c r="C61" s="1">
        <v>0.0</v>
      </c>
      <c r="D61" s="1">
        <v>0.0</v>
      </c>
      <c r="E61" s="1">
        <v>0.0</v>
      </c>
      <c r="F61" s="1">
        <v>11.0</v>
      </c>
      <c r="G61" s="1">
        <v>10.0</v>
      </c>
      <c r="H61" s="1">
        <v>1.0</v>
      </c>
      <c r="I61" s="1">
        <v>1.0</v>
      </c>
      <c r="J61" s="1">
        <v>3.0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226</v>
      </c>
      <c r="B62" s="1">
        <v>0.0</v>
      </c>
      <c r="C62" s="1">
        <v>0.0</v>
      </c>
      <c r="D62" s="1">
        <v>0.0</v>
      </c>
      <c r="E62" s="1">
        <v>0.0</v>
      </c>
      <c r="F62" s="1">
        <v>15.0</v>
      </c>
      <c r="G62" s="1">
        <v>23.0</v>
      </c>
      <c r="H62" s="1">
        <v>32.0</v>
      </c>
      <c r="I62" s="1">
        <v>31.0</v>
      </c>
      <c r="J62" s="1">
        <v>25.0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227</v>
      </c>
      <c r="B63" s="1">
        <v>2.0</v>
      </c>
      <c r="C63" s="1">
        <v>2.0</v>
      </c>
      <c r="D63" s="1">
        <v>1.0</v>
      </c>
      <c r="E63" s="1">
        <v>42.0</v>
      </c>
      <c r="F63" s="1">
        <v>28.0</v>
      </c>
      <c r="G63" s="1">
        <v>42.0</v>
      </c>
      <c r="H63" s="1">
        <v>58.0</v>
      </c>
      <c r="I63" s="1">
        <v>72.0</v>
      </c>
      <c r="J63" s="1">
        <v>51.0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228</v>
      </c>
      <c r="B64" s="1">
        <v>8.0</v>
      </c>
      <c r="C64" s="1">
        <v>10.0</v>
      </c>
      <c r="D64" s="1">
        <v>4.0</v>
      </c>
      <c r="E64" s="1">
        <v>74.0</v>
      </c>
      <c r="F64" s="1">
        <v>43.0</v>
      </c>
      <c r="G64" s="1">
        <v>65.0</v>
      </c>
      <c r="H64" s="1">
        <v>109.0</v>
      </c>
      <c r="I64" s="1">
        <v>150.0</v>
      </c>
      <c r="J64" s="1">
        <v>184.0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229</v>
      </c>
      <c r="B65" s="1">
        <v>10.0</v>
      </c>
      <c r="C65" s="1">
        <v>11.0</v>
      </c>
      <c r="D65" s="1">
        <v>9.0</v>
      </c>
      <c r="E65" s="1">
        <v>172.0</v>
      </c>
      <c r="F65" s="1">
        <v>94.0</v>
      </c>
      <c r="G65" s="1">
        <v>131.0</v>
      </c>
      <c r="H65" s="1">
        <v>187.0</v>
      </c>
      <c r="I65" s="1">
        <v>222.0</v>
      </c>
      <c r="J65" s="1">
        <v>204.0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230</v>
      </c>
      <c r="B66" s="1">
        <v>11.0</v>
      </c>
      <c r="C66" s="1">
        <v>11.0</v>
      </c>
      <c r="D66" s="1">
        <v>13.0</v>
      </c>
      <c r="E66" s="1">
        <v>123.0</v>
      </c>
      <c r="F66" s="1">
        <v>39.0</v>
      </c>
      <c r="G66" s="1">
        <v>47.0</v>
      </c>
      <c r="H66" s="1">
        <v>54.0</v>
      </c>
      <c r="I66" s="1">
        <v>88.0</v>
      </c>
      <c r="J66" s="1">
        <v>172.0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231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5.0</v>
      </c>
      <c r="J67" s="1">
        <v>5.0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232</v>
      </c>
      <c r="B68" s="1">
        <v>32.0</v>
      </c>
      <c r="C68" s="1">
        <v>35.0</v>
      </c>
      <c r="D68" s="1">
        <v>29.0</v>
      </c>
      <c r="E68" s="1">
        <v>411.0</v>
      </c>
      <c r="F68" s="1">
        <v>206.0</v>
      </c>
      <c r="G68" s="1">
        <v>287.0</v>
      </c>
      <c r="H68" s="1">
        <v>409.0</v>
      </c>
      <c r="I68" s="1">
        <v>539.0</v>
      </c>
      <c r="J68" s="1">
        <v>617.0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234</v>
      </c>
      <c r="B3" s="1">
        <v>0.0</v>
      </c>
      <c r="C3" s="1" t="s">
        <v>235</v>
      </c>
      <c r="D3" s="1" t="s">
        <v>236</v>
      </c>
      <c r="E3" s="1" t="s">
        <v>237</v>
      </c>
      <c r="F3" s="1" t="s">
        <v>238</v>
      </c>
      <c r="G3" s="1" t="s">
        <v>239</v>
      </c>
      <c r="H3" s="1" t="s">
        <v>240</v>
      </c>
      <c r="I3" s="1" t="s">
        <v>241</v>
      </c>
      <c r="J3" s="1" t="s">
        <v>242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>
        <v>0.0</v>
      </c>
      <c r="C4" s="1" t="s">
        <v>244</v>
      </c>
      <c r="D4" s="1" t="s">
        <v>245</v>
      </c>
      <c r="E4" s="1" t="s">
        <v>246</v>
      </c>
      <c r="F4" s="1" t="s">
        <v>247</v>
      </c>
      <c r="G4" s="1" t="s">
        <v>248</v>
      </c>
      <c r="H4" s="1" t="s">
        <v>184</v>
      </c>
      <c r="I4" s="1" t="s">
        <v>249</v>
      </c>
      <c r="J4" s="1" t="s">
        <v>250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>
        <v>0.0</v>
      </c>
      <c r="C5" s="1" t="s">
        <v>252</v>
      </c>
      <c r="D5" s="1" t="s">
        <v>253</v>
      </c>
      <c r="E5" s="1" t="s">
        <v>254</v>
      </c>
      <c r="F5" s="1" t="s">
        <v>255</v>
      </c>
      <c r="G5" s="1" t="s">
        <v>256</v>
      </c>
      <c r="H5" s="1" t="s">
        <v>257</v>
      </c>
      <c r="I5" s="1" t="s">
        <v>258</v>
      </c>
      <c r="J5" s="1" t="s">
        <v>259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260</v>
      </c>
      <c r="B6" s="1">
        <v>0.0</v>
      </c>
      <c r="C6" s="1" t="s">
        <v>261</v>
      </c>
      <c r="D6" s="1" t="s">
        <v>262</v>
      </c>
      <c r="E6" s="1" t="s">
        <v>263</v>
      </c>
      <c r="F6" s="1" t="s">
        <v>255</v>
      </c>
      <c r="G6" s="1" t="s">
        <v>256</v>
      </c>
      <c r="H6" s="1" t="s">
        <v>257</v>
      </c>
      <c r="I6" s="1" t="s">
        <v>258</v>
      </c>
      <c r="J6" s="1" t="s">
        <v>259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275</v>
      </c>
      <c r="B9" s="1" t="s">
        <v>276</v>
      </c>
      <c r="C9" s="1" t="s">
        <v>277</v>
      </c>
      <c r="D9" s="1" t="s">
        <v>278</v>
      </c>
      <c r="E9" s="1" t="s">
        <v>279</v>
      </c>
      <c r="F9" s="1" t="s">
        <v>280</v>
      </c>
      <c r="G9" s="1" t="s">
        <v>281</v>
      </c>
      <c r="H9" s="1" t="s">
        <v>282</v>
      </c>
      <c r="I9" s="1" t="s">
        <v>283</v>
      </c>
      <c r="J9" s="1" t="s">
        <v>284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285</v>
      </c>
      <c r="B10" s="1" t="s">
        <v>286</v>
      </c>
      <c r="C10" s="1" t="s">
        <v>287</v>
      </c>
      <c r="D10" s="1" t="s">
        <v>288</v>
      </c>
      <c r="E10" s="1" t="s">
        <v>289</v>
      </c>
      <c r="F10" s="1" t="s">
        <v>290</v>
      </c>
      <c r="G10" s="1" t="s">
        <v>291</v>
      </c>
      <c r="H10" s="1" t="s">
        <v>292</v>
      </c>
      <c r="I10" s="1" t="s">
        <v>293</v>
      </c>
      <c r="J10" s="1" t="s">
        <v>294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295</v>
      </c>
      <c r="B11" s="1" t="s">
        <v>296</v>
      </c>
      <c r="C11" s="1" t="s">
        <v>297</v>
      </c>
      <c r="D11" s="1" t="s">
        <v>298</v>
      </c>
      <c r="E11" s="1" t="s">
        <v>299</v>
      </c>
      <c r="F11" s="1" t="s">
        <v>300</v>
      </c>
      <c r="G11" s="1" t="s">
        <v>301</v>
      </c>
      <c r="H11" s="1" t="s">
        <v>302</v>
      </c>
      <c r="I11" s="1" t="s">
        <v>303</v>
      </c>
      <c r="J11" s="1" t="s">
        <v>304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305</v>
      </c>
      <c r="B12" s="1" t="s">
        <v>306</v>
      </c>
      <c r="C12" s="1" t="s">
        <v>307</v>
      </c>
      <c r="D12" s="1" t="s">
        <v>308</v>
      </c>
      <c r="E12" s="1" t="s">
        <v>309</v>
      </c>
      <c r="F12" s="1" t="s">
        <v>310</v>
      </c>
      <c r="G12" s="1" t="s">
        <v>311</v>
      </c>
      <c r="H12" s="1" t="s">
        <v>312</v>
      </c>
      <c r="I12" s="1" t="s">
        <v>313</v>
      </c>
      <c r="J12" s="1" t="s">
        <v>314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315</v>
      </c>
      <c r="B13" s="1" t="s">
        <v>316</v>
      </c>
      <c r="C13" s="1" t="s">
        <v>317</v>
      </c>
      <c r="D13" s="1" t="s">
        <v>318</v>
      </c>
      <c r="E13" s="1" t="s">
        <v>319</v>
      </c>
      <c r="F13" s="1" t="s">
        <v>320</v>
      </c>
      <c r="G13" s="1" t="s">
        <v>321</v>
      </c>
      <c r="H13" s="1" t="s">
        <v>322</v>
      </c>
      <c r="I13" s="1" t="s">
        <v>323</v>
      </c>
      <c r="J13" s="1" t="s">
        <v>324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325</v>
      </c>
      <c r="B14" s="1" t="s">
        <v>316</v>
      </c>
      <c r="C14" s="1" t="s">
        <v>317</v>
      </c>
      <c r="D14" s="1" t="s">
        <v>318</v>
      </c>
      <c r="E14" s="1" t="s">
        <v>319</v>
      </c>
      <c r="F14" s="1" t="s">
        <v>320</v>
      </c>
      <c r="G14" s="1" t="s">
        <v>321</v>
      </c>
      <c r="H14" s="1" t="s">
        <v>322</v>
      </c>
      <c r="I14" s="1" t="s">
        <v>323</v>
      </c>
      <c r="J14" s="1" t="s">
        <v>324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326</v>
      </c>
      <c r="B15" s="1" t="s">
        <v>327</v>
      </c>
      <c r="C15" s="1" t="s">
        <v>328</v>
      </c>
      <c r="D15" s="1" t="s">
        <v>329</v>
      </c>
      <c r="E15" s="1" t="s">
        <v>330</v>
      </c>
      <c r="F15" s="1" t="s">
        <v>320</v>
      </c>
      <c r="G15" s="1" t="s">
        <v>321</v>
      </c>
      <c r="H15" s="1" t="s">
        <v>322</v>
      </c>
      <c r="I15" s="1" t="s">
        <v>323</v>
      </c>
      <c r="J15" s="1" t="s">
        <v>324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332</v>
      </c>
      <c r="C16" s="1" t="s">
        <v>333</v>
      </c>
      <c r="D16" s="1" t="s">
        <v>334</v>
      </c>
      <c r="E16" s="1" t="s">
        <v>335</v>
      </c>
      <c r="F16" s="1" t="s">
        <v>336</v>
      </c>
      <c r="G16" s="1" t="s">
        <v>337</v>
      </c>
      <c r="H16" s="1" t="s">
        <v>338</v>
      </c>
      <c r="I16" s="1" t="s">
        <v>339</v>
      </c>
      <c r="J16" s="1" t="s">
        <v>250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340</v>
      </c>
      <c r="B17" s="1">
        <v>0.0</v>
      </c>
      <c r="C17" s="1" t="s">
        <v>341</v>
      </c>
      <c r="D17" s="1" t="s">
        <v>342</v>
      </c>
      <c r="E17" s="1" t="s">
        <v>343</v>
      </c>
      <c r="F17" s="1" t="s">
        <v>344</v>
      </c>
      <c r="G17" s="1" t="s">
        <v>345</v>
      </c>
      <c r="H17" s="1" t="s">
        <v>346</v>
      </c>
      <c r="I17" s="1" t="s">
        <v>347</v>
      </c>
      <c r="J17" s="1" t="s">
        <v>348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349</v>
      </c>
      <c r="B18" s="1">
        <v>0.0</v>
      </c>
      <c r="C18" s="1" t="s">
        <v>350</v>
      </c>
      <c r="D18" s="1" t="s">
        <v>351</v>
      </c>
      <c r="E18" s="1" t="s">
        <v>352</v>
      </c>
      <c r="F18" s="1" t="s">
        <v>353</v>
      </c>
      <c r="G18" s="1" t="s">
        <v>354</v>
      </c>
      <c r="H18" s="1" t="s">
        <v>355</v>
      </c>
      <c r="I18" s="1" t="s">
        <v>356</v>
      </c>
      <c r="J18" s="1" t="s">
        <v>357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358</v>
      </c>
      <c r="B20" s="1">
        <v>0.0</v>
      </c>
      <c r="C20" s="1" t="s">
        <v>359</v>
      </c>
      <c r="D20" s="1" t="s">
        <v>360</v>
      </c>
      <c r="E20" s="1" t="s">
        <v>361</v>
      </c>
      <c r="F20" s="1" t="s">
        <v>362</v>
      </c>
      <c r="G20" s="1" t="s">
        <v>363</v>
      </c>
      <c r="H20" s="1" t="s">
        <v>364</v>
      </c>
      <c r="I20" s="1" t="s">
        <v>365</v>
      </c>
      <c r="J20" s="1" t="s">
        <v>366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>
        <v>0.0</v>
      </c>
      <c r="C21" s="1" t="s">
        <v>368</v>
      </c>
      <c r="D21" s="1" t="s">
        <v>369</v>
      </c>
      <c r="E21" s="1" t="s">
        <v>370</v>
      </c>
      <c r="F21" s="1" t="s">
        <v>119</v>
      </c>
      <c r="G21" s="1" t="s">
        <v>371</v>
      </c>
      <c r="H21" s="1" t="s">
        <v>372</v>
      </c>
      <c r="I21" s="1" t="s">
        <v>373</v>
      </c>
      <c r="J21" s="1" t="s">
        <v>374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375</v>
      </c>
      <c r="B22" s="1">
        <v>0.0</v>
      </c>
      <c r="C22" s="1" t="s">
        <v>376</v>
      </c>
      <c r="D22" s="1" t="s">
        <v>377</v>
      </c>
      <c r="E22" s="1" t="s">
        <v>378</v>
      </c>
      <c r="F22" s="1" t="s">
        <v>379</v>
      </c>
      <c r="G22" s="1" t="s">
        <v>380</v>
      </c>
      <c r="H22" s="1" t="s">
        <v>381</v>
      </c>
      <c r="I22" s="1" t="s">
        <v>382</v>
      </c>
      <c r="J22" s="1" t="s">
        <v>383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385</v>
      </c>
      <c r="B24" s="1" t="s">
        <v>386</v>
      </c>
      <c r="C24" s="1" t="s">
        <v>387</v>
      </c>
      <c r="D24" s="1" t="s">
        <v>388</v>
      </c>
      <c r="E24" s="1" t="s">
        <v>389</v>
      </c>
      <c r="F24" s="1" t="s">
        <v>390</v>
      </c>
      <c r="G24" s="1" t="s">
        <v>391</v>
      </c>
      <c r="H24" s="1" t="s">
        <v>129</v>
      </c>
      <c r="I24" s="1" t="s">
        <v>392</v>
      </c>
      <c r="J24" s="1" t="s">
        <v>393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394</v>
      </c>
      <c r="B25" s="1" t="s">
        <v>395</v>
      </c>
      <c r="C25" s="1" t="s">
        <v>396</v>
      </c>
      <c r="D25" s="1" t="s">
        <v>391</v>
      </c>
      <c r="E25" s="1" t="s">
        <v>397</v>
      </c>
      <c r="F25" s="1" t="s">
        <v>242</v>
      </c>
      <c r="G25" s="1" t="s">
        <v>398</v>
      </c>
      <c r="H25" s="1" t="s">
        <v>366</v>
      </c>
      <c r="I25" s="1" t="s">
        <v>399</v>
      </c>
      <c r="J25" s="1" t="s">
        <v>400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401</v>
      </c>
      <c r="B26" s="1" t="s">
        <v>402</v>
      </c>
      <c r="C26" s="1" t="s">
        <v>403</v>
      </c>
      <c r="D26" s="1" t="s">
        <v>404</v>
      </c>
      <c r="E26" s="1" t="s">
        <v>404</v>
      </c>
      <c r="F26" s="1" t="s">
        <v>405</v>
      </c>
      <c r="G26" s="1" t="s">
        <v>406</v>
      </c>
      <c r="H26" s="1" t="s">
        <v>194</v>
      </c>
      <c r="I26" s="1" t="s">
        <v>407</v>
      </c>
      <c r="J26" s="1" t="s">
        <v>408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409</v>
      </c>
      <c r="B27" s="1">
        <v>0.0</v>
      </c>
      <c r="C27" s="1" t="s">
        <v>410</v>
      </c>
      <c r="D27" s="1" t="s">
        <v>411</v>
      </c>
      <c r="E27" s="1" t="s">
        <v>412</v>
      </c>
      <c r="F27" s="1" t="s">
        <v>413</v>
      </c>
      <c r="G27" s="1" t="s">
        <v>414</v>
      </c>
      <c r="H27" s="1" t="s">
        <v>415</v>
      </c>
      <c r="I27" s="1" t="s">
        <v>416</v>
      </c>
      <c r="J27" s="1" t="s">
        <v>417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418</v>
      </c>
      <c r="B28" s="1">
        <v>0.0</v>
      </c>
      <c r="C28" s="1" t="s">
        <v>419</v>
      </c>
      <c r="D28" s="1" t="s">
        <v>420</v>
      </c>
      <c r="E28" s="1" t="s">
        <v>421</v>
      </c>
      <c r="F28" s="1" t="s">
        <v>422</v>
      </c>
      <c r="G28" s="1" t="s">
        <v>423</v>
      </c>
      <c r="H28" s="1" t="s">
        <v>424</v>
      </c>
      <c r="I28" s="1" t="s">
        <v>425</v>
      </c>
      <c r="J28" s="1" t="s">
        <v>426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428</v>
      </c>
      <c r="B30" s="1">
        <v>0.0</v>
      </c>
      <c r="C30" s="1">
        <v>0.0</v>
      </c>
      <c r="D30" s="1">
        <v>0.0</v>
      </c>
      <c r="E30" s="1" t="s">
        <v>429</v>
      </c>
      <c r="F30" s="1" t="s">
        <v>430</v>
      </c>
      <c r="G30" s="1" t="s">
        <v>431</v>
      </c>
      <c r="H30" s="1" t="s">
        <v>432</v>
      </c>
      <c r="I30" s="1" t="s">
        <v>433</v>
      </c>
      <c r="J30" s="1" t="s">
        <v>434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435</v>
      </c>
      <c r="B31" s="1">
        <v>0.0</v>
      </c>
      <c r="C31" s="1">
        <v>0.0</v>
      </c>
      <c r="D31" s="1">
        <v>0.0</v>
      </c>
      <c r="E31" s="1" t="s">
        <v>436</v>
      </c>
      <c r="F31" s="1" t="s">
        <v>437</v>
      </c>
      <c r="G31" s="1" t="s">
        <v>438</v>
      </c>
      <c r="H31" s="1" t="s">
        <v>439</v>
      </c>
      <c r="I31" s="1">
        <v>59.0</v>
      </c>
      <c r="J31" s="1" t="s">
        <v>440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441</v>
      </c>
      <c r="B32" s="1">
        <v>0.0</v>
      </c>
      <c r="C32" s="1">
        <v>0.0</v>
      </c>
      <c r="D32" s="1">
        <v>0.0</v>
      </c>
      <c r="E32" s="1" t="s">
        <v>429</v>
      </c>
      <c r="F32" s="1" t="s">
        <v>442</v>
      </c>
      <c r="G32" s="1" t="s">
        <v>443</v>
      </c>
      <c r="H32" s="1" t="s">
        <v>444</v>
      </c>
      <c r="I32" s="1" t="s">
        <v>445</v>
      </c>
      <c r="J32" s="1" t="s">
        <v>446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447</v>
      </c>
      <c r="B33" s="1">
        <v>0.0</v>
      </c>
      <c r="C33" s="1">
        <v>0.0</v>
      </c>
      <c r="D33" s="1">
        <v>0.0</v>
      </c>
      <c r="E33" s="1" t="s">
        <v>436</v>
      </c>
      <c r="F33" s="1" t="s">
        <v>448</v>
      </c>
      <c r="G33" s="1" t="s">
        <v>449</v>
      </c>
      <c r="H33" s="1" t="s">
        <v>450</v>
      </c>
      <c r="I33" s="1" t="s">
        <v>451</v>
      </c>
      <c r="J33" s="1" t="s">
        <v>452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453</v>
      </c>
      <c r="B34" s="1" t="s">
        <v>454</v>
      </c>
      <c r="C34" s="1" t="s">
        <v>455</v>
      </c>
      <c r="D34" s="1" t="s">
        <v>456</v>
      </c>
      <c r="E34" s="1" t="s">
        <v>457</v>
      </c>
      <c r="F34" s="1" t="s">
        <v>458</v>
      </c>
      <c r="G34" s="1" t="s">
        <v>459</v>
      </c>
      <c r="H34" s="1" t="s">
        <v>460</v>
      </c>
      <c r="I34" s="1" t="s">
        <v>461</v>
      </c>
      <c r="J34" s="1" t="s">
        <v>462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463</v>
      </c>
      <c r="B35" s="1" t="s">
        <v>464</v>
      </c>
      <c r="C35" s="1" t="s">
        <v>465</v>
      </c>
      <c r="D35" s="1" t="s">
        <v>466</v>
      </c>
      <c r="E35" s="1" t="s">
        <v>467</v>
      </c>
      <c r="F35" s="1" t="s">
        <v>468</v>
      </c>
      <c r="G35" s="1" t="s">
        <v>469</v>
      </c>
      <c r="H35" s="1" t="s">
        <v>470</v>
      </c>
      <c r="I35" s="1" t="s">
        <v>471</v>
      </c>
      <c r="J35" s="1" t="s">
        <v>472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473</v>
      </c>
      <c r="B36" s="1" t="s">
        <v>474</v>
      </c>
      <c r="C36" s="1" t="s">
        <v>475</v>
      </c>
      <c r="D36" s="1" t="s">
        <v>476</v>
      </c>
      <c r="E36" s="1" t="s">
        <v>477</v>
      </c>
      <c r="F36" s="1" t="s">
        <v>478</v>
      </c>
      <c r="G36" s="1" t="s">
        <v>479</v>
      </c>
      <c r="H36" s="1" t="s">
        <v>480</v>
      </c>
      <c r="I36" s="1" t="s">
        <v>481</v>
      </c>
      <c r="J36" s="1" t="s">
        <v>482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483</v>
      </c>
      <c r="B37" s="1" t="s">
        <v>484</v>
      </c>
      <c r="C37" s="1" t="s">
        <v>485</v>
      </c>
      <c r="D37" s="1" t="s">
        <v>486</v>
      </c>
      <c r="E37" s="1" t="s">
        <v>487</v>
      </c>
      <c r="F37" s="1" t="s">
        <v>488</v>
      </c>
      <c r="G37" s="1" t="s">
        <v>489</v>
      </c>
      <c r="H37" s="1" t="s">
        <v>490</v>
      </c>
      <c r="I37" s="1" t="s">
        <v>491</v>
      </c>
      <c r="J37" s="1" t="s">
        <v>492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493</v>
      </c>
      <c r="B38" s="1">
        <v>0.0</v>
      </c>
      <c r="C38" s="1">
        <v>0.0</v>
      </c>
      <c r="D38" s="1">
        <v>0.0</v>
      </c>
      <c r="E38" s="1" t="s">
        <v>494</v>
      </c>
      <c r="F38" s="1" t="s">
        <v>495</v>
      </c>
      <c r="G38" s="1" t="s">
        <v>496</v>
      </c>
      <c r="H38" s="1" t="s">
        <v>497</v>
      </c>
      <c r="I38" s="1" t="s">
        <v>498</v>
      </c>
      <c r="J38" s="1" t="s">
        <v>499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500</v>
      </c>
      <c r="B39" s="1" t="s">
        <v>501</v>
      </c>
      <c r="C39" s="1" t="s">
        <v>502</v>
      </c>
      <c r="D39" s="1" t="s">
        <v>503</v>
      </c>
      <c r="E39" s="1" t="s">
        <v>203</v>
      </c>
      <c r="F39" s="1" t="s">
        <v>504</v>
      </c>
      <c r="G39" s="1" t="s">
        <v>505</v>
      </c>
      <c r="H39" s="1" t="s">
        <v>506</v>
      </c>
      <c r="I39" s="1" t="s">
        <v>507</v>
      </c>
      <c r="J39" s="1" t="s">
        <v>508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509</v>
      </c>
      <c r="B40" s="1">
        <v>0.0</v>
      </c>
      <c r="C40" s="1">
        <v>0.0</v>
      </c>
      <c r="D40" s="1">
        <v>0.0</v>
      </c>
      <c r="E40" s="1" t="s">
        <v>510</v>
      </c>
      <c r="F40" s="1" t="s">
        <v>511</v>
      </c>
      <c r="G40" s="1" t="s">
        <v>512</v>
      </c>
      <c r="H40" s="1" t="s">
        <v>513</v>
      </c>
      <c r="I40" s="1" t="s">
        <v>514</v>
      </c>
      <c r="J40" s="1" t="s">
        <v>515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516</v>
      </c>
      <c r="B41" s="1" t="s">
        <v>517</v>
      </c>
      <c r="C41" s="1" t="s">
        <v>518</v>
      </c>
      <c r="D41" s="1" t="s">
        <v>519</v>
      </c>
      <c r="E41" s="1" t="s">
        <v>520</v>
      </c>
      <c r="F41" s="1" t="s">
        <v>521</v>
      </c>
      <c r="G41" s="1" t="s">
        <v>522</v>
      </c>
      <c r="H41" s="1" t="s">
        <v>523</v>
      </c>
      <c r="I41" s="1" t="s">
        <v>524</v>
      </c>
      <c r="J41" s="1" t="s">
        <v>525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527</v>
      </c>
      <c r="B43" s="1">
        <v>0.0</v>
      </c>
      <c r="C43" s="1" t="s">
        <v>528</v>
      </c>
      <c r="D43" s="1" t="s">
        <v>529</v>
      </c>
      <c r="E43" s="1" t="s">
        <v>530</v>
      </c>
      <c r="F43" s="1" t="s">
        <v>531</v>
      </c>
      <c r="G43" s="1" t="s">
        <v>532</v>
      </c>
      <c r="H43" s="1" t="s">
        <v>533</v>
      </c>
      <c r="I43" s="1" t="s">
        <v>534</v>
      </c>
      <c r="J43" s="1" t="s">
        <v>535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536</v>
      </c>
      <c r="B44" s="1">
        <v>0.0</v>
      </c>
      <c r="C44" s="1" t="s">
        <v>537</v>
      </c>
      <c r="D44" s="1" t="s">
        <v>538</v>
      </c>
      <c r="E44" s="1" t="s">
        <v>539</v>
      </c>
      <c r="F44" s="1" t="s">
        <v>540</v>
      </c>
      <c r="G44" s="1" t="s">
        <v>541</v>
      </c>
      <c r="H44" s="1" t="s">
        <v>542</v>
      </c>
      <c r="I44" s="1" t="s">
        <v>543</v>
      </c>
      <c r="J44" s="1" t="s">
        <v>544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545</v>
      </c>
      <c r="B45" s="1">
        <v>0.0</v>
      </c>
      <c r="C45" s="1" t="s">
        <v>546</v>
      </c>
      <c r="D45" s="1" t="s">
        <v>547</v>
      </c>
      <c r="E45" s="1">
        <v>0.0</v>
      </c>
      <c r="F45" s="1" t="s">
        <v>548</v>
      </c>
      <c r="G45" s="1" t="s">
        <v>549</v>
      </c>
      <c r="H45" s="1" t="s">
        <v>550</v>
      </c>
      <c r="I45" s="1" t="s">
        <v>551</v>
      </c>
      <c r="J45" s="1">
        <v>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552</v>
      </c>
      <c r="B46" s="1">
        <v>0.0</v>
      </c>
      <c r="C46" s="1" t="s">
        <v>238</v>
      </c>
      <c r="D46" s="1" t="s">
        <v>553</v>
      </c>
      <c r="E46" s="1" t="s">
        <v>554</v>
      </c>
      <c r="F46" s="1" t="s">
        <v>555</v>
      </c>
      <c r="G46" s="1" t="s">
        <v>556</v>
      </c>
      <c r="H46" s="1" t="s">
        <v>557</v>
      </c>
      <c r="I46" s="1" t="s">
        <v>558</v>
      </c>
      <c r="J46" s="1" t="s">
        <v>559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560</v>
      </c>
      <c r="B47" s="1">
        <v>0.0</v>
      </c>
      <c r="C47" s="1" t="s">
        <v>561</v>
      </c>
      <c r="D47" s="1" t="s">
        <v>562</v>
      </c>
      <c r="E47" s="1" t="s">
        <v>563</v>
      </c>
      <c r="F47" s="1" t="s">
        <v>564</v>
      </c>
      <c r="G47" s="1" t="s">
        <v>565</v>
      </c>
      <c r="H47" s="1" t="s">
        <v>566</v>
      </c>
      <c r="I47" s="1" t="s">
        <v>567</v>
      </c>
      <c r="J47" s="1" t="s">
        <v>568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569</v>
      </c>
      <c r="B48" s="1">
        <v>0.0</v>
      </c>
      <c r="C48" s="1" t="s">
        <v>570</v>
      </c>
      <c r="D48" s="1" t="s">
        <v>571</v>
      </c>
      <c r="E48" s="1" t="s">
        <v>572</v>
      </c>
      <c r="F48" s="1" t="s">
        <v>573</v>
      </c>
      <c r="G48" s="1" t="s">
        <v>574</v>
      </c>
      <c r="H48" s="1" t="s">
        <v>575</v>
      </c>
      <c r="I48" s="1" t="s">
        <v>576</v>
      </c>
      <c r="J48" s="1" t="s">
        <v>577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578</v>
      </c>
      <c r="B49" s="1">
        <v>0.0</v>
      </c>
      <c r="C49" s="1" t="s">
        <v>570</v>
      </c>
      <c r="D49" s="1" t="s">
        <v>571</v>
      </c>
      <c r="E49" s="1" t="s">
        <v>572</v>
      </c>
      <c r="F49" s="1" t="s">
        <v>573</v>
      </c>
      <c r="G49" s="1" t="s">
        <v>574</v>
      </c>
      <c r="H49" s="1" t="s">
        <v>575</v>
      </c>
      <c r="I49" s="1" t="s">
        <v>576</v>
      </c>
      <c r="J49" s="1" t="s">
        <v>577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579</v>
      </c>
      <c r="B50" s="1">
        <v>0.0</v>
      </c>
      <c r="C50" s="1" t="s">
        <v>580</v>
      </c>
      <c r="D50" s="1" t="s">
        <v>581</v>
      </c>
      <c r="E50" s="1" t="s">
        <v>582</v>
      </c>
      <c r="F50" s="1" t="s">
        <v>583</v>
      </c>
      <c r="G50" s="1" t="s">
        <v>288</v>
      </c>
      <c r="H50" s="1" t="s">
        <v>584</v>
      </c>
      <c r="I50" s="1" t="s">
        <v>585</v>
      </c>
      <c r="J50" s="1" t="s">
        <v>586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587</v>
      </c>
      <c r="B51" s="1">
        <v>0.0</v>
      </c>
      <c r="C51" s="1" t="s">
        <v>496</v>
      </c>
      <c r="D51" s="1" t="s">
        <v>588</v>
      </c>
      <c r="E51" s="1" t="s">
        <v>589</v>
      </c>
      <c r="F51" s="1" t="s">
        <v>590</v>
      </c>
      <c r="G51" s="1" t="s">
        <v>591</v>
      </c>
      <c r="H51" s="1" t="s">
        <v>592</v>
      </c>
      <c r="I51" s="1" t="s">
        <v>593</v>
      </c>
      <c r="J51" s="1" t="s">
        <v>594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595</v>
      </c>
      <c r="B52" s="1">
        <v>0.0</v>
      </c>
      <c r="C52" s="1" t="s">
        <v>596</v>
      </c>
      <c r="D52" s="1" t="s">
        <v>597</v>
      </c>
      <c r="E52" s="1" t="s">
        <v>598</v>
      </c>
      <c r="F52" s="1" t="s">
        <v>599</v>
      </c>
      <c r="G52" s="1" t="s">
        <v>600</v>
      </c>
      <c r="H52" s="1" t="s">
        <v>601</v>
      </c>
      <c r="I52" s="1" t="s">
        <v>602</v>
      </c>
      <c r="J52" s="1">
        <v>-14.0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603</v>
      </c>
      <c r="B53" s="1">
        <v>0.0</v>
      </c>
      <c r="C53" s="1" t="s">
        <v>604</v>
      </c>
      <c r="D53" s="1" t="s">
        <v>510</v>
      </c>
      <c r="E53" s="1" t="s">
        <v>605</v>
      </c>
      <c r="F53" s="1" t="s">
        <v>606</v>
      </c>
      <c r="G53" s="1" t="s">
        <v>607</v>
      </c>
      <c r="H53" s="1" t="s">
        <v>608</v>
      </c>
      <c r="I53" s="1" t="s">
        <v>609</v>
      </c>
      <c r="J53" s="1" t="s">
        <v>610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611</v>
      </c>
      <c r="B54" s="1">
        <v>0.0</v>
      </c>
      <c r="C54" s="1" t="s">
        <v>612</v>
      </c>
      <c r="D54" s="1" t="s">
        <v>613</v>
      </c>
      <c r="E54" s="1" t="s">
        <v>614</v>
      </c>
      <c r="F54" s="1" t="s">
        <v>615</v>
      </c>
      <c r="G54" s="1" t="s">
        <v>616</v>
      </c>
      <c r="H54" s="1" t="s">
        <v>617</v>
      </c>
      <c r="I54" s="1" t="s">
        <v>618</v>
      </c>
      <c r="J54" s="1" t="s">
        <v>619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620</v>
      </c>
      <c r="B55" s="1">
        <v>0.0</v>
      </c>
      <c r="C55" s="1" t="s">
        <v>621</v>
      </c>
      <c r="D55" s="1" t="s">
        <v>622</v>
      </c>
      <c r="E55" s="1" t="s">
        <v>623</v>
      </c>
      <c r="F55" s="1" t="s">
        <v>624</v>
      </c>
      <c r="G55" s="1" t="s">
        <v>625</v>
      </c>
      <c r="H55" s="1" t="s">
        <v>626</v>
      </c>
      <c r="I55" s="1" t="s">
        <v>627</v>
      </c>
      <c r="J55" s="1" t="s">
        <v>628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629</v>
      </c>
      <c r="B56" s="1">
        <v>0.0</v>
      </c>
      <c r="C56" s="1" t="s">
        <v>630</v>
      </c>
      <c r="D56" s="1" t="s">
        <v>631</v>
      </c>
      <c r="E56" s="1" t="s">
        <v>632</v>
      </c>
      <c r="F56" s="1" t="s">
        <v>633</v>
      </c>
      <c r="G56" s="1" t="s">
        <v>634</v>
      </c>
      <c r="H56" s="1" t="s">
        <v>635</v>
      </c>
      <c r="I56" s="1" t="s">
        <v>636</v>
      </c>
      <c r="J56" s="1" t="s">
        <v>637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638</v>
      </c>
      <c r="B57" s="1">
        <v>0.0</v>
      </c>
      <c r="C57" s="1" t="s">
        <v>639</v>
      </c>
      <c r="D57" s="1">
        <v>0.0</v>
      </c>
      <c r="E57" s="1" t="s">
        <v>640</v>
      </c>
      <c r="F57" s="1" t="s">
        <v>641</v>
      </c>
      <c r="G57" s="1" t="s">
        <v>642</v>
      </c>
      <c r="H57" s="1" t="s">
        <v>643</v>
      </c>
      <c r="I57" s="1" t="s">
        <v>504</v>
      </c>
      <c r="J57" s="1" t="s">
        <v>276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644</v>
      </c>
      <c r="B58" s="1">
        <v>0.0</v>
      </c>
      <c r="C58" s="1" t="s">
        <v>645</v>
      </c>
      <c r="D58" s="1" t="s">
        <v>646</v>
      </c>
      <c r="E58" s="1" t="s">
        <v>647</v>
      </c>
      <c r="F58" s="1" t="s">
        <v>648</v>
      </c>
      <c r="G58" s="1" t="s">
        <v>649</v>
      </c>
      <c r="H58" s="1" t="s">
        <v>650</v>
      </c>
      <c r="I58" s="1" t="s">
        <v>651</v>
      </c>
      <c r="J58" s="1" t="s">
        <v>652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653</v>
      </c>
      <c r="B59" s="1">
        <v>0.0</v>
      </c>
      <c r="C59" s="1">
        <v>0.0</v>
      </c>
      <c r="D59" s="1" t="s">
        <v>654</v>
      </c>
      <c r="E59" s="1" t="s">
        <v>655</v>
      </c>
      <c r="F59" s="1" t="s">
        <v>656</v>
      </c>
      <c r="G59" s="1">
        <v>139.0</v>
      </c>
      <c r="H59" s="1" t="s">
        <v>657</v>
      </c>
      <c r="I59" s="1" t="s">
        <v>658</v>
      </c>
      <c r="J59" s="1" t="s">
        <v>659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660</v>
      </c>
      <c r="B60" s="1">
        <v>0.0</v>
      </c>
      <c r="C60" s="1">
        <v>0.0</v>
      </c>
      <c r="D60" s="1" t="s">
        <v>661</v>
      </c>
      <c r="E60" s="1" t="s">
        <v>662</v>
      </c>
      <c r="F60" s="1" t="s">
        <v>663</v>
      </c>
      <c r="G60" s="1" t="s">
        <v>664</v>
      </c>
      <c r="H60" s="1" t="s">
        <v>665</v>
      </c>
      <c r="I60" s="1" t="s">
        <v>666</v>
      </c>
      <c r="J60" s="1" t="s">
        <v>667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669</v>
      </c>
      <c r="B62" s="1">
        <v>0.0</v>
      </c>
      <c r="C62" s="1">
        <v>0.0</v>
      </c>
      <c r="D62" s="1" t="s">
        <v>670</v>
      </c>
      <c r="E62" s="1" t="s">
        <v>671</v>
      </c>
      <c r="F62" s="1" t="s">
        <v>672</v>
      </c>
      <c r="G62" s="1" t="s">
        <v>673</v>
      </c>
      <c r="H62" s="1" t="s">
        <v>674</v>
      </c>
      <c r="I62" s="1" t="s">
        <v>675</v>
      </c>
      <c r="J62" s="1" t="s">
        <v>676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677</v>
      </c>
      <c r="B63" s="1">
        <v>0.0</v>
      </c>
      <c r="C63" s="1">
        <v>0.0</v>
      </c>
      <c r="D63" s="1" t="s">
        <v>678</v>
      </c>
      <c r="E63" s="1" t="s">
        <v>679</v>
      </c>
      <c r="F63" s="1" t="s">
        <v>680</v>
      </c>
      <c r="G63" s="1" t="s">
        <v>681</v>
      </c>
      <c r="H63" s="1" t="s">
        <v>682</v>
      </c>
      <c r="I63" s="1" t="s">
        <v>683</v>
      </c>
      <c r="J63" s="1" t="s">
        <v>684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685</v>
      </c>
      <c r="B64" s="1">
        <v>0.0</v>
      </c>
      <c r="C64" s="1">
        <v>0.0</v>
      </c>
      <c r="D64" s="1" t="s">
        <v>686</v>
      </c>
      <c r="E64" s="1" t="s">
        <v>687</v>
      </c>
      <c r="F64" s="1" t="s">
        <v>688</v>
      </c>
      <c r="G64" s="1" t="s">
        <v>689</v>
      </c>
      <c r="H64" s="1" t="s">
        <v>690</v>
      </c>
      <c r="I64" s="1" t="s">
        <v>691</v>
      </c>
      <c r="J64" s="1" t="s">
        <v>692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693</v>
      </c>
      <c r="B65" s="1">
        <v>0.0</v>
      </c>
      <c r="C65" s="1">
        <v>0.0</v>
      </c>
      <c r="D65" s="1" t="s">
        <v>694</v>
      </c>
      <c r="E65" s="1" t="s">
        <v>695</v>
      </c>
      <c r="F65" s="1" t="s">
        <v>696</v>
      </c>
      <c r="G65" s="1" t="s">
        <v>697</v>
      </c>
      <c r="H65" s="1" t="s">
        <v>698</v>
      </c>
      <c r="I65" s="1" t="s">
        <v>699</v>
      </c>
      <c r="J65" s="1" t="s">
        <v>700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701</v>
      </c>
      <c r="B66" s="1">
        <v>0.0</v>
      </c>
      <c r="C66" s="1">
        <v>0.0</v>
      </c>
      <c r="D66" s="1" t="s">
        <v>702</v>
      </c>
      <c r="E66" s="1" t="s">
        <v>703</v>
      </c>
      <c r="F66" s="1" t="s">
        <v>704</v>
      </c>
      <c r="G66" s="1" t="s">
        <v>705</v>
      </c>
      <c r="H66" s="1" t="s">
        <v>706</v>
      </c>
      <c r="I66" s="1" t="s">
        <v>707</v>
      </c>
      <c r="J66" s="1" t="s">
        <v>708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709</v>
      </c>
      <c r="B67" s="1">
        <v>0.0</v>
      </c>
      <c r="C67" s="1">
        <v>0.0</v>
      </c>
      <c r="D67" s="1" t="s">
        <v>710</v>
      </c>
      <c r="E67" s="1" t="s">
        <v>711</v>
      </c>
      <c r="F67" s="1" t="s">
        <v>712</v>
      </c>
      <c r="G67" s="1" t="s">
        <v>713</v>
      </c>
      <c r="H67" s="1" t="s">
        <v>714</v>
      </c>
      <c r="I67" s="1" t="s">
        <v>715</v>
      </c>
      <c r="J67" s="1" t="s">
        <v>250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716</v>
      </c>
      <c r="B68" s="1">
        <v>0.0</v>
      </c>
      <c r="C68" s="1">
        <v>0.0</v>
      </c>
      <c r="D68" s="1" t="s">
        <v>710</v>
      </c>
      <c r="E68" s="1" t="s">
        <v>711</v>
      </c>
      <c r="F68" s="1" t="s">
        <v>712</v>
      </c>
      <c r="G68" s="1" t="s">
        <v>713</v>
      </c>
      <c r="H68" s="1" t="s">
        <v>714</v>
      </c>
      <c r="I68" s="1" t="s">
        <v>715</v>
      </c>
      <c r="J68" s="1" t="s">
        <v>250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717</v>
      </c>
      <c r="B69" s="1">
        <v>0.0</v>
      </c>
      <c r="C69" s="1">
        <v>0.0</v>
      </c>
      <c r="D69" s="1" t="s">
        <v>718</v>
      </c>
      <c r="E69" s="1" t="s">
        <v>719</v>
      </c>
      <c r="F69" s="1" t="s">
        <v>720</v>
      </c>
      <c r="G69" s="1" t="s">
        <v>721</v>
      </c>
      <c r="H69" s="1" t="s">
        <v>722</v>
      </c>
      <c r="I69" s="1" t="s">
        <v>723</v>
      </c>
      <c r="J69" s="1" t="s">
        <v>724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725</v>
      </c>
      <c r="B70" s="1">
        <v>0.0</v>
      </c>
      <c r="C70" s="1">
        <v>0.0</v>
      </c>
      <c r="D70" s="1" t="s">
        <v>726</v>
      </c>
      <c r="E70" s="1" t="s">
        <v>727</v>
      </c>
      <c r="F70" s="1" t="s">
        <v>728</v>
      </c>
      <c r="G70" s="1" t="s">
        <v>729</v>
      </c>
      <c r="H70" s="1" t="s">
        <v>730</v>
      </c>
      <c r="I70" s="1" t="s">
        <v>731</v>
      </c>
      <c r="J70" s="1" t="s">
        <v>132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732</v>
      </c>
      <c r="B71" s="1">
        <v>0.0</v>
      </c>
      <c r="C71" s="1">
        <v>0.0</v>
      </c>
      <c r="D71" s="1" t="s">
        <v>733</v>
      </c>
      <c r="E71" s="1" t="s">
        <v>734</v>
      </c>
      <c r="F71" s="1" t="s">
        <v>735</v>
      </c>
      <c r="G71" s="1" t="s">
        <v>736</v>
      </c>
      <c r="H71" s="1" t="s">
        <v>737</v>
      </c>
      <c r="I71" s="1" t="s">
        <v>738</v>
      </c>
      <c r="J71" s="1" t="s">
        <v>739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740</v>
      </c>
      <c r="B72" s="1">
        <v>0.0</v>
      </c>
      <c r="C72" s="1">
        <v>0.0</v>
      </c>
      <c r="D72" s="1" t="s">
        <v>741</v>
      </c>
      <c r="E72" s="1" t="s">
        <v>742</v>
      </c>
      <c r="F72" s="1" t="s">
        <v>743</v>
      </c>
      <c r="G72" s="1" t="s">
        <v>744</v>
      </c>
      <c r="H72" s="1" t="s">
        <v>745</v>
      </c>
      <c r="I72" s="1" t="s">
        <v>746</v>
      </c>
      <c r="J72" s="1" t="s">
        <v>747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748</v>
      </c>
      <c r="B73" s="1">
        <v>0.0</v>
      </c>
      <c r="C73" s="1">
        <v>0.0</v>
      </c>
      <c r="D73" s="1" t="s">
        <v>503</v>
      </c>
      <c r="E73" s="1" t="s">
        <v>749</v>
      </c>
      <c r="F73" s="1" t="s">
        <v>750</v>
      </c>
      <c r="G73" s="1" t="s">
        <v>751</v>
      </c>
      <c r="H73" s="1" t="s">
        <v>752</v>
      </c>
      <c r="I73" s="1" t="s">
        <v>753</v>
      </c>
      <c r="J73" s="1" t="s">
        <v>754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755</v>
      </c>
      <c r="B74" s="1">
        <v>0.0</v>
      </c>
      <c r="C74" s="1">
        <v>0.0</v>
      </c>
      <c r="D74" s="1" t="s">
        <v>372</v>
      </c>
      <c r="E74" s="1" t="s">
        <v>756</v>
      </c>
      <c r="F74" s="1" t="s">
        <v>757</v>
      </c>
      <c r="G74" s="1" t="s">
        <v>758</v>
      </c>
      <c r="H74" s="1" t="s">
        <v>759</v>
      </c>
      <c r="I74" s="1" t="s">
        <v>760</v>
      </c>
      <c r="J74" s="1" t="s">
        <v>761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762</v>
      </c>
      <c r="B75" s="1">
        <v>0.0</v>
      </c>
      <c r="C75" s="1">
        <v>0.0</v>
      </c>
      <c r="D75" s="1" t="s">
        <v>763</v>
      </c>
      <c r="E75" s="1" t="s">
        <v>764</v>
      </c>
      <c r="F75" s="1" t="s">
        <v>765</v>
      </c>
      <c r="G75" s="1" t="s">
        <v>766</v>
      </c>
      <c r="H75" s="1" t="s">
        <v>767</v>
      </c>
      <c r="I75" s="1" t="s">
        <v>768</v>
      </c>
      <c r="J75" s="1" t="s">
        <v>769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770</v>
      </c>
      <c r="B76" s="1">
        <v>0.0</v>
      </c>
      <c r="C76" s="1">
        <v>0.0</v>
      </c>
      <c r="D76" s="1" t="s">
        <v>318</v>
      </c>
      <c r="E76" s="1" t="s">
        <v>771</v>
      </c>
      <c r="F76" s="1" t="s">
        <v>772</v>
      </c>
      <c r="G76" s="1" t="s">
        <v>773</v>
      </c>
      <c r="H76" s="1" t="s">
        <v>774</v>
      </c>
      <c r="I76" s="1" t="s">
        <v>775</v>
      </c>
      <c r="J76" s="1" t="s">
        <v>776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777</v>
      </c>
      <c r="B77" s="1">
        <v>0.0</v>
      </c>
      <c r="C77" s="1">
        <v>0.0</v>
      </c>
      <c r="D77" s="1" t="s">
        <v>778</v>
      </c>
      <c r="E77" s="1" t="s">
        <v>779</v>
      </c>
      <c r="F77" s="1" t="s">
        <v>780</v>
      </c>
      <c r="G77" s="1" t="s">
        <v>781</v>
      </c>
      <c r="H77" s="1" t="s">
        <v>782</v>
      </c>
      <c r="I77" s="1" t="s">
        <v>561</v>
      </c>
      <c r="J77" s="1" t="s">
        <v>783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784</v>
      </c>
      <c r="B78" s="1">
        <v>0.0</v>
      </c>
      <c r="C78" s="1">
        <v>0.0</v>
      </c>
      <c r="D78" s="1">
        <v>0.0</v>
      </c>
      <c r="E78" s="1" t="s">
        <v>785</v>
      </c>
      <c r="F78" s="1" t="s">
        <v>786</v>
      </c>
      <c r="G78" s="1" t="s">
        <v>787</v>
      </c>
      <c r="H78" s="1" t="s">
        <v>788</v>
      </c>
      <c r="I78" s="1" t="s">
        <v>789</v>
      </c>
      <c r="J78" s="1" t="s">
        <v>790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791</v>
      </c>
      <c r="B79" s="1">
        <v>0.0</v>
      </c>
      <c r="C79" s="1">
        <v>0.0</v>
      </c>
      <c r="D79" s="1">
        <v>0.0</v>
      </c>
      <c r="E79" s="1" t="s">
        <v>792</v>
      </c>
      <c r="F79" s="1" t="s">
        <v>793</v>
      </c>
      <c r="G79" s="1" t="s">
        <v>794</v>
      </c>
      <c r="H79" s="1" t="s">
        <v>795</v>
      </c>
      <c r="I79" s="1">
        <v>18.0</v>
      </c>
      <c r="J79" s="1" t="s">
        <v>796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798</v>
      </c>
      <c r="B81" s="1">
        <v>0.0</v>
      </c>
      <c r="C81" s="1">
        <v>0.0</v>
      </c>
      <c r="D81" s="1">
        <v>0.0</v>
      </c>
      <c r="E81" s="1" t="s">
        <v>799</v>
      </c>
      <c r="F81" s="1" t="s">
        <v>800</v>
      </c>
      <c r="G81" s="1" t="s">
        <v>801</v>
      </c>
      <c r="H81" s="1" t="s">
        <v>802</v>
      </c>
      <c r="I81" s="1" t="s">
        <v>803</v>
      </c>
      <c r="J81" s="1" t="s">
        <v>804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805</v>
      </c>
      <c r="B82" s="1">
        <v>0.0</v>
      </c>
      <c r="C82" s="1">
        <v>0.0</v>
      </c>
      <c r="D82" s="1">
        <v>0.0</v>
      </c>
      <c r="E82" s="1" t="s">
        <v>806</v>
      </c>
      <c r="F82" s="1" t="s">
        <v>807</v>
      </c>
      <c r="G82" s="1" t="s">
        <v>808</v>
      </c>
      <c r="H82" s="1" t="s">
        <v>809</v>
      </c>
      <c r="I82" s="1" t="s">
        <v>810</v>
      </c>
      <c r="J82" s="1" t="s">
        <v>811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812</v>
      </c>
      <c r="B83" s="1">
        <v>0.0</v>
      </c>
      <c r="C83" s="1">
        <v>0.0</v>
      </c>
      <c r="D83" s="1">
        <v>0.0</v>
      </c>
      <c r="E83" s="1" t="s">
        <v>813</v>
      </c>
      <c r="F83" s="1" t="s">
        <v>814</v>
      </c>
      <c r="G83" s="1" t="s">
        <v>815</v>
      </c>
      <c r="H83" s="1" t="s">
        <v>816</v>
      </c>
      <c r="I83" s="1" t="s">
        <v>817</v>
      </c>
      <c r="J83" s="1" t="s">
        <v>818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819</v>
      </c>
      <c r="B84" s="1">
        <v>0.0</v>
      </c>
      <c r="C84" s="1">
        <v>0.0</v>
      </c>
      <c r="D84" s="1">
        <v>0.0</v>
      </c>
      <c r="E84" s="1" t="s">
        <v>820</v>
      </c>
      <c r="F84" s="1" t="s">
        <v>821</v>
      </c>
      <c r="G84" s="1" t="s">
        <v>822</v>
      </c>
      <c r="H84" s="1" t="s">
        <v>823</v>
      </c>
      <c r="I84" s="1" t="s">
        <v>824</v>
      </c>
      <c r="J84" s="1" t="s">
        <v>825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826</v>
      </c>
      <c r="B85" s="1">
        <v>0.0</v>
      </c>
      <c r="C85" s="1">
        <v>0.0</v>
      </c>
      <c r="D85" s="1">
        <v>0.0</v>
      </c>
      <c r="E85" s="1" t="s">
        <v>827</v>
      </c>
      <c r="F85" s="1" t="s">
        <v>828</v>
      </c>
      <c r="G85" s="1" t="s">
        <v>829</v>
      </c>
      <c r="H85" s="1" t="s">
        <v>316</v>
      </c>
      <c r="I85" s="1" t="s">
        <v>830</v>
      </c>
      <c r="J85" s="1" t="s">
        <v>831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832</v>
      </c>
      <c r="B86" s="1">
        <v>0.0</v>
      </c>
      <c r="C86" s="1">
        <v>0.0</v>
      </c>
      <c r="D86" s="1">
        <v>0.0</v>
      </c>
      <c r="E86" s="1" t="s">
        <v>833</v>
      </c>
      <c r="F86" s="1" t="s">
        <v>834</v>
      </c>
      <c r="G86" s="1" t="s">
        <v>835</v>
      </c>
      <c r="H86" s="1" t="s">
        <v>836</v>
      </c>
      <c r="I86" s="1" t="s">
        <v>837</v>
      </c>
      <c r="J86" s="1" t="s">
        <v>838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839</v>
      </c>
      <c r="B87" s="1">
        <v>0.0</v>
      </c>
      <c r="C87" s="1">
        <v>0.0</v>
      </c>
      <c r="D87" s="1">
        <v>0.0</v>
      </c>
      <c r="E87" s="1" t="s">
        <v>833</v>
      </c>
      <c r="F87" s="1" t="s">
        <v>834</v>
      </c>
      <c r="G87" s="1" t="s">
        <v>835</v>
      </c>
      <c r="H87" s="1" t="s">
        <v>836</v>
      </c>
      <c r="I87" s="1" t="s">
        <v>837</v>
      </c>
      <c r="J87" s="1" t="s">
        <v>838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840</v>
      </c>
      <c r="B88" s="1">
        <v>0.0</v>
      </c>
      <c r="C88" s="1">
        <v>0.0</v>
      </c>
      <c r="D88" s="1">
        <v>0.0</v>
      </c>
      <c r="E88" s="1" t="s">
        <v>841</v>
      </c>
      <c r="F88" s="1" t="s">
        <v>842</v>
      </c>
      <c r="G88" s="1" t="s">
        <v>843</v>
      </c>
      <c r="H88" s="1" t="s">
        <v>844</v>
      </c>
      <c r="I88" s="1" t="s">
        <v>845</v>
      </c>
      <c r="J88" s="1" t="s">
        <v>846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847</v>
      </c>
      <c r="B89" s="1">
        <v>0.0</v>
      </c>
      <c r="C89" s="1">
        <v>0.0</v>
      </c>
      <c r="D89" s="1">
        <v>0.0</v>
      </c>
      <c r="E89" s="1" t="s">
        <v>848</v>
      </c>
      <c r="F89" s="1" t="s">
        <v>849</v>
      </c>
      <c r="G89" s="1" t="s">
        <v>850</v>
      </c>
      <c r="H89" s="1" t="s">
        <v>851</v>
      </c>
      <c r="I89" s="1" t="s">
        <v>852</v>
      </c>
      <c r="J89" s="1" t="s">
        <v>853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854</v>
      </c>
      <c r="B90" s="1">
        <v>0.0</v>
      </c>
      <c r="C90" s="1">
        <v>0.0</v>
      </c>
      <c r="D90" s="1">
        <v>0.0</v>
      </c>
      <c r="E90" s="1" t="s">
        <v>855</v>
      </c>
      <c r="F90" s="1" t="s">
        <v>856</v>
      </c>
      <c r="G90" s="1" t="s">
        <v>857</v>
      </c>
      <c r="H90" s="1" t="s">
        <v>858</v>
      </c>
      <c r="I90" s="1" t="s">
        <v>859</v>
      </c>
      <c r="J90" s="1" t="s">
        <v>860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861</v>
      </c>
      <c r="B91" s="1">
        <v>0.0</v>
      </c>
      <c r="C91" s="1">
        <v>0.0</v>
      </c>
      <c r="D91" s="1">
        <v>0.0</v>
      </c>
      <c r="E91" s="1" t="s">
        <v>862</v>
      </c>
      <c r="F91" s="1" t="s">
        <v>863</v>
      </c>
      <c r="G91" s="1" t="s">
        <v>864</v>
      </c>
      <c r="H91" s="1" t="s">
        <v>865</v>
      </c>
      <c r="I91" s="1" t="s">
        <v>866</v>
      </c>
      <c r="J91" s="1" t="s">
        <v>867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868</v>
      </c>
      <c r="B92" s="1">
        <v>0.0</v>
      </c>
      <c r="C92" s="1">
        <v>0.0</v>
      </c>
      <c r="D92" s="1">
        <v>0.0</v>
      </c>
      <c r="E92" s="1" t="s">
        <v>532</v>
      </c>
      <c r="F92" s="1" t="s">
        <v>869</v>
      </c>
      <c r="G92" s="1" t="s">
        <v>870</v>
      </c>
      <c r="H92" s="1" t="s">
        <v>871</v>
      </c>
      <c r="I92" s="1" t="s">
        <v>872</v>
      </c>
      <c r="J92" s="1" t="s">
        <v>873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874</v>
      </c>
      <c r="B93" s="1">
        <v>0.0</v>
      </c>
      <c r="C93" s="1">
        <v>0.0</v>
      </c>
      <c r="D93" s="1">
        <v>0.0</v>
      </c>
      <c r="E93" s="1" t="s">
        <v>875</v>
      </c>
      <c r="F93" s="1" t="s">
        <v>876</v>
      </c>
      <c r="G93" s="1" t="s">
        <v>877</v>
      </c>
      <c r="H93" s="1" t="s">
        <v>878</v>
      </c>
      <c r="I93" s="1" t="s">
        <v>879</v>
      </c>
      <c r="J93" s="1" t="s">
        <v>880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881</v>
      </c>
      <c r="B94" s="1">
        <v>0.0</v>
      </c>
      <c r="C94" s="1">
        <v>0.0</v>
      </c>
      <c r="D94" s="1">
        <v>0.0</v>
      </c>
      <c r="E94" s="1" t="s">
        <v>882</v>
      </c>
      <c r="F94" s="1" t="s">
        <v>883</v>
      </c>
      <c r="G94" s="1" t="s">
        <v>884</v>
      </c>
      <c r="H94" s="1" t="s">
        <v>885</v>
      </c>
      <c r="I94" s="1" t="s">
        <v>886</v>
      </c>
      <c r="J94" s="1" t="s">
        <v>887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888</v>
      </c>
      <c r="B95" s="1">
        <v>0.0</v>
      </c>
      <c r="C95" s="1">
        <v>0.0</v>
      </c>
      <c r="D95" s="1">
        <v>0.0</v>
      </c>
      <c r="E95" s="1" t="s">
        <v>889</v>
      </c>
      <c r="F95" s="1" t="s">
        <v>890</v>
      </c>
      <c r="G95" s="1" t="s">
        <v>891</v>
      </c>
      <c r="H95" s="1" t="s">
        <v>892</v>
      </c>
      <c r="I95" s="1" t="s">
        <v>893</v>
      </c>
      <c r="J95" s="1" t="s">
        <v>894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895</v>
      </c>
      <c r="B96" s="1">
        <v>0.0</v>
      </c>
      <c r="C96" s="1">
        <v>0.0</v>
      </c>
      <c r="D96" s="1">
        <v>0.0</v>
      </c>
      <c r="E96" s="1" t="s">
        <v>896</v>
      </c>
      <c r="F96" s="1" t="s">
        <v>897</v>
      </c>
      <c r="G96" s="1" t="s">
        <v>898</v>
      </c>
      <c r="H96" s="1" t="s">
        <v>899</v>
      </c>
      <c r="I96" s="1" t="s">
        <v>900</v>
      </c>
      <c r="J96" s="1" t="s">
        <v>901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902</v>
      </c>
      <c r="B97" s="1">
        <v>0.0</v>
      </c>
      <c r="C97" s="1">
        <v>0.0</v>
      </c>
      <c r="D97" s="1">
        <v>0.0</v>
      </c>
      <c r="E97" s="1">
        <v>0.0</v>
      </c>
      <c r="F97" s="1" t="s">
        <v>903</v>
      </c>
      <c r="G97" s="1" t="s">
        <v>904</v>
      </c>
      <c r="H97" s="1" t="s">
        <v>905</v>
      </c>
      <c r="I97" s="1" t="s">
        <v>906</v>
      </c>
      <c r="J97" s="1" t="s">
        <v>907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908</v>
      </c>
      <c r="B98" s="1">
        <v>0.0</v>
      </c>
      <c r="C98" s="1">
        <v>0.0</v>
      </c>
      <c r="D98" s="1">
        <v>0.0</v>
      </c>
      <c r="E98" s="1">
        <v>0.0</v>
      </c>
      <c r="F98" s="1" t="s">
        <v>909</v>
      </c>
      <c r="G98" s="1" t="s">
        <v>910</v>
      </c>
      <c r="H98" s="1" t="s">
        <v>911</v>
      </c>
      <c r="I98" s="1" t="s">
        <v>912</v>
      </c>
      <c r="J98" s="1" t="s">
        <v>913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914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915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916</v>
      </c>
      <c r="H100" s="1" t="s">
        <v>917</v>
      </c>
      <c r="I100" s="1" t="s">
        <v>918</v>
      </c>
      <c r="J100" s="1" t="s">
        <v>919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920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921</v>
      </c>
      <c r="H101" s="1" t="s">
        <v>922</v>
      </c>
      <c r="I101" s="1" t="s">
        <v>923</v>
      </c>
      <c r="J101" s="1" t="s">
        <v>924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925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398</v>
      </c>
      <c r="H102" s="1" t="s">
        <v>926</v>
      </c>
      <c r="I102" s="1" t="s">
        <v>927</v>
      </c>
      <c r="J102" s="1" t="s">
        <v>928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929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930</v>
      </c>
      <c r="H103" s="1" t="s">
        <v>931</v>
      </c>
      <c r="I103" s="1" t="s">
        <v>932</v>
      </c>
      <c r="J103" s="1" t="s">
        <v>933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934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935</v>
      </c>
      <c r="H104" s="1" t="s">
        <v>936</v>
      </c>
      <c r="I104" s="1" t="s">
        <v>937</v>
      </c>
      <c r="J104" s="1" t="s">
        <v>938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939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940</v>
      </c>
      <c r="H105" s="1" t="s">
        <v>941</v>
      </c>
      <c r="I105" s="1" t="s">
        <v>942</v>
      </c>
      <c r="J105" s="1" t="s">
        <v>943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944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940</v>
      </c>
      <c r="H106" s="1" t="s">
        <v>941</v>
      </c>
      <c r="I106" s="1" t="s">
        <v>942</v>
      </c>
      <c r="J106" s="1" t="s">
        <v>943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945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946</v>
      </c>
      <c r="H107" s="1" t="s">
        <v>947</v>
      </c>
      <c r="I107" s="1" t="s">
        <v>948</v>
      </c>
      <c r="J107" s="1" t="s">
        <v>949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950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951</v>
      </c>
      <c r="H108" s="1" t="s">
        <v>952</v>
      </c>
      <c r="I108" s="1" t="s">
        <v>949</v>
      </c>
      <c r="J108" s="1" t="s">
        <v>953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954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955</v>
      </c>
      <c r="H109" s="1" t="s">
        <v>956</v>
      </c>
      <c r="I109" s="1" t="s">
        <v>957</v>
      </c>
      <c r="J109" s="1" t="s">
        <v>958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959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960</v>
      </c>
      <c r="H110" s="1" t="s">
        <v>961</v>
      </c>
      <c r="I110" s="1" t="s">
        <v>962</v>
      </c>
      <c r="J110" s="1" t="s">
        <v>963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964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965</v>
      </c>
      <c r="H111" s="1" t="s">
        <v>966</v>
      </c>
      <c r="I111" s="1" t="s">
        <v>345</v>
      </c>
      <c r="J111" s="1" t="s">
        <v>967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968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969</v>
      </c>
      <c r="H112" s="1" t="s">
        <v>970</v>
      </c>
      <c r="I112" s="1" t="s">
        <v>971</v>
      </c>
      <c r="J112" s="1" t="s">
        <v>972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973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974</v>
      </c>
      <c r="H113" s="1" t="s">
        <v>975</v>
      </c>
      <c r="I113" s="1" t="s">
        <v>976</v>
      </c>
      <c r="J113" s="1" t="s">
        <v>967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977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978</v>
      </c>
      <c r="H114" s="1" t="s">
        <v>979</v>
      </c>
      <c r="I114" s="1" t="s">
        <v>980</v>
      </c>
      <c r="J114" s="1" t="s">
        <v>981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982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983</v>
      </c>
      <c r="H115" s="1" t="s">
        <v>984</v>
      </c>
      <c r="I115" s="1" t="s">
        <v>985</v>
      </c>
      <c r="J115" s="1" t="s">
        <v>986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987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988</v>
      </c>
      <c r="I116" s="1" t="s">
        <v>989</v>
      </c>
      <c r="J116" s="1" t="s">
        <v>990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991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992</v>
      </c>
      <c r="I117" s="1" t="s">
        <v>993</v>
      </c>
      <c r="J117" s="1" t="s">
        <v>994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995</v>
      </c>
      <c r="C1" s="1" t="s">
        <v>996</v>
      </c>
      <c r="D1" s="1" t="s">
        <v>997</v>
      </c>
      <c r="E1" s="1" t="s">
        <v>998</v>
      </c>
      <c r="F1" s="1" t="s">
        <v>999</v>
      </c>
      <c r="G1" s="1" t="s">
        <v>1000</v>
      </c>
      <c r="H1" s="1" t="s">
        <v>1001</v>
      </c>
      <c r="I1" s="1" t="s">
        <v>1002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1003</v>
      </c>
      <c r="B2" s="1" t="s">
        <v>1004</v>
      </c>
      <c r="C2" s="1" t="s">
        <v>1005</v>
      </c>
      <c r="D2" s="1" t="s">
        <v>1006</v>
      </c>
      <c r="E2" s="1" t="s">
        <v>1007</v>
      </c>
      <c r="F2" s="1" t="s">
        <v>1008</v>
      </c>
      <c r="G2" s="1" t="s">
        <v>1009</v>
      </c>
      <c r="H2" s="1" t="s">
        <v>1010</v>
      </c>
      <c r="I2" s="1" t="s">
        <v>1010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1011</v>
      </c>
      <c r="B3" s="1" t="s">
        <v>1010</v>
      </c>
      <c r="C3" s="1" t="s">
        <v>1012</v>
      </c>
      <c r="D3" s="1" t="s">
        <v>1013</v>
      </c>
      <c r="E3" s="1" t="s">
        <v>1014</v>
      </c>
      <c r="F3" s="1" t="s">
        <v>1015</v>
      </c>
      <c r="G3" s="1" t="s">
        <v>1016</v>
      </c>
      <c r="H3" s="1" t="s">
        <v>1010</v>
      </c>
      <c r="I3" s="1" t="s">
        <v>1010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1017</v>
      </c>
      <c r="B4" s="1" t="s">
        <v>1018</v>
      </c>
      <c r="C4" s="1" t="s">
        <v>1019</v>
      </c>
      <c r="D4" s="1" t="s">
        <v>1020</v>
      </c>
      <c r="E4" s="1" t="s">
        <v>1021</v>
      </c>
      <c r="F4" s="1" t="s">
        <v>1022</v>
      </c>
      <c r="G4" s="1" t="s">
        <v>1023</v>
      </c>
      <c r="H4" s="1" t="s">
        <v>1024</v>
      </c>
      <c r="I4" s="1" t="s">
        <v>1025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1011</v>
      </c>
      <c r="B5" s="1" t="s">
        <v>1010</v>
      </c>
      <c r="C5" s="1" t="s">
        <v>1026</v>
      </c>
      <c r="D5" s="1" t="s">
        <v>1027</v>
      </c>
      <c r="E5" s="1" t="s">
        <v>1028</v>
      </c>
      <c r="F5" s="1" t="s">
        <v>1029</v>
      </c>
      <c r="G5" s="1" t="s">
        <v>1030</v>
      </c>
      <c r="H5" s="1" t="s">
        <v>1031</v>
      </c>
      <c r="I5" s="1" t="s">
        <v>1032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1033</v>
      </c>
      <c r="B6" s="1" t="s">
        <v>1034</v>
      </c>
      <c r="C6" s="1" t="s">
        <v>1035</v>
      </c>
      <c r="D6" s="1" t="s">
        <v>1036</v>
      </c>
      <c r="E6" s="1" t="s">
        <v>1037</v>
      </c>
      <c r="F6" s="1" t="s">
        <v>1038</v>
      </c>
      <c r="G6" s="1" t="s">
        <v>1039</v>
      </c>
      <c r="H6" s="1" t="s">
        <v>1040</v>
      </c>
      <c r="I6" s="1" t="s">
        <v>1041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1042</v>
      </c>
      <c r="B7" s="1" t="s">
        <v>1043</v>
      </c>
      <c r="C7" s="1" t="s">
        <v>1044</v>
      </c>
      <c r="D7" s="1" t="s">
        <v>1045</v>
      </c>
      <c r="E7" s="1" t="s">
        <v>1046</v>
      </c>
      <c r="F7" s="1" t="s">
        <v>1047</v>
      </c>
      <c r="G7" s="1" t="s">
        <v>1048</v>
      </c>
      <c r="H7" s="1" t="s">
        <v>1049</v>
      </c>
      <c r="I7" s="1" t="s">
        <v>1050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1051</v>
      </c>
      <c r="B8" s="1" t="s">
        <v>1010</v>
      </c>
      <c r="C8" s="1" t="s">
        <v>1052</v>
      </c>
      <c r="D8" s="1" t="s">
        <v>1053</v>
      </c>
      <c r="E8" s="1" t="s">
        <v>1054</v>
      </c>
      <c r="F8" s="1" t="s">
        <v>1055</v>
      </c>
      <c r="G8" s="1" t="s">
        <v>1056</v>
      </c>
      <c r="H8" s="1" t="s">
        <v>1057</v>
      </c>
      <c r="I8" s="1" t="s">
        <v>1058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1059</v>
      </c>
      <c r="B9" s="1" t="s">
        <v>1060</v>
      </c>
      <c r="C9" s="1" t="s">
        <v>1061</v>
      </c>
      <c r="D9" s="1" t="s">
        <v>1062</v>
      </c>
      <c r="E9" s="1" t="s">
        <v>1063</v>
      </c>
      <c r="F9" s="1" t="s">
        <v>1064</v>
      </c>
      <c r="G9" s="1" t="s">
        <v>1065</v>
      </c>
      <c r="H9" s="1" t="s">
        <v>1066</v>
      </c>
      <c r="I9" s="1" t="s">
        <v>1067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1068</v>
      </c>
      <c r="B10" s="1" t="s">
        <v>1069</v>
      </c>
      <c r="C10" s="1" t="s">
        <v>1070</v>
      </c>
      <c r="D10" s="1" t="s">
        <v>1062</v>
      </c>
      <c r="E10" s="1" t="s">
        <v>1071</v>
      </c>
      <c r="F10" s="1" t="s">
        <v>1072</v>
      </c>
      <c r="G10" s="1" t="s">
        <v>1073</v>
      </c>
      <c r="H10" s="1" t="s">
        <v>1074</v>
      </c>
      <c r="I10" s="1" t="s">
        <v>1075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1076</v>
      </c>
      <c r="B11" s="1" t="s">
        <v>1077</v>
      </c>
      <c r="C11" s="1" t="s">
        <v>1078</v>
      </c>
      <c r="D11" s="1" t="s">
        <v>1079</v>
      </c>
      <c r="E11" s="1" t="s">
        <v>1080</v>
      </c>
      <c r="F11" s="1" t="s">
        <v>1081</v>
      </c>
      <c r="G11" s="1" t="s">
        <v>1082</v>
      </c>
      <c r="H11" s="1" t="s">
        <v>1083</v>
      </c>
      <c r="I11" s="1" t="s">
        <v>1084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1085</v>
      </c>
      <c r="B12" s="1" t="s">
        <v>1086</v>
      </c>
      <c r="C12" s="1" t="s">
        <v>1087</v>
      </c>
      <c r="D12" s="1" t="s">
        <v>1088</v>
      </c>
      <c r="E12" s="1" t="s">
        <v>1089</v>
      </c>
      <c r="F12" s="1" t="s">
        <v>1090</v>
      </c>
      <c r="G12" s="1" t="s">
        <v>1091</v>
      </c>
      <c r="H12" s="1" t="s">
        <v>1092</v>
      </c>
      <c r="I12" s="1" t="s">
        <v>1060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1093</v>
      </c>
      <c r="B13" s="1" t="s">
        <v>1094</v>
      </c>
      <c r="C13" s="1" t="s">
        <v>1095</v>
      </c>
      <c r="D13" s="1" t="s">
        <v>1096</v>
      </c>
      <c r="E13" s="1" t="s">
        <v>1097</v>
      </c>
      <c r="F13" s="1" t="s">
        <v>1098</v>
      </c>
      <c r="G13" s="1" t="s">
        <v>1099</v>
      </c>
      <c r="H13" s="1" t="s">
        <v>1100</v>
      </c>
      <c r="I13" s="1" t="s">
        <v>1069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1101</v>
      </c>
      <c r="B14" s="1" t="s">
        <v>1102</v>
      </c>
      <c r="C14" s="1" t="s">
        <v>1103</v>
      </c>
      <c r="D14" s="1" t="s">
        <v>1104</v>
      </c>
      <c r="E14" s="1" t="s">
        <v>1105</v>
      </c>
      <c r="F14" s="1" t="s">
        <v>1106</v>
      </c>
      <c r="G14" s="1" t="s">
        <v>1107</v>
      </c>
      <c r="H14" s="1" t="s">
        <v>1108</v>
      </c>
      <c r="I14" s="1" t="s">
        <v>1109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1110</v>
      </c>
      <c r="B15" s="1" t="s">
        <v>1010</v>
      </c>
      <c r="C15" s="1" t="s">
        <v>1010</v>
      </c>
      <c r="D15" s="1" t="s">
        <v>1010</v>
      </c>
      <c r="E15" s="1" t="s">
        <v>1010</v>
      </c>
      <c r="F15" s="1" t="s">
        <v>1010</v>
      </c>
      <c r="G15" s="1" t="s">
        <v>1010</v>
      </c>
      <c r="H15" s="1" t="s">
        <v>1010</v>
      </c>
      <c r="I15" s="1" t="s">
        <v>1010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1111</v>
      </c>
      <c r="B16" s="1" t="s">
        <v>1010</v>
      </c>
      <c r="C16" s="1" t="s">
        <v>1010</v>
      </c>
      <c r="D16" s="1" t="s">
        <v>1010</v>
      </c>
      <c r="E16" s="1" t="s">
        <v>1010</v>
      </c>
      <c r="F16" s="1" t="s">
        <v>1010</v>
      </c>
      <c r="G16" s="1" t="s">
        <v>1010</v>
      </c>
      <c r="H16" s="1" t="s">
        <v>1010</v>
      </c>
      <c r="I16" s="1" t="s">
        <v>1010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1112</v>
      </c>
      <c r="B17" s="1" t="s">
        <v>173</v>
      </c>
      <c r="C17" s="1" t="s">
        <v>174</v>
      </c>
      <c r="D17" s="1" t="s">
        <v>175</v>
      </c>
      <c r="E17" s="1" t="s">
        <v>176</v>
      </c>
      <c r="F17" s="1" t="s">
        <v>177</v>
      </c>
      <c r="G17" s="1" t="s">
        <v>1113</v>
      </c>
      <c r="H17" s="1" t="s">
        <v>1114</v>
      </c>
      <c r="I17" s="1" t="s">
        <v>1115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1116</v>
      </c>
      <c r="B18" s="1" t="s">
        <v>1010</v>
      </c>
      <c r="C18" s="1" t="s">
        <v>1010</v>
      </c>
      <c r="D18" s="1" t="s">
        <v>1010</v>
      </c>
      <c r="E18" s="1" t="s">
        <v>1010</v>
      </c>
      <c r="F18" s="1" t="s">
        <v>1010</v>
      </c>
      <c r="G18" s="1" t="s">
        <v>1010</v>
      </c>
      <c r="H18" s="1" t="s">
        <v>1010</v>
      </c>
      <c r="I18" s="1" t="s">
        <v>1010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1117</v>
      </c>
      <c r="B19" s="1" t="s">
        <v>1118</v>
      </c>
      <c r="C19" s="1" t="s">
        <v>1119</v>
      </c>
      <c r="D19" s="1" t="s">
        <v>1120</v>
      </c>
      <c r="E19" s="1" t="s">
        <v>1121</v>
      </c>
      <c r="F19" s="1" t="s">
        <v>1122</v>
      </c>
      <c r="G19" s="1" t="s">
        <v>1123</v>
      </c>
      <c r="H19" s="1" t="s">
        <v>1124</v>
      </c>
      <c r="I19" s="1" t="s">
        <v>1125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1126</v>
      </c>
      <c r="B20" s="1" t="s">
        <v>1127</v>
      </c>
      <c r="C20" s="1" t="s">
        <v>1128</v>
      </c>
      <c r="D20" s="1" t="s">
        <v>1129</v>
      </c>
      <c r="E20" s="1" t="s">
        <v>1130</v>
      </c>
      <c r="F20" s="1" t="s">
        <v>1131</v>
      </c>
      <c r="G20" s="1" t="s">
        <v>1132</v>
      </c>
      <c r="H20" s="1" t="s">
        <v>1133</v>
      </c>
      <c r="I20" s="1" t="s">
        <v>1134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1135</v>
      </c>
      <c r="B21" s="1" t="s">
        <v>1136</v>
      </c>
      <c r="C21" s="1" t="s">
        <v>1137</v>
      </c>
      <c r="D21" s="1" t="s">
        <v>1138</v>
      </c>
      <c r="E21" s="1" t="s">
        <v>1139</v>
      </c>
      <c r="F21" s="1" t="s">
        <v>1140</v>
      </c>
      <c r="G21" s="1" t="s">
        <v>1141</v>
      </c>
      <c r="H21" s="1" t="s">
        <v>1142</v>
      </c>
      <c r="I21" s="1" t="s">
        <v>1143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1144</v>
      </c>
      <c r="B22" s="1" t="s">
        <v>1145</v>
      </c>
      <c r="C22" s="1" t="s">
        <v>1146</v>
      </c>
      <c r="D22" s="1" t="s">
        <v>1147</v>
      </c>
      <c r="E22" s="1" t="s">
        <v>1148</v>
      </c>
      <c r="F22" s="1" t="s">
        <v>1149</v>
      </c>
      <c r="G22" s="1" t="s">
        <v>1150</v>
      </c>
      <c r="H22" s="1" t="s">
        <v>1151</v>
      </c>
      <c r="I22" s="1" t="s">
        <v>1152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1153</v>
      </c>
      <c r="B23" s="1" t="s">
        <v>1154</v>
      </c>
      <c r="C23" s="1" t="s">
        <v>1155</v>
      </c>
      <c r="D23" s="1" t="s">
        <v>1156</v>
      </c>
      <c r="E23" s="1" t="s">
        <v>1157</v>
      </c>
      <c r="F23" s="1" t="s">
        <v>1158</v>
      </c>
      <c r="G23" s="1" t="s">
        <v>1159</v>
      </c>
      <c r="H23" s="1" t="s">
        <v>1160</v>
      </c>
      <c r="I23" s="1" t="s">
        <v>1161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1162</v>
      </c>
      <c r="B24" s="1" t="s">
        <v>1163</v>
      </c>
      <c r="C24" s="1" t="s">
        <v>1164</v>
      </c>
      <c r="D24" s="1" t="s">
        <v>1165</v>
      </c>
      <c r="E24" s="1" t="s">
        <v>1166</v>
      </c>
      <c r="F24" s="1" t="s">
        <v>1167</v>
      </c>
      <c r="G24" s="1" t="s">
        <v>1168</v>
      </c>
      <c r="H24" s="1" t="s">
        <v>1168</v>
      </c>
      <c r="I24" s="1" t="s">
        <v>1168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1169</v>
      </c>
      <c r="B25" s="1" t="s">
        <v>1170</v>
      </c>
      <c r="C25" s="1" t="s">
        <v>1171</v>
      </c>
      <c r="D25" s="1" t="s">
        <v>1172</v>
      </c>
      <c r="E25" s="1" t="s">
        <v>1173</v>
      </c>
      <c r="F25" s="1" t="s">
        <v>1174</v>
      </c>
      <c r="G25" s="1" t="s">
        <v>1175</v>
      </c>
      <c r="H25" s="1" t="s">
        <v>1010</v>
      </c>
      <c r="I25" s="1" t="s">
        <v>1010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1176</v>
      </c>
      <c r="B26" s="1" t="s">
        <v>1177</v>
      </c>
      <c r="C26" s="1" t="s">
        <v>1178</v>
      </c>
      <c r="D26" s="1" t="s">
        <v>1179</v>
      </c>
      <c r="E26" s="1" t="s">
        <v>1180</v>
      </c>
      <c r="F26" s="1" t="s">
        <v>1181</v>
      </c>
      <c r="G26" s="1" t="s">
        <v>1010</v>
      </c>
      <c r="H26" s="1" t="s">
        <v>1010</v>
      </c>
      <c r="I26" s="1" t="s">
        <v>1010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1182</v>
      </c>
      <c r="B2" s="1" t="s">
        <v>1183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1184</v>
      </c>
      <c r="B3" s="1" t="s">
        <v>1185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1186</v>
      </c>
      <c r="B4" s="1" t="s">
        <v>1187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1188</v>
      </c>
      <c r="B5" s="1" t="s">
        <v>1189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1190</v>
      </c>
      <c r="B6" s="1" t="s">
        <v>1191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1192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1193</v>
      </c>
      <c r="B8" s="1" t="s">
        <v>1194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1195</v>
      </c>
      <c r="B9" s="4" t="s">
        <v>1196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1197</v>
      </c>
      <c r="B10" s="1" t="s">
        <v>1198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1199</v>
      </c>
      <c r="B11" s="1" t="s">
        <v>1200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1201</v>
      </c>
      <c r="B12" s="1" t="s">
        <v>1198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1202</v>
      </c>
      <c r="B13" s="1" t="s">
        <v>1203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1204</v>
      </c>
      <c r="B14" s="1" t="s">
        <v>1205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1206</v>
      </c>
      <c r="B15" s="1" t="s">
        <v>1203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1207</v>
      </c>
      <c r="B16" s="1" t="s">
        <v>1208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1209</v>
      </c>
      <c r="B17" s="1">
        <v>6840.0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1210</v>
      </c>
      <c r="B18" s="1" t="s">
        <v>1211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1212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1213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1214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1215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1216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1217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1218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1219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1220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1221</v>
      </c>
      <c r="B28" s="1">
        <v>89.51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1222</v>
      </c>
      <c r="B29" s="1">
        <v>89.03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1223</v>
      </c>
      <c r="B30" s="1">
        <v>88.41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1224</v>
      </c>
      <c r="B31" s="1">
        <v>92.12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1225</v>
      </c>
      <c r="B32" s="1">
        <v>89.51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1226</v>
      </c>
      <c r="B33" s="1">
        <v>89.03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1227</v>
      </c>
      <c r="B34" s="1">
        <v>88.41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1228</v>
      </c>
      <c r="B35" s="1">
        <v>92.12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1229</v>
      </c>
      <c r="B36" s="1">
        <v>0.898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1230</v>
      </c>
      <c r="B37" s="1">
        <v>18.759335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1231</v>
      </c>
      <c r="B38" s="1">
        <v>24.27324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1232</v>
      </c>
      <c r="B39" s="1">
        <v>3727450.0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1233</v>
      </c>
      <c r="B40" s="1">
        <v>3727450.0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1234</v>
      </c>
      <c r="B41" s="1">
        <v>3249914.0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1235</v>
      </c>
      <c r="B42" s="1">
        <v>2074910.0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1236</v>
      </c>
      <c r="B43" s="1">
        <v>2074910.0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1237</v>
      </c>
      <c r="B44" s="1">
        <v>90.28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1238</v>
      </c>
      <c r="B45" s="1">
        <v>96.11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1239</v>
      </c>
      <c r="B46" s="1">
        <v>300.0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1240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1241</v>
      </c>
      <c r="B48" s="1">
        <v>1.826692096E10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1242</v>
      </c>
      <c r="B49" s="1">
        <v>48.7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1243</v>
      </c>
      <c r="B50" s="1">
        <v>107.86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1244</v>
      </c>
      <c r="B51" s="1">
        <v>6.390445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1245</v>
      </c>
      <c r="B52" s="1">
        <v>85.6856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1246</v>
      </c>
      <c r="B53" s="1">
        <v>64.8355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1247</v>
      </c>
      <c r="B54" s="1" t="s">
        <v>1248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1249</v>
      </c>
      <c r="B55" s="1">
        <v>1.6179828736E10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1250</v>
      </c>
      <c r="B56" s="1">
        <v>0.34564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1251</v>
      </c>
      <c r="B57" s="1">
        <v>2.00838097E8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1252</v>
      </c>
      <c r="B58" s="1">
        <v>2.02023008E8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1253</v>
      </c>
      <c r="B59" s="1">
        <v>1.3572947E7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1254</v>
      </c>
      <c r="B60" s="1">
        <v>1.5393402E7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1255</v>
      </c>
      <c r="B61" s="1">
        <v>1.7289504E9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1256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1257</v>
      </c>
      <c r="B63" s="1">
        <v>0.0669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1258</v>
      </c>
      <c r="B64" s="1">
        <v>0.01008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1259</v>
      </c>
      <c r="B65" s="1">
        <v>0.82504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1260</v>
      </c>
      <c r="B66" s="1">
        <v>5.25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1261</v>
      </c>
      <c r="B67" s="1">
        <v>0.0756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1262</v>
      </c>
      <c r="B68" s="1">
        <v>2.15534E8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1263</v>
      </c>
      <c r="B69" s="1">
        <v>5.503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1264</v>
      </c>
      <c r="B70" s="1">
        <v>16.431038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1265</v>
      </c>
      <c r="B71" s="1">
        <v>1.7066592E9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1266</v>
      </c>
      <c r="B72" s="1">
        <v>1.7382816E9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1267</v>
      </c>
      <c r="B73" s="1">
        <v>1.722384E9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1268</v>
      </c>
      <c r="B74" s="1">
        <v>119.11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1269</v>
      </c>
      <c r="B75" s="1">
        <v>9.88017024E8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1270</v>
      </c>
      <c r="B76" s="1">
        <v>4.82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1271</v>
      </c>
      <c r="B77" s="1">
        <v>3.69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1272</v>
      </c>
      <c r="B78" s="1">
        <v>5.66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1273</v>
      </c>
      <c r="B79" s="1">
        <v>84.815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1274</v>
      </c>
      <c r="B80" s="1">
        <v>0.44325614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1275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1276</v>
      </c>
      <c r="B82" s="1" t="s">
        <v>1277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1278</v>
      </c>
      <c r="B83" s="1" t="s">
        <v>1279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1280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1281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1282</v>
      </c>
      <c r="B86" s="1" t="s">
        <v>1283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1284</v>
      </c>
      <c r="B87" s="1" t="s">
        <v>1283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1285</v>
      </c>
      <c r="B88" s="1">
        <v>1.5248358E9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1286</v>
      </c>
      <c r="B89" s="1" t="s">
        <v>1287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1288</v>
      </c>
      <c r="B90" s="1" t="s">
        <v>1289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1290</v>
      </c>
      <c r="B91" s="1" t="s">
        <v>1291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1292</v>
      </c>
      <c r="B92" s="1" t="s">
        <v>1293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1294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1295</v>
      </c>
      <c r="B94" s="1">
        <v>90.42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1296</v>
      </c>
      <c r="B95" s="1">
        <v>124.0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1297</v>
      </c>
      <c r="B96" s="1">
        <v>70.0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1298</v>
      </c>
      <c r="B97" s="1">
        <v>95.92222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1299</v>
      </c>
      <c r="B98" s="1">
        <v>98.8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1300</v>
      </c>
      <c r="B99" s="1">
        <v>2.95652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1301</v>
      </c>
      <c r="B100" s="1" t="s">
        <v>1302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1303</v>
      </c>
      <c r="B101" s="1">
        <v>18.0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1304</v>
      </c>
      <c r="B102" s="1">
        <v>9.38353024E8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1305</v>
      </c>
      <c r="B103" s="1">
        <v>4.624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1306</v>
      </c>
      <c r="B104" s="1">
        <v>1.90767008E8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1307</v>
      </c>
      <c r="B105" s="1">
        <v>1.35600992E8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1308</v>
      </c>
      <c r="B106" s="1">
        <v>0.785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1309</v>
      </c>
      <c r="B107" s="1">
        <v>0.836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1310</v>
      </c>
      <c r="B108" s="1">
        <v>2.858473984E9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1311</v>
      </c>
      <c r="B109" s="1">
        <v>6.913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1312</v>
      </c>
      <c r="B110" s="1">
        <v>13.937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1313</v>
      </c>
      <c r="B111" s="1">
        <v>0.02437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1314</v>
      </c>
      <c r="B112" s="1">
        <v>0.70342004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1315</v>
      </c>
      <c r="B113" s="1">
        <v>1.143059456E9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1316</v>
      </c>
      <c r="B114" s="1">
        <v>1.009908992E9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1317</v>
      </c>
      <c r="B115" s="1">
        <v>116.349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1318</v>
      </c>
      <c r="B116" s="1">
        <v>0.07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1319</v>
      </c>
      <c r="B117" s="1">
        <v>0.80254996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1320</v>
      </c>
      <c r="B118" s="1">
        <v>0.06674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1321</v>
      </c>
      <c r="B119" s="1">
        <v>0.07934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1322</v>
      </c>
      <c r="B120" s="1" t="s">
        <v>1248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1323</v>
      </c>
      <c r="B121" s="1">
        <v>0.5504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61</v>
      </c>
      <c r="B3" s="1">
        <v>0.0</v>
      </c>
      <c r="C3" s="1">
        <v>20.0</v>
      </c>
      <c r="D3" s="1">
        <v>104.0</v>
      </c>
      <c r="E3" s="1">
        <v>283.0</v>
      </c>
      <c r="F3" s="1">
        <v>218.0</v>
      </c>
      <c r="G3" s="1">
        <v>532.0</v>
      </c>
      <c r="H3" s="1">
        <v>705.0</v>
      </c>
      <c r="I3" s="1">
        <v>740.0</v>
      </c>
      <c r="J3" s="1">
        <v>1110.0</v>
      </c>
      <c r="K3" s="1">
        <f>IF(J3*FORECAST(K2,B3:J3,B2:J2)&gt;0,FORECAST(K2,B3:J3,B2:J2),J3)*$X$1</f>
        <v>1083.361111</v>
      </c>
      <c r="L3" s="1">
        <f>IF(K3*FORECAST(L2,B3:K3,B2:K2)&gt;0,FORECAST(L2,B3:K3,B2:K2),K3)*$X$1</f>
        <v>1217.544444</v>
      </c>
      <c r="M3" s="1">
        <f>IF(L3*FORECAST(M2,B3:L3,B2:L2)&gt;0,FORECAST(M2,B3:L3,B2:L2),L3)*$X$1</f>
        <v>1351.727778</v>
      </c>
      <c r="N3" s="1">
        <f>IF(M3*FORECAST(N2,B3:M3,B2:M2)&gt;0,FORECAST(N2,B3:M3,B2:M2),M3)*$X$1</f>
        <v>1485.911111</v>
      </c>
      <c r="O3" s="1">
        <f>IF(N3*FORECAST(O2,B3:N3,B2:N2)&gt;0,FORECAST(O2,B3:N3,B2:N2),N3)*$X$1</f>
        <v>1620.094444</v>
      </c>
      <c r="P3" s="1">
        <f>IF(O3*FORECAST(P2,B3:O3,B2:O2)&gt;0,FORECAST(P2,B3:O3,B2:O2),O3)*$X$1</f>
        <v>1754.277778</v>
      </c>
      <c r="Q3" s="1">
        <f>IF(P3*FORECAST(Q2,B3:P3,B2:P2)&gt;0,FORECAST(Q2,B3:P3,B2:P2),P3)*$X$1</f>
        <v>1888.461111</v>
      </c>
      <c r="R3" s="5">
        <f>IF(Q3*FORECAST(R2,B3:Q3,B2:Q2)&gt;0,FORECAST(R2,B3:Q3,B2:Q2),Q3)*$X$1</f>
        <v>2022.644444</v>
      </c>
      <c r="S3" s="5">
        <f>IF(R3*FORECAST(S2,B3:R3,B2:R2)&gt;0,FORECAST(S2,B3:R3,B2:R2),R3)*$X$1</f>
        <v>2156.827778</v>
      </c>
      <c r="T3" s="5">
        <f>IF(S3*FORECAST(T2,B3:S3,B2:S2)&gt;0,FORECAST(T2,B3:S3,B2:S2),S3)*$X$1</f>
        <v>2291.011111</v>
      </c>
      <c r="U3" s="5">
        <f>IF(T3*FORECAST(U2,B3:T3,B2:T2)&gt;0,FORECAST(U2,B3:T3,B2:T2),T3)*$X$1</f>
        <v>2425.194444</v>
      </c>
      <c r="V3" s="5">
        <f>IF(U3*FORECAST(V2,B3:U3,B2:U2)&gt;0,FORECAST(V2,B3:U3,B2:U2),U3)*$X$1</f>
        <v>2559.377778</v>
      </c>
      <c r="W3" s="2"/>
      <c r="X3" s="2"/>
      <c r="Y3" s="2"/>
      <c r="Z3" s="2"/>
    </row>
    <row r="4">
      <c r="A4" s="3" t="s">
        <v>131</v>
      </c>
      <c r="B4" s="1">
        <v>-229.0</v>
      </c>
      <c r="C4" s="1">
        <v>-191.0</v>
      </c>
      <c r="D4" s="1">
        <v>-257.0</v>
      </c>
      <c r="E4" s="1">
        <v>-330.0</v>
      </c>
      <c r="F4" s="1">
        <v>-7.0</v>
      </c>
      <c r="G4" s="1">
        <v>142.0</v>
      </c>
      <c r="H4" s="1">
        <v>79.0</v>
      </c>
      <c r="I4" s="1">
        <v>-143.0</v>
      </c>
      <c r="J4" s="1">
        <v>-902.0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1324</v>
      </c>
      <c r="B5" s="1">
        <v>26.0</v>
      </c>
      <c r="C5" s="1">
        <v>28.0</v>
      </c>
      <c r="D5" s="1">
        <v>32.0</v>
      </c>
      <c r="E5" s="1">
        <v>135.0</v>
      </c>
      <c r="F5" s="1">
        <v>177.0</v>
      </c>
      <c r="G5" s="1">
        <v>186.0</v>
      </c>
      <c r="H5" s="1">
        <v>197.0</v>
      </c>
      <c r="I5" s="1">
        <v>201.0</v>
      </c>
      <c r="J5" s="1">
        <v>209.0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1325</v>
      </c>
      <c r="L7" s="1">
        <f>IF(V3*FORECAST(V2,B3:V3,B2:V2)&gt;0,FORECAST(V2,B3:V3,B2:V2),U3)*$X$1 * (1+0.02)/(0.0834-0.02)</f>
        <v>41176.10936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1326</v>
      </c>
      <c r="L8" s="6">
        <f t="array" ref="L8">NPV(0.0834,L3:V3)</f>
        <v>12516.90437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1327</v>
      </c>
      <c r="L9" s="6">
        <f t="array" ref="L9">NPV(0.0834,L16:V16)</f>
        <v>17059.57333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1328</v>
      </c>
      <c r="L10" s="6">
        <f>L8 + L9</f>
        <v>29576.4777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-902.0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1329</v>
      </c>
      <c r="L12" s="6">
        <f>L10 - L11</f>
        <v>30478.4777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1330</v>
      </c>
      <c r="L13" s="1">
        <v>209.0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145.8300368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(1+0.02)/(0.0834-0.02)</f>
        <v>41176.10936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-123.0</v>
      </c>
      <c r="C3" s="1">
        <v>-115.0</v>
      </c>
      <c r="D3" s="1">
        <v>-52.0</v>
      </c>
      <c r="E3" s="1">
        <v>-426.0</v>
      </c>
      <c r="F3" s="1">
        <v>-208.0</v>
      </c>
      <c r="G3" s="1">
        <v>-243.0</v>
      </c>
      <c r="H3" s="1">
        <v>-69.0</v>
      </c>
      <c r="I3" s="1">
        <v>-97.0</v>
      </c>
      <c r="J3" s="1">
        <v>73.0</v>
      </c>
      <c r="K3" s="1">
        <f>IF(J3*FORECAST(K2,B3:J3,B2:J2)&gt;0,FORECAST(K2,B3:J3,B2:J2),J3)*$X$1</f>
        <v>73</v>
      </c>
      <c r="L3" s="1">
        <f>IF(K3*FORECAST(L2,B3:K3,B2:K2)&gt;0,FORECAST(L2,B3:K3,B2:K2),K3)*$X$1</f>
        <v>11</v>
      </c>
      <c r="M3" s="1">
        <f>IF(L3*FORECAST(M2,B3:L3,B2:L2)&gt;0,FORECAST(M2,B3:L3,B2:L2),L3)*$X$1</f>
        <v>34.58181818</v>
      </c>
      <c r="N3" s="1">
        <f>IF(M3*FORECAST(N2,B3:M3,B2:M2)&gt;0,FORECAST(N2,B3:M3,B2:M2),M3)*$X$1</f>
        <v>58.16363636</v>
      </c>
      <c r="O3" s="1">
        <f>IF(N3*FORECAST(O2,B3:N3,B2:N2)&gt;0,FORECAST(O2,B3:N3,B2:N2),N3)*$X$1</f>
        <v>81.74545455</v>
      </c>
      <c r="P3" s="1">
        <f>IF(O3*FORECAST(P2,B3:O3,B2:O2)&gt;0,FORECAST(P2,B3:O3,B2:O2),O3)*$X$1</f>
        <v>105.3272727</v>
      </c>
      <c r="Q3" s="1">
        <f>IF(P3*FORECAST(Q2,B3:P3,B2:P2)&gt;0,FORECAST(Q2,B3:P3,B2:P2),P3)*$X$1</f>
        <v>128.9090909</v>
      </c>
      <c r="R3" s="5">
        <f>IF(Q3*FORECAST(R2,B3:Q3,B2:Q2)&gt;0,FORECAST(R2,B3:Q3,B2:Q2),Q3)*$X$1</f>
        <v>152.4909091</v>
      </c>
      <c r="S3" s="5">
        <f>IF(R3*FORECAST(S2,B3:R3,B2:R2)&gt;0,FORECAST(S2,B3:R3,B2:R2),R3)*$X$1</f>
        <v>176.0727273</v>
      </c>
      <c r="T3" s="5">
        <f>IF(S3*FORECAST(T2,B3:S3,B2:S2)&gt;0,FORECAST(T2,B3:S3,B2:S2),S3)*$X$1</f>
        <v>199.6545455</v>
      </c>
      <c r="U3" s="5">
        <f>IF(T3*FORECAST(U2,B3:T3,B2:T2)&gt;0,FORECAST(U2,B3:T3,B2:T2),T3)*$X$1</f>
        <v>223.2363636</v>
      </c>
      <c r="V3" s="5">
        <f>IF(U3*FORECAST(V2,B3:U3,B2:U2)&gt;0,FORECAST(V2,B3:U3,B2:U2),U3)*$X$1</f>
        <v>246.8181818</v>
      </c>
      <c r="W3" s="2"/>
      <c r="X3" s="2"/>
      <c r="Y3" s="2"/>
      <c r="Z3" s="2"/>
    </row>
    <row r="4">
      <c r="A4" s="3" t="s">
        <v>131</v>
      </c>
      <c r="B4" s="1">
        <v>-229.0</v>
      </c>
      <c r="C4" s="1">
        <v>-191.0</v>
      </c>
      <c r="D4" s="1">
        <v>-257.0</v>
      </c>
      <c r="E4" s="1">
        <v>-330.0</v>
      </c>
      <c r="F4" s="1">
        <v>-7.0</v>
      </c>
      <c r="G4" s="1">
        <v>142.0</v>
      </c>
      <c r="H4" s="1">
        <v>79.0</v>
      </c>
      <c r="I4" s="1">
        <v>-143.0</v>
      </c>
      <c r="J4" s="1">
        <v>-902.0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1324</v>
      </c>
      <c r="B5" s="1">
        <v>26.0</v>
      </c>
      <c r="C5" s="1">
        <v>28.0</v>
      </c>
      <c r="D5" s="1">
        <v>32.0</v>
      </c>
      <c r="E5" s="1">
        <v>135.0</v>
      </c>
      <c r="F5" s="1">
        <v>177.0</v>
      </c>
      <c r="G5" s="1">
        <v>186.0</v>
      </c>
      <c r="H5" s="1">
        <v>197.0</v>
      </c>
      <c r="I5" s="1">
        <v>201.0</v>
      </c>
      <c r="J5" s="1">
        <v>209.0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1325</v>
      </c>
      <c r="L7" s="1">
        <f>IF(V3*FORECAST(V2,B3:V3,B2:V2)&gt;0,FORECAST(V2,B3:V3,B2:V2),U3)*$X$1 * (1+0.02)/(0.0834-0.02)</f>
        <v>3970.891884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1326</v>
      </c>
      <c r="L8" s="6">
        <f t="array" ref="L8">NPV(0.0834,L3:V3)</f>
        <v>774.3292812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1327</v>
      </c>
      <c r="L9" s="6">
        <f t="array" ref="L9">NPV(0.0834,L16:V16)</f>
        <v>1645.170521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1328</v>
      </c>
      <c r="L10" s="6">
        <f>L8 + L9</f>
        <v>2419.499802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-902.0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1329</v>
      </c>
      <c r="L12" s="6">
        <f>L10 - L11</f>
        <v>3321.499802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1330</v>
      </c>
      <c r="L13" s="1">
        <v>209.0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15.89234355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(1+0.02)/(0.0834-0.02)</f>
        <v>3970.891884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