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<sst xmlns="http://schemas.openxmlformats.org/spreadsheetml/2006/main" count="1890" uniqueCount="1637">
  <si>
    <t>ticker</t>
  </si>
  <si>
    <t>DOC</t>
  </si>
  <si>
    <t>nombre</t>
  </si>
  <si>
    <t>HEALTHPEAK PROPERTIES INC</t>
  </si>
  <si>
    <t>empresa</t>
  </si>
  <si>
    <t>Specialized REITs</t>
  </si>
  <si>
    <t>Open</t>
  </si>
  <si>
    <t>Target Price</t>
  </si>
  <si>
    <t>Upside</t>
  </si>
  <si>
    <t>-80.48%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</si>
  <si>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</si>
  <si>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</si>
  <si>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</si>
  <si>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</si>
  <si>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</si>
  <si>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</si>
  <si>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</si>
  <si>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</si>
  <si>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</si>
  <si>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</si>
  <si>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</si>
  <si>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</si>
  <si>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</si>
  <si>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</si>
  <si>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</si>
  <si>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</si>
  <si>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</si>
  <si>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</si>
  <si>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Change in Accounts Receivable</t>
  </si>
  <si>
    <t>Change in Accounts Payable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</si>
  <si>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</si>
  <si>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</si>
  <si>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</si>
  <si>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</si>
  <si>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</si>
  <si>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</si>
  <si>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</si>
  <si>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</si>
  <si>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Divestitures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</si>
  <si>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</si>
  <si>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</si>
  <si>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</si>
  <si>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</si>
  <si>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</si>
  <si>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</si>
  <si>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</si>
  <si>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</si>
  <si>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</si>
  <si>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</si>
  <si>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</si>
  <si>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</si>
  <si>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</si>
  <si>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</si>
  <si>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</si>
  <si>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</si>
  <si>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</si>
  <si>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</si>
  <si>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</si>
  <si>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</si>
  <si>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</si>
  <si>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</si>
  <si>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</si>
  <si>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</si>
  <si>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</si>
  <si>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</si>
  <si>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</si>
  <si>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</si>
  <si>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</si>
  <si>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</si>
  <si>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</si>
  <si>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</si>
  <si>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</si>
  <si>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Investment In Debt and Equity Securities</t>
  </si>
  <si>
    <t>Goodwill</t>
  </si>
  <si>
    <t>Other Intangibles, Total</t>
  </si>
  <si>
    <t>Notes Receivable (Collected)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</si>
  <si>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</si>
  <si>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</si>
  <si>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</si>
  <si>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</si>
  <si>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</si>
  <si>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</si>
  <si>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</si>
  <si>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</si>
  <si>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</si>
  <si>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</si>
  <si>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</si>
  <si>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</si>
  <si>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</si>
  <si>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</si>
  <si>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</si>
  <si>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Other Current Liabilities - (Brok / FS / Ins. / REIT Template)</t>
  </si>
  <si>
    <t>Unearned Revenue Non Current</t>
  </si>
  <si>
    <t>Other Non Current Liabilities</t>
  </si>
  <si>
    <t>Total Liabilities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</si>
  <si>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</si>
  <si>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</si>
  <si>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</si>
  <si>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</si>
  <si>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</si>
  <si>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</si>
  <si>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</si>
  <si>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</si>
  <si>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</si>
  <si>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</si>
  <si>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</si>
  <si>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23.35</t>
  </si>
  <si>
    <t>20.07</t>
  </si>
  <si>
    <t>11.85</t>
  </si>
  <si>
    <t>11.29</t>
  </si>
  <si>
    <t>12.45</t>
  </si>
  <si>
    <t>12.04</t>
  </si>
  <si>
    <t>12.61</t>
  </si>
  <si>
    <t>12.09</t>
  </si>
  <si>
    <t>12.17</t>
  </si>
  <si>
    <t>11.61</t>
  </si>
  <si>
    <t>Tangible Book Value</t>
  </si>
  <si>
    <t>Tangible Book Value Per Share</t>
  </si>
  <si>
    <t>22.19</t>
  </si>
  <si>
    <t>18.65</t>
  </si>
  <si>
    <t>10.74</t>
  </si>
  <si>
    <t>10.42</t>
  </si>
  <si>
    <t>11.81</t>
  </si>
  <si>
    <t>11.39</t>
  </si>
  <si>
    <t>11.64</t>
  </si>
  <si>
    <t>11.12</t>
  </si>
  <si>
    <t>11.41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</si>
  <si>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</si>
  <si>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</si>
  <si>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</si>
  <si>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</si>
  <si>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</si>
  <si>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</si>
  <si>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</si>
  <si>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</si>
  <si>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</si>
  <si>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Accumulated Allowance for Doubtful Accounts (Supple)</t>
  </si>
  <si>
    <t>Rental Revenues</t>
  </si>
  <si>
    <t>Tenant Reimbursements</t>
  </si>
  <si>
    <t>Property Management Fee</t>
  </si>
  <si>
    <t>Interest and Investment Income, Total (Revenue Block)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</si>
  <si>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</si>
  <si>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</si>
  <si>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</si>
  <si>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</si>
  <si>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</si>
  <si>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Provision For Loan Losses - (Ins. / REIT / Utility Templates)</t>
  </si>
  <si>
    <t>Total Operating Expenses</t>
  </si>
  <si>
    <t>Operating Income (REIT / Utility Template)</t>
  </si>
  <si>
    <t>Interest Expense, Total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</si>
  <si>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</si>
  <si>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</si>
  <si>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</si>
  <si>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</si>
  <si>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</si>
  <si>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</si>
  <si>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Total Merger &amp; Related Restructuring Charges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</si>
  <si>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</si>
  <si>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</si>
  <si>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</si>
  <si>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</si>
  <si>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</si>
  <si>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</si>
  <si>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</si>
  <si>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</si>
  <si>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</si>
  <si>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</si>
  <si>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</si>
  <si>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</si>
  <si>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</si>
  <si>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</si>
  <si>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</si>
  <si>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</si>
  <si>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</si>
  <si>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2.01</t>
  </si>
  <si>
    <t>-1.21</t>
  </si>
  <si>
    <t>1.34</t>
  </si>
  <si>
    <t>0.88</t>
  </si>
  <si>
    <t>2.25</t>
  </si>
  <si>
    <t>0.09</t>
  </si>
  <si>
    <t>0.77</t>
  </si>
  <si>
    <t>0.93</t>
  </si>
  <si>
    <t>0.92</t>
  </si>
  <si>
    <t>0.56</t>
  </si>
  <si>
    <t>Basic EPS - Continuing Operations</t>
  </si>
  <si>
    <t>1.94</t>
  </si>
  <si>
    <t>0.27</t>
  </si>
  <si>
    <t>0.22</t>
  </si>
  <si>
    <t>Basic Weighted Average Shares Outstanding</t>
  </si>
  <si>
    <t>Net EPS - Diluted</t>
  </si>
  <si>
    <t>2.24</t>
  </si>
  <si>
    <t>Diluted EPS - Continuing Operations</t>
  </si>
  <si>
    <t>Diluted Weighted Average Shares Outstanding</t>
  </si>
  <si>
    <t>Normalized Basic EPS</t>
  </si>
  <si>
    <t>1.25</t>
  </si>
  <si>
    <t>1.18</t>
  </si>
  <si>
    <t>0.33</t>
  </si>
  <si>
    <t>0.14</t>
  </si>
  <si>
    <t>-0.12</t>
  </si>
  <si>
    <t>0.19</t>
  </si>
  <si>
    <t>0.23</t>
  </si>
  <si>
    <t>Normalized Diluted EPS</t>
  </si>
  <si>
    <t>0.13</t>
  </si>
  <si>
    <t>Dividend Per Share</t>
  </si>
  <si>
    <t>2.18</t>
  </si>
  <si>
    <t>2.26</t>
  </si>
  <si>
    <t>2.1</t>
  </si>
  <si>
    <t>1.48</t>
  </si>
  <si>
    <t>1.2</t>
  </si>
  <si>
    <t>Payout Ratio</t>
  </si>
  <si>
    <t>108.6</t>
  </si>
  <si>
    <t>-187.16</t>
  </si>
  <si>
    <t>156.04</t>
  </si>
  <si>
    <t>167.8</t>
  </si>
  <si>
    <t>65.68</t>
  </si>
  <si>
    <t>190.31</t>
  </si>
  <si>
    <t>128.59</t>
  </si>
  <si>
    <t>129.49</t>
  </si>
  <si>
    <t>214.71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</si>
  <si>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</si>
  <si>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</si>
  <si>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</si>
  <si>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</si>
  <si>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</si>
  <si>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</si>
  <si>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</si>
  <si>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0.03</t>
  </si>
  <si>
    <t>1.62</t>
  </si>
  <si>
    <t>-0.32</t>
  </si>
  <si>
    <t>-1.69</t>
  </si>
  <si>
    <t>-40.33</t>
  </si>
  <si>
    <t>-6.24</t>
  </si>
  <si>
    <t>-2.43</t>
  </si>
  <si>
    <t>-0.87</t>
  </si>
  <si>
    <t>-2.96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</si>
  <si>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</si>
  <si>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</si>
  <si>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</si>
  <si>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</si>
  <si>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</si>
  <si>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</si>
  <si>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</si>
  <si>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</si>
  <si>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</si>
  <si>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</si>
  <si>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</si>
  <si>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</si>
  <si>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</si>
  <si>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</si>
  <si>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</si>
  <si>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</si>
  <si>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</si>
  <si>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</si>
  <si>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</si>
  <si>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</si>
  <si>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3.99</t>
  </si>
  <si>
    <t>3.81</t>
  </si>
  <si>
    <t>2.41</t>
  </si>
  <si>
    <t>1.7</t>
  </si>
  <si>
    <t>2.27</t>
  </si>
  <si>
    <t>1.67</t>
  </si>
  <si>
    <t>0.78</t>
  </si>
  <si>
    <t>1.35</t>
  </si>
  <si>
    <t>1.55</t>
  </si>
  <si>
    <t>1.69</t>
  </si>
  <si>
    <t>Return on Total Capital</t>
  </si>
  <si>
    <t>4.1</t>
  </si>
  <si>
    <t>3.92</t>
  </si>
  <si>
    <t>2.49</t>
  </si>
  <si>
    <t>1.78</t>
  </si>
  <si>
    <t>2.38</t>
  </si>
  <si>
    <t>1.77</t>
  </si>
  <si>
    <t>1.54</t>
  </si>
  <si>
    <t>1.75</t>
  </si>
  <si>
    <t>1.9</t>
  </si>
  <si>
    <t>Return On Equity %</t>
  </si>
  <si>
    <t>8.27</t>
  </si>
  <si>
    <t>-5.27</t>
  </si>
  <si>
    <t>4.77</t>
  </si>
  <si>
    <t>7.33</t>
  </si>
  <si>
    <t>17.73</t>
  </si>
  <si>
    <t>0.91</t>
  </si>
  <si>
    <t>2.29</t>
  </si>
  <si>
    <t>7.12</t>
  </si>
  <si>
    <t>4.71</t>
  </si>
  <si>
    <t>Return on Common Equity</t>
  </si>
  <si>
    <t>8.3</t>
  </si>
  <si>
    <t>-5.58</t>
  </si>
  <si>
    <t>4.85</t>
  </si>
  <si>
    <t>7.61</t>
  </si>
  <si>
    <t>18.82</t>
  </si>
  <si>
    <t>0.73</t>
  </si>
  <si>
    <t>2.23</t>
  </si>
  <si>
    <t>1.76</t>
  </si>
  <si>
    <t>7.52</t>
  </si>
  <si>
    <t>4.68</t>
  </si>
  <si>
    <t>Margin Analysis</t>
  </si>
  <si>
    <t>Gross Profit Margin %</t>
  </si>
  <si>
    <t>82.27</t>
  </si>
  <si>
    <t>74.78</t>
  </si>
  <si>
    <t>64.86</t>
  </si>
  <si>
    <t>55.73</t>
  </si>
  <si>
    <t>61.24</t>
  </si>
  <si>
    <t>55.54</t>
  </si>
  <si>
    <t>51.14</t>
  </si>
  <si>
    <t>59.45</t>
  </si>
  <si>
    <t>57.96</t>
  </si>
  <si>
    <t>58.61</t>
  </si>
  <si>
    <t>SG&amp;A Margin</t>
  </si>
  <si>
    <t>3.63</t>
  </si>
  <si>
    <t>3.5</t>
  </si>
  <si>
    <t>4.54</t>
  </si>
  <si>
    <t>4.8</t>
  </si>
  <si>
    <t>5.13</t>
  </si>
  <si>
    <t>4.6</t>
  </si>
  <si>
    <t>6.03</t>
  </si>
  <si>
    <t>5.61</t>
  </si>
  <si>
    <t>4.73</t>
  </si>
  <si>
    <t>EBITDA Margin %</t>
  </si>
  <si>
    <t>78.6</t>
  </si>
  <si>
    <t>71.23</t>
  </si>
  <si>
    <t>60.27</t>
  </si>
  <si>
    <t>50.86</t>
  </si>
  <si>
    <t>55.86</t>
  </si>
  <si>
    <t>50.71</t>
  </si>
  <si>
    <t>44.51</t>
  </si>
  <si>
    <t>52.87</t>
  </si>
  <si>
    <t>52.06</t>
  </si>
  <si>
    <t>52.78</t>
  </si>
  <si>
    <t>EBITA Margin %</t>
  </si>
  <si>
    <t>60.96</t>
  </si>
  <si>
    <t>54.14</t>
  </si>
  <si>
    <t>37.58</t>
  </si>
  <si>
    <t>26.08</t>
  </si>
  <si>
    <t>29.75</t>
  </si>
  <si>
    <t>16.14</t>
  </si>
  <si>
    <t>22.27</t>
  </si>
  <si>
    <t>22.53</t>
  </si>
  <si>
    <t>22.95</t>
  </si>
  <si>
    <t>EBIT Margin %</t>
  </si>
  <si>
    <t>58.35</t>
  </si>
  <si>
    <t>51.21</t>
  </si>
  <si>
    <t>33.64</t>
  </si>
  <si>
    <t>26.35</t>
  </si>
  <si>
    <t>17.89</t>
  </si>
  <si>
    <t>11.43</t>
  </si>
  <si>
    <t>17.76</t>
  </si>
  <si>
    <t>18.64</t>
  </si>
  <si>
    <t>19.5</t>
  </si>
  <si>
    <t>Income From Continuing Operations Margin %</t>
  </si>
  <si>
    <t>40.01</t>
  </si>
  <si>
    <t>-21.48</t>
  </si>
  <si>
    <t>17.57</t>
  </si>
  <si>
    <t>22.87</t>
  </si>
  <si>
    <t>58.13</t>
  </si>
  <si>
    <t>3.01</t>
  </si>
  <si>
    <t>9.76</t>
  </si>
  <si>
    <t>7.26</t>
  </si>
  <si>
    <t>24.91</t>
  </si>
  <si>
    <t>15.35</t>
  </si>
  <si>
    <t>Net Income Margin %</t>
  </si>
  <si>
    <t>40.69</t>
  </si>
  <si>
    <t>-21.98</t>
  </si>
  <si>
    <t>29.48</t>
  </si>
  <si>
    <t>22.41</t>
  </si>
  <si>
    <t>57.46</t>
  </si>
  <si>
    <t>2.28</t>
  </si>
  <si>
    <t>25.14</t>
  </si>
  <si>
    <t>26.66</t>
  </si>
  <si>
    <t>24.28</t>
  </si>
  <si>
    <t>14.03</t>
  </si>
  <si>
    <t>Net Avail. For Common Margin %</t>
  </si>
  <si>
    <t>39.27</t>
  </si>
  <si>
    <t>-22.03</t>
  </si>
  <si>
    <t>16.94</t>
  </si>
  <si>
    <t>22.34</t>
  </si>
  <si>
    <t>57.31</t>
  </si>
  <si>
    <t>2.2</t>
  </si>
  <si>
    <t>8.74</t>
  </si>
  <si>
    <t>6.15</t>
  </si>
  <si>
    <t>24.01</t>
  </si>
  <si>
    <t>13.95</t>
  </si>
  <si>
    <t>Normalized Net Income Margin</t>
  </si>
  <si>
    <t>25.22</t>
  </si>
  <si>
    <t>21.48</t>
  </si>
  <si>
    <t>3.53</t>
  </si>
  <si>
    <t>6.85</t>
  </si>
  <si>
    <t>3.29</t>
  </si>
  <si>
    <t>-3.92</t>
  </si>
  <si>
    <t>5.28</t>
  </si>
  <si>
    <t>5.94</t>
  </si>
  <si>
    <t>5.52</t>
  </si>
  <si>
    <t>Levered Free Cash Flow Margin</t>
  </si>
  <si>
    <t>21.1</t>
  </si>
  <si>
    <t>101.25</t>
  </si>
  <si>
    <t>257.71</t>
  </si>
  <si>
    <t>90.28</t>
  </si>
  <si>
    <t>67.74</t>
  </si>
  <si>
    <t>47.57</t>
  </si>
  <si>
    <t>96.32</t>
  </si>
  <si>
    <t>143.66</t>
  </si>
  <si>
    <t>46.27</t>
  </si>
  <si>
    <t>43.75</t>
  </si>
  <si>
    <t>Unlevered Free Cash Flow Margin</t>
  </si>
  <si>
    <t>32.38</t>
  </si>
  <si>
    <t>112.24</t>
  </si>
  <si>
    <t>270.4</t>
  </si>
  <si>
    <t>99.9</t>
  </si>
  <si>
    <t>76.08</t>
  </si>
  <si>
    <t>54.08</t>
  </si>
  <si>
    <t>148.38</t>
  </si>
  <si>
    <t>50.98</t>
  </si>
  <si>
    <t>48.95</t>
  </si>
  <si>
    <t>Asset Turnover</t>
  </si>
  <si>
    <t>0.11</t>
  </si>
  <si>
    <t>0.12</t>
  </si>
  <si>
    <t>0.15</t>
  </si>
  <si>
    <t>Fixed Assets Turnover</t>
  </si>
  <si>
    <t>0.21</t>
  </si>
  <si>
    <t>0.18</t>
  </si>
  <si>
    <t>0.17</t>
  </si>
  <si>
    <t>0.16</t>
  </si>
  <si>
    <t>Receivables Turnover (Average Receivables)</t>
  </si>
  <si>
    <t>1.14</t>
  </si>
  <si>
    <t>1.56</t>
  </si>
  <si>
    <t>1.63</t>
  </si>
  <si>
    <t>2.7</t>
  </si>
  <si>
    <t>10.92</t>
  </si>
  <si>
    <t>15.28</t>
  </si>
  <si>
    <t>29.87</t>
  </si>
  <si>
    <t>Short Term Liquidity</t>
  </si>
  <si>
    <t>Current Ratio</t>
  </si>
  <si>
    <t>16.44</t>
  </si>
  <si>
    <t>13.86</t>
  </si>
  <si>
    <t>2.98</t>
  </si>
  <si>
    <t>3.14</t>
  </si>
  <si>
    <t>2.21</t>
  </si>
  <si>
    <t>1.5</t>
  </si>
  <si>
    <t>3.28</t>
  </si>
  <si>
    <t>0.51</t>
  </si>
  <si>
    <t>1.39</t>
  </si>
  <si>
    <t>1.8</t>
  </si>
  <si>
    <t>Quick Ratio</t>
  </si>
  <si>
    <t>14.64</t>
  </si>
  <si>
    <t>12.33</t>
  </si>
  <si>
    <t>0.42</t>
  </si>
  <si>
    <t>0.29</t>
  </si>
  <si>
    <t>0.6</t>
  </si>
  <si>
    <t>Operating Cash Flow to Current Liabilities</t>
  </si>
  <si>
    <t>2.32</t>
  </si>
  <si>
    <t>1.21</t>
  </si>
  <si>
    <t>1.24</t>
  </si>
  <si>
    <t>0.82</t>
  </si>
  <si>
    <t>0.53</t>
  </si>
  <si>
    <t>2.06</t>
  </si>
  <si>
    <t>2.95</t>
  </si>
  <si>
    <t>Days Sales Outstanding (Average Receivables)</t>
  </si>
  <si>
    <t>321.87</t>
  </si>
  <si>
    <t>233.5</t>
  </si>
  <si>
    <t>223.78</t>
  </si>
  <si>
    <t>135.3</t>
  </si>
  <si>
    <t>33.5</t>
  </si>
  <si>
    <t>23.88</t>
  </si>
  <si>
    <t>17.38</t>
  </si>
  <si>
    <t>12.22</t>
  </si>
  <si>
    <t>Average Days Payable Outstanding</t>
  </si>
  <si>
    <t>337.4</t>
  </si>
  <si>
    <t>245.42</t>
  </si>
  <si>
    <t>206.25</t>
  </si>
  <si>
    <t>179.7</t>
  </si>
  <si>
    <t>198.5</t>
  </si>
  <si>
    <t>173.82</t>
  </si>
  <si>
    <t>123.51</t>
  </si>
  <si>
    <t>117.93</t>
  </si>
  <si>
    <t>103.89</t>
  </si>
  <si>
    <t>102.27</t>
  </si>
  <si>
    <t>Long Term Solvency</t>
  </si>
  <si>
    <t>Total Debt/Equity</t>
  </si>
  <si>
    <t>88.82</t>
  </si>
  <si>
    <t>113.64</t>
  </si>
  <si>
    <t>154.75</t>
  </si>
  <si>
    <t>140.89</t>
  </si>
  <si>
    <t>85.51</t>
  </si>
  <si>
    <t>97.62</t>
  </si>
  <si>
    <t>88.2</t>
  </si>
  <si>
    <t>89.2</t>
  </si>
  <si>
    <t>92.01</t>
  </si>
  <si>
    <t>102.28</t>
  </si>
  <si>
    <t>Total Debt / Total Capital</t>
  </si>
  <si>
    <t>47.04</t>
  </si>
  <si>
    <t>53.19</t>
  </si>
  <si>
    <t>60.75</t>
  </si>
  <si>
    <t>58.49</t>
  </si>
  <si>
    <t>46.1</t>
  </si>
  <si>
    <t>49.4</t>
  </si>
  <si>
    <t>46.86</t>
  </si>
  <si>
    <t>47.15</t>
  </si>
  <si>
    <t>47.92</t>
  </si>
  <si>
    <t>50.56</t>
  </si>
  <si>
    <t>LT Debt/Equity</t>
  </si>
  <si>
    <t>87.94</t>
  </si>
  <si>
    <t>112.66</t>
  </si>
  <si>
    <t>145.1</t>
  </si>
  <si>
    <t>139.15</t>
  </si>
  <si>
    <t>84.07</t>
  </si>
  <si>
    <t>94.74</t>
  </si>
  <si>
    <t>86.11</t>
  </si>
  <si>
    <t>72.59</t>
  </si>
  <si>
    <t>90.54</t>
  </si>
  <si>
    <t>101.94</t>
  </si>
  <si>
    <t>Long-Term Debt / Total Capital</t>
  </si>
  <si>
    <t>46.57</t>
  </si>
  <si>
    <t>52.73</t>
  </si>
  <si>
    <t>56.96</t>
  </si>
  <si>
    <t>57.76</t>
  </si>
  <si>
    <t>45.32</t>
  </si>
  <si>
    <t>47.94</t>
  </si>
  <si>
    <t>45.75</t>
  </si>
  <si>
    <t>38.37</t>
  </si>
  <si>
    <t>50.39</t>
  </si>
  <si>
    <t>Total Liabilities / Total Assets</t>
  </si>
  <si>
    <t>48.54</t>
  </si>
  <si>
    <t>54.56</t>
  </si>
  <si>
    <t>62.3</t>
  </si>
  <si>
    <t>60.29</t>
  </si>
  <si>
    <t>48.79</t>
  </si>
  <si>
    <t>52.49</t>
  </si>
  <si>
    <t>53.87</t>
  </si>
  <si>
    <t>53.16</t>
  </si>
  <si>
    <t>53.79</t>
  </si>
  <si>
    <t>55.89</t>
  </si>
  <si>
    <t>EBIT / Interest Expense</t>
  </si>
  <si>
    <t>2.72</t>
  </si>
  <si>
    <t>1.32</t>
  </si>
  <si>
    <t>1.83</t>
  </si>
  <si>
    <t>1.58</t>
  </si>
  <si>
    <t>0.86</t>
  </si>
  <si>
    <t>2.13</t>
  </si>
  <si>
    <t>2.22</t>
  </si>
  <si>
    <t>2.12</t>
  </si>
  <si>
    <t>EBITDA / Interest Expense</t>
  </si>
  <si>
    <t>4.05</t>
  </si>
  <si>
    <t>3.78</t>
  </si>
  <si>
    <t>2.76</t>
  </si>
  <si>
    <t>3.06</t>
  </si>
  <si>
    <t>3.87</t>
  </si>
  <si>
    <t>4.56</t>
  </si>
  <si>
    <t>3.42</t>
  </si>
  <si>
    <t>6.44</t>
  </si>
  <si>
    <t>6.3</t>
  </si>
  <si>
    <t>5.83</t>
  </si>
  <si>
    <t>(EBITDA - Capex) / Interest Expense</t>
  </si>
  <si>
    <t>Total Debt / EBITDA</t>
  </si>
  <si>
    <t>5.48</t>
  </si>
  <si>
    <t>6.11</t>
  </si>
  <si>
    <t>7.16</t>
  </si>
  <si>
    <t>8.39</t>
  </si>
  <si>
    <t>5.4</t>
  </si>
  <si>
    <t>6.32</t>
  </si>
  <si>
    <t>8.69</t>
  </si>
  <si>
    <t>6.27</t>
  </si>
  <si>
    <t>6.06</t>
  </si>
  <si>
    <t>Net Debt / EBITDA</t>
  </si>
  <si>
    <t>5.38</t>
  </si>
  <si>
    <t>5.92</t>
  </si>
  <si>
    <t>7.09</t>
  </si>
  <si>
    <t>8.33</t>
  </si>
  <si>
    <t>5.29</t>
  </si>
  <si>
    <t>6.18</t>
  </si>
  <si>
    <t>8.63</t>
  </si>
  <si>
    <t>6.09</t>
  </si>
  <si>
    <t>Total Debt / (EBITDA - Capex)</t>
  </si>
  <si>
    <t>Net Debt / (EBITDA - Capex)</t>
  </si>
  <si>
    <t>Growth Over Prior Year</t>
  </si>
  <si>
    <t>Total Revenues, 1 Yr. Growth %</t>
  </si>
  <si>
    <t>7.92</t>
  </si>
  <si>
    <t>12.27</t>
  </si>
  <si>
    <t>9.73</t>
  </si>
  <si>
    <t>-13.19</t>
  </si>
  <si>
    <t>-0.09</t>
  </si>
  <si>
    <t>8.16</t>
  </si>
  <si>
    <t>32.61</t>
  </si>
  <si>
    <t>8.7</t>
  </si>
  <si>
    <t>5.81</t>
  </si>
  <si>
    <t>Gross Profit, 1 Yr. Growth %</t>
  </si>
  <si>
    <t>3.85</t>
  </si>
  <si>
    <t>2.04</t>
  </si>
  <si>
    <t>-25.41</t>
  </si>
  <si>
    <t>9.78</t>
  </si>
  <si>
    <t>-1.91</t>
  </si>
  <si>
    <t>0.96</t>
  </si>
  <si>
    <t>35.38</t>
  </si>
  <si>
    <t>5.97</t>
  </si>
  <si>
    <t>EBITDA, 1 Yr. Growth %</t>
  </si>
  <si>
    <t>4.01</t>
  </si>
  <si>
    <t>1.73</t>
  </si>
  <si>
    <t>6.47</t>
  </si>
  <si>
    <t>-26.63</t>
  </si>
  <si>
    <t>9.61</t>
  </si>
  <si>
    <t>-2.13</t>
  </si>
  <si>
    <t>-0.63</t>
  </si>
  <si>
    <t>38.5</t>
  </si>
  <si>
    <t>7.05</t>
  </si>
  <si>
    <t>7.27</t>
  </si>
  <si>
    <t>EBITA, 1 Yr. Growth %</t>
  </si>
  <si>
    <t>2.45</t>
  </si>
  <si>
    <t>-0.28</t>
  </si>
  <si>
    <t>3.07</t>
  </si>
  <si>
    <t>-39.56</t>
  </si>
  <si>
    <t>13.72</t>
  </si>
  <si>
    <t>-9.01</t>
  </si>
  <si>
    <t>-23.36</t>
  </si>
  <si>
    <t>64.23</t>
  </si>
  <si>
    <t>9.98</t>
  </si>
  <si>
    <t>7.77</t>
  </si>
  <si>
    <t>EBIT, 1 Yr. Growth %</t>
  </si>
  <si>
    <t>2.03</t>
  </si>
  <si>
    <t>-1.48</t>
  </si>
  <si>
    <t>-43.23</t>
  </si>
  <si>
    <t>19.38</t>
  </si>
  <si>
    <t>-26.58</t>
  </si>
  <si>
    <t>-38.57</t>
  </si>
  <si>
    <t>87.57</t>
  </si>
  <si>
    <t>14.08</t>
  </si>
  <si>
    <t>10.7</t>
  </si>
  <si>
    <t>Earnings From Cont. Operations, 1 Yr. Growth %</t>
  </si>
  <si>
    <t>-0.42</t>
  </si>
  <si>
    <t>-160.25</t>
  </si>
  <si>
    <t>145.09</t>
  </si>
  <si>
    <t>12.95</t>
  </si>
  <si>
    <t>-94.4</t>
  </si>
  <si>
    <t>-8.53</t>
  </si>
  <si>
    <t>-14.19</t>
  </si>
  <si>
    <t>272.87</t>
  </si>
  <si>
    <t>-34.81</t>
  </si>
  <si>
    <t>Net Income, 1 Yr. Growth %</t>
  </si>
  <si>
    <t>-5.01</t>
  </si>
  <si>
    <t>-160.64</t>
  </si>
  <si>
    <t>-212.25</t>
  </si>
  <si>
    <t>-34.02</t>
  </si>
  <si>
    <t>156.2</t>
  </si>
  <si>
    <t>-95.71</t>
  </si>
  <si>
    <t>808.33</t>
  </si>
  <si>
    <t>22.24</t>
  </si>
  <si>
    <t>-1.01</t>
  </si>
  <si>
    <t>-38.85</t>
  </si>
  <si>
    <t>Diluted EPS Before Extra, 1 Yr. Growth %</t>
  </si>
  <si>
    <t>-1.34</t>
  </si>
  <si>
    <t>-162.43</t>
  </si>
  <si>
    <t>157.23</t>
  </si>
  <si>
    <t>14.29</t>
  </si>
  <si>
    <t>154.66</t>
  </si>
  <si>
    <t>-95.98</t>
  </si>
  <si>
    <t>-17.62</t>
  </si>
  <si>
    <t>-19.86</t>
  </si>
  <si>
    <t>324.52</t>
  </si>
  <si>
    <t>-39.44</t>
  </si>
  <si>
    <t>Normalized Net Income, 1 Yr. Growth %</t>
  </si>
  <si>
    <t>0.5</t>
  </si>
  <si>
    <t>-4.62</t>
  </si>
  <si>
    <t>10.32</t>
  </si>
  <si>
    <t>-58.28</t>
  </si>
  <si>
    <t>91.86</t>
  </si>
  <si>
    <t>-47.92</t>
  </si>
  <si>
    <t>-311.39</t>
  </si>
  <si>
    <t>-243.55</t>
  </si>
  <si>
    <t>21.43</t>
  </si>
  <si>
    <t>Net Property, Plant and Equip., 1 Yr. Growth %</t>
  </si>
  <si>
    <t>2.44</t>
  </si>
  <si>
    <t>12.82</t>
  </si>
  <si>
    <t>-4.46</t>
  </si>
  <si>
    <t>-5.24</t>
  </si>
  <si>
    <t>-4.87</t>
  </si>
  <si>
    <t>34.7</t>
  </si>
  <si>
    <t>14.05</t>
  </si>
  <si>
    <t>2.79</t>
  </si>
  <si>
    <t>0.06</t>
  </si>
  <si>
    <t>Accounts Receivable, 1 Yr. Growth %</t>
  </si>
  <si>
    <t>-17.37</t>
  </si>
  <si>
    <t>-4.89</t>
  </si>
  <si>
    <t>-5.34</t>
  </si>
  <si>
    <t>-81.1</t>
  </si>
  <si>
    <t>-32.81</t>
  </si>
  <si>
    <t>7.38</t>
  </si>
  <si>
    <t>-42.79</t>
  </si>
  <si>
    <t>4.46</t>
  </si>
  <si>
    <t>Total Assets, 1 Yr. Growth %</t>
  </si>
  <si>
    <t>6.45</t>
  </si>
  <si>
    <t>-26.53</t>
  </si>
  <si>
    <t>-10.6</t>
  </si>
  <si>
    <t>-9.72</t>
  </si>
  <si>
    <t>10.33</t>
  </si>
  <si>
    <t>13.45</t>
  </si>
  <si>
    <t>-4.16</t>
  </si>
  <si>
    <t>3.37</t>
  </si>
  <si>
    <t>-0.46</t>
  </si>
  <si>
    <t>Common Equity, 1 Yr. Growth %</t>
  </si>
  <si>
    <t>-12.96</t>
  </si>
  <si>
    <t>-40.63</t>
  </si>
  <si>
    <t>-4.44</t>
  </si>
  <si>
    <t>12.14</t>
  </si>
  <si>
    <t>2.37</t>
  </si>
  <si>
    <t>11.56</t>
  </si>
  <si>
    <t>-3.24</t>
  </si>
  <si>
    <t>2.14</t>
  </si>
  <si>
    <t>-4.57</t>
  </si>
  <si>
    <t>Tangible Book Value, 1 Yr. Growth %</t>
  </si>
  <si>
    <t>0.2</t>
  </si>
  <si>
    <t>-14.94</t>
  </si>
  <si>
    <t>-42.3</t>
  </si>
  <si>
    <t>-3.49</t>
  </si>
  <si>
    <t>15.3</t>
  </si>
  <si>
    <t>2.02</t>
  </si>
  <si>
    <t>7.62</t>
  </si>
  <si>
    <t>-3.51</t>
  </si>
  <si>
    <t>4.02</t>
  </si>
  <si>
    <t>-3.22</t>
  </si>
  <si>
    <t>Cash From Operations, 1 Yr. Growth %</t>
  </si>
  <si>
    <t>8.67</t>
  </si>
  <si>
    <t>-2.12</t>
  </si>
  <si>
    <t>-0.66</t>
  </si>
  <si>
    <t>-30.23</t>
  </si>
  <si>
    <t>-0.31</t>
  </si>
  <si>
    <t>-10.36</t>
  </si>
  <si>
    <t>13.2</t>
  </si>
  <si>
    <t>6.22</t>
  </si>
  <si>
    <t>Levered Free Cash Flow, 1 Yr. Growth %</t>
  </si>
  <si>
    <t>-28.32</t>
  </si>
  <si>
    <t>448.46</t>
  </si>
  <si>
    <t>214.36</t>
  </si>
  <si>
    <t>-71.18</t>
  </si>
  <si>
    <t>-25.06</t>
  </si>
  <si>
    <t>-24.26</t>
  </si>
  <si>
    <t>-173.64</t>
  </si>
  <si>
    <t>72.8</t>
  </si>
  <si>
    <t>-64.95</t>
  </si>
  <si>
    <t>Unlevered Free Cash Flow, 1 Yr. Growth %</t>
  </si>
  <si>
    <t>-20.3</t>
  </si>
  <si>
    <t>293.73</t>
  </si>
  <si>
    <t>184.31</t>
  </si>
  <si>
    <t>-69.53</t>
  </si>
  <si>
    <t>-23.94</t>
  </si>
  <si>
    <t>-23.29</t>
  </si>
  <si>
    <t>-184.42</t>
  </si>
  <si>
    <t>65.24</t>
  </si>
  <si>
    <t>-62.61</t>
  </si>
  <si>
    <t>Dividend Per Share, 1 Yr. Growth %</t>
  </si>
  <si>
    <t>3.67</t>
  </si>
  <si>
    <t>-7.3</t>
  </si>
  <si>
    <t>-29.36</t>
  </si>
  <si>
    <t>0</t>
  </si>
  <si>
    <t>-18.92</t>
  </si>
  <si>
    <t>Compound Annual Growth Rate Over Two Years</t>
  </si>
  <si>
    <t>Total Revenues, 2 Yr. CAGR %</t>
  </si>
  <si>
    <t>9.79</t>
  </si>
  <si>
    <t>10.07</t>
  </si>
  <si>
    <t>14.06</t>
  </si>
  <si>
    <t>-2.4</t>
  </si>
  <si>
    <t>-6.87</t>
  </si>
  <si>
    <t>3.95</t>
  </si>
  <si>
    <t>17.5</t>
  </si>
  <si>
    <t>23.64</t>
  </si>
  <si>
    <t>11.94</t>
  </si>
  <si>
    <t>7.25</t>
  </si>
  <si>
    <t>Gross Profit, 2 Yr. CAGR %</t>
  </si>
  <si>
    <t>8.35</t>
  </si>
  <si>
    <t>2.94</t>
  </si>
  <si>
    <t>5.6</t>
  </si>
  <si>
    <t>-11.07</t>
  </si>
  <si>
    <t>-9.51</t>
  </si>
  <si>
    <t>3.77</t>
  </si>
  <si>
    <t>1.81</t>
  </si>
  <si>
    <t>16.33</t>
  </si>
  <si>
    <t>18.56</t>
  </si>
  <si>
    <t>6.41</t>
  </si>
  <si>
    <t>EBITDA, 2 Yr. CAGR %</t>
  </si>
  <si>
    <t>8.59</t>
  </si>
  <si>
    <t>2.87</t>
  </si>
  <si>
    <t>-11.61</t>
  </si>
  <si>
    <t>-10.27</t>
  </si>
  <si>
    <t>3.73</t>
  </si>
  <si>
    <t>1.16</t>
  </si>
  <si>
    <t>16.72</t>
  </si>
  <si>
    <t>20.34</t>
  </si>
  <si>
    <t>7.07</t>
  </si>
  <si>
    <t>EBITA, 2 Yr. CAGR %</t>
  </si>
  <si>
    <t>1.07</t>
  </si>
  <si>
    <t>2.56</t>
  </si>
  <si>
    <t>-21.05</t>
  </si>
  <si>
    <t>-17.01</t>
  </si>
  <si>
    <t>-12.99</t>
  </si>
  <si>
    <t>10.56</t>
  </si>
  <si>
    <t>30.1</t>
  </si>
  <si>
    <t>8.65</t>
  </si>
  <si>
    <t>EBIT, 2 Yr. CAGR %</t>
  </si>
  <si>
    <t>6.81</t>
  </si>
  <si>
    <t>0.26</t>
  </si>
  <si>
    <t>1.04</t>
  </si>
  <si>
    <t>-23.87</t>
  </si>
  <si>
    <t>-17.58</t>
  </si>
  <si>
    <t>-6.38</t>
  </si>
  <si>
    <t>-22.4</t>
  </si>
  <si>
    <t>5.09</t>
  </si>
  <si>
    <t>39.72</t>
  </si>
  <si>
    <t>12.1</t>
  </si>
  <si>
    <t>Earnings From Cont. Operations, 2 Yr. CAGR %</t>
  </si>
  <si>
    <t>6.39</t>
  </si>
  <si>
    <t>-22.54</t>
  </si>
  <si>
    <t>17.44</t>
  </si>
  <si>
    <t>66.38</t>
  </si>
  <si>
    <t>69.38</t>
  </si>
  <si>
    <t>-62.3</t>
  </si>
  <si>
    <t>-56.21</t>
  </si>
  <si>
    <t>-11.4</t>
  </si>
  <si>
    <t>78.87</t>
  </si>
  <si>
    <t>55.9</t>
  </si>
  <si>
    <t>Net Income, 2 Yr. CAGR %</t>
  </si>
  <si>
    <t>5.25</t>
  </si>
  <si>
    <t>-24.1</t>
  </si>
  <si>
    <t>-17.5</t>
  </si>
  <si>
    <t>-13.94</t>
  </si>
  <si>
    <t>30.01</t>
  </si>
  <si>
    <t>-66.84</t>
  </si>
  <si>
    <t>-37.57</t>
  </si>
  <si>
    <t>233.22</t>
  </si>
  <si>
    <t>-22.2</t>
  </si>
  <si>
    <t>Diluted EPS Before Extra, 2 Yr. CAGR %</t>
  </si>
  <si>
    <t>-21.52</t>
  </si>
  <si>
    <t>17.77</t>
  </si>
  <si>
    <t>71.46</t>
  </si>
  <si>
    <t>70.6</t>
  </si>
  <si>
    <t>-68.02</t>
  </si>
  <si>
    <t>-60.69</t>
  </si>
  <si>
    <t>-18.75</t>
  </si>
  <si>
    <t>84.44</t>
  </si>
  <si>
    <t>60.34</t>
  </si>
  <si>
    <t>Normalized Net Income, 2 Yr. CAGR %</t>
  </si>
  <si>
    <t>8.45</t>
  </si>
  <si>
    <t>-1.96</t>
  </si>
  <si>
    <t>-31.74</t>
  </si>
  <si>
    <t>-10.11</t>
  </si>
  <si>
    <t>8.21</t>
  </si>
  <si>
    <t>86.36</t>
  </si>
  <si>
    <t>70.98</t>
  </si>
  <si>
    <t>76.73</t>
  </si>
  <si>
    <t>7.43</t>
  </si>
  <si>
    <t>Net Property, Plant and Equip., 2 Yr. CAGR %</t>
  </si>
  <si>
    <t>7.51</t>
  </si>
  <si>
    <t>-4.85</t>
  </si>
  <si>
    <t>-5.06</t>
  </si>
  <si>
    <t>5.26</t>
  </si>
  <si>
    <t>23.95</t>
  </si>
  <si>
    <t>1.41</t>
  </si>
  <si>
    <t>Accounts Receivable, 2 Yr. CAGR %</t>
  </si>
  <si>
    <t>-8.36</t>
  </si>
  <si>
    <t>-61.97</t>
  </si>
  <si>
    <t>-19.55</t>
  </si>
  <si>
    <t>-2.26</t>
  </si>
  <si>
    <t>-56.33</t>
  </si>
  <si>
    <t>-66.22</t>
  </si>
  <si>
    <t>-15.06</t>
  </si>
  <si>
    <t>-21.62</t>
  </si>
  <si>
    <t>-22.69</t>
  </si>
  <si>
    <t>Total Assets, 2 Yr. CAGR %</t>
  </si>
  <si>
    <t>3.59</t>
  </si>
  <si>
    <t>-14.05</t>
  </si>
  <si>
    <t>-18.96</t>
  </si>
  <si>
    <t>-10.16</t>
  </si>
  <si>
    <t>-0.2</t>
  </si>
  <si>
    <t>11.88</t>
  </si>
  <si>
    <t>4.27</t>
  </si>
  <si>
    <t>-0.47</t>
  </si>
  <si>
    <t>1.44</t>
  </si>
  <si>
    <t>Common Equity, 2 Yr. CAGR %</t>
  </si>
  <si>
    <t>0.87</t>
  </si>
  <si>
    <t>-6.65</t>
  </si>
  <si>
    <t>-28.11</t>
  </si>
  <si>
    <t>-24.68</t>
  </si>
  <si>
    <t>3.51</t>
  </si>
  <si>
    <t>7.14</t>
  </si>
  <si>
    <t>6.86</t>
  </si>
  <si>
    <t>3.48</t>
  </si>
  <si>
    <t>-0.59</t>
  </si>
  <si>
    <t>-1.27</t>
  </si>
  <si>
    <t>Tangible Book Value, 2 Yr. CAGR %</t>
  </si>
  <si>
    <t>1.27</t>
  </si>
  <si>
    <t>-7.68</t>
  </si>
  <si>
    <t>-29.82</t>
  </si>
  <si>
    <t>5.49</t>
  </si>
  <si>
    <t>8.46</t>
  </si>
  <si>
    <t>5.43</t>
  </si>
  <si>
    <t>1.46</t>
  </si>
  <si>
    <t>Cash From Operations, 2 Yr. CAGR %</t>
  </si>
  <si>
    <t>9.84</t>
  </si>
  <si>
    <t>3.13</t>
  </si>
  <si>
    <t>-1.39</t>
  </si>
  <si>
    <t>-16.54</t>
  </si>
  <si>
    <t>-16.39</t>
  </si>
  <si>
    <t>-0.06</t>
  </si>
  <si>
    <t>-5.47</t>
  </si>
  <si>
    <t>-3.05</t>
  </si>
  <si>
    <t>8.95</t>
  </si>
  <si>
    <t>9.66</t>
  </si>
  <si>
    <t>Levered Free Cash Flow, 2 Yr. CAGR %</t>
  </si>
  <si>
    <t>-6.84</t>
  </si>
  <si>
    <t>96.51</t>
  </si>
  <si>
    <t>745.41</t>
  </si>
  <si>
    <t>-2.17</t>
  </si>
  <si>
    <t>-53.52</t>
  </si>
  <si>
    <t>-24.56</t>
  </si>
  <si>
    <t>25.65</t>
  </si>
  <si>
    <t>12.5</t>
  </si>
  <si>
    <t>-22.44</t>
  </si>
  <si>
    <t>-40.79</t>
  </si>
  <si>
    <t>Unlevered Free Cash Flow, 2 Yr. CAGR %</t>
  </si>
  <si>
    <t>-3.9</t>
  </si>
  <si>
    <t>76.12</t>
  </si>
  <si>
    <t>316.22</t>
  </si>
  <si>
    <t>-4.47</t>
  </si>
  <si>
    <t>-51.85</t>
  </si>
  <si>
    <t>-23.53</t>
  </si>
  <si>
    <t>21.74</t>
  </si>
  <si>
    <t>17.81</t>
  </si>
  <si>
    <t>-21.64</t>
  </si>
  <si>
    <t>-38.38</t>
  </si>
  <si>
    <t>Dividend Per Share, 2 Yr. CAGR %</t>
  </si>
  <si>
    <t>4.4</t>
  </si>
  <si>
    <t>3.74</t>
  </si>
  <si>
    <t>-1.97</t>
  </si>
  <si>
    <t>-19.08</t>
  </si>
  <si>
    <t>-15.95</t>
  </si>
  <si>
    <t>-9.96</t>
  </si>
  <si>
    <t>Compound Annual Growth Rate Over Three Years</t>
  </si>
  <si>
    <t>Total Revenues, 3 Yr. CAGR %</t>
  </si>
  <si>
    <t>10.18</t>
  </si>
  <si>
    <t>10.61</t>
  </si>
  <si>
    <t>0.46</t>
  </si>
  <si>
    <t>4.13</t>
  </si>
  <si>
    <t>-1.64</t>
  </si>
  <si>
    <t>-2.11</t>
  </si>
  <si>
    <t>-3.81</t>
  </si>
  <si>
    <t>16.76</t>
  </si>
  <si>
    <t>18.45</t>
  </si>
  <si>
    <t>9.86</t>
  </si>
  <si>
    <t>Gross Profit, 3 Yr. CAGR %</t>
  </si>
  <si>
    <t>8.11</t>
  </si>
  <si>
    <t>6.2</t>
  </si>
  <si>
    <t>-8.37</t>
  </si>
  <si>
    <t>-5.95</t>
  </si>
  <si>
    <t>-4.6</t>
  </si>
  <si>
    <t>-7.04</t>
  </si>
  <si>
    <t>-6.53</t>
  </si>
  <si>
    <t>11.58</t>
  </si>
  <si>
    <t>12.77</t>
  </si>
  <si>
    <t>14.57</t>
  </si>
  <si>
    <t>EBITDA, 3 Yr. CAGR %</t>
  </si>
  <si>
    <t>6.26</t>
  </si>
  <si>
    <t>-9.17</t>
  </si>
  <si>
    <t>-7.54</t>
  </si>
  <si>
    <t>-8.04</t>
  </si>
  <si>
    <t>11.9</t>
  </si>
  <si>
    <t>13.4</t>
  </si>
  <si>
    <t>15.82</t>
  </si>
  <si>
    <t>EBITA, 3 Yr. CAGR %</t>
  </si>
  <si>
    <t>-15.97</t>
  </si>
  <si>
    <t>-14.1</t>
  </si>
  <si>
    <t>-10.78</t>
  </si>
  <si>
    <t>-14.45</t>
  </si>
  <si>
    <t>-18.04</t>
  </si>
  <si>
    <t>6.38</t>
  </si>
  <si>
    <t>10.37</t>
  </si>
  <si>
    <t>EBIT, 3 Yr. CAGR %</t>
  </si>
  <si>
    <t>3.97</t>
  </si>
  <si>
    <t>-17.93</t>
  </si>
  <si>
    <t>-16.62</t>
  </si>
  <si>
    <t>-11.48</t>
  </si>
  <si>
    <t>-20.69</t>
  </si>
  <si>
    <t>-22.75</t>
  </si>
  <si>
    <t>2.57</t>
  </si>
  <si>
    <t>29.29</t>
  </si>
  <si>
    <t>Earnings From Cont. Operations, 3 Yr. CAGR %</t>
  </si>
  <si>
    <t>19.15</t>
  </si>
  <si>
    <t>-11.98</t>
  </si>
  <si>
    <t>-25.66</t>
  </si>
  <si>
    <t>15.92</t>
  </si>
  <si>
    <t>91.58</t>
  </si>
  <si>
    <t>-45.65</t>
  </si>
  <si>
    <t>-27.58</t>
  </si>
  <si>
    <t>-45.21</t>
  </si>
  <si>
    <t>43.04</t>
  </si>
  <si>
    <t>27.76</t>
  </si>
  <si>
    <t>Net Income, 3 Yr. CAGR %</t>
  </si>
  <si>
    <t>19.61</t>
  </si>
  <si>
    <t>-12.42</t>
  </si>
  <si>
    <t>-13.53</t>
  </si>
  <si>
    <t>-23.42</t>
  </si>
  <si>
    <t>23.8</t>
  </si>
  <si>
    <t>-58.3</t>
  </si>
  <si>
    <t>-0.05</t>
  </si>
  <si>
    <t>-21.9</t>
  </si>
  <si>
    <t>122.34</t>
  </si>
  <si>
    <t>-9.55</t>
  </si>
  <si>
    <t>Diluted EPS Before Extra, 3 Yr. CAGR %</t>
  </si>
  <si>
    <t>15.96</t>
  </si>
  <si>
    <t>-12.26</t>
  </si>
  <si>
    <t>-26.84</t>
  </si>
  <si>
    <t>16.59</t>
  </si>
  <si>
    <t>95.63</t>
  </si>
  <si>
    <t>-51.11</t>
  </si>
  <si>
    <t>-32.55</t>
  </si>
  <si>
    <t>-50.16</t>
  </si>
  <si>
    <t>40.99</t>
  </si>
  <si>
    <t>27.24</t>
  </si>
  <si>
    <t>Normalized Net Income, 3 Yr. CAGR %</t>
  </si>
  <si>
    <t>11.46</t>
  </si>
  <si>
    <t>-35.21</t>
  </si>
  <si>
    <t>-24.67</t>
  </si>
  <si>
    <t>-3.36</t>
  </si>
  <si>
    <t>-25.11</t>
  </si>
  <si>
    <t>4.7</t>
  </si>
  <si>
    <t>75.34</t>
  </si>
  <si>
    <t>52.88</t>
  </si>
  <si>
    <t>45.38</t>
  </si>
  <si>
    <t>Net Property, Plant and Equip., 3 Yr. CAGR %</t>
  </si>
  <si>
    <t>5.47</t>
  </si>
  <si>
    <t>4.29</t>
  </si>
  <si>
    <t>-0.48</t>
  </si>
  <si>
    <t>-4.86</t>
  </si>
  <si>
    <t>-0.36</t>
  </si>
  <si>
    <t>16.45</t>
  </si>
  <si>
    <t>5.46</t>
  </si>
  <si>
    <t>Accounts Receivable, 3 Yr. CAGR %</t>
  </si>
  <si>
    <t>-4.25</t>
  </si>
  <si>
    <t>-47.23</t>
  </si>
  <si>
    <t>-53.83</t>
  </si>
  <si>
    <t>-13.23</t>
  </si>
  <si>
    <t>-43.48</t>
  </si>
  <si>
    <t>-51.34</t>
  </si>
  <si>
    <t>-50.33</t>
  </si>
  <si>
    <t>-25.54</t>
  </si>
  <si>
    <t>-13.74</t>
  </si>
  <si>
    <t>Total Assets, 3 Yr. CAGR %</t>
  </si>
  <si>
    <t>2.5</t>
  </si>
  <si>
    <t>-7.75</t>
  </si>
  <si>
    <t>-12.91</t>
  </si>
  <si>
    <t>-15.99</t>
  </si>
  <si>
    <t>-3.79</t>
  </si>
  <si>
    <t>4.16</t>
  </si>
  <si>
    <t>6.25</t>
  </si>
  <si>
    <t>Common Equity, 3 Yr. CAGR %</t>
  </si>
  <si>
    <t>7.06</t>
  </si>
  <si>
    <t>-3.97</t>
  </si>
  <si>
    <t>-19.72</t>
  </si>
  <si>
    <t>-20.96</t>
  </si>
  <si>
    <t>-13.99</t>
  </si>
  <si>
    <t>3.1</t>
  </si>
  <si>
    <t>3.03</t>
  </si>
  <si>
    <t>-1.93</t>
  </si>
  <si>
    <t>Tangible Book Value, 3 Yr. CAGR %</t>
  </si>
  <si>
    <t>7.02</t>
  </si>
  <si>
    <t>-4.45</t>
  </si>
  <si>
    <t>-20.98</t>
  </si>
  <si>
    <t>-21.74</t>
  </si>
  <si>
    <t>-13.49</t>
  </si>
  <si>
    <t>4.32</t>
  </si>
  <si>
    <t>8.62</t>
  </si>
  <si>
    <t>2.3</t>
  </si>
  <si>
    <t>-1.06</t>
  </si>
  <si>
    <t>Cash From Operations, 3 Yr. CAGR %</t>
  </si>
  <si>
    <t>19.91</t>
  </si>
  <si>
    <t>5.7</t>
  </si>
  <si>
    <t>1.86</t>
  </si>
  <si>
    <t>-12.13</t>
  </si>
  <si>
    <t>-11.3</t>
  </si>
  <si>
    <t>-11.34</t>
  </si>
  <si>
    <t>-3.62</t>
  </si>
  <si>
    <t>-2.15</t>
  </si>
  <si>
    <t>2.09</t>
  </si>
  <si>
    <t>8.03</t>
  </si>
  <si>
    <t>Levered Free Cash Flow, 3 Yr. CAGR %</t>
  </si>
  <si>
    <t>-49.1</t>
  </si>
  <si>
    <t>67.22</t>
  </si>
  <si>
    <t>101.86</t>
  </si>
  <si>
    <t>179.07</t>
  </si>
  <si>
    <t>-10.48</t>
  </si>
  <si>
    <t>-45.25</t>
  </si>
  <si>
    <t>-1.73</t>
  </si>
  <si>
    <t>39.49</t>
  </si>
  <si>
    <t>-23.76</t>
  </si>
  <si>
    <t>-15.56</t>
  </si>
  <si>
    <t>Unlevered Free Cash Flow, 3 Yr. CAGR %</t>
  </si>
  <si>
    <t>-39.98</t>
  </si>
  <si>
    <t>53.18</t>
  </si>
  <si>
    <t>84.24</t>
  </si>
  <si>
    <t>77.11</t>
  </si>
  <si>
    <t>-11.45</t>
  </si>
  <si>
    <t>-43.72</t>
  </si>
  <si>
    <t>-2.53</t>
  </si>
  <si>
    <t>34.58</t>
  </si>
  <si>
    <t>-19.67</t>
  </si>
  <si>
    <t>-14.56</t>
  </si>
  <si>
    <t>Dividend Per Share, 3 Yr. CAGR %</t>
  </si>
  <si>
    <t>-0.08</t>
  </si>
  <si>
    <t>-12.11</t>
  </si>
  <si>
    <t>-13.16</t>
  </si>
  <si>
    <t>-10.94</t>
  </si>
  <si>
    <t>-6.75</t>
  </si>
  <si>
    <t>Compound Annual Growth Rate Over Five Years</t>
  </si>
  <si>
    <t>Total Revenues, 5 Yr. CAGR %</t>
  </si>
  <si>
    <t>14.6</t>
  </si>
  <si>
    <t>15.46</t>
  </si>
  <si>
    <t>-0.34</t>
  </si>
  <si>
    <t>-2.54</t>
  </si>
  <si>
    <t>4.06</t>
  </si>
  <si>
    <t>-3.25</t>
  </si>
  <si>
    <t>-2.29</t>
  </si>
  <si>
    <t>12.86</t>
  </si>
  <si>
    <t>Gross Profit, 5 Yr. CAGR %</t>
  </si>
  <si>
    <t>14.12</t>
  </si>
  <si>
    <t>13.06</t>
  </si>
  <si>
    <t>-1.32</t>
  </si>
  <si>
    <t>-8.29</t>
  </si>
  <si>
    <t>-8.83</t>
  </si>
  <si>
    <t>-2.18</t>
  </si>
  <si>
    <t>-3.98</t>
  </si>
  <si>
    <t>9.51</t>
  </si>
  <si>
    <t>EBITDA, 5 Yr. CAGR %</t>
  </si>
  <si>
    <t>15.39</t>
  </si>
  <si>
    <t>14.01</t>
  </si>
  <si>
    <t>-1.6</t>
  </si>
  <si>
    <t>-9.05</t>
  </si>
  <si>
    <t>-9.64</t>
  </si>
  <si>
    <t>-2.6</t>
  </si>
  <si>
    <t>-9.46</t>
  </si>
  <si>
    <t>-4.79</t>
  </si>
  <si>
    <t>2.65</t>
  </si>
  <si>
    <t>EBITA, 5 Yr. CAGR %</t>
  </si>
  <si>
    <t>17.45</t>
  </si>
  <si>
    <t>15.18</t>
  </si>
  <si>
    <t>-16.68</t>
  </si>
  <si>
    <t>-16.44</t>
  </si>
  <si>
    <t>-8.07</t>
  </si>
  <si>
    <t>-19.25</t>
  </si>
  <si>
    <t>-11.94</t>
  </si>
  <si>
    <t>-0.75</t>
  </si>
  <si>
    <t>7.37</t>
  </si>
  <si>
    <t>EBIT, 5 Yr. CAGR %</t>
  </si>
  <si>
    <t>18.35</t>
  </si>
  <si>
    <t>15.27</t>
  </si>
  <si>
    <t>-7.36</t>
  </si>
  <si>
    <t>-18.9</t>
  </si>
  <si>
    <t>-17.79</t>
  </si>
  <si>
    <t>-12.62</t>
  </si>
  <si>
    <t>-23.16</t>
  </si>
  <si>
    <t>-14.01</t>
  </si>
  <si>
    <t>-1.18</t>
  </si>
  <si>
    <t>Earnings From Cont. Operations, 5 Yr. CAGR %</t>
  </si>
  <si>
    <t>54.61</t>
  </si>
  <si>
    <t>11.62</t>
  </si>
  <si>
    <t>-6.94</t>
  </si>
  <si>
    <t>-12.01</t>
  </si>
  <si>
    <t>3.34</t>
  </si>
  <si>
    <t>-26.04</t>
  </si>
  <si>
    <t>1.01</t>
  </si>
  <si>
    <t>-18.12</t>
  </si>
  <si>
    <t>-16.75</t>
  </si>
  <si>
    <t>Net Income, 5 Yr. CAGR %</t>
  </si>
  <si>
    <t>47.59</t>
  </si>
  <si>
    <t>11.08</t>
  </si>
  <si>
    <t>-13.03</t>
  </si>
  <si>
    <t>1.79</t>
  </si>
  <si>
    <t>-5.86</t>
  </si>
  <si>
    <t>-4.24</t>
  </si>
  <si>
    <t>3.86</t>
  </si>
  <si>
    <t>-22.02</t>
  </si>
  <si>
    <t>Diluted EPS Before Extra, 5 Yr. CAGR %</t>
  </si>
  <si>
    <t>5.89</t>
  </si>
  <si>
    <t>-9.15</t>
  </si>
  <si>
    <t>-13.27</t>
  </si>
  <si>
    <t>-30.5</t>
  </si>
  <si>
    <t>-2.04</t>
  </si>
  <si>
    <t>-22.42</t>
  </si>
  <si>
    <t>-20.46</t>
  </si>
  <si>
    <t>Normalized Net Income, 5 Yr. CAGR %</t>
  </si>
  <si>
    <t>20.86</t>
  </si>
  <si>
    <t>-17.83</t>
  </si>
  <si>
    <t>-33.06</t>
  </si>
  <si>
    <t>-25.96</t>
  </si>
  <si>
    <t>-15.52</t>
  </si>
  <si>
    <t>-14.39</t>
  </si>
  <si>
    <t>-8.56</t>
  </si>
  <si>
    <t>16.84</t>
  </si>
  <si>
    <t>45.33</t>
  </si>
  <si>
    <t>Net Property, Plant and Equip., 5 Yr. CAGR %</t>
  </si>
  <si>
    <t>4.95</t>
  </si>
  <si>
    <t>7.24</t>
  </si>
  <si>
    <t>-0.18</t>
  </si>
  <si>
    <t>-0.8</t>
  </si>
  <si>
    <t>0.58</t>
  </si>
  <si>
    <t>-0.93</t>
  </si>
  <si>
    <t>2.64</t>
  </si>
  <si>
    <t>Accounts Receivable, 5 Yr. CAGR %</t>
  </si>
  <si>
    <t>57.07</t>
  </si>
  <si>
    <t>49.43</t>
  </si>
  <si>
    <t>-30.86</t>
  </si>
  <si>
    <t>-36.34</t>
  </si>
  <si>
    <t>-36.79</t>
  </si>
  <si>
    <t>-54.85</t>
  </si>
  <si>
    <t>-40.5</t>
  </si>
  <si>
    <t>-34.88</t>
  </si>
  <si>
    <t>-41.12</t>
  </si>
  <si>
    <t>-40.71</t>
  </si>
  <si>
    <t>Total Assets, 5 Yr. CAGR %</t>
  </si>
  <si>
    <t>-6.69</t>
  </si>
  <si>
    <t>-8.72</t>
  </si>
  <si>
    <t>-8.03</t>
  </si>
  <si>
    <t>-5.79</t>
  </si>
  <si>
    <t>-0.64</t>
  </si>
  <si>
    <t>4.3</t>
  </si>
  <si>
    <t>Common Equity, 5 Yr. CAGR %</t>
  </si>
  <si>
    <t>14.33</t>
  </si>
  <si>
    <t>-8.71</t>
  </si>
  <si>
    <t>-12.86</t>
  </si>
  <si>
    <t>-11.13</t>
  </si>
  <si>
    <t>-10.73</t>
  </si>
  <si>
    <t>-6.19</t>
  </si>
  <si>
    <t>3.27</t>
  </si>
  <si>
    <t>4.65</t>
  </si>
  <si>
    <t>1.33</t>
  </si>
  <si>
    <t>Tangible Book Value, 5 Yr. CAGR %</t>
  </si>
  <si>
    <t>15.08</t>
  </si>
  <si>
    <t>-9.6</t>
  </si>
  <si>
    <t>-13.24</t>
  </si>
  <si>
    <t>-11.15</t>
  </si>
  <si>
    <t>-10.83</t>
  </si>
  <si>
    <t>-6.37</t>
  </si>
  <si>
    <t>4.98</t>
  </si>
  <si>
    <t>1.31</t>
  </si>
  <si>
    <t>Cash From Operations, 5 Yr. CAGR %</t>
  </si>
  <si>
    <t>19.35</t>
  </si>
  <si>
    <t>16.06</t>
  </si>
  <si>
    <t>10.89</t>
  </si>
  <si>
    <t>-3.93</t>
  </si>
  <si>
    <t>-5.88</t>
  </si>
  <si>
    <t>-7.49</t>
  </si>
  <si>
    <t>-8.11</t>
  </si>
  <si>
    <t>1.23</t>
  </si>
  <si>
    <t>Levered Free Cash Flow, 5 Yr. CAGR %</t>
  </si>
  <si>
    <t>73.59</t>
  </si>
  <si>
    <t>68.26</t>
  </si>
  <si>
    <t>24.81</t>
  </si>
  <si>
    <t>65.39</t>
  </si>
  <si>
    <t>-1.9</t>
  </si>
  <si>
    <t>Unlevered Free Cash Flow, 5 Yr. CAGR %</t>
  </si>
  <si>
    <t>36.22</t>
  </si>
  <si>
    <t>51.35</t>
  </si>
  <si>
    <t>11.15</t>
  </si>
  <si>
    <t>18.37</t>
  </si>
  <si>
    <t>8.82</t>
  </si>
  <si>
    <t>26.59</t>
  </si>
  <si>
    <t>-3.3</t>
  </si>
  <si>
    <t>-14.23</t>
  </si>
  <si>
    <t>-10.67</t>
  </si>
  <si>
    <t>-1.55</t>
  </si>
  <si>
    <t>Dividend Per Share, 5 Yr. CAGR %</t>
  </si>
  <si>
    <t>3.45</t>
  </si>
  <si>
    <t>-5.84</t>
  </si>
  <si>
    <t>-6.76</t>
  </si>
  <si>
    <t>-7.45</t>
  </si>
  <si>
    <t>-8.12</t>
  </si>
  <si>
    <t>-10.55</t>
  </si>
  <si>
    <t>-4.11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</si>
  <si>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</si>
  <si>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</si>
  <si>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</si>
  <si>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</si>
  <si>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</si>
  <si>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</si>
  <si>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</si>
  <si>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</si>
  <si>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</si>
  <si>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17,061</t>
  </si>
  <si>
    <t>16,275</t>
  </si>
  <si>
    <t>19,455</t>
  </si>
  <si>
    <t>13,476</t>
  </si>
  <si>
    <t>10,832</t>
  </si>
  <si>
    <t>13,751</t>
  </si>
  <si>
    <t>-</t>
  </si>
  <si>
    <t>Change</t>
  </si>
  <si>
    <t>-4.61%</t>
  </si>
  <si>
    <t>19.54%</t>
  </si>
  <si>
    <t>-30.73%</t>
  </si>
  <si>
    <t>-19.62%</t>
  </si>
  <si>
    <t>26.95%</t>
  </si>
  <si>
    <t>0%</t>
  </si>
  <si>
    <t>Enterprise Value (EV)
                                    1</t>
  </si>
  <si>
    <t>23,268</t>
  </si>
  <si>
    <t>22,528</t>
  </si>
  <si>
    <t>25,467</t>
  </si>
  <si>
    <t>19,902</t>
  </si>
  <si>
    <t>17,539</t>
  </si>
  <si>
    <t>22,229</t>
  </si>
  <si>
    <t>22,183</t>
  </si>
  <si>
    <t>22,039</t>
  </si>
  <si>
    <t>-3.18%</t>
  </si>
  <si>
    <t>13.04%</t>
  </si>
  <si>
    <t>-21.85%</t>
  </si>
  <si>
    <t>-11.87%</t>
  </si>
  <si>
    <t>26.74%</t>
  </si>
  <si>
    <t>-0.21%</t>
  </si>
  <si>
    <t>-0.65%</t>
  </si>
  <si>
    <t>P/E ratio</t>
  </si>
  <si>
    <t>383x</t>
  </si>
  <si>
    <t>39.3x</t>
  </si>
  <si>
    <t>38.8x</t>
  </si>
  <si>
    <t>27.3x</t>
  </si>
  <si>
    <t>35.4x</t>
  </si>
  <si>
    <t>47.9x</t>
  </si>
  <si>
    <t>85.6x</t>
  </si>
  <si>
    <t>77.3x</t>
  </si>
  <si>
    <t>PBR</t>
  </si>
  <si>
    <t>2.77x</t>
  </si>
  <si>
    <t>2.4x</t>
  </si>
  <si>
    <t>2.99x</t>
  </si>
  <si>
    <t>2.06x</t>
  </si>
  <si>
    <t>1.71x</t>
  </si>
  <si>
    <t>1.56x</t>
  </si>
  <si>
    <t>1.86x</t>
  </si>
  <si>
    <t>PEG</t>
  </si>
  <si>
    <t>0x</t>
  </si>
  <si>
    <t>1.9x</t>
  </si>
  <si>
    <t>-25.39x</t>
  </si>
  <si>
    <t>-0.9x</t>
  </si>
  <si>
    <t>-1.8x</t>
  </si>
  <si>
    <t>-1.9x</t>
  </si>
  <si>
    <t>7.3x</t>
  </si>
  <si>
    <t>Capitalization / Revenue</t>
  </si>
  <si>
    <t>8.58x</t>
  </si>
  <si>
    <t>9.99x</t>
  </si>
  <si>
    <t>10.5x</t>
  </si>
  <si>
    <t>6.61x</t>
  </si>
  <si>
    <t>5.02x</t>
  </si>
  <si>
    <t>5.15x</t>
  </si>
  <si>
    <t>4.85x</t>
  </si>
  <si>
    <t>4.65x</t>
  </si>
  <si>
    <t>EV / Revenue</t>
  </si>
  <si>
    <t>11.7x</t>
  </si>
  <si>
    <t>13.8x</t>
  </si>
  <si>
    <t>13.7x</t>
  </si>
  <si>
    <t>9.77x</t>
  </si>
  <si>
    <t>8.12x</t>
  </si>
  <si>
    <t>8.32x</t>
  </si>
  <si>
    <t>7.82x</t>
  </si>
  <si>
    <t>7.45x</t>
  </si>
  <si>
    <t>EV / EBITDA</t>
  </si>
  <si>
    <t>22.7x</t>
  </si>
  <si>
    <t>46.3x</t>
  </si>
  <si>
    <t>25.8x</t>
  </si>
  <si>
    <t>20.9x</t>
  </si>
  <si>
    <t>15.1x</t>
  </si>
  <si>
    <t>14.3x</t>
  </si>
  <si>
    <t>12.9x</t>
  </si>
  <si>
    <t>EV / EBIT</t>
  </si>
  <si>
    <t>63.7x</t>
  </si>
  <si>
    <t>64.7x</t>
  </si>
  <si>
    <t>84.2x</t>
  </si>
  <si>
    <t>59.7x</t>
  </si>
  <si>
    <t>42.6x</t>
  </si>
  <si>
    <t>43.5x</t>
  </si>
  <si>
    <t>48x</t>
  </si>
  <si>
    <t>EV / FCF</t>
  </si>
  <si>
    <t>-18.4x</t>
  </si>
  <si>
    <t>3,483x</t>
  </si>
  <si>
    <t>348x</t>
  </si>
  <si>
    <t>31.4x</t>
  </si>
  <si>
    <t>33x</t>
  </si>
  <si>
    <t>35.7x</t>
  </si>
  <si>
    <t>FCF Yield</t>
  </si>
  <si>
    <t>-5.43%</t>
  </si>
  <si>
    <t>0.03%</t>
  </si>
  <si>
    <t>0.29%</t>
  </si>
  <si>
    <t>3.18%</t>
  </si>
  <si>
    <t>3.03%</t>
  </si>
  <si>
    <t>2.8%</t>
  </si>
  <si>
    <t>Dividend per Share
                                    2</t>
  </si>
  <si>
    <t>1.218</t>
  </si>
  <si>
    <t>1.246</t>
  </si>
  <si>
    <t>Rate of return</t>
  </si>
  <si>
    <t>4.29%</t>
  </si>
  <si>
    <t>4.9%</t>
  </si>
  <si>
    <t>3.33%</t>
  </si>
  <si>
    <t>4.79%</t>
  </si>
  <si>
    <t>6.06%</t>
  </si>
  <si>
    <t>6.1%</t>
  </si>
  <si>
    <t>6.2%</t>
  </si>
  <si>
    <t>6.34%</t>
  </si>
  <si>
    <t>EPS
                                    2</t>
  </si>
  <si>
    <t>0.4102</t>
  </si>
  <si>
    <t>0.2297</t>
  </si>
  <si>
    <t>0.2542</t>
  </si>
  <si>
    <t>Distribution rate</t>
  </si>
  <si>
    <t>1,644%</t>
  </si>
  <si>
    <t>192%</t>
  </si>
  <si>
    <t>129%</t>
  </si>
  <si>
    <t>130%</t>
  </si>
  <si>
    <t>214%</t>
  </si>
  <si>
    <t>293%</t>
  </si>
  <si>
    <t>530%</t>
  </si>
  <si>
    <t>490%</t>
  </si>
  <si>
    <t>Net sales
                                    1</t>
  </si>
  <si>
    <t>1,988</t>
  </si>
  <si>
    <t>1,628</t>
  </si>
  <si>
    <t>1,858</t>
  </si>
  <si>
    <t>2,038</t>
  </si>
  <si>
    <t>2,159</t>
  </si>
  <si>
    <t>2,671</t>
  </si>
  <si>
    <t>2,836</t>
  </si>
  <si>
    <t>2,958</t>
  </si>
  <si>
    <t>EBITDA
                                    1</t>
  </si>
  <si>
    <t>1,025</t>
  </si>
  <si>
    <t>487</t>
  </si>
  <si>
    <t>986.8</t>
  </si>
  <si>
    <t>954.1</t>
  </si>
  <si>
    <t>1,162</t>
  </si>
  <si>
    <t>1,555</t>
  </si>
  <si>
    <t>1,625</t>
  </si>
  <si>
    <t>1,710</t>
  </si>
  <si>
    <t>EBIT
                                    1</t>
  </si>
  <si>
    <t>365.1</t>
  </si>
  <si>
    <t>348.3</t>
  </si>
  <si>
    <t>302.5</t>
  </si>
  <si>
    <t>333.3</t>
  </si>
  <si>
    <t>412.1</t>
  </si>
  <si>
    <t>511.2</t>
  </si>
  <si>
    <t>462</t>
  </si>
  <si>
    <t>517.9</t>
  </si>
  <si>
    <t>Net income
                                    1</t>
  </si>
  <si>
    <t>43.99</t>
  </si>
  <si>
    <t>411.1</t>
  </si>
  <si>
    <t>502.3</t>
  </si>
  <si>
    <t>497.8</t>
  </si>
  <si>
    <t>304.3</t>
  </si>
  <si>
    <t>277.9</t>
  </si>
  <si>
    <t>157.2</t>
  </si>
  <si>
    <t>175.5</t>
  </si>
  <si>
    <t>Net Debt
                                    1</t>
  </si>
  <si>
    <t>6,207</t>
  </si>
  <si>
    <t>6,254</t>
  </si>
  <si>
    <t>6,012</t>
  </si>
  <si>
    <t>6,426</t>
  </si>
  <si>
    <t>6,707</t>
  </si>
  <si>
    <t>8,478</t>
  </si>
  <si>
    <t>8,432</t>
  </si>
  <si>
    <t>8,288</t>
  </si>
  <si>
    <t>Reference price
                                    2</t>
  </si>
  <si>
    <t>34.47</t>
  </si>
  <si>
    <t>30.23</t>
  </si>
  <si>
    <t>36.09</t>
  </si>
  <si>
    <t>25.07</t>
  </si>
  <si>
    <t>19.80</t>
  </si>
  <si>
    <t>19.66</t>
  </si>
  <si>
    <t>Nbr of stocks (in thousands)</t>
  </si>
  <si>
    <t>494,954</t>
  </si>
  <si>
    <t>538,361</t>
  </si>
  <si>
    <t>539,072</t>
  </si>
  <si>
    <t>537,540</t>
  </si>
  <si>
    <t>547,074</t>
  </si>
  <si>
    <t>699,443</t>
  </si>
  <si>
    <t>Announcement Date</t>
  </si>
  <si>
    <t>2/11/20</t>
  </si>
  <si>
    <t>2/9/21</t>
  </si>
  <si>
    <t>2/8/22</t>
  </si>
  <si>
    <t>2/7/23</t>
  </si>
  <si>
    <t>2/8/24</t>
  </si>
  <si>
    <t>address1</t>
  </si>
  <si>
    <t>4600 South Syracuse Street</t>
  </si>
  <si>
    <t>address2</t>
  </si>
  <si>
    <t>Suite 500</t>
  </si>
  <si>
    <t>city</t>
  </si>
  <si>
    <t>Denver</t>
  </si>
  <si>
    <t>state</t>
  </si>
  <si>
    <t>CO</t>
  </si>
  <si>
    <t>zip</t>
  </si>
  <si>
    <t>80237</t>
  </si>
  <si>
    <t>country</t>
  </si>
  <si>
    <t>phone</t>
  </si>
  <si>
    <t>(720) 428-5050</t>
  </si>
  <si>
    <t>fax</t>
  </si>
  <si>
    <t>(949) 407-0800</t>
  </si>
  <si>
    <t>website</t>
  </si>
  <si>
    <t>https://www.healthpeak.com</t>
  </si>
  <si>
    <t>industry</t>
  </si>
  <si>
    <t>REIT - Healthcare Facilities</t>
  </si>
  <si>
    <t>industryKey</t>
  </si>
  <si>
    <t>reit-healthcare-facilities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</si>
  <si>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</si>
  <si>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</si>
  <si>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</si>
  <si>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</si>
  <si>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</si>
  <si>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</si>
  <si>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</si>
  <si>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Healthpeak Properties, Inc. is a fully integrated real estate investment trust (REIT) and S&amp;P 500 company. Healthpeak owns, operates and develops high-quality real estate focused on healthcare discovery and delivery.</t>
  </si>
  <si>
    <t>fullTimeEmployees</t>
  </si>
  <si>
    <t>companyOfficers</t>
  </si>
  <si>
    <t>[{'maxAge': 1, 'name': 'Mr. Scott M. Brinker', 'age': 47, 'title': 'President, CEO &amp; Director', 'yearBorn': 1977, 'fiscalYear': 2023, 'totalPay': 2488200, 'exercisedValue': 0, 'unexercisedValue': 0}, {'maxAge': 1, 'name': 'Mr. Peter A. Scott', 'age': 44, 'title': 'Chief Financial Officer', 'yearBorn': 1980, 'fiscalYear': 2023, 'totalPay': 2148200, 'exercisedValue': 0, 'unexercisedValue': 0}, {'maxAge': 1, 'name': 'Mr. Thomas M. Klaritch', 'age': 66, 'title': 'Chief Operating Officer', 'yearBorn': 1958, 'fiscalYear': 2023, 'totalPay': 1949700, 'exercisedValue': 0, 'unexercisedValue': 0}, {'maxAge': 1, 'name': 'Mr. Scott R. Bohn', 'age': 45, 'title': 'Chief Development Officer &amp; Head of Lab', 'yearBorn': 1979, 'fiscalYear': 2023, 'totalPay': 1258200, 'exercisedValue': 0, 'unexercisedValue': 0}, {'maxAge': 1, 'name': 'Mr. Ankit B. Patadia', 'age': 46, 'title': 'Executive VP of Finance &amp; Treasurer', 'yearBorn': 1978, 'fiscalYear': 2023, 'totalPay': 1106450, 'exercisedValue': 0, 'unexercisedValue': 0}, {'maxAge': 1, 'name': 'Mr. Adam G. Mabry', 'age': 39, 'title': 'Chief Investment Officer', 'yearBorn': 1985, 'fiscalYear': 2023, 'totalPay': 1015588, 'exercisedValue': 0, 'unexercisedValue': 0}, {'maxAge': 1, 'name': 'Mr. Shawn G. Johnston', 'age': 44, 'title': 'Executive VP &amp; Chief Accounting Officer', 'yearBorn': 1980, 'fiscalYear': 2023, 'exercisedValue': 0, 'unexercisedValue': 0}, {'maxAge': 1, 'name': 'Mr. Andrew  Johns CFA', 'title': 'Senior Vice President of Investor Relations', 'fiscalYear': 2023, 'exercisedValue': 0, 'unexercisedValue': 0}, {'maxAge': 1, 'name': 'Mr. Jeffrey H. Miller', 'age': 64, 'title': 'General Counsel', 'yearBorn': 1960, 'fiscalYear': 2023, 'exercisedValue': 0, 'unexercisedValue': 0}, {'maxAge': 1, 'name': 'Ms. Lisa A. Alonso', 'age': 47, 'title': 'Executive VP &amp; Chief Human Resources Officer', 'yearBorn': 1977,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</si>
  <si>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</si>
  <si>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</si>
  <si>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</si>
  <si>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</si>
  <si>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</si>
  <si>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</si>
  <si>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</si>
  <si>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</si>
  <si>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</si>
  <si>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</si>
  <si>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</si>
  <si>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</si>
  <si>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</si>
  <si>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</si>
  <si>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</si>
  <si>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</si>
  <si>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</si>
  <si>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</si>
  <si>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</si>
  <si>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</si>
  <si>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</si>
  <si>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</si>
  <si>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</si>
  <si>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</si>
  <si>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</si>
  <si>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</si>
  <si>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</si>
  <si>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</si>
  <si>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</si>
  <si>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</si>
  <si>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</si>
  <si>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</si>
  <si>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</si>
  <si>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</si>
  <si>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</si>
  <si>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</si>
  <si>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</si>
  <si>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</si>
  <si>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</si>
  <si>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</si>
  <si>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</si>
  <si>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</si>
  <si>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</si>
  <si>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</si>
  <si>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</si>
  <si>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</si>
  <si>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</si>
  <si>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</si>
  <si>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</si>
  <si>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</si>
  <si>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</si>
  <si>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</si>
  <si>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</si>
  <si>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</si>
  <si>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</si>
  <si>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</si>
  <si>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</si>
  <si>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</si>
  <si>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</si>
  <si>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</si>
  <si>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</si>
  <si>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</si>
  <si>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</si>
  <si>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</si>
  <si>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</si>
  <si>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</si>
  <si>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</si>
  <si>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</si>
  <si>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1098:1000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</si>
  <si>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</si>
  <si>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</si>
  <si>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</si>
  <si>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</si>
  <si>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</si>
  <si>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</si>
  <si>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</si>
  <si>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</si>
  <si>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</si>
  <si>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</si>
  <si>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</si>
  <si>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</si>
  <si>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</si>
  <si>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</si>
  <si>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Healthpeak Properties,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</si>
  <si>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</si>
  <si>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</si>
  <si>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</si>
  <si>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</si>
  <si>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</si>
  <si>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</si>
  <si>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</si>
  <si>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2e09a5b0-1eac-3840-8404-f266726d465c</t>
  </si>
  <si>
    <t>messageBoardId</t>
  </si>
  <si>
    <t>finmb_277966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</si>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</sst>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healthpeak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19.96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3.897037580161837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1.3751049216E10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12.243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53.135136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922.0</v>
      </c>
      <c r="C2" s="1">
        <v>-559.0</v>
      </c>
      <c r="D2" s="1">
        <v>628.0</v>
      </c>
      <c r="E2" s="1">
        <v>414.0</v>
      </c>
      <c r="F2" s="1">
        <v>1060.0</v>
      </c>
      <c r="G2" s="1">
        <v>45.0</v>
      </c>
      <c r="H2" s="1">
        <v>414.0</v>
      </c>
      <c r="I2" s="1">
        <v>506.0</v>
      </c>
      <c r="J2" s="1">
        <v>500.0</v>
      </c>
      <c r="K2" s="1">
        <v>306.0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400.0</v>
      </c>
      <c r="C3" s="1">
        <v>435.0</v>
      </c>
      <c r="D3" s="1">
        <v>483.0</v>
      </c>
      <c r="E3" s="1">
        <v>458.0</v>
      </c>
      <c r="F3" s="1">
        <v>482.0</v>
      </c>
      <c r="G3" s="1">
        <v>513.0</v>
      </c>
      <c r="H3" s="1">
        <v>467.0</v>
      </c>
      <c r="I3" s="1">
        <v>580.0</v>
      </c>
      <c r="J3" s="1">
        <v>609.0</v>
      </c>
      <c r="K3" s="1">
        <v>651.0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59.0</v>
      </c>
      <c r="C4" s="1">
        <v>74.0</v>
      </c>
      <c r="D4" s="1">
        <v>83.0</v>
      </c>
      <c r="E4" s="1">
        <v>75.0</v>
      </c>
      <c r="F4" s="1">
        <v>62.0</v>
      </c>
      <c r="G4" s="1">
        <v>142.0</v>
      </c>
      <c r="H4" s="1">
        <v>77.0</v>
      </c>
      <c r="I4" s="1">
        <v>85.0</v>
      </c>
      <c r="J4" s="1">
        <v>80.0</v>
      </c>
      <c r="K4" s="1">
        <v>75.0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459.0</v>
      </c>
      <c r="C5" s="1">
        <v>509.0</v>
      </c>
      <c r="D5" s="1">
        <v>567.0</v>
      </c>
      <c r="E5" s="1">
        <v>533.0</v>
      </c>
      <c r="F5" s="1">
        <v>545.0</v>
      </c>
      <c r="G5" s="1">
        <v>656.0</v>
      </c>
      <c r="H5" s="1">
        <v>544.0</v>
      </c>
      <c r="I5" s="1">
        <v>666.0</v>
      </c>
      <c r="J5" s="1">
        <v>689.0</v>
      </c>
      <c r="K5" s="1">
        <v>726.0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19.0</v>
      </c>
      <c r="C6" s="1">
        <v>20.0</v>
      </c>
      <c r="D6" s="1">
        <v>20.0</v>
      </c>
      <c r="E6" s="1">
        <v>14.0</v>
      </c>
      <c r="F6" s="1">
        <v>12.0</v>
      </c>
      <c r="G6" s="1">
        <v>10.0</v>
      </c>
      <c r="H6" s="1">
        <v>10.0</v>
      </c>
      <c r="I6" s="1">
        <v>9.0</v>
      </c>
      <c r="J6" s="1">
        <v>10.0</v>
      </c>
      <c r="K6" s="1">
        <v>11.0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-3.0</v>
      </c>
      <c r="C7" s="1">
        <v>-6.0</v>
      </c>
      <c r="D7" s="1">
        <v>-165.0</v>
      </c>
      <c r="E7" s="1">
        <v>-357.0</v>
      </c>
      <c r="F7" s="1">
        <v>-926.0</v>
      </c>
      <c r="G7" s="1">
        <v>-22.0</v>
      </c>
      <c r="H7" s="1">
        <v>-592.0</v>
      </c>
      <c r="I7" s="1">
        <v>-605.0</v>
      </c>
      <c r="J7" s="1">
        <v>-33.0</v>
      </c>
      <c r="K7" s="1">
        <v>-86.0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-2.0</v>
      </c>
      <c r="C8" s="1">
        <v>0.0</v>
      </c>
      <c r="D8" s="1">
        <v>0.0</v>
      </c>
      <c r="E8" s="1">
        <v>-50.0</v>
      </c>
      <c r="F8" s="1">
        <v>0.0</v>
      </c>
      <c r="G8" s="1">
        <v>0.0</v>
      </c>
      <c r="H8" s="1">
        <v>-160.0</v>
      </c>
      <c r="I8" s="1">
        <v>-1.0</v>
      </c>
      <c r="J8" s="1">
        <v>-311.0</v>
      </c>
      <c r="K8" s="1">
        <v>-23.0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35.0</v>
      </c>
      <c r="C9" s="1">
        <v>1450.0</v>
      </c>
      <c r="D9" s="1">
        <v>0.0</v>
      </c>
      <c r="E9" s="1">
        <v>166.0</v>
      </c>
      <c r="F9" s="1">
        <v>55.0</v>
      </c>
      <c r="G9" s="1">
        <v>226.0</v>
      </c>
      <c r="H9" s="1">
        <v>244.0</v>
      </c>
      <c r="I9" s="1">
        <v>54.0</v>
      </c>
      <c r="J9" s="1">
        <v>47.0</v>
      </c>
      <c r="K9" s="1">
        <v>-7.0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1.0</v>
      </c>
      <c r="J10" s="1">
        <v>6.0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-44.0</v>
      </c>
      <c r="C11" s="1">
        <v>-42.0</v>
      </c>
      <c r="D11" s="1">
        <v>15.0</v>
      </c>
      <c r="E11" s="1">
        <v>33.0</v>
      </c>
      <c r="F11" s="1">
        <v>25.0</v>
      </c>
      <c r="G11" s="1">
        <v>28.0</v>
      </c>
      <c r="H11" s="1">
        <v>80.0</v>
      </c>
      <c r="I11" s="1">
        <v>-6.0</v>
      </c>
      <c r="J11" s="1">
        <v>-1.0</v>
      </c>
      <c r="K11" s="1">
        <v>-9.0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21.0</v>
      </c>
      <c r="C12" s="1">
        <v>26.0</v>
      </c>
      <c r="D12" s="1">
        <v>22.0</v>
      </c>
      <c r="E12" s="1">
        <v>14.0</v>
      </c>
      <c r="F12" s="1">
        <v>16.0</v>
      </c>
      <c r="G12" s="1">
        <v>18.0</v>
      </c>
      <c r="H12" s="1">
        <v>17.0</v>
      </c>
      <c r="I12" s="1">
        <v>18.0</v>
      </c>
      <c r="J12" s="1">
        <v>26.0</v>
      </c>
      <c r="K12" s="1">
        <v>14.0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-8.0</v>
      </c>
      <c r="C13" s="1">
        <v>-9.0</v>
      </c>
      <c r="D13" s="1">
        <v>3.0</v>
      </c>
      <c r="E13" s="1">
        <v>-24.0</v>
      </c>
      <c r="F13" s="1">
        <v>5.0</v>
      </c>
      <c r="G13" s="1">
        <v>-49.0</v>
      </c>
      <c r="H13" s="1">
        <v>15.0</v>
      </c>
      <c r="I13" s="1">
        <v>18.0</v>
      </c>
      <c r="J13" s="1">
        <v>-17.0</v>
      </c>
      <c r="K13" s="1">
        <v>-21.0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28.0</v>
      </c>
      <c r="C14" s="1">
        <v>-23.0</v>
      </c>
      <c r="D14" s="1">
        <v>42.0</v>
      </c>
      <c r="E14" s="1">
        <v>4.0</v>
      </c>
      <c r="F14" s="1">
        <v>40.0</v>
      </c>
      <c r="G14" s="1">
        <v>71.0</v>
      </c>
      <c r="H14" s="1">
        <v>93.0</v>
      </c>
      <c r="I14" s="1">
        <v>7.0</v>
      </c>
      <c r="J14" s="1">
        <v>136.0</v>
      </c>
      <c r="K14" s="1">
        <v>105.0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-6.0</v>
      </c>
      <c r="C15" s="1">
        <v>-19.0</v>
      </c>
      <c r="D15" s="1">
        <v>-10.0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-145.0</v>
      </c>
      <c r="C16" s="1">
        <v>-123.0</v>
      </c>
      <c r="D16" s="1">
        <v>86.0</v>
      </c>
      <c r="E16" s="1">
        <v>98.0</v>
      </c>
      <c r="F16" s="1">
        <v>12.0</v>
      </c>
      <c r="G16" s="1">
        <v>-138.0</v>
      </c>
      <c r="H16" s="1">
        <v>-51.0</v>
      </c>
      <c r="I16" s="1">
        <v>127.0</v>
      </c>
      <c r="J16" s="1">
        <v>-107.0</v>
      </c>
      <c r="K16" s="1">
        <v>-83.0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-28.0</v>
      </c>
      <c r="C17" s="1">
        <v>0.0</v>
      </c>
      <c r="D17" s="1">
        <v>4.0</v>
      </c>
      <c r="E17" s="1">
        <v>0.0</v>
      </c>
      <c r="F17" s="1">
        <v>0.0</v>
      </c>
      <c r="G17" s="1">
        <v>0.0</v>
      </c>
      <c r="H17" s="1">
        <v>143.0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1250.0</v>
      </c>
      <c r="C18" s="1">
        <v>1220.0</v>
      </c>
      <c r="D18" s="1">
        <v>1210.0</v>
      </c>
      <c r="E18" s="1">
        <v>847.0</v>
      </c>
      <c r="F18" s="1">
        <v>849.0</v>
      </c>
      <c r="G18" s="1">
        <v>846.0</v>
      </c>
      <c r="H18" s="1">
        <v>758.0</v>
      </c>
      <c r="I18" s="1">
        <v>795.0</v>
      </c>
      <c r="J18" s="1">
        <v>900.0</v>
      </c>
      <c r="K18" s="1">
        <v>956.0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-754.0</v>
      </c>
      <c r="C19" s="1">
        <v>-979.0</v>
      </c>
      <c r="D19" s="1">
        <v>-980.0</v>
      </c>
      <c r="E19" s="1">
        <v>-1050.0</v>
      </c>
      <c r="F19" s="1">
        <v>-1040.0</v>
      </c>
      <c r="G19" s="1">
        <v>-2340.0</v>
      </c>
      <c r="H19" s="1">
        <v>-2060.0</v>
      </c>
      <c r="I19" s="1">
        <v>-2210.0</v>
      </c>
      <c r="J19" s="1">
        <v>-1150.0</v>
      </c>
      <c r="K19" s="1">
        <v>-861.0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105.0</v>
      </c>
      <c r="C20" s="1">
        <v>58.0</v>
      </c>
      <c r="D20" s="1">
        <v>648.0</v>
      </c>
      <c r="E20" s="1">
        <v>1310.0</v>
      </c>
      <c r="F20" s="1">
        <v>2040.0</v>
      </c>
      <c r="G20" s="1">
        <v>230.0</v>
      </c>
      <c r="H20" s="1">
        <v>1300.0</v>
      </c>
      <c r="I20" s="1">
        <v>2400.0</v>
      </c>
      <c r="J20" s="1">
        <v>47.0</v>
      </c>
      <c r="K20" s="1">
        <v>142.0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-649.0</v>
      </c>
      <c r="C21" s="1">
        <v>-920.0</v>
      </c>
      <c r="D21" s="1">
        <v>-332.0</v>
      </c>
      <c r="E21" s="1">
        <v>265.0</v>
      </c>
      <c r="F21" s="1">
        <v>1010.0</v>
      </c>
      <c r="G21" s="1">
        <v>-2110.0</v>
      </c>
      <c r="H21" s="1">
        <v>-752.0</v>
      </c>
      <c r="I21" s="1">
        <v>194.0</v>
      </c>
      <c r="J21" s="1">
        <v>-1100.0</v>
      </c>
      <c r="K21" s="1">
        <v>-719.0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-770.0</v>
      </c>
      <c r="D22" s="1">
        <v>0.0</v>
      </c>
      <c r="E22" s="1">
        <v>0.0</v>
      </c>
      <c r="F22" s="1">
        <v>0.0</v>
      </c>
      <c r="G22" s="1">
        <v>0.0</v>
      </c>
      <c r="H22" s="1">
        <v>-394.0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0.0</v>
      </c>
      <c r="E23" s="1">
        <v>462.0</v>
      </c>
      <c r="F23" s="1">
        <v>0.0</v>
      </c>
      <c r="G23" s="1">
        <v>0.0</v>
      </c>
      <c r="H23" s="1">
        <v>0.0</v>
      </c>
      <c r="I23" s="1">
        <v>0.0</v>
      </c>
      <c r="J23" s="1">
        <v>126.0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-370.0</v>
      </c>
      <c r="C24" s="1">
        <v>-36.0</v>
      </c>
      <c r="D24" s="1">
        <v>18.0</v>
      </c>
      <c r="E24" s="1">
        <v>549.0</v>
      </c>
      <c r="F24" s="1">
        <v>650.0</v>
      </c>
      <c r="G24" s="1">
        <v>731.0</v>
      </c>
      <c r="H24" s="1">
        <v>182.0</v>
      </c>
      <c r="I24" s="1">
        <v>12.0</v>
      </c>
      <c r="J24" s="1">
        <v>-8.0</v>
      </c>
      <c r="K24" s="1">
        <v>-67.0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-481.0</v>
      </c>
      <c r="C25" s="1">
        <v>50.0</v>
      </c>
      <c r="D25" s="1">
        <v>-41.0</v>
      </c>
      <c r="E25" s="1">
        <v>-30.0</v>
      </c>
      <c r="F25" s="1">
        <v>-71.0</v>
      </c>
      <c r="G25" s="1">
        <v>-79.0</v>
      </c>
      <c r="H25" s="1">
        <v>-45.0</v>
      </c>
      <c r="I25" s="1">
        <v>325.0</v>
      </c>
      <c r="J25" s="1">
        <v>105.0</v>
      </c>
      <c r="K25" s="1">
        <v>185.0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-11.0</v>
      </c>
      <c r="C26" s="1">
        <v>4.0</v>
      </c>
      <c r="D26" s="1">
        <v>-54.0</v>
      </c>
      <c r="E26" s="1">
        <v>0.0</v>
      </c>
      <c r="F26" s="1">
        <v>242.0</v>
      </c>
      <c r="G26" s="1">
        <v>9.0</v>
      </c>
      <c r="H26" s="1">
        <v>1.0</v>
      </c>
      <c r="I26" s="1">
        <v>0.0</v>
      </c>
      <c r="J26" s="1">
        <v>1.0</v>
      </c>
      <c r="K26" s="1">
        <v>24.0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-1510.0</v>
      </c>
      <c r="C27" s="1">
        <v>-1670.0</v>
      </c>
      <c r="D27" s="1">
        <v>-411.0</v>
      </c>
      <c r="E27" s="1">
        <v>1250.0</v>
      </c>
      <c r="F27" s="1">
        <v>1830.0</v>
      </c>
      <c r="G27" s="1">
        <v>-1450.0</v>
      </c>
      <c r="H27" s="1">
        <v>-1010.0</v>
      </c>
      <c r="I27" s="1">
        <v>531.0</v>
      </c>
      <c r="J27" s="1">
        <v>-876.0</v>
      </c>
      <c r="K27" s="1">
        <v>-577.0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7610.0</v>
      </c>
      <c r="H28" s="1">
        <v>4740.0</v>
      </c>
      <c r="I28" s="1">
        <v>16820.0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2029.0</v>
      </c>
      <c r="C29" s="1">
        <v>2370.0</v>
      </c>
      <c r="D29" s="1">
        <v>1110.0</v>
      </c>
      <c r="E29" s="1">
        <v>1250.0</v>
      </c>
      <c r="F29" s="1">
        <v>2050.0</v>
      </c>
      <c r="G29" s="1">
        <v>2300.0</v>
      </c>
      <c r="H29" s="1">
        <v>595.0</v>
      </c>
      <c r="I29" s="1">
        <v>1090.0</v>
      </c>
      <c r="J29" s="1">
        <v>16379.0</v>
      </c>
      <c r="K29" s="1">
        <v>11090.0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2029.0</v>
      </c>
      <c r="C30" s="1">
        <v>2370.0</v>
      </c>
      <c r="D30" s="1">
        <v>1110.0</v>
      </c>
      <c r="E30" s="1">
        <v>1250.0</v>
      </c>
      <c r="F30" s="1">
        <v>2050.0</v>
      </c>
      <c r="G30" s="1">
        <v>9900.0</v>
      </c>
      <c r="H30" s="1">
        <v>5340.0</v>
      </c>
      <c r="I30" s="1">
        <v>17910.0</v>
      </c>
      <c r="J30" s="1">
        <v>16379.0</v>
      </c>
      <c r="K30" s="1">
        <v>11090.0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0.0</v>
      </c>
      <c r="C31" s="1">
        <v>0.0</v>
      </c>
      <c r="D31" s="1">
        <v>0.0</v>
      </c>
      <c r="E31" s="1">
        <v>0.0</v>
      </c>
      <c r="F31" s="1">
        <v>0.0</v>
      </c>
      <c r="G31" s="1">
        <v>-7600.0</v>
      </c>
      <c r="H31" s="1">
        <v>-4710.0</v>
      </c>
      <c r="I31" s="1">
        <v>-15790.0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-935.0</v>
      </c>
      <c r="C32" s="1">
        <v>-969.0</v>
      </c>
      <c r="D32" s="1">
        <v>-2860.0</v>
      </c>
      <c r="E32" s="1">
        <v>-2620.0</v>
      </c>
      <c r="F32" s="1">
        <v>-4360.0</v>
      </c>
      <c r="G32" s="1">
        <v>-1650.0</v>
      </c>
      <c r="H32" s="1">
        <v>-568.0</v>
      </c>
      <c r="I32" s="1">
        <v>-2430.0</v>
      </c>
      <c r="J32" s="1">
        <v>-16059.0</v>
      </c>
      <c r="K32" s="1">
        <v>-10710.0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-935.0</v>
      </c>
      <c r="C33" s="1">
        <v>-969.0</v>
      </c>
      <c r="D33" s="1">
        <v>-2860.0</v>
      </c>
      <c r="E33" s="1">
        <v>-2620.0</v>
      </c>
      <c r="F33" s="1">
        <v>-4360.0</v>
      </c>
      <c r="G33" s="1">
        <v>-9250.0</v>
      </c>
      <c r="H33" s="1">
        <v>-5270.0</v>
      </c>
      <c r="I33" s="1">
        <v>-18210.0</v>
      </c>
      <c r="J33" s="1">
        <v>-16059.0</v>
      </c>
      <c r="K33" s="1">
        <v>-10710.0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96.0</v>
      </c>
      <c r="C34" s="1">
        <v>206.0</v>
      </c>
      <c r="D34" s="1">
        <v>67.0</v>
      </c>
      <c r="E34" s="1">
        <v>28.0</v>
      </c>
      <c r="F34" s="1">
        <v>218.0</v>
      </c>
      <c r="G34" s="1">
        <v>796.0</v>
      </c>
      <c r="H34" s="1">
        <v>1070.0</v>
      </c>
      <c r="I34" s="1">
        <v>5.0</v>
      </c>
      <c r="J34" s="1">
        <v>308.0</v>
      </c>
      <c r="K34" s="1">
        <v>27.0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-12.0</v>
      </c>
      <c r="C35" s="1">
        <v>-8.0</v>
      </c>
      <c r="D35" s="1">
        <v>-8.0</v>
      </c>
      <c r="E35" s="1">
        <v>-4.0</v>
      </c>
      <c r="F35" s="1">
        <v>-3.0</v>
      </c>
      <c r="G35" s="1">
        <v>-5.0</v>
      </c>
      <c r="H35" s="1">
        <v>-10.0</v>
      </c>
      <c r="I35" s="1">
        <v>-12.0</v>
      </c>
      <c r="J35" s="1">
        <v>-67.0</v>
      </c>
      <c r="K35" s="1">
        <v>-6.0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-1000.0</v>
      </c>
      <c r="C36" s="1">
        <v>-1050.0</v>
      </c>
      <c r="D36" s="1">
        <v>-980.0</v>
      </c>
      <c r="E36" s="1">
        <v>-695.0</v>
      </c>
      <c r="F36" s="1">
        <v>-697.0</v>
      </c>
      <c r="G36" s="1">
        <v>-720.0</v>
      </c>
      <c r="H36" s="1">
        <v>-787.0</v>
      </c>
      <c r="I36" s="1">
        <v>-650.0</v>
      </c>
      <c r="J36" s="1">
        <v>-648.0</v>
      </c>
      <c r="K36" s="1">
        <v>-657.0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-1000.0</v>
      </c>
      <c r="C37" s="1">
        <v>-1050.0</v>
      </c>
      <c r="D37" s="1">
        <v>-980.0</v>
      </c>
      <c r="E37" s="1">
        <v>-695.0</v>
      </c>
      <c r="F37" s="1">
        <v>-697.0</v>
      </c>
      <c r="G37" s="1">
        <v>-720.0</v>
      </c>
      <c r="H37" s="1">
        <v>-787.0</v>
      </c>
      <c r="I37" s="1">
        <v>-650.0</v>
      </c>
      <c r="J37" s="1">
        <v>-648.0</v>
      </c>
      <c r="K37" s="1">
        <v>-657.0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-33.0</v>
      </c>
      <c r="C38" s="1">
        <v>64.0</v>
      </c>
      <c r="D38" s="1">
        <v>1610.0</v>
      </c>
      <c r="E38" s="1">
        <v>-107.0</v>
      </c>
      <c r="F38" s="1">
        <v>175.0</v>
      </c>
      <c r="G38" s="1">
        <v>-76.0</v>
      </c>
      <c r="H38" s="1">
        <v>-87.0</v>
      </c>
      <c r="I38" s="1">
        <v>-330.0</v>
      </c>
      <c r="J38" s="1">
        <v>-33.0</v>
      </c>
      <c r="K38" s="1">
        <v>-52.0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145.0</v>
      </c>
      <c r="C39" s="1">
        <v>614.0</v>
      </c>
      <c r="D39" s="1">
        <v>-1050.0</v>
      </c>
      <c r="E39" s="1">
        <v>-2150.0</v>
      </c>
      <c r="F39" s="1">
        <v>-2620.0</v>
      </c>
      <c r="G39" s="1">
        <v>647.0</v>
      </c>
      <c r="H39" s="1">
        <v>246.0</v>
      </c>
      <c r="I39" s="1">
        <v>-1290.0</v>
      </c>
      <c r="J39" s="1">
        <v>-117.0</v>
      </c>
      <c r="K39" s="1">
        <v>-337.0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1.0</v>
      </c>
      <c r="C40" s="1">
        <v>-1.0</v>
      </c>
      <c r="D40" s="1">
        <v>-1.0</v>
      </c>
      <c r="E40" s="1">
        <v>37.0</v>
      </c>
      <c r="F40" s="1">
        <v>19.0</v>
      </c>
      <c r="G40" s="1">
        <v>24.0</v>
      </c>
      <c r="H40" s="1">
        <v>-15.0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-117.0</v>
      </c>
      <c r="C41" s="1">
        <v>163.0</v>
      </c>
      <c r="D41" s="1">
        <v>-252.0</v>
      </c>
      <c r="E41" s="1">
        <v>-54.0</v>
      </c>
      <c r="F41" s="1">
        <v>57.0</v>
      </c>
      <c r="G41" s="1">
        <v>44.0</v>
      </c>
      <c r="H41" s="1">
        <v>-2.0</v>
      </c>
      <c r="I41" s="1">
        <v>37.0</v>
      </c>
      <c r="J41" s="1">
        <v>-92.0</v>
      </c>
      <c r="K41" s="1">
        <v>42.0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410.0</v>
      </c>
      <c r="C43" s="1">
        <v>452.0</v>
      </c>
      <c r="D43" s="1">
        <v>489.0</v>
      </c>
      <c r="E43" s="1">
        <v>309.0</v>
      </c>
      <c r="F43" s="1">
        <v>276.0</v>
      </c>
      <c r="G43" s="1">
        <v>202.0</v>
      </c>
      <c r="H43" s="1">
        <v>210.0</v>
      </c>
      <c r="I43" s="1">
        <v>173.0</v>
      </c>
      <c r="J43" s="1">
        <v>162.0</v>
      </c>
      <c r="K43" s="1">
        <v>188.0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5.0</v>
      </c>
      <c r="C44" s="1">
        <v>6.0</v>
      </c>
      <c r="D44" s="1">
        <v>13.0</v>
      </c>
      <c r="E44" s="1">
        <v>10.0</v>
      </c>
      <c r="F44" s="1">
        <v>4.0</v>
      </c>
      <c r="G44" s="1">
        <v>1.0</v>
      </c>
      <c r="H44" s="1">
        <v>-78.0</v>
      </c>
      <c r="I44" s="1">
        <v>4.0</v>
      </c>
      <c r="J44" s="1">
        <v>-1.0</v>
      </c>
      <c r="K44" s="1">
        <v>1.0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1100.0</v>
      </c>
      <c r="C45" s="1">
        <v>1400.0</v>
      </c>
      <c r="D45" s="1">
        <v>-1750.0</v>
      </c>
      <c r="E45" s="1">
        <v>-1370.0</v>
      </c>
      <c r="F45" s="1">
        <v>-2310.0</v>
      </c>
      <c r="G45" s="1">
        <v>654.0</v>
      </c>
      <c r="H45" s="1">
        <v>63.0</v>
      </c>
      <c r="I45" s="1">
        <v>-301.0</v>
      </c>
      <c r="J45" s="1">
        <v>325.0</v>
      </c>
      <c r="K45" s="1">
        <v>378.0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478.0</v>
      </c>
      <c r="C46" s="1">
        <v>2580.0</v>
      </c>
      <c r="D46" s="1">
        <v>5490.0</v>
      </c>
      <c r="E46" s="1">
        <v>1670.0</v>
      </c>
      <c r="F46" s="1">
        <v>1250.0</v>
      </c>
      <c r="G46" s="1">
        <v>950.0</v>
      </c>
      <c r="H46" s="1">
        <v>1580.0</v>
      </c>
      <c r="I46" s="1">
        <v>2720.0</v>
      </c>
      <c r="J46" s="1">
        <v>954.0</v>
      </c>
      <c r="K46" s="1">
        <v>954.0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734.0</v>
      </c>
      <c r="C47" s="1">
        <v>2860.0</v>
      </c>
      <c r="D47" s="1">
        <v>5760.0</v>
      </c>
      <c r="E47" s="1">
        <v>1850.0</v>
      </c>
      <c r="F47" s="1">
        <v>1400.0</v>
      </c>
      <c r="G47" s="1">
        <v>1080.0</v>
      </c>
      <c r="H47" s="1">
        <v>1710.0</v>
      </c>
      <c r="I47" s="1">
        <v>2810.0</v>
      </c>
      <c r="J47" s="1">
        <v>1050.0</v>
      </c>
      <c r="K47" s="1">
        <v>1070.0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</v>
      </c>
      <c r="B48" s="1">
        <v>574.0</v>
      </c>
      <c r="C48" s="1">
        <v>-1510.0</v>
      </c>
      <c r="D48" s="1">
        <v>-4720.0</v>
      </c>
      <c r="E48" s="1">
        <v>-1040.0</v>
      </c>
      <c r="F48" s="1">
        <v>-539.0</v>
      </c>
      <c r="G48" s="1">
        <v>-183.0</v>
      </c>
      <c r="H48" s="1">
        <v>-1030.0</v>
      </c>
      <c r="I48" s="1">
        <v>-1910.0</v>
      </c>
      <c r="J48" s="1">
        <v>-93.0</v>
      </c>
      <c r="K48" s="1">
        <v>-60.0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13140.0</v>
      </c>
      <c r="C3" s="1">
        <v>14890.0</v>
      </c>
      <c r="D3" s="1">
        <v>13970.0</v>
      </c>
      <c r="E3" s="1">
        <v>13470.0</v>
      </c>
      <c r="F3" s="1">
        <v>13050.0</v>
      </c>
      <c r="G3" s="1">
        <v>13980.0</v>
      </c>
      <c r="H3" s="1">
        <v>13720.0</v>
      </c>
      <c r="I3" s="1">
        <v>15740.0</v>
      </c>
      <c r="J3" s="1">
        <v>16450.0</v>
      </c>
      <c r="K3" s="1">
        <v>16860.0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-2250.0</v>
      </c>
      <c r="C4" s="1">
        <v>-2610.0</v>
      </c>
      <c r="D4" s="1">
        <v>-2650.0</v>
      </c>
      <c r="E4" s="1">
        <v>-2740.0</v>
      </c>
      <c r="F4" s="1">
        <v>-2840.0</v>
      </c>
      <c r="G4" s="1">
        <v>-2770.0</v>
      </c>
      <c r="H4" s="1">
        <v>-2410.0</v>
      </c>
      <c r="I4" s="1">
        <v>-2840.0</v>
      </c>
      <c r="J4" s="1">
        <v>-3190.0</v>
      </c>
      <c r="K4" s="1">
        <v>-3590.0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10890.0</v>
      </c>
      <c r="C5" s="1">
        <v>12280.0</v>
      </c>
      <c r="D5" s="1">
        <v>11330.0</v>
      </c>
      <c r="E5" s="1">
        <v>10730.0</v>
      </c>
      <c r="F5" s="1">
        <v>10210.0</v>
      </c>
      <c r="G5" s="1">
        <v>11210.0</v>
      </c>
      <c r="H5" s="1">
        <v>11310.0</v>
      </c>
      <c r="I5" s="1">
        <v>12900.0</v>
      </c>
      <c r="J5" s="1">
        <v>13260.0</v>
      </c>
      <c r="K5" s="1">
        <v>13270.0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10890.0</v>
      </c>
      <c r="C6" s="1">
        <v>12280.0</v>
      </c>
      <c r="D6" s="1">
        <v>11330.0</v>
      </c>
      <c r="E6" s="1">
        <v>10730.0</v>
      </c>
      <c r="F6" s="1">
        <v>10210.0</v>
      </c>
      <c r="G6" s="1">
        <v>11210.0</v>
      </c>
      <c r="H6" s="1">
        <v>11310.0</v>
      </c>
      <c r="I6" s="1">
        <v>12900.0</v>
      </c>
      <c r="J6" s="1">
        <v>13260.0</v>
      </c>
      <c r="K6" s="1">
        <v>13270.0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184.0</v>
      </c>
      <c r="C7" s="1">
        <v>346.0</v>
      </c>
      <c r="D7" s="1">
        <v>94.0</v>
      </c>
      <c r="E7" s="1">
        <v>55.0</v>
      </c>
      <c r="F7" s="1">
        <v>111.0</v>
      </c>
      <c r="G7" s="1">
        <v>144.0</v>
      </c>
      <c r="H7" s="1">
        <v>44.0</v>
      </c>
      <c r="I7" s="1">
        <v>158.0</v>
      </c>
      <c r="J7" s="1">
        <v>72.0</v>
      </c>
      <c r="K7" s="1">
        <v>118.0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7670.0</v>
      </c>
      <c r="C8" s="1">
        <v>6340.0</v>
      </c>
      <c r="D8" s="1">
        <v>1110.0</v>
      </c>
      <c r="E8" s="1">
        <v>755.0</v>
      </c>
      <c r="F8" s="1">
        <v>762.0</v>
      </c>
      <c r="G8" s="1">
        <v>144.0</v>
      </c>
      <c r="H8" s="1">
        <v>86.0</v>
      </c>
      <c r="I8" s="1">
        <v>93.0</v>
      </c>
      <c r="J8" s="1">
        <v>53.0</v>
      </c>
      <c r="K8" s="1">
        <v>55.0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26.0</v>
      </c>
      <c r="C9" s="1">
        <v>9.0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231.0</v>
      </c>
      <c r="C10" s="1">
        <v>103.0</v>
      </c>
      <c r="D10" s="1">
        <v>68.0</v>
      </c>
      <c r="E10" s="1">
        <v>0.0</v>
      </c>
      <c r="F10" s="1">
        <v>0.0</v>
      </c>
      <c r="G10" s="1">
        <v>0.0</v>
      </c>
      <c r="H10" s="1">
        <v>0.0</v>
      </c>
      <c r="I10" s="1">
        <v>36.0</v>
      </c>
      <c r="J10" s="1">
        <v>36.0</v>
      </c>
      <c r="K10" s="1">
        <v>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50.0</v>
      </c>
      <c r="C11" s="1">
        <v>50.0</v>
      </c>
      <c r="D11" s="1">
        <v>42.0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481.0</v>
      </c>
      <c r="C12" s="1">
        <v>614.0</v>
      </c>
      <c r="D12" s="1">
        <v>480.0</v>
      </c>
      <c r="E12" s="1">
        <v>410.0</v>
      </c>
      <c r="F12" s="1">
        <v>305.0</v>
      </c>
      <c r="G12" s="1">
        <v>332.0</v>
      </c>
      <c r="H12" s="1">
        <v>520.0</v>
      </c>
      <c r="I12" s="1">
        <v>520.0</v>
      </c>
      <c r="J12" s="1">
        <v>418.0</v>
      </c>
      <c r="K12" s="1">
        <v>314.0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922.0</v>
      </c>
      <c r="C13" s="1">
        <v>769.0</v>
      </c>
      <c r="D13" s="1">
        <v>808.0</v>
      </c>
      <c r="E13" s="1">
        <v>313.0</v>
      </c>
      <c r="F13" s="1">
        <v>63.0</v>
      </c>
      <c r="G13" s="1">
        <v>191.0</v>
      </c>
      <c r="H13" s="1">
        <v>195.0</v>
      </c>
      <c r="I13" s="1">
        <v>416.0</v>
      </c>
      <c r="J13" s="1">
        <v>375.0</v>
      </c>
      <c r="K13" s="1">
        <v>218.0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48.0</v>
      </c>
      <c r="C14" s="1">
        <v>60.0</v>
      </c>
      <c r="D14" s="1">
        <v>42.0</v>
      </c>
      <c r="E14" s="1">
        <v>26.0</v>
      </c>
      <c r="F14" s="1">
        <v>29.0</v>
      </c>
      <c r="G14" s="1">
        <v>40.0</v>
      </c>
      <c r="H14" s="1">
        <v>67.0</v>
      </c>
      <c r="I14" s="1">
        <v>53.0</v>
      </c>
      <c r="J14" s="1">
        <v>54.0</v>
      </c>
      <c r="K14" s="1">
        <v>51.0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0.0</v>
      </c>
      <c r="D15" s="1">
        <v>928.0</v>
      </c>
      <c r="E15" s="1">
        <v>417.0</v>
      </c>
      <c r="F15" s="1">
        <v>108.0</v>
      </c>
      <c r="G15" s="1">
        <v>504.0</v>
      </c>
      <c r="H15" s="1">
        <v>2630.0</v>
      </c>
      <c r="I15" s="1">
        <v>37.0</v>
      </c>
      <c r="J15" s="1">
        <v>49.0</v>
      </c>
      <c r="K15" s="1">
        <v>118.0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39.0</v>
      </c>
      <c r="J16" s="1">
        <v>0.0</v>
      </c>
      <c r="K16" s="1">
        <v>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0.0</v>
      </c>
      <c r="C17" s="1">
        <v>0.0</v>
      </c>
      <c r="D17" s="1">
        <v>0.0</v>
      </c>
      <c r="E17" s="1">
        <v>42.0</v>
      </c>
      <c r="F17" s="1">
        <v>53.0</v>
      </c>
      <c r="G17" s="1">
        <v>72.0</v>
      </c>
      <c r="H17" s="1">
        <v>87.0</v>
      </c>
      <c r="I17" s="1">
        <v>92.0</v>
      </c>
      <c r="J17" s="1">
        <v>98.0</v>
      </c>
      <c r="K17" s="1">
        <v>114.0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194.0</v>
      </c>
      <c r="C18" s="1">
        <v>159.0</v>
      </c>
      <c r="D18" s="1">
        <v>157.0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673.0</v>
      </c>
      <c r="C19" s="1">
        <v>716.0</v>
      </c>
      <c r="D19" s="1">
        <v>704.0</v>
      </c>
      <c r="E19" s="1">
        <v>1340.0</v>
      </c>
      <c r="F19" s="1">
        <v>1080.0</v>
      </c>
      <c r="G19" s="1">
        <v>1400.0</v>
      </c>
      <c r="H19" s="1">
        <v>981.0</v>
      </c>
      <c r="I19" s="1">
        <v>949.0</v>
      </c>
      <c r="J19" s="1">
        <v>1350.0</v>
      </c>
      <c r="K19" s="1">
        <v>1390.0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21370.0</v>
      </c>
      <c r="C20" s="1">
        <v>21450.0</v>
      </c>
      <c r="D20" s="1">
        <v>15760.0</v>
      </c>
      <c r="E20" s="1">
        <v>14090.0</v>
      </c>
      <c r="F20" s="1">
        <v>12720.0</v>
      </c>
      <c r="G20" s="1">
        <v>14030.0</v>
      </c>
      <c r="H20" s="1">
        <v>15920.0</v>
      </c>
      <c r="I20" s="1">
        <v>15260.0</v>
      </c>
      <c r="J20" s="1">
        <v>15770.0</v>
      </c>
      <c r="K20" s="1">
        <v>15700.0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82.0</v>
      </c>
      <c r="D22" s="1">
        <v>481.0</v>
      </c>
      <c r="E22" s="1">
        <v>3.0</v>
      </c>
      <c r="F22" s="1">
        <v>3.0</v>
      </c>
      <c r="G22" s="1">
        <v>4.0</v>
      </c>
      <c r="H22" s="1">
        <v>13.0</v>
      </c>
      <c r="I22" s="1">
        <v>5.0</v>
      </c>
      <c r="J22" s="1">
        <v>90.0</v>
      </c>
      <c r="K22" s="1">
        <v>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9.0</v>
      </c>
      <c r="H23" s="1">
        <v>11.0</v>
      </c>
      <c r="I23" s="1">
        <v>16.0</v>
      </c>
      <c r="J23" s="1">
        <v>17.0</v>
      </c>
      <c r="K23" s="1">
        <v>16.0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97.0</v>
      </c>
      <c r="C24" s="1">
        <v>94.0</v>
      </c>
      <c r="D24" s="1">
        <v>92.0</v>
      </c>
      <c r="E24" s="1">
        <v>94.0</v>
      </c>
      <c r="F24" s="1">
        <v>90.0</v>
      </c>
      <c r="G24" s="1">
        <v>178.0</v>
      </c>
      <c r="H24" s="1">
        <v>130.0</v>
      </c>
      <c r="I24" s="1">
        <v>1170.0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9670.0</v>
      </c>
      <c r="C25" s="1">
        <v>10980.0</v>
      </c>
      <c r="D25" s="1">
        <v>8620.0</v>
      </c>
      <c r="E25" s="1">
        <v>7790.0</v>
      </c>
      <c r="F25" s="1">
        <v>5470.0</v>
      </c>
      <c r="G25" s="1">
        <v>6170.0</v>
      </c>
      <c r="H25" s="1">
        <v>6160.0</v>
      </c>
      <c r="I25" s="1">
        <v>5000.0</v>
      </c>
      <c r="J25" s="1">
        <v>6410.0</v>
      </c>
      <c r="K25" s="1">
        <v>6870.0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147.0</v>
      </c>
      <c r="H26" s="1">
        <v>169.0</v>
      </c>
      <c r="I26" s="1">
        <v>189.0</v>
      </c>
      <c r="J26" s="1">
        <v>191.0</v>
      </c>
      <c r="K26" s="1">
        <v>190.0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424.0</v>
      </c>
      <c r="C27" s="1">
        <v>430.0</v>
      </c>
      <c r="D27" s="1">
        <v>413.0</v>
      </c>
      <c r="E27" s="1">
        <v>388.0</v>
      </c>
      <c r="F27" s="1">
        <v>390.0</v>
      </c>
      <c r="G27" s="1">
        <v>456.0</v>
      </c>
      <c r="H27" s="1">
        <v>272.0</v>
      </c>
      <c r="I27" s="1">
        <v>228.0</v>
      </c>
      <c r="J27" s="1">
        <v>266.0</v>
      </c>
      <c r="K27" s="1">
        <v>240.0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78.0</v>
      </c>
      <c r="I28" s="1">
        <v>59.0</v>
      </c>
      <c r="J28" s="1">
        <v>59.0</v>
      </c>
      <c r="K28" s="1">
        <v>59.0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17.0</v>
      </c>
      <c r="C29" s="1">
        <v>17.0</v>
      </c>
      <c r="D29" s="1">
        <v>15.0</v>
      </c>
      <c r="E29" s="1">
        <v>14.0</v>
      </c>
      <c r="F29" s="1">
        <v>1.0</v>
      </c>
      <c r="G29" s="1">
        <v>36.0</v>
      </c>
      <c r="H29" s="1">
        <v>416.0</v>
      </c>
      <c r="I29" s="1">
        <v>15.0</v>
      </c>
      <c r="J29" s="1">
        <v>4.0</v>
      </c>
      <c r="K29" s="1">
        <v>72.0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95.0</v>
      </c>
      <c r="C30" s="1">
        <v>123.0</v>
      </c>
      <c r="D30" s="1">
        <v>149.0</v>
      </c>
      <c r="E30" s="1">
        <v>145.0</v>
      </c>
      <c r="F30" s="1">
        <v>191.0</v>
      </c>
      <c r="G30" s="1">
        <v>290.0</v>
      </c>
      <c r="H30" s="1">
        <v>774.0</v>
      </c>
      <c r="I30" s="1">
        <v>789.0</v>
      </c>
      <c r="J30" s="1">
        <v>844.0</v>
      </c>
      <c r="K30" s="1">
        <v>906.0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68.0</v>
      </c>
      <c r="C31" s="1">
        <v>57.0</v>
      </c>
      <c r="D31" s="1">
        <v>46.0</v>
      </c>
      <c r="E31" s="1">
        <v>63.0</v>
      </c>
      <c r="F31" s="1">
        <v>54.0</v>
      </c>
      <c r="G31" s="1">
        <v>74.0</v>
      </c>
      <c r="H31" s="1">
        <v>557.0</v>
      </c>
      <c r="I31" s="1">
        <v>646.0</v>
      </c>
      <c r="J31" s="1">
        <v>604.0</v>
      </c>
      <c r="K31" s="1">
        <v>485.0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10370.0</v>
      </c>
      <c r="C32" s="1">
        <v>11700.0</v>
      </c>
      <c r="D32" s="1">
        <v>9820.0</v>
      </c>
      <c r="E32" s="1">
        <v>8490.0</v>
      </c>
      <c r="F32" s="1">
        <v>6210.0</v>
      </c>
      <c r="G32" s="1">
        <v>7370.0</v>
      </c>
      <c r="H32" s="1">
        <v>8580.0</v>
      </c>
      <c r="I32" s="1">
        <v>8109.0</v>
      </c>
      <c r="J32" s="1">
        <v>8480.0</v>
      </c>
      <c r="K32" s="1">
        <v>8770.0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460.0</v>
      </c>
      <c r="C33" s="1">
        <v>465.0</v>
      </c>
      <c r="D33" s="1">
        <v>468.0</v>
      </c>
      <c r="E33" s="1">
        <v>469.0</v>
      </c>
      <c r="F33" s="1">
        <v>477.0</v>
      </c>
      <c r="G33" s="1">
        <v>505.0</v>
      </c>
      <c r="H33" s="1">
        <v>538.0</v>
      </c>
      <c r="I33" s="1">
        <v>539.0</v>
      </c>
      <c r="J33" s="1">
        <v>547.0</v>
      </c>
      <c r="K33" s="1">
        <v>547.0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11430.0</v>
      </c>
      <c r="C34" s="1">
        <v>11650.0</v>
      </c>
      <c r="D34" s="1">
        <v>8200.0</v>
      </c>
      <c r="E34" s="1">
        <v>8230.0</v>
      </c>
      <c r="F34" s="1">
        <v>8400.0</v>
      </c>
      <c r="G34" s="1">
        <v>9180.0</v>
      </c>
      <c r="H34" s="1">
        <v>10230.0</v>
      </c>
      <c r="I34" s="1">
        <v>10100.0</v>
      </c>
      <c r="J34" s="1">
        <v>10350.0</v>
      </c>
      <c r="K34" s="1">
        <v>10410.0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-1130.0</v>
      </c>
      <c r="C35" s="1">
        <v>-2740.0</v>
      </c>
      <c r="D35" s="1">
        <v>-3090.0</v>
      </c>
      <c r="E35" s="1">
        <v>-3370.0</v>
      </c>
      <c r="F35" s="1">
        <v>-2930.0</v>
      </c>
      <c r="G35" s="1">
        <v>-3600.0</v>
      </c>
      <c r="H35" s="1">
        <v>-3980.0</v>
      </c>
      <c r="I35" s="1">
        <v>-4120.0</v>
      </c>
      <c r="J35" s="1">
        <v>-4270.0</v>
      </c>
      <c r="K35" s="1">
        <v>-4620.0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-23.0</v>
      </c>
      <c r="C36" s="1">
        <v>-30.0</v>
      </c>
      <c r="D36" s="1">
        <v>-29.0</v>
      </c>
      <c r="E36" s="1">
        <v>-24.0</v>
      </c>
      <c r="F36" s="1">
        <v>-4.0</v>
      </c>
      <c r="G36" s="1">
        <v>-2.0</v>
      </c>
      <c r="H36" s="1">
        <v>-3.0</v>
      </c>
      <c r="I36" s="1">
        <v>-3.0</v>
      </c>
      <c r="J36" s="1">
        <v>28.0</v>
      </c>
      <c r="K36" s="1">
        <v>19.0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10740.0</v>
      </c>
      <c r="C37" s="1">
        <v>9340.0</v>
      </c>
      <c r="D37" s="1">
        <v>5550.0</v>
      </c>
      <c r="E37" s="1">
        <v>5300.0</v>
      </c>
      <c r="F37" s="1">
        <v>5940.0</v>
      </c>
      <c r="G37" s="1">
        <v>6090.0</v>
      </c>
      <c r="H37" s="1">
        <v>6790.0</v>
      </c>
      <c r="I37" s="1">
        <v>6520.0</v>
      </c>
      <c r="J37" s="1">
        <v>6650.0</v>
      </c>
      <c r="K37" s="1">
        <v>6350.0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262.0</v>
      </c>
      <c r="C38" s="1">
        <v>403.0</v>
      </c>
      <c r="D38" s="1">
        <v>394.0</v>
      </c>
      <c r="E38" s="1">
        <v>294.0</v>
      </c>
      <c r="F38" s="1">
        <v>568.0</v>
      </c>
      <c r="G38" s="1">
        <v>582.0</v>
      </c>
      <c r="H38" s="1">
        <v>556.0</v>
      </c>
      <c r="I38" s="1">
        <v>631.0</v>
      </c>
      <c r="J38" s="1">
        <v>634.0</v>
      </c>
      <c r="K38" s="1">
        <v>574.0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11000.0</v>
      </c>
      <c r="C39" s="1">
        <v>9750.0</v>
      </c>
      <c r="D39" s="1">
        <v>5940.0</v>
      </c>
      <c r="E39" s="1">
        <v>5590.0</v>
      </c>
      <c r="F39" s="1">
        <v>6510.0</v>
      </c>
      <c r="G39" s="1">
        <v>6670.0</v>
      </c>
      <c r="H39" s="1">
        <v>7340.0</v>
      </c>
      <c r="I39" s="1">
        <v>7150.0</v>
      </c>
      <c r="J39" s="1">
        <v>7290.0</v>
      </c>
      <c r="K39" s="1">
        <v>6920.0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21370.0</v>
      </c>
      <c r="C40" s="1">
        <v>21450.0</v>
      </c>
      <c r="D40" s="1">
        <v>15760.0</v>
      </c>
      <c r="E40" s="1">
        <v>14090.0</v>
      </c>
      <c r="F40" s="1">
        <v>12720.0</v>
      </c>
      <c r="G40" s="1">
        <v>14030.0</v>
      </c>
      <c r="H40" s="1">
        <v>15920.0</v>
      </c>
      <c r="I40" s="1">
        <v>15260.0</v>
      </c>
      <c r="J40" s="1">
        <v>15770.0</v>
      </c>
      <c r="K40" s="1">
        <v>15700.0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461.0</v>
      </c>
      <c r="C42" s="1">
        <v>466.0</v>
      </c>
      <c r="D42" s="1">
        <v>468.0</v>
      </c>
      <c r="E42" s="1">
        <v>469.0</v>
      </c>
      <c r="F42" s="1">
        <v>478.0</v>
      </c>
      <c r="G42" s="1">
        <v>505.0</v>
      </c>
      <c r="H42" s="1">
        <v>539.0</v>
      </c>
      <c r="I42" s="1">
        <v>539.0</v>
      </c>
      <c r="J42" s="1">
        <v>547.0</v>
      </c>
      <c r="K42" s="1">
        <v>547.0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460.0</v>
      </c>
      <c r="C43" s="1">
        <v>465.0</v>
      </c>
      <c r="D43" s="1">
        <v>468.0</v>
      </c>
      <c r="E43" s="1">
        <v>469.0</v>
      </c>
      <c r="F43" s="1">
        <v>477.0</v>
      </c>
      <c r="G43" s="1">
        <v>505.0</v>
      </c>
      <c r="H43" s="1">
        <v>538.0</v>
      </c>
      <c r="I43" s="1">
        <v>539.0</v>
      </c>
      <c r="J43" s="1">
        <v>547.0</v>
      </c>
      <c r="K43" s="1">
        <v>547.0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 t="s">
        <v>106</v>
      </c>
      <c r="C44" s="1" t="s">
        <v>107</v>
      </c>
      <c r="D44" s="1" t="s">
        <v>108</v>
      </c>
      <c r="E44" s="1" t="s">
        <v>109</v>
      </c>
      <c r="F44" s="1" t="s">
        <v>110</v>
      </c>
      <c r="G44" s="1" t="s">
        <v>111</v>
      </c>
      <c r="H44" s="1" t="s">
        <v>112</v>
      </c>
      <c r="I44" s="1" t="s">
        <v>113</v>
      </c>
      <c r="J44" s="1" t="s">
        <v>114</v>
      </c>
      <c r="K44" s="1" t="s">
        <v>115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116</v>
      </c>
      <c r="B45" s="1">
        <v>10200.0</v>
      </c>
      <c r="C45" s="1">
        <v>8680.0</v>
      </c>
      <c r="D45" s="1">
        <v>5030.0</v>
      </c>
      <c r="E45" s="1">
        <v>4890.0</v>
      </c>
      <c r="F45" s="1">
        <v>5640.0</v>
      </c>
      <c r="G45" s="1">
        <v>5750.0</v>
      </c>
      <c r="H45" s="1">
        <v>6270.0</v>
      </c>
      <c r="I45" s="1">
        <v>6000.0</v>
      </c>
      <c r="J45" s="1">
        <v>6240.0</v>
      </c>
      <c r="K45" s="1">
        <v>6020.0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117</v>
      </c>
      <c r="B46" s="1" t="s">
        <v>118</v>
      </c>
      <c r="C46" s="1" t="s">
        <v>119</v>
      </c>
      <c r="D46" s="1" t="s">
        <v>120</v>
      </c>
      <c r="E46" s="1" t="s">
        <v>121</v>
      </c>
      <c r="F46" s="1" t="s">
        <v>122</v>
      </c>
      <c r="G46" s="1" t="s">
        <v>123</v>
      </c>
      <c r="H46" s="1" t="s">
        <v>124</v>
      </c>
      <c r="I46" s="1" t="s">
        <v>125</v>
      </c>
      <c r="J46" s="1" t="s">
        <v>126</v>
      </c>
      <c r="K46" s="1">
        <v>11.0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127</v>
      </c>
      <c r="B47" s="1">
        <v>9770.0</v>
      </c>
      <c r="C47" s="1">
        <v>11080.0</v>
      </c>
      <c r="D47" s="1">
        <v>9190.0</v>
      </c>
      <c r="E47" s="1">
        <v>7880.0</v>
      </c>
      <c r="F47" s="1">
        <v>5570.0</v>
      </c>
      <c r="G47" s="1">
        <v>6510.0</v>
      </c>
      <c r="H47" s="1">
        <v>6480.0</v>
      </c>
      <c r="I47" s="1">
        <v>6370.0</v>
      </c>
      <c r="J47" s="1">
        <v>6710.0</v>
      </c>
      <c r="K47" s="1">
        <v>7080.0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128</v>
      </c>
      <c r="B48" s="1">
        <v>9580.0</v>
      </c>
      <c r="C48" s="1">
        <v>10730.0</v>
      </c>
      <c r="D48" s="1">
        <v>9100.0</v>
      </c>
      <c r="E48" s="1">
        <v>7830.0</v>
      </c>
      <c r="F48" s="1">
        <v>5460.0</v>
      </c>
      <c r="G48" s="1">
        <v>6360.0</v>
      </c>
      <c r="H48" s="1">
        <v>6430.0</v>
      </c>
      <c r="I48" s="1">
        <v>6220.0</v>
      </c>
      <c r="J48" s="1">
        <v>6630.0</v>
      </c>
      <c r="K48" s="1">
        <v>6940.0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129</v>
      </c>
      <c r="B49" s="1">
        <v>64.0</v>
      </c>
      <c r="C49" s="1">
        <v>80.0</v>
      </c>
      <c r="D49" s="1">
        <v>80.0</v>
      </c>
      <c r="E49" s="1">
        <v>80.0</v>
      </c>
      <c r="F49" s="1">
        <v>80.0</v>
      </c>
      <c r="G49" s="1">
        <v>130.0</v>
      </c>
      <c r="H49" s="1">
        <v>109.0</v>
      </c>
      <c r="I49" s="1">
        <v>116.0</v>
      </c>
      <c r="J49" s="1">
        <v>134.0</v>
      </c>
      <c r="K49" s="1">
        <v>136.0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262.0</v>
      </c>
      <c r="C50" s="1">
        <v>403.0</v>
      </c>
      <c r="D50" s="1">
        <v>394.0</v>
      </c>
      <c r="E50" s="1">
        <v>294.0</v>
      </c>
      <c r="F50" s="1">
        <v>568.0</v>
      </c>
      <c r="G50" s="1">
        <v>582.0</v>
      </c>
      <c r="H50" s="1">
        <v>556.0</v>
      </c>
      <c r="I50" s="1">
        <v>631.0</v>
      </c>
      <c r="J50" s="1">
        <v>634.0</v>
      </c>
      <c r="K50" s="1">
        <v>574.0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605.0</v>
      </c>
      <c r="C51" s="1">
        <v>605.0</v>
      </c>
      <c r="D51" s="1">
        <v>571.0</v>
      </c>
      <c r="E51" s="1">
        <v>801.0</v>
      </c>
      <c r="F51" s="1">
        <v>540.0</v>
      </c>
      <c r="G51" s="1">
        <v>825.0</v>
      </c>
      <c r="H51" s="1">
        <v>403.0</v>
      </c>
      <c r="I51" s="1">
        <v>404.0</v>
      </c>
      <c r="J51" s="1">
        <v>707.0</v>
      </c>
      <c r="K51" s="1">
        <v>783.0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3.0</v>
      </c>
      <c r="C52" s="1">
        <v>3.0</v>
      </c>
      <c r="D52" s="1">
        <v>3.0</v>
      </c>
      <c r="E52" s="1">
        <v>3.0</v>
      </c>
      <c r="F52" s="1">
        <v>3.0</v>
      </c>
      <c r="G52" s="1">
        <v>3.0</v>
      </c>
      <c r="H52" s="1">
        <v>3.0</v>
      </c>
      <c r="I52" s="1">
        <v>3.0</v>
      </c>
      <c r="J52" s="1">
        <v>3.0</v>
      </c>
      <c r="K52" s="1">
        <v>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1890.0</v>
      </c>
      <c r="C53" s="1">
        <v>2000.0</v>
      </c>
      <c r="D53" s="1">
        <v>1880.0</v>
      </c>
      <c r="E53" s="1">
        <v>1790.0</v>
      </c>
      <c r="F53" s="1">
        <v>1640.0</v>
      </c>
      <c r="G53" s="1">
        <v>1990.0</v>
      </c>
      <c r="H53" s="1">
        <v>1870.0</v>
      </c>
      <c r="I53" s="1">
        <v>2600.0</v>
      </c>
      <c r="J53" s="1">
        <v>2670.0</v>
      </c>
      <c r="K53" s="1">
        <v>2650.0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10970.0</v>
      </c>
      <c r="C54" s="1">
        <v>12500.0</v>
      </c>
      <c r="D54" s="1">
        <v>11690.0</v>
      </c>
      <c r="E54" s="1">
        <v>11240.0</v>
      </c>
      <c r="F54" s="1">
        <v>10880.0</v>
      </c>
      <c r="G54" s="1">
        <v>11120.0</v>
      </c>
      <c r="H54" s="1">
        <v>11050.0</v>
      </c>
      <c r="I54" s="1">
        <v>12030.0</v>
      </c>
      <c r="J54" s="1">
        <v>12780.0</v>
      </c>
      <c r="K54" s="1">
        <v>13330.0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170.0</v>
      </c>
      <c r="C55" s="1">
        <v>187.0</v>
      </c>
      <c r="D55" s="1">
        <v>188.0</v>
      </c>
      <c r="E55" s="1">
        <v>190.0</v>
      </c>
      <c r="F55" s="1">
        <v>201.0</v>
      </c>
      <c r="G55" s="1">
        <v>204.0</v>
      </c>
      <c r="H55" s="1">
        <v>217.0</v>
      </c>
      <c r="I55" s="1">
        <v>196.0</v>
      </c>
      <c r="J55" s="1">
        <v>199.0</v>
      </c>
      <c r="K55" s="1">
        <v>193.0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37.0</v>
      </c>
      <c r="C56" s="1">
        <v>854.0</v>
      </c>
      <c r="D56" s="1">
        <v>29.0</v>
      </c>
      <c r="E56" s="1">
        <v>4.0</v>
      </c>
      <c r="F56" s="1">
        <v>5.0</v>
      </c>
      <c r="G56" s="1">
        <v>4.0</v>
      </c>
      <c r="H56" s="1">
        <v>3.0</v>
      </c>
      <c r="I56" s="1">
        <v>1.0</v>
      </c>
      <c r="J56" s="1">
        <v>2.0</v>
      </c>
      <c r="K56" s="1">
        <v>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137</v>
      </c>
      <c r="B2" s="1">
        <v>1170.0</v>
      </c>
      <c r="C2" s="1">
        <v>1140.0</v>
      </c>
      <c r="D2" s="1">
        <v>1160.0</v>
      </c>
      <c r="E2" s="1">
        <v>1070.0</v>
      </c>
      <c r="F2" s="1">
        <v>1240.0</v>
      </c>
      <c r="G2" s="1">
        <v>1220.0</v>
      </c>
      <c r="H2" s="1">
        <v>1180.0</v>
      </c>
      <c r="I2" s="1">
        <v>1380.0</v>
      </c>
      <c r="J2" s="1">
        <v>1540.0</v>
      </c>
      <c r="K2" s="1">
        <v>1630.0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138</v>
      </c>
      <c r="B3" s="1">
        <v>111.0</v>
      </c>
      <c r="C3" s="1">
        <v>126.0</v>
      </c>
      <c r="D3" s="1">
        <v>134.0</v>
      </c>
      <c r="E3" s="1">
        <v>142.0</v>
      </c>
      <c r="F3" s="1">
        <v>0.0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139</v>
      </c>
      <c r="B4" s="1">
        <v>1.0</v>
      </c>
      <c r="C4" s="1">
        <v>1.0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140</v>
      </c>
      <c r="B5" s="1">
        <v>738.0</v>
      </c>
      <c r="C5" s="1">
        <v>746.0</v>
      </c>
      <c r="D5" s="1">
        <v>148.0</v>
      </c>
      <c r="E5" s="1">
        <v>110.0</v>
      </c>
      <c r="F5" s="1">
        <v>64.0</v>
      </c>
      <c r="G5" s="1">
        <v>47.0</v>
      </c>
      <c r="H5" s="1">
        <v>26.0</v>
      </c>
      <c r="I5" s="1">
        <v>46.0</v>
      </c>
      <c r="J5" s="1">
        <v>24.0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141</v>
      </c>
      <c r="B6" s="1">
        <v>242.0</v>
      </c>
      <c r="C6" s="1">
        <v>525.0</v>
      </c>
      <c r="D6" s="1">
        <v>687.0</v>
      </c>
      <c r="E6" s="1">
        <v>524.0</v>
      </c>
      <c r="F6" s="1">
        <v>545.0</v>
      </c>
      <c r="G6" s="1">
        <v>728.0</v>
      </c>
      <c r="H6" s="1">
        <v>436.0</v>
      </c>
      <c r="I6" s="1">
        <v>471.0</v>
      </c>
      <c r="J6" s="1">
        <v>495.0</v>
      </c>
      <c r="K6" s="1">
        <v>527.0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142</v>
      </c>
      <c r="B7" s="1">
        <v>2270.0</v>
      </c>
      <c r="C7" s="1">
        <v>2540.0</v>
      </c>
      <c r="D7" s="1">
        <v>2130.0</v>
      </c>
      <c r="E7" s="1">
        <v>1850.0</v>
      </c>
      <c r="F7" s="1">
        <v>1850.0</v>
      </c>
      <c r="G7" s="1">
        <v>2000.0</v>
      </c>
      <c r="H7" s="1">
        <v>1640.0</v>
      </c>
      <c r="I7" s="1">
        <v>1900.0</v>
      </c>
      <c r="J7" s="1">
        <v>2060.0</v>
      </c>
      <c r="K7" s="1">
        <v>2180.0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143</v>
      </c>
      <c r="B8" s="1">
        <v>402.0</v>
      </c>
      <c r="C8" s="1">
        <v>642.0</v>
      </c>
      <c r="D8" s="1">
        <v>748.0</v>
      </c>
      <c r="E8" s="1">
        <v>674.0</v>
      </c>
      <c r="F8" s="1">
        <v>716.0</v>
      </c>
      <c r="G8" s="1">
        <v>888.0</v>
      </c>
      <c r="H8" s="1">
        <v>795.0</v>
      </c>
      <c r="I8" s="1">
        <v>767.0</v>
      </c>
      <c r="J8" s="1">
        <v>860.0</v>
      </c>
      <c r="K8" s="1">
        <v>901.0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144</v>
      </c>
      <c r="B9" s="1">
        <v>82.0</v>
      </c>
      <c r="C9" s="1">
        <v>89.0</v>
      </c>
      <c r="D9" s="1">
        <v>96.0</v>
      </c>
      <c r="E9" s="1">
        <v>88.0</v>
      </c>
      <c r="F9" s="1">
        <v>94.0</v>
      </c>
      <c r="G9" s="1">
        <v>91.0</v>
      </c>
      <c r="H9" s="1">
        <v>99.0</v>
      </c>
      <c r="I9" s="1">
        <v>106.0</v>
      </c>
      <c r="J9" s="1">
        <v>99.0</v>
      </c>
      <c r="K9" s="1">
        <v>103.0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145</v>
      </c>
      <c r="B10" s="1">
        <v>460.0</v>
      </c>
      <c r="C10" s="1">
        <v>511.0</v>
      </c>
      <c r="D10" s="1">
        <v>568.0</v>
      </c>
      <c r="E10" s="1">
        <v>535.0</v>
      </c>
      <c r="F10" s="1">
        <v>549.0</v>
      </c>
      <c r="G10" s="1">
        <v>660.0</v>
      </c>
      <c r="H10" s="1">
        <v>554.0</v>
      </c>
      <c r="I10" s="1">
        <v>684.0</v>
      </c>
      <c r="J10" s="1">
        <v>711.0</v>
      </c>
      <c r="K10" s="1">
        <v>750.0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146</v>
      </c>
      <c r="B11" s="1">
        <v>0.0</v>
      </c>
      <c r="C11" s="1">
        <v>0.0</v>
      </c>
      <c r="D11" s="1">
        <v>0.0</v>
      </c>
      <c r="E11" s="1">
        <v>-144.0</v>
      </c>
      <c r="F11" s="1">
        <v>0.0</v>
      </c>
      <c r="G11" s="1">
        <v>0.0</v>
      </c>
      <c r="H11" s="1">
        <v>-8.0</v>
      </c>
      <c r="I11" s="1">
        <v>-1.0</v>
      </c>
      <c r="J11" s="1">
        <v>-6.0</v>
      </c>
      <c r="K11" s="1">
        <v>-2.0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147</v>
      </c>
      <c r="B12" s="1">
        <v>944.0</v>
      </c>
      <c r="C12" s="1">
        <v>1240.0</v>
      </c>
      <c r="D12" s="1">
        <v>1410.0</v>
      </c>
      <c r="E12" s="1">
        <v>1440.0</v>
      </c>
      <c r="F12" s="1">
        <v>1360.0</v>
      </c>
      <c r="G12" s="1">
        <v>1640.0</v>
      </c>
      <c r="H12" s="1">
        <v>1460.0</v>
      </c>
      <c r="I12" s="1">
        <v>1560.0</v>
      </c>
      <c r="J12" s="1">
        <v>1680.0</v>
      </c>
      <c r="K12" s="1">
        <v>1760.0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148</v>
      </c>
      <c r="B13" s="1">
        <v>1320.0</v>
      </c>
      <c r="C13" s="1">
        <v>1300.0</v>
      </c>
      <c r="D13" s="1">
        <v>716.0</v>
      </c>
      <c r="E13" s="1">
        <v>407.0</v>
      </c>
      <c r="F13" s="1">
        <v>487.0</v>
      </c>
      <c r="G13" s="1">
        <v>357.0</v>
      </c>
      <c r="H13" s="1">
        <v>188.0</v>
      </c>
      <c r="I13" s="1">
        <v>337.0</v>
      </c>
      <c r="J13" s="1">
        <v>384.0</v>
      </c>
      <c r="K13" s="1">
        <v>425.0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149</v>
      </c>
      <c r="B14" s="1">
        <v>-440.0</v>
      </c>
      <c r="C14" s="1">
        <v>-480.0</v>
      </c>
      <c r="D14" s="1">
        <v>-464.0</v>
      </c>
      <c r="E14" s="1">
        <v>-308.0</v>
      </c>
      <c r="F14" s="1">
        <v>-266.0</v>
      </c>
      <c r="G14" s="1">
        <v>-226.0</v>
      </c>
      <c r="H14" s="1">
        <v>-218.0</v>
      </c>
      <c r="I14" s="1">
        <v>-158.0</v>
      </c>
      <c r="J14" s="1">
        <v>-173.0</v>
      </c>
      <c r="K14" s="1">
        <v>-200.0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150</v>
      </c>
      <c r="B15" s="1">
        <v>-440.0</v>
      </c>
      <c r="C15" s="1">
        <v>-480.0</v>
      </c>
      <c r="D15" s="1">
        <v>-464.0</v>
      </c>
      <c r="E15" s="1">
        <v>-308.0</v>
      </c>
      <c r="F15" s="1">
        <v>-266.0</v>
      </c>
      <c r="G15" s="1">
        <v>-226.0</v>
      </c>
      <c r="H15" s="1">
        <v>-218.0</v>
      </c>
      <c r="I15" s="1">
        <v>-158.0</v>
      </c>
      <c r="J15" s="1">
        <v>-173.0</v>
      </c>
      <c r="K15" s="1">
        <v>-200.0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151</v>
      </c>
      <c r="B16" s="1">
        <v>49.0</v>
      </c>
      <c r="C16" s="1">
        <v>57.0</v>
      </c>
      <c r="D16" s="1">
        <v>11.0</v>
      </c>
      <c r="E16" s="1">
        <v>10.0</v>
      </c>
      <c r="F16" s="1">
        <v>-2.0</v>
      </c>
      <c r="G16" s="1">
        <v>-8.0</v>
      </c>
      <c r="H16" s="1">
        <v>-66.0</v>
      </c>
      <c r="I16" s="1">
        <v>6.0</v>
      </c>
      <c r="J16" s="1">
        <v>1.0</v>
      </c>
      <c r="K16" s="1">
        <v>10.0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152</v>
      </c>
      <c r="B17" s="1">
        <v>0.0</v>
      </c>
      <c r="C17" s="1">
        <v>50.0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</v>
      </c>
      <c r="B18" s="1">
        <v>5.0</v>
      </c>
      <c r="C18" s="1">
        <v>13.0</v>
      </c>
      <c r="D18" s="1">
        <v>3.0</v>
      </c>
      <c r="E18" s="1">
        <v>8.0</v>
      </c>
      <c r="F18" s="1">
        <v>4.0</v>
      </c>
      <c r="G18" s="1">
        <v>5.0</v>
      </c>
      <c r="H18" s="1">
        <v>16.0</v>
      </c>
      <c r="I18" s="1">
        <v>3.0</v>
      </c>
      <c r="J18" s="1">
        <v>8.0</v>
      </c>
      <c r="K18" s="1">
        <v>3.0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</v>
      </c>
      <c r="B19" s="1">
        <v>937.0</v>
      </c>
      <c r="C19" s="1">
        <v>895.0</v>
      </c>
      <c r="D19" s="1">
        <v>267.0</v>
      </c>
      <c r="E19" s="1">
        <v>118.0</v>
      </c>
      <c r="F19" s="1">
        <v>222.0</v>
      </c>
      <c r="G19" s="1">
        <v>128.0</v>
      </c>
      <c r="H19" s="1">
        <v>-80.0</v>
      </c>
      <c r="I19" s="1">
        <v>189.0</v>
      </c>
      <c r="J19" s="1">
        <v>221.0</v>
      </c>
      <c r="K19" s="1">
        <v>239.0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-7.0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-11.0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</v>
      </c>
      <c r="B22" s="1">
        <v>-33.0</v>
      </c>
      <c r="C22" s="1">
        <v>-45.0</v>
      </c>
      <c r="D22" s="1">
        <v>0.0</v>
      </c>
      <c r="E22" s="1">
        <v>50.0</v>
      </c>
      <c r="F22" s="1">
        <v>0.0</v>
      </c>
      <c r="G22" s="1">
        <v>173.0</v>
      </c>
      <c r="H22" s="1">
        <v>170.0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</v>
      </c>
      <c r="B23" s="1">
        <v>3.0</v>
      </c>
      <c r="C23" s="1">
        <v>6.0</v>
      </c>
      <c r="D23" s="1">
        <v>165.0</v>
      </c>
      <c r="E23" s="1">
        <v>334.0</v>
      </c>
      <c r="F23" s="1">
        <v>926.0</v>
      </c>
      <c r="G23" s="1">
        <v>22.0</v>
      </c>
      <c r="H23" s="1">
        <v>132.0</v>
      </c>
      <c r="I23" s="1">
        <v>191.0</v>
      </c>
      <c r="J23" s="1">
        <v>9.0</v>
      </c>
      <c r="K23" s="1">
        <v>86.0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</v>
      </c>
      <c r="B24" s="1">
        <v>0.0</v>
      </c>
      <c r="C24" s="1">
        <v>-1400.0</v>
      </c>
      <c r="D24" s="1">
        <v>0.0</v>
      </c>
      <c r="E24" s="1">
        <v>61.0</v>
      </c>
      <c r="F24" s="1">
        <v>-55.0</v>
      </c>
      <c r="G24" s="1">
        <v>-226.0</v>
      </c>
      <c r="H24" s="1">
        <v>-34.0</v>
      </c>
      <c r="I24" s="1">
        <v>-21.0</v>
      </c>
      <c r="J24" s="1">
        <v>-47.0</v>
      </c>
      <c r="K24" s="1">
        <v>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160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3.0</v>
      </c>
      <c r="H25" s="1">
        <v>0.0</v>
      </c>
      <c r="I25" s="1">
        <v>0.0</v>
      </c>
      <c r="J25" s="1">
        <v>0.0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161</v>
      </c>
      <c r="B26" s="1">
        <v>0.0</v>
      </c>
      <c r="C26" s="1">
        <v>0.0</v>
      </c>
      <c r="D26" s="1">
        <v>0.0</v>
      </c>
      <c r="E26" s="1">
        <v>-15.0</v>
      </c>
      <c r="F26" s="1">
        <v>-36.0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162</v>
      </c>
      <c r="B27" s="1">
        <v>0.0</v>
      </c>
      <c r="C27" s="1">
        <v>-7.0</v>
      </c>
      <c r="D27" s="1">
        <v>-53.0</v>
      </c>
      <c r="E27" s="1">
        <v>-66.0</v>
      </c>
      <c r="F27" s="1">
        <v>-37.0</v>
      </c>
      <c r="G27" s="1">
        <v>-59.0</v>
      </c>
      <c r="H27" s="1">
        <v>-36.0</v>
      </c>
      <c r="I27" s="1">
        <v>-223.0</v>
      </c>
      <c r="J27" s="1">
        <v>286.0</v>
      </c>
      <c r="K27" s="1">
        <v>41.0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163</v>
      </c>
      <c r="B28" s="1">
        <v>907.0</v>
      </c>
      <c r="C28" s="1">
        <v>-555.0</v>
      </c>
      <c r="D28" s="1">
        <v>379.0</v>
      </c>
      <c r="E28" s="1">
        <v>421.0</v>
      </c>
      <c r="F28" s="1">
        <v>1060.0</v>
      </c>
      <c r="G28" s="1">
        <v>42.0</v>
      </c>
      <c r="H28" s="1">
        <v>151.0</v>
      </c>
      <c r="I28" s="1">
        <v>134.0</v>
      </c>
      <c r="J28" s="1">
        <v>509.0</v>
      </c>
      <c r="K28" s="1">
        <v>325.0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164</v>
      </c>
      <c r="B29" s="1">
        <v>25.0</v>
      </c>
      <c r="C29" s="1">
        <v>-9.0</v>
      </c>
      <c r="D29" s="1">
        <v>4.0</v>
      </c>
      <c r="E29" s="1">
        <v>-1.0</v>
      </c>
      <c r="F29" s="1">
        <v>-17.0</v>
      </c>
      <c r="G29" s="1">
        <v>-17.0</v>
      </c>
      <c r="H29" s="1">
        <v>-9.0</v>
      </c>
      <c r="I29" s="1">
        <v>-3.0</v>
      </c>
      <c r="J29" s="1">
        <v>-4.0</v>
      </c>
      <c r="K29" s="1">
        <v>-9.0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165</v>
      </c>
      <c r="B30" s="1">
        <v>907.0</v>
      </c>
      <c r="C30" s="1">
        <v>-546.0</v>
      </c>
      <c r="D30" s="1">
        <v>374.0</v>
      </c>
      <c r="E30" s="1">
        <v>423.0</v>
      </c>
      <c r="F30" s="1">
        <v>1070.0</v>
      </c>
      <c r="G30" s="1">
        <v>60.0</v>
      </c>
      <c r="H30" s="1">
        <v>161.0</v>
      </c>
      <c r="I30" s="1">
        <v>138.0</v>
      </c>
      <c r="J30" s="1">
        <v>514.0</v>
      </c>
      <c r="K30" s="1">
        <v>335.0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166</v>
      </c>
      <c r="B31" s="1">
        <v>29.0</v>
      </c>
      <c r="C31" s="1">
        <v>0.0</v>
      </c>
      <c r="D31" s="1">
        <v>266.0</v>
      </c>
      <c r="E31" s="1">
        <v>0.0</v>
      </c>
      <c r="F31" s="1">
        <v>0.0</v>
      </c>
      <c r="G31" s="1">
        <v>0.0</v>
      </c>
      <c r="H31" s="1">
        <v>267.0</v>
      </c>
      <c r="I31" s="1">
        <v>386.0</v>
      </c>
      <c r="J31" s="1">
        <v>2.0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167</v>
      </c>
      <c r="B32" s="1">
        <v>937.0</v>
      </c>
      <c r="C32" s="1">
        <v>-546.0</v>
      </c>
      <c r="D32" s="1">
        <v>640.0</v>
      </c>
      <c r="E32" s="1">
        <v>423.0</v>
      </c>
      <c r="F32" s="1">
        <v>1070.0</v>
      </c>
      <c r="G32" s="1">
        <v>60.0</v>
      </c>
      <c r="H32" s="1">
        <v>428.0</v>
      </c>
      <c r="I32" s="1">
        <v>523.0</v>
      </c>
      <c r="J32" s="1">
        <v>516.0</v>
      </c>
      <c r="K32" s="1">
        <v>335.0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-14.0</v>
      </c>
      <c r="C33" s="1">
        <v>-12.0</v>
      </c>
      <c r="D33" s="1">
        <v>-12.0</v>
      </c>
      <c r="E33" s="1">
        <v>-8.0</v>
      </c>
      <c r="F33" s="1">
        <v>-12.0</v>
      </c>
      <c r="G33" s="1">
        <v>-14.0</v>
      </c>
      <c r="H33" s="1">
        <v>-14.0</v>
      </c>
      <c r="I33" s="1">
        <v>-17.0</v>
      </c>
      <c r="J33" s="1">
        <v>-15.0</v>
      </c>
      <c r="K33" s="1">
        <v>-28.0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168</v>
      </c>
      <c r="B34" s="1">
        <v>922.0</v>
      </c>
      <c r="C34" s="1">
        <v>-559.0</v>
      </c>
      <c r="D34" s="1">
        <v>628.0</v>
      </c>
      <c r="E34" s="1">
        <v>414.0</v>
      </c>
      <c r="F34" s="1">
        <v>1060.0</v>
      </c>
      <c r="G34" s="1">
        <v>45.0</v>
      </c>
      <c r="H34" s="1">
        <v>414.0</v>
      </c>
      <c r="I34" s="1">
        <v>506.0</v>
      </c>
      <c r="J34" s="1">
        <v>500.0</v>
      </c>
      <c r="K34" s="1">
        <v>306.0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169</v>
      </c>
      <c r="B35" s="1">
        <v>2.0</v>
      </c>
      <c r="C35" s="1">
        <v>1.0</v>
      </c>
      <c r="D35" s="1">
        <v>1.0</v>
      </c>
      <c r="E35" s="1">
        <v>1.0</v>
      </c>
      <c r="F35" s="1">
        <v>2.0</v>
      </c>
      <c r="G35" s="1">
        <v>1.0</v>
      </c>
      <c r="H35" s="1">
        <v>2.0</v>
      </c>
      <c r="I35" s="1">
        <v>3.0</v>
      </c>
      <c r="J35" s="1">
        <v>2.0</v>
      </c>
      <c r="K35" s="1">
        <v>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170</v>
      </c>
      <c r="B36" s="1">
        <v>920.0</v>
      </c>
      <c r="C36" s="1">
        <v>-561.0</v>
      </c>
      <c r="D36" s="1">
        <v>627.0</v>
      </c>
      <c r="E36" s="1">
        <v>413.0</v>
      </c>
      <c r="F36" s="1">
        <v>1060.0</v>
      </c>
      <c r="G36" s="1">
        <v>43.0</v>
      </c>
      <c r="H36" s="1">
        <v>411.0</v>
      </c>
      <c r="I36" s="1">
        <v>502.0</v>
      </c>
      <c r="J36" s="1">
        <v>498.0</v>
      </c>
      <c r="K36" s="1">
        <v>304.0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171</v>
      </c>
      <c r="B37" s="1">
        <v>890.0</v>
      </c>
      <c r="C37" s="1">
        <v>-561.0</v>
      </c>
      <c r="D37" s="1">
        <v>361.0</v>
      </c>
      <c r="E37" s="1">
        <v>413.0</v>
      </c>
      <c r="F37" s="1">
        <v>1060.0</v>
      </c>
      <c r="G37" s="1">
        <v>43.0</v>
      </c>
      <c r="H37" s="1">
        <v>144.0</v>
      </c>
      <c r="I37" s="1">
        <v>117.0</v>
      </c>
      <c r="J37" s="1">
        <v>495.0</v>
      </c>
      <c r="K37" s="1">
        <v>304.0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173</v>
      </c>
      <c r="B39" s="1" t="s">
        <v>174</v>
      </c>
      <c r="C39" s="1" t="s">
        <v>175</v>
      </c>
      <c r="D39" s="1" t="s">
        <v>176</v>
      </c>
      <c r="E39" s="1" t="s">
        <v>177</v>
      </c>
      <c r="F39" s="1" t="s">
        <v>178</v>
      </c>
      <c r="G39" s="1" t="s">
        <v>179</v>
      </c>
      <c r="H39" s="1" t="s">
        <v>180</v>
      </c>
      <c r="I39" s="1" t="s">
        <v>181</v>
      </c>
      <c r="J39" s="1" t="s">
        <v>182</v>
      </c>
      <c r="K39" s="1" t="s">
        <v>183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184</v>
      </c>
      <c r="B40" s="1" t="s">
        <v>185</v>
      </c>
      <c r="C40" s="1" t="s">
        <v>175</v>
      </c>
      <c r="D40" s="1" t="s">
        <v>180</v>
      </c>
      <c r="E40" s="1" t="s">
        <v>177</v>
      </c>
      <c r="F40" s="1" t="s">
        <v>178</v>
      </c>
      <c r="G40" s="1" t="s">
        <v>179</v>
      </c>
      <c r="H40" s="1" t="s">
        <v>186</v>
      </c>
      <c r="I40" s="1" t="s">
        <v>187</v>
      </c>
      <c r="J40" s="1" t="s">
        <v>182</v>
      </c>
      <c r="K40" s="1" t="s">
        <v>183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188</v>
      </c>
      <c r="B41" s="1">
        <v>458.0</v>
      </c>
      <c r="C41" s="1">
        <v>463.0</v>
      </c>
      <c r="D41" s="1">
        <v>467.0</v>
      </c>
      <c r="E41" s="1">
        <v>469.0</v>
      </c>
      <c r="F41" s="1">
        <v>471.0</v>
      </c>
      <c r="G41" s="1">
        <v>486.0</v>
      </c>
      <c r="H41" s="1">
        <v>531.0</v>
      </c>
      <c r="I41" s="1">
        <v>539.0</v>
      </c>
      <c r="J41" s="1">
        <v>539.0</v>
      </c>
      <c r="K41" s="1">
        <v>547.0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189</v>
      </c>
      <c r="B42" s="1">
        <v>2.0</v>
      </c>
      <c r="C42" s="1" t="s">
        <v>175</v>
      </c>
      <c r="D42" s="1" t="s">
        <v>176</v>
      </c>
      <c r="E42" s="1" t="s">
        <v>177</v>
      </c>
      <c r="F42" s="1" t="s">
        <v>190</v>
      </c>
      <c r="G42" s="1" t="s">
        <v>179</v>
      </c>
      <c r="H42" s="1" t="s">
        <v>180</v>
      </c>
      <c r="I42" s="1" t="s">
        <v>181</v>
      </c>
      <c r="J42" s="1" t="s">
        <v>182</v>
      </c>
      <c r="K42" s="1" t="s">
        <v>183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191</v>
      </c>
      <c r="B43" s="1" t="s">
        <v>185</v>
      </c>
      <c r="C43" s="1" t="s">
        <v>175</v>
      </c>
      <c r="D43" s="1" t="s">
        <v>180</v>
      </c>
      <c r="E43" s="1" t="s">
        <v>177</v>
      </c>
      <c r="F43" s="1" t="s">
        <v>190</v>
      </c>
      <c r="G43" s="1" t="s">
        <v>179</v>
      </c>
      <c r="H43" s="1" t="s">
        <v>186</v>
      </c>
      <c r="I43" s="1" t="s">
        <v>187</v>
      </c>
      <c r="J43" s="1" t="s">
        <v>182</v>
      </c>
      <c r="K43" s="1" t="s">
        <v>183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192</v>
      </c>
      <c r="B44" s="1">
        <v>459.0</v>
      </c>
      <c r="C44" s="1">
        <v>463.0</v>
      </c>
      <c r="D44" s="1">
        <v>467.0</v>
      </c>
      <c r="E44" s="1">
        <v>469.0</v>
      </c>
      <c r="F44" s="1">
        <v>475.0</v>
      </c>
      <c r="G44" s="1">
        <v>489.0</v>
      </c>
      <c r="H44" s="1">
        <v>531.0</v>
      </c>
      <c r="I44" s="1">
        <v>539.0</v>
      </c>
      <c r="J44" s="1">
        <v>539.0</v>
      </c>
      <c r="K44" s="1">
        <v>547.0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193</v>
      </c>
      <c r="B45" s="1" t="s">
        <v>194</v>
      </c>
      <c r="C45" s="1" t="s">
        <v>195</v>
      </c>
      <c r="D45" s="1" t="s">
        <v>196</v>
      </c>
      <c r="E45" s="1" t="s">
        <v>197</v>
      </c>
      <c r="F45" s="1" t="s">
        <v>186</v>
      </c>
      <c r="G45" s="1" t="s">
        <v>197</v>
      </c>
      <c r="H45" s="1" t="s">
        <v>198</v>
      </c>
      <c r="I45" s="1" t="s">
        <v>199</v>
      </c>
      <c r="J45" s="1" t="s">
        <v>200</v>
      </c>
      <c r="K45" s="1" t="s">
        <v>187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201</v>
      </c>
      <c r="B46" s="1" t="s">
        <v>194</v>
      </c>
      <c r="C46" s="1" t="s">
        <v>195</v>
      </c>
      <c r="D46" s="1" t="s">
        <v>196</v>
      </c>
      <c r="E46" s="1" t="s">
        <v>197</v>
      </c>
      <c r="F46" s="1" t="s">
        <v>186</v>
      </c>
      <c r="G46" s="1" t="s">
        <v>202</v>
      </c>
      <c r="H46" s="1" t="s">
        <v>198</v>
      </c>
      <c r="I46" s="1" t="s">
        <v>199</v>
      </c>
      <c r="J46" s="1" t="s">
        <v>200</v>
      </c>
      <c r="K46" s="1" t="s">
        <v>187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203</v>
      </c>
      <c r="B47" s="1" t="s">
        <v>204</v>
      </c>
      <c r="C47" s="1" t="s">
        <v>205</v>
      </c>
      <c r="D47" s="1" t="s">
        <v>206</v>
      </c>
      <c r="E47" s="1" t="s">
        <v>207</v>
      </c>
      <c r="F47" s="1" t="s">
        <v>207</v>
      </c>
      <c r="G47" s="1" t="s">
        <v>207</v>
      </c>
      <c r="H47" s="1" t="s">
        <v>207</v>
      </c>
      <c r="I47" s="1" t="s">
        <v>208</v>
      </c>
      <c r="J47" s="1" t="s">
        <v>208</v>
      </c>
      <c r="K47" s="1" t="s">
        <v>208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209</v>
      </c>
      <c r="B48" s="1" t="s">
        <v>210</v>
      </c>
      <c r="C48" s="1" t="s">
        <v>211</v>
      </c>
      <c r="D48" s="1" t="s">
        <v>212</v>
      </c>
      <c r="E48" s="1" t="s">
        <v>213</v>
      </c>
      <c r="F48" s="1" t="s">
        <v>214</v>
      </c>
      <c r="G48" s="1">
        <v>0.0</v>
      </c>
      <c r="H48" s="1" t="s">
        <v>215</v>
      </c>
      <c r="I48" s="1" t="s">
        <v>216</v>
      </c>
      <c r="J48" s="1" t="s">
        <v>217</v>
      </c>
      <c r="K48" s="1" t="s">
        <v>218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219</v>
      </c>
      <c r="B49" s="1">
        <v>1.0</v>
      </c>
      <c r="C49" s="1">
        <v>1.0</v>
      </c>
      <c r="D49" s="1">
        <v>1.0</v>
      </c>
      <c r="E49" s="1">
        <v>1.0</v>
      </c>
      <c r="F49" s="1">
        <v>1.0</v>
      </c>
      <c r="G49" s="1">
        <v>1.0</v>
      </c>
      <c r="H49" s="1">
        <v>1.0</v>
      </c>
      <c r="I49" s="1">
        <v>1.0</v>
      </c>
      <c r="J49" s="1">
        <v>1.0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57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220</v>
      </c>
      <c r="B51" s="1">
        <v>1780.0</v>
      </c>
      <c r="C51" s="1">
        <v>1810.0</v>
      </c>
      <c r="D51" s="1">
        <v>1280.0</v>
      </c>
      <c r="E51" s="1">
        <v>940.0</v>
      </c>
      <c r="F51" s="1">
        <v>1030.0</v>
      </c>
      <c r="G51" s="1">
        <v>1010.0</v>
      </c>
      <c r="H51" s="1">
        <v>732.0</v>
      </c>
      <c r="I51" s="1">
        <v>1000.0</v>
      </c>
      <c r="J51" s="1">
        <v>1070.0</v>
      </c>
      <c r="K51" s="1">
        <v>1150.0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221</v>
      </c>
      <c r="B52" s="1">
        <v>1380.0</v>
      </c>
      <c r="C52" s="1">
        <v>1380.0</v>
      </c>
      <c r="D52" s="1">
        <v>800.0</v>
      </c>
      <c r="E52" s="1">
        <v>482.0</v>
      </c>
      <c r="F52" s="1">
        <v>549.0</v>
      </c>
      <c r="G52" s="1">
        <v>499.0</v>
      </c>
      <c r="H52" s="1">
        <v>266.0</v>
      </c>
      <c r="I52" s="1">
        <v>422.0</v>
      </c>
      <c r="J52" s="1">
        <v>464.0</v>
      </c>
      <c r="K52" s="1">
        <v>501.0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222</v>
      </c>
      <c r="B53" s="1">
        <v>1320.0</v>
      </c>
      <c r="C53" s="1">
        <v>1300.0</v>
      </c>
      <c r="D53" s="1">
        <v>716.0</v>
      </c>
      <c r="E53" s="1">
        <v>407.0</v>
      </c>
      <c r="F53" s="1">
        <v>487.0</v>
      </c>
      <c r="G53" s="1">
        <v>357.0</v>
      </c>
      <c r="H53" s="1">
        <v>188.0</v>
      </c>
      <c r="I53" s="1">
        <v>337.0</v>
      </c>
      <c r="J53" s="1">
        <v>384.0</v>
      </c>
      <c r="K53" s="1">
        <v>425.0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223</v>
      </c>
      <c r="B54" s="1">
        <v>1790.0</v>
      </c>
      <c r="C54" s="1">
        <v>1820.0</v>
      </c>
      <c r="D54" s="1">
        <v>1290.0</v>
      </c>
      <c r="E54" s="1">
        <v>950.0</v>
      </c>
      <c r="F54" s="1">
        <v>1040.0</v>
      </c>
      <c r="G54" s="1">
        <v>1030.0</v>
      </c>
      <c r="H54" s="1">
        <v>746.0</v>
      </c>
      <c r="I54" s="1">
        <v>1020.0</v>
      </c>
      <c r="J54" s="1">
        <v>1090.0</v>
      </c>
      <c r="K54" s="1">
        <v>1170.0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224</v>
      </c>
      <c r="B55" s="1">
        <v>2270.0</v>
      </c>
      <c r="C55" s="1">
        <v>2540.0</v>
      </c>
      <c r="D55" s="1">
        <v>2130.0</v>
      </c>
      <c r="E55" s="1">
        <v>1850.0</v>
      </c>
      <c r="F55" s="1">
        <v>1850.0</v>
      </c>
      <c r="G55" s="1">
        <v>2000.0</v>
      </c>
      <c r="H55" s="1">
        <v>1640.0</v>
      </c>
      <c r="I55" s="1">
        <v>1900.0</v>
      </c>
      <c r="J55" s="1">
        <v>2060.0</v>
      </c>
      <c r="K55" s="1">
        <v>2180.0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225</v>
      </c>
      <c r="B56" s="1" t="s">
        <v>226</v>
      </c>
      <c r="C56" s="1" t="s">
        <v>227</v>
      </c>
      <c r="D56" s="1" t="s">
        <v>195</v>
      </c>
      <c r="E56" s="1" t="s">
        <v>228</v>
      </c>
      <c r="F56" s="1" t="s">
        <v>229</v>
      </c>
      <c r="G56" s="1" t="s">
        <v>230</v>
      </c>
      <c r="H56" s="1" t="s">
        <v>231</v>
      </c>
      <c r="I56" s="1" t="s">
        <v>232</v>
      </c>
      <c r="J56" s="1" t="s">
        <v>233</v>
      </c>
      <c r="K56" s="1" t="s">
        <v>234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235</v>
      </c>
      <c r="B57" s="1">
        <v>0.0</v>
      </c>
      <c r="C57" s="1">
        <v>0.0</v>
      </c>
      <c r="D57" s="1">
        <v>16.0</v>
      </c>
      <c r="E57" s="1">
        <v>2.0</v>
      </c>
      <c r="F57" s="1">
        <v>3.0</v>
      </c>
      <c r="G57" s="1">
        <v>99.0</v>
      </c>
      <c r="H57" s="1">
        <v>-7.0</v>
      </c>
      <c r="I57" s="1">
        <v>1.0</v>
      </c>
      <c r="J57" s="1">
        <v>1.0</v>
      </c>
      <c r="K57" s="1">
        <v>4.0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236</v>
      </c>
      <c r="B58" s="1">
        <v>0.0</v>
      </c>
      <c r="C58" s="1">
        <v>0.0</v>
      </c>
      <c r="D58" s="1">
        <v>1.0</v>
      </c>
      <c r="E58" s="1">
        <v>1.0</v>
      </c>
      <c r="F58" s="1">
        <v>8.0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237</v>
      </c>
      <c r="B59" s="1">
        <v>0.0</v>
      </c>
      <c r="C59" s="1">
        <v>0.0</v>
      </c>
      <c r="D59" s="1">
        <v>18.0</v>
      </c>
      <c r="E59" s="1">
        <v>4.0</v>
      </c>
      <c r="F59" s="1">
        <v>3.0</v>
      </c>
      <c r="G59" s="1">
        <v>99.0</v>
      </c>
      <c r="H59" s="1">
        <v>-7.0</v>
      </c>
      <c r="I59" s="1">
        <v>1.0</v>
      </c>
      <c r="J59" s="1">
        <v>1.0</v>
      </c>
      <c r="K59" s="1">
        <v>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238</v>
      </c>
      <c r="B60" s="1">
        <v>0.0</v>
      </c>
      <c r="C60" s="1">
        <v>0.0</v>
      </c>
      <c r="D60" s="1">
        <v>-11.0</v>
      </c>
      <c r="E60" s="1">
        <v>-3.0</v>
      </c>
      <c r="F60" s="1">
        <v>-16.0</v>
      </c>
      <c r="G60" s="1">
        <v>-18.0</v>
      </c>
      <c r="H60" s="1">
        <v>-1.0</v>
      </c>
      <c r="I60" s="1">
        <v>-4.0</v>
      </c>
      <c r="J60" s="1">
        <v>-5.0</v>
      </c>
      <c r="K60" s="1">
        <v>-14.0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239</v>
      </c>
      <c r="B61" s="1">
        <v>0.0</v>
      </c>
      <c r="C61" s="1">
        <v>0.0</v>
      </c>
      <c r="D61" s="1">
        <v>-2.0</v>
      </c>
      <c r="E61" s="1">
        <v>-2.0</v>
      </c>
      <c r="F61" s="1">
        <v>-4.0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240</v>
      </c>
      <c r="B62" s="1">
        <v>0.0</v>
      </c>
      <c r="C62" s="1">
        <v>0.0</v>
      </c>
      <c r="D62" s="1">
        <v>-13.0</v>
      </c>
      <c r="E62" s="1">
        <v>-5.0</v>
      </c>
      <c r="F62" s="1">
        <v>-21.0</v>
      </c>
      <c r="G62" s="1">
        <v>-18.0</v>
      </c>
      <c r="H62" s="1">
        <v>-1.0</v>
      </c>
      <c r="I62" s="1">
        <v>-4.0</v>
      </c>
      <c r="J62" s="1">
        <v>-5.0</v>
      </c>
      <c r="K62" s="1">
        <v>-14.0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241</v>
      </c>
      <c r="B63" s="1">
        <v>572.0</v>
      </c>
      <c r="C63" s="1">
        <v>547.0</v>
      </c>
      <c r="D63" s="1">
        <v>155.0</v>
      </c>
      <c r="E63" s="1">
        <v>65.0</v>
      </c>
      <c r="F63" s="1">
        <v>127.0</v>
      </c>
      <c r="G63" s="1">
        <v>65.0</v>
      </c>
      <c r="H63" s="1">
        <v>-64.0</v>
      </c>
      <c r="I63" s="1">
        <v>100.0</v>
      </c>
      <c r="J63" s="1">
        <v>122.0</v>
      </c>
      <c r="K63" s="1">
        <v>120.0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242</v>
      </c>
      <c r="B64" s="1">
        <v>0.0</v>
      </c>
      <c r="C64" s="1">
        <v>0.0</v>
      </c>
      <c r="D64" s="1">
        <v>11.0</v>
      </c>
      <c r="E64" s="1">
        <v>16.0</v>
      </c>
      <c r="F64" s="1">
        <v>21.0</v>
      </c>
      <c r="G64" s="1">
        <v>30.0</v>
      </c>
      <c r="H64" s="1">
        <v>27.0</v>
      </c>
      <c r="I64" s="1">
        <v>24.0</v>
      </c>
      <c r="J64" s="1">
        <v>41.0</v>
      </c>
      <c r="K64" s="1">
        <v>56.0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244</v>
      </c>
      <c r="B66" s="1">
        <v>0.0</v>
      </c>
      <c r="C66" s="1">
        <v>0.0</v>
      </c>
      <c r="D66" s="1">
        <v>0.0</v>
      </c>
      <c r="E66" s="1">
        <v>0.0</v>
      </c>
      <c r="F66" s="1">
        <v>0.0</v>
      </c>
      <c r="G66" s="1">
        <v>0.0</v>
      </c>
      <c r="H66" s="1">
        <v>6.0</v>
      </c>
      <c r="I66" s="1">
        <v>8.0</v>
      </c>
      <c r="J66" s="1">
        <v>7.0</v>
      </c>
      <c r="K66" s="1">
        <v>8.0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245</v>
      </c>
      <c r="B67" s="1">
        <v>0.0</v>
      </c>
      <c r="C67" s="1">
        <v>0.0</v>
      </c>
      <c r="D67" s="1">
        <v>0.0</v>
      </c>
      <c r="E67" s="1">
        <v>0.0</v>
      </c>
      <c r="F67" s="1">
        <v>0.0</v>
      </c>
      <c r="G67" s="1">
        <v>0.0</v>
      </c>
      <c r="H67" s="1">
        <v>6.0</v>
      </c>
      <c r="I67" s="1">
        <v>8.0</v>
      </c>
      <c r="J67" s="1">
        <v>7.0</v>
      </c>
      <c r="K67" s="1">
        <v>8.0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246</v>
      </c>
      <c r="B68" s="1">
        <v>82.0</v>
      </c>
      <c r="C68" s="1">
        <v>89.0</v>
      </c>
      <c r="D68" s="1">
        <v>96.0</v>
      </c>
      <c r="E68" s="1">
        <v>88.0</v>
      </c>
      <c r="F68" s="1">
        <v>94.0</v>
      </c>
      <c r="G68" s="1">
        <v>91.0</v>
      </c>
      <c r="H68" s="1">
        <v>93.0</v>
      </c>
      <c r="I68" s="1">
        <v>98.0</v>
      </c>
      <c r="J68" s="1">
        <v>92.0</v>
      </c>
      <c r="K68" s="1">
        <v>95.0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247</v>
      </c>
      <c r="B69" s="1">
        <v>8.0</v>
      </c>
      <c r="C69" s="1">
        <v>10.0</v>
      </c>
      <c r="D69" s="1">
        <v>10.0</v>
      </c>
      <c r="E69" s="1">
        <v>10.0</v>
      </c>
      <c r="F69" s="1">
        <v>10.0</v>
      </c>
      <c r="G69" s="1">
        <v>16.0</v>
      </c>
      <c r="H69" s="1">
        <v>13.0</v>
      </c>
      <c r="I69" s="1">
        <v>14.0</v>
      </c>
      <c r="J69" s="1">
        <v>16.0</v>
      </c>
      <c r="K69" s="1">
        <v>17.0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248</v>
      </c>
      <c r="B70" s="1">
        <v>3.0</v>
      </c>
      <c r="C70" s="1">
        <v>3.0</v>
      </c>
      <c r="D70" s="1">
        <v>3.0</v>
      </c>
      <c r="E70" s="1">
        <v>3.0</v>
      </c>
      <c r="F70" s="1">
        <v>3.0</v>
      </c>
      <c r="G70" s="1">
        <v>5.0</v>
      </c>
      <c r="H70" s="1">
        <v>4.0</v>
      </c>
      <c r="I70" s="1">
        <v>3.0</v>
      </c>
      <c r="J70" s="1">
        <v>4.0</v>
      </c>
      <c r="K70" s="1">
        <v>5.0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249</v>
      </c>
      <c r="B71" s="1">
        <v>4.0</v>
      </c>
      <c r="C71" s="1">
        <v>6.0</v>
      </c>
      <c r="D71" s="1">
        <v>6.0</v>
      </c>
      <c r="E71" s="1">
        <v>6.0</v>
      </c>
      <c r="F71" s="1">
        <v>6.0</v>
      </c>
      <c r="G71" s="1">
        <v>10.0</v>
      </c>
      <c r="H71" s="1">
        <v>9.0</v>
      </c>
      <c r="I71" s="1">
        <v>11.0</v>
      </c>
      <c r="J71" s="1">
        <v>12.0</v>
      </c>
      <c r="K71" s="1">
        <v>11.0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250</v>
      </c>
      <c r="B72" s="1">
        <v>0.0</v>
      </c>
      <c r="C72" s="1">
        <v>3.0</v>
      </c>
      <c r="D72" s="1">
        <v>7.0</v>
      </c>
      <c r="E72" s="1">
        <v>0.0</v>
      </c>
      <c r="F72" s="1">
        <v>2.0</v>
      </c>
      <c r="G72" s="1">
        <v>1.0</v>
      </c>
      <c r="H72" s="1">
        <v>0.0</v>
      </c>
      <c r="I72" s="1">
        <v>0.0</v>
      </c>
      <c r="J72" s="1">
        <v>28.0</v>
      </c>
      <c r="K72" s="1">
        <v>15.0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251</v>
      </c>
      <c r="B73" s="1">
        <v>21.0</v>
      </c>
      <c r="C73" s="1">
        <v>23.0</v>
      </c>
      <c r="D73" s="1">
        <v>15.0</v>
      </c>
      <c r="E73" s="1">
        <v>14.0</v>
      </c>
      <c r="F73" s="1">
        <v>14.0</v>
      </c>
      <c r="G73" s="1">
        <v>17.0</v>
      </c>
      <c r="H73" s="1">
        <v>21.0</v>
      </c>
      <c r="I73" s="1">
        <v>23.0</v>
      </c>
      <c r="J73" s="1">
        <v>0.0</v>
      </c>
      <c r="K73" s="1">
        <v>0.0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252</v>
      </c>
      <c r="B74" s="1">
        <v>21.0</v>
      </c>
      <c r="C74" s="1">
        <v>26.0</v>
      </c>
      <c r="D74" s="1">
        <v>22.0</v>
      </c>
      <c r="E74" s="1">
        <v>14.0</v>
      </c>
      <c r="F74" s="1">
        <v>16.0</v>
      </c>
      <c r="G74" s="1">
        <v>18.0</v>
      </c>
      <c r="H74" s="1">
        <v>21.0</v>
      </c>
      <c r="I74" s="1">
        <v>23.0</v>
      </c>
      <c r="J74" s="1">
        <v>28.0</v>
      </c>
      <c r="K74" s="1">
        <v>15.0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254</v>
      </c>
      <c r="B3" s="1" t="s">
        <v>255</v>
      </c>
      <c r="C3" s="1" t="s">
        <v>256</v>
      </c>
      <c r="D3" s="1" t="s">
        <v>257</v>
      </c>
      <c r="E3" s="1" t="s">
        <v>258</v>
      </c>
      <c r="F3" s="1" t="s">
        <v>259</v>
      </c>
      <c r="G3" s="1" t="s">
        <v>260</v>
      </c>
      <c r="H3" s="1" t="s">
        <v>261</v>
      </c>
      <c r="I3" s="1" t="s">
        <v>262</v>
      </c>
      <c r="J3" s="1" t="s">
        <v>263</v>
      </c>
      <c r="K3" s="1" t="s">
        <v>264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265</v>
      </c>
      <c r="B4" s="1" t="s">
        <v>266</v>
      </c>
      <c r="C4" s="1" t="s">
        <v>267</v>
      </c>
      <c r="D4" s="1" t="s">
        <v>268</v>
      </c>
      <c r="E4" s="1" t="s">
        <v>269</v>
      </c>
      <c r="F4" s="1" t="s">
        <v>270</v>
      </c>
      <c r="G4" s="1" t="s">
        <v>271</v>
      </c>
      <c r="H4" s="1" t="s">
        <v>177</v>
      </c>
      <c r="I4" s="1" t="s">
        <v>272</v>
      </c>
      <c r="J4" s="1" t="s">
        <v>273</v>
      </c>
      <c r="K4" s="1" t="s">
        <v>274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275</v>
      </c>
      <c r="B5" s="1" t="s">
        <v>276</v>
      </c>
      <c r="C5" s="1" t="s">
        <v>277</v>
      </c>
      <c r="D5" s="1" t="s">
        <v>278</v>
      </c>
      <c r="E5" s="1" t="s">
        <v>279</v>
      </c>
      <c r="F5" s="1" t="s">
        <v>280</v>
      </c>
      <c r="G5" s="1" t="s">
        <v>281</v>
      </c>
      <c r="H5" s="1" t="s">
        <v>282</v>
      </c>
      <c r="I5" s="1" t="s">
        <v>274</v>
      </c>
      <c r="J5" s="1" t="s">
        <v>283</v>
      </c>
      <c r="K5" s="1" t="s">
        <v>284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285</v>
      </c>
      <c r="B6" s="1" t="s">
        <v>286</v>
      </c>
      <c r="C6" s="1" t="s">
        <v>287</v>
      </c>
      <c r="D6" s="1" t="s">
        <v>288</v>
      </c>
      <c r="E6" s="1" t="s">
        <v>289</v>
      </c>
      <c r="F6" s="1" t="s">
        <v>290</v>
      </c>
      <c r="G6" s="1" t="s">
        <v>291</v>
      </c>
      <c r="H6" s="1" t="s">
        <v>292</v>
      </c>
      <c r="I6" s="1" t="s">
        <v>293</v>
      </c>
      <c r="J6" s="1" t="s">
        <v>294</v>
      </c>
      <c r="K6" s="1" t="s">
        <v>295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296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297</v>
      </c>
      <c r="B8" s="1" t="s">
        <v>298</v>
      </c>
      <c r="C8" s="1" t="s">
        <v>299</v>
      </c>
      <c r="D8" s="1" t="s">
        <v>300</v>
      </c>
      <c r="E8" s="1" t="s">
        <v>301</v>
      </c>
      <c r="F8" s="1" t="s">
        <v>302</v>
      </c>
      <c r="G8" s="1" t="s">
        <v>303</v>
      </c>
      <c r="H8" s="1" t="s">
        <v>304</v>
      </c>
      <c r="I8" s="1" t="s">
        <v>305</v>
      </c>
      <c r="J8" s="1" t="s">
        <v>306</v>
      </c>
      <c r="K8" s="1" t="s">
        <v>307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308</v>
      </c>
      <c r="B9" s="1" t="s">
        <v>309</v>
      </c>
      <c r="C9" s="1" t="s">
        <v>310</v>
      </c>
      <c r="D9" s="1" t="s">
        <v>311</v>
      </c>
      <c r="E9" s="1" t="s">
        <v>312</v>
      </c>
      <c r="F9" s="1" t="s">
        <v>313</v>
      </c>
      <c r="G9" s="1" t="s">
        <v>314</v>
      </c>
      <c r="H9" s="1" t="s">
        <v>315</v>
      </c>
      <c r="I9" s="1" t="s">
        <v>316</v>
      </c>
      <c r="J9" s="1" t="s">
        <v>288</v>
      </c>
      <c r="K9" s="1" t="s">
        <v>317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318</v>
      </c>
      <c r="B10" s="1" t="s">
        <v>319</v>
      </c>
      <c r="C10" s="1" t="s">
        <v>320</v>
      </c>
      <c r="D10" s="1" t="s">
        <v>321</v>
      </c>
      <c r="E10" s="1" t="s">
        <v>322</v>
      </c>
      <c r="F10" s="1" t="s">
        <v>323</v>
      </c>
      <c r="G10" s="1" t="s">
        <v>324</v>
      </c>
      <c r="H10" s="1" t="s">
        <v>325</v>
      </c>
      <c r="I10" s="1" t="s">
        <v>326</v>
      </c>
      <c r="J10" s="1" t="s">
        <v>327</v>
      </c>
      <c r="K10" s="1" t="s">
        <v>328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329</v>
      </c>
      <c r="B11" s="1" t="s">
        <v>330</v>
      </c>
      <c r="C11" s="1" t="s">
        <v>331</v>
      </c>
      <c r="D11" s="1" t="s">
        <v>332</v>
      </c>
      <c r="E11" s="1" t="s">
        <v>333</v>
      </c>
      <c r="F11" s="1" t="s">
        <v>334</v>
      </c>
      <c r="G11" s="1">
        <v>25.0</v>
      </c>
      <c r="H11" s="1" t="s">
        <v>335</v>
      </c>
      <c r="I11" s="1" t="s">
        <v>336</v>
      </c>
      <c r="J11" s="1" t="s">
        <v>337</v>
      </c>
      <c r="K11" s="1" t="s">
        <v>338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339</v>
      </c>
      <c r="B12" s="1" t="s">
        <v>340</v>
      </c>
      <c r="C12" s="1" t="s">
        <v>341</v>
      </c>
      <c r="D12" s="1" t="s">
        <v>342</v>
      </c>
      <c r="E12" s="1">
        <v>22.0</v>
      </c>
      <c r="F12" s="1" t="s">
        <v>343</v>
      </c>
      <c r="G12" s="1" t="s">
        <v>344</v>
      </c>
      <c r="H12" s="1" t="s">
        <v>345</v>
      </c>
      <c r="I12" s="1" t="s">
        <v>346</v>
      </c>
      <c r="J12" s="1" t="s">
        <v>347</v>
      </c>
      <c r="K12" s="1" t="s">
        <v>348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349</v>
      </c>
      <c r="B13" s="1" t="s">
        <v>350</v>
      </c>
      <c r="C13" s="1" t="s">
        <v>351</v>
      </c>
      <c r="D13" s="1" t="s">
        <v>352</v>
      </c>
      <c r="E13" s="1" t="s">
        <v>353</v>
      </c>
      <c r="F13" s="1" t="s">
        <v>354</v>
      </c>
      <c r="G13" s="1" t="s">
        <v>355</v>
      </c>
      <c r="H13" s="1" t="s">
        <v>356</v>
      </c>
      <c r="I13" s="1" t="s">
        <v>357</v>
      </c>
      <c r="J13" s="1" t="s">
        <v>358</v>
      </c>
      <c r="K13" s="1" t="s">
        <v>359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360</v>
      </c>
      <c r="B14" s="1" t="s">
        <v>361</v>
      </c>
      <c r="C14" s="1" t="s">
        <v>362</v>
      </c>
      <c r="D14" s="1" t="s">
        <v>363</v>
      </c>
      <c r="E14" s="1" t="s">
        <v>364</v>
      </c>
      <c r="F14" s="1" t="s">
        <v>365</v>
      </c>
      <c r="G14" s="1" t="s">
        <v>366</v>
      </c>
      <c r="H14" s="1" t="s">
        <v>367</v>
      </c>
      <c r="I14" s="1" t="s">
        <v>368</v>
      </c>
      <c r="J14" s="1" t="s">
        <v>369</v>
      </c>
      <c r="K14" s="1" t="s">
        <v>370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371</v>
      </c>
      <c r="B15" s="1" t="s">
        <v>372</v>
      </c>
      <c r="C15" s="1" t="s">
        <v>373</v>
      </c>
      <c r="D15" s="1" t="s">
        <v>374</v>
      </c>
      <c r="E15" s="1" t="s">
        <v>375</v>
      </c>
      <c r="F15" s="1" t="s">
        <v>376</v>
      </c>
      <c r="G15" s="1" t="s">
        <v>377</v>
      </c>
      <c r="H15" s="1" t="s">
        <v>378</v>
      </c>
      <c r="I15" s="1" t="s">
        <v>379</v>
      </c>
      <c r="J15" s="1" t="s">
        <v>380</v>
      </c>
      <c r="K15" s="1" t="s">
        <v>381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382</v>
      </c>
      <c r="B16" s="1" t="s">
        <v>383</v>
      </c>
      <c r="C16" s="1" t="s">
        <v>384</v>
      </c>
      <c r="D16" s="1" t="s">
        <v>357</v>
      </c>
      <c r="E16" s="1" t="s">
        <v>385</v>
      </c>
      <c r="F16" s="1" t="s">
        <v>386</v>
      </c>
      <c r="G16" s="1" t="s">
        <v>387</v>
      </c>
      <c r="H16" s="1" t="s">
        <v>388</v>
      </c>
      <c r="I16" s="1" t="s">
        <v>389</v>
      </c>
      <c r="J16" s="1" t="s">
        <v>390</v>
      </c>
      <c r="K16" s="1" t="s">
        <v>391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392</v>
      </c>
      <c r="B17" s="1" t="s">
        <v>393</v>
      </c>
      <c r="C17" s="1" t="s">
        <v>394</v>
      </c>
      <c r="D17" s="1" t="s">
        <v>395</v>
      </c>
      <c r="E17" s="1" t="s">
        <v>396</v>
      </c>
      <c r="F17" s="1" t="s">
        <v>397</v>
      </c>
      <c r="G17" s="1" t="s">
        <v>398</v>
      </c>
      <c r="H17" s="1" t="s">
        <v>399</v>
      </c>
      <c r="I17" s="1" t="s">
        <v>400</v>
      </c>
      <c r="J17" s="1" t="s">
        <v>401</v>
      </c>
      <c r="K17" s="1" t="s">
        <v>402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403</v>
      </c>
      <c r="B18" s="1" t="s">
        <v>404</v>
      </c>
      <c r="C18" s="1" t="s">
        <v>405</v>
      </c>
      <c r="D18" s="1" t="s">
        <v>406</v>
      </c>
      <c r="E18" s="1" t="s">
        <v>407</v>
      </c>
      <c r="F18" s="1" t="s">
        <v>408</v>
      </c>
      <c r="G18" s="1" t="s">
        <v>409</v>
      </c>
      <c r="H18" s="1">
        <v>104.0</v>
      </c>
      <c r="I18" s="1" t="s">
        <v>410</v>
      </c>
      <c r="J18" s="1" t="s">
        <v>411</v>
      </c>
      <c r="K18" s="1" t="s">
        <v>412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413</v>
      </c>
      <c r="B20" s="1" t="s">
        <v>414</v>
      </c>
      <c r="C20" s="1" t="s">
        <v>415</v>
      </c>
      <c r="D20" s="1" t="s">
        <v>414</v>
      </c>
      <c r="E20" s="1" t="s">
        <v>415</v>
      </c>
      <c r="F20" s="1" t="s">
        <v>197</v>
      </c>
      <c r="G20" s="1" t="s">
        <v>416</v>
      </c>
      <c r="H20" s="1" t="s">
        <v>414</v>
      </c>
      <c r="I20" s="1" t="s">
        <v>415</v>
      </c>
      <c r="J20" s="1" t="s">
        <v>202</v>
      </c>
      <c r="K20" s="1" t="s">
        <v>197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417</v>
      </c>
      <c r="B21" s="1" t="s">
        <v>418</v>
      </c>
      <c r="C21" s="1" t="s">
        <v>187</v>
      </c>
      <c r="D21" s="1" t="s">
        <v>419</v>
      </c>
      <c r="E21" s="1" t="s">
        <v>420</v>
      </c>
      <c r="F21" s="1" t="s">
        <v>419</v>
      </c>
      <c r="G21" s="1" t="s">
        <v>199</v>
      </c>
      <c r="H21" s="1" t="s">
        <v>420</v>
      </c>
      <c r="I21" s="1" t="s">
        <v>421</v>
      </c>
      <c r="J21" s="1" t="s">
        <v>421</v>
      </c>
      <c r="K21" s="1" t="s">
        <v>421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422</v>
      </c>
      <c r="B22" s="1" t="s">
        <v>420</v>
      </c>
      <c r="C22" s="1" t="s">
        <v>419</v>
      </c>
      <c r="D22" s="1" t="s">
        <v>423</v>
      </c>
      <c r="E22" s="1" t="s">
        <v>424</v>
      </c>
      <c r="F22" s="1" t="s">
        <v>425</v>
      </c>
      <c r="G22" s="1" t="s">
        <v>426</v>
      </c>
      <c r="H22" s="1" t="s">
        <v>427</v>
      </c>
      <c r="I22" s="1" t="s">
        <v>428</v>
      </c>
      <c r="J22" s="1">
        <v>21.0</v>
      </c>
      <c r="K22" s="1" t="s">
        <v>429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430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431</v>
      </c>
      <c r="B24" s="1" t="s">
        <v>432</v>
      </c>
      <c r="C24" s="1" t="s">
        <v>433</v>
      </c>
      <c r="D24" s="1" t="s">
        <v>434</v>
      </c>
      <c r="E24" s="1" t="s">
        <v>435</v>
      </c>
      <c r="F24" s="1" t="s">
        <v>436</v>
      </c>
      <c r="G24" s="1" t="s">
        <v>437</v>
      </c>
      <c r="H24" s="1" t="s">
        <v>438</v>
      </c>
      <c r="I24" s="1" t="s">
        <v>439</v>
      </c>
      <c r="J24" s="1" t="s">
        <v>440</v>
      </c>
      <c r="K24" s="1" t="s">
        <v>441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442</v>
      </c>
      <c r="B25" s="1" t="s">
        <v>443</v>
      </c>
      <c r="C25" s="1" t="s">
        <v>444</v>
      </c>
      <c r="D25" s="1" t="s">
        <v>208</v>
      </c>
      <c r="E25" s="1" t="s">
        <v>227</v>
      </c>
      <c r="F25" s="1" t="s">
        <v>441</v>
      </c>
      <c r="G25" s="1" t="s">
        <v>445</v>
      </c>
      <c r="H25" s="1" t="s">
        <v>197</v>
      </c>
      <c r="I25" s="1" t="s">
        <v>420</v>
      </c>
      <c r="J25" s="1" t="s">
        <v>446</v>
      </c>
      <c r="K25" s="1" t="s">
        <v>447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448</v>
      </c>
      <c r="B26" s="1" t="s">
        <v>449</v>
      </c>
      <c r="C26" s="1" t="s">
        <v>178</v>
      </c>
      <c r="D26" s="1" t="s">
        <v>450</v>
      </c>
      <c r="E26" s="1" t="s">
        <v>264</v>
      </c>
      <c r="F26" s="1" t="s">
        <v>273</v>
      </c>
      <c r="G26" s="1" t="s">
        <v>451</v>
      </c>
      <c r="H26" s="1" t="s">
        <v>452</v>
      </c>
      <c r="I26" s="1" t="s">
        <v>453</v>
      </c>
      <c r="J26" s="1" t="s">
        <v>454</v>
      </c>
      <c r="K26" s="1" t="s">
        <v>455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456</v>
      </c>
      <c r="B27" s="1">
        <v>0.0</v>
      </c>
      <c r="C27" s="1">
        <v>0.0</v>
      </c>
      <c r="D27" s="1" t="s">
        <v>457</v>
      </c>
      <c r="E27" s="1" t="s">
        <v>458</v>
      </c>
      <c r="F27" s="1" t="s">
        <v>459</v>
      </c>
      <c r="G27" s="1" t="s">
        <v>460</v>
      </c>
      <c r="H27" s="1" t="s">
        <v>461</v>
      </c>
      <c r="I27" s="1" t="s">
        <v>462</v>
      </c>
      <c r="J27" s="1" t="s">
        <v>463</v>
      </c>
      <c r="K27" s="1" t="s">
        <v>464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465</v>
      </c>
      <c r="B28" s="1" t="s">
        <v>466</v>
      </c>
      <c r="C28" s="1" t="s">
        <v>467</v>
      </c>
      <c r="D28" s="1" t="s">
        <v>468</v>
      </c>
      <c r="E28" s="1" t="s">
        <v>469</v>
      </c>
      <c r="F28" s="1" t="s">
        <v>470</v>
      </c>
      <c r="G28" s="1" t="s">
        <v>471</v>
      </c>
      <c r="H28" s="1" t="s">
        <v>472</v>
      </c>
      <c r="I28" s="1" t="s">
        <v>473</v>
      </c>
      <c r="J28" s="1" t="s">
        <v>474</v>
      </c>
      <c r="K28" s="1" t="s">
        <v>475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476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477</v>
      </c>
      <c r="B30" s="1" t="s">
        <v>478</v>
      </c>
      <c r="C30" s="1" t="s">
        <v>479</v>
      </c>
      <c r="D30" s="1" t="s">
        <v>480</v>
      </c>
      <c r="E30" s="1" t="s">
        <v>481</v>
      </c>
      <c r="F30" s="1" t="s">
        <v>482</v>
      </c>
      <c r="G30" s="1" t="s">
        <v>483</v>
      </c>
      <c r="H30" s="1" t="s">
        <v>484</v>
      </c>
      <c r="I30" s="1" t="s">
        <v>485</v>
      </c>
      <c r="J30" s="1" t="s">
        <v>486</v>
      </c>
      <c r="K30" s="1" t="s">
        <v>487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488</v>
      </c>
      <c r="B31" s="1" t="s">
        <v>489</v>
      </c>
      <c r="C31" s="1" t="s">
        <v>490</v>
      </c>
      <c r="D31" s="1" t="s">
        <v>491</v>
      </c>
      <c r="E31" s="1" t="s">
        <v>492</v>
      </c>
      <c r="F31" s="1" t="s">
        <v>493</v>
      </c>
      <c r="G31" s="1" t="s">
        <v>494</v>
      </c>
      <c r="H31" s="1" t="s">
        <v>495</v>
      </c>
      <c r="I31" s="1" t="s">
        <v>496</v>
      </c>
      <c r="J31" s="1" t="s">
        <v>497</v>
      </c>
      <c r="K31" s="1" t="s">
        <v>498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499</v>
      </c>
      <c r="B32" s="1" t="s">
        <v>500</v>
      </c>
      <c r="C32" s="1" t="s">
        <v>501</v>
      </c>
      <c r="D32" s="1" t="s">
        <v>502</v>
      </c>
      <c r="E32" s="1" t="s">
        <v>503</v>
      </c>
      <c r="F32" s="1" t="s">
        <v>504</v>
      </c>
      <c r="G32" s="1" t="s">
        <v>505</v>
      </c>
      <c r="H32" s="1" t="s">
        <v>506</v>
      </c>
      <c r="I32" s="1" t="s">
        <v>507</v>
      </c>
      <c r="J32" s="1" t="s">
        <v>508</v>
      </c>
      <c r="K32" s="1" t="s">
        <v>509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510</v>
      </c>
      <c r="B33" s="1" t="s">
        <v>511</v>
      </c>
      <c r="C33" s="1" t="s">
        <v>512</v>
      </c>
      <c r="D33" s="1" t="s">
        <v>513</v>
      </c>
      <c r="E33" s="1" t="s">
        <v>514</v>
      </c>
      <c r="F33" s="1" t="s">
        <v>515</v>
      </c>
      <c r="G33" s="1" t="s">
        <v>516</v>
      </c>
      <c r="H33" s="1" t="s">
        <v>517</v>
      </c>
      <c r="I33" s="1" t="s">
        <v>518</v>
      </c>
      <c r="J33" s="1" t="s">
        <v>496</v>
      </c>
      <c r="K33" s="1" t="s">
        <v>519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520</v>
      </c>
      <c r="B34" s="1" t="s">
        <v>521</v>
      </c>
      <c r="C34" s="1" t="s">
        <v>522</v>
      </c>
      <c r="D34" s="1" t="s">
        <v>523</v>
      </c>
      <c r="E34" s="1" t="s">
        <v>524</v>
      </c>
      <c r="F34" s="1" t="s">
        <v>525</v>
      </c>
      <c r="G34" s="1" t="s">
        <v>526</v>
      </c>
      <c r="H34" s="1" t="s">
        <v>527</v>
      </c>
      <c r="I34" s="1" t="s">
        <v>528</v>
      </c>
      <c r="J34" s="1" t="s">
        <v>529</v>
      </c>
      <c r="K34" s="1" t="s">
        <v>530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531</v>
      </c>
      <c r="B35" s="1" t="s">
        <v>355</v>
      </c>
      <c r="C35" s="1" t="s">
        <v>532</v>
      </c>
      <c r="D35" s="1" t="s">
        <v>272</v>
      </c>
      <c r="E35" s="1" t="s">
        <v>533</v>
      </c>
      <c r="F35" s="1" t="s">
        <v>534</v>
      </c>
      <c r="G35" s="1" t="s">
        <v>535</v>
      </c>
      <c r="H35" s="1" t="s">
        <v>536</v>
      </c>
      <c r="I35" s="1" t="s">
        <v>537</v>
      </c>
      <c r="J35" s="1" t="s">
        <v>538</v>
      </c>
      <c r="K35" s="1" t="s">
        <v>539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540</v>
      </c>
      <c r="B36" s="1" t="s">
        <v>541</v>
      </c>
      <c r="C36" s="1" t="s">
        <v>542</v>
      </c>
      <c r="D36" s="1" t="s">
        <v>543</v>
      </c>
      <c r="E36" s="1" t="s">
        <v>544</v>
      </c>
      <c r="F36" s="1" t="s">
        <v>545</v>
      </c>
      <c r="G36" s="1" t="s">
        <v>546</v>
      </c>
      <c r="H36" s="1" t="s">
        <v>547</v>
      </c>
      <c r="I36" s="1" t="s">
        <v>548</v>
      </c>
      <c r="J36" s="1" t="s">
        <v>549</v>
      </c>
      <c r="K36" s="1" t="s">
        <v>550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551</v>
      </c>
      <c r="B37" s="1" t="s">
        <v>541</v>
      </c>
      <c r="C37" s="1" t="s">
        <v>542</v>
      </c>
      <c r="D37" s="1" t="s">
        <v>543</v>
      </c>
      <c r="E37" s="1" t="s">
        <v>544</v>
      </c>
      <c r="F37" s="1" t="s">
        <v>545</v>
      </c>
      <c r="G37" s="1" t="s">
        <v>546</v>
      </c>
      <c r="H37" s="1" t="s">
        <v>547</v>
      </c>
      <c r="I37" s="1" t="s">
        <v>548</v>
      </c>
      <c r="J37" s="1" t="s">
        <v>549</v>
      </c>
      <c r="K37" s="1" t="s">
        <v>550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552</v>
      </c>
      <c r="B38" s="1" t="s">
        <v>553</v>
      </c>
      <c r="C38" s="1" t="s">
        <v>554</v>
      </c>
      <c r="D38" s="1" t="s">
        <v>555</v>
      </c>
      <c r="E38" s="1" t="s">
        <v>556</v>
      </c>
      <c r="F38" s="1" t="s">
        <v>557</v>
      </c>
      <c r="G38" s="1" t="s">
        <v>558</v>
      </c>
      <c r="H38" s="1" t="s">
        <v>559</v>
      </c>
      <c r="I38" s="1" t="s">
        <v>560</v>
      </c>
      <c r="J38" s="1" t="s">
        <v>379</v>
      </c>
      <c r="K38" s="1" t="s">
        <v>561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562</v>
      </c>
      <c r="B39" s="1" t="s">
        <v>563</v>
      </c>
      <c r="C39" s="1" t="s">
        <v>564</v>
      </c>
      <c r="D39" s="1" t="s">
        <v>565</v>
      </c>
      <c r="E39" s="1" t="s">
        <v>566</v>
      </c>
      <c r="F39" s="1" t="s">
        <v>567</v>
      </c>
      <c r="G39" s="1" t="s">
        <v>568</v>
      </c>
      <c r="H39" s="1" t="s">
        <v>569</v>
      </c>
      <c r="I39" s="1" t="s">
        <v>554</v>
      </c>
      <c r="J39" s="1" t="s">
        <v>570</v>
      </c>
      <c r="K39" s="1" t="s">
        <v>390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571</v>
      </c>
      <c r="B40" s="1" t="s">
        <v>553</v>
      </c>
      <c r="C40" s="1" t="s">
        <v>554</v>
      </c>
      <c r="D40" s="1" t="s">
        <v>555</v>
      </c>
      <c r="E40" s="1" t="s">
        <v>556</v>
      </c>
      <c r="F40" s="1" t="s">
        <v>557</v>
      </c>
      <c r="G40" s="1" t="s">
        <v>558</v>
      </c>
      <c r="H40" s="1" t="s">
        <v>559</v>
      </c>
      <c r="I40" s="1" t="s">
        <v>560</v>
      </c>
      <c r="J40" s="1" t="s">
        <v>379</v>
      </c>
      <c r="K40" s="1" t="s">
        <v>561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572</v>
      </c>
      <c r="B41" s="1" t="s">
        <v>563</v>
      </c>
      <c r="C41" s="1" t="s">
        <v>564</v>
      </c>
      <c r="D41" s="1" t="s">
        <v>565</v>
      </c>
      <c r="E41" s="1" t="s">
        <v>566</v>
      </c>
      <c r="F41" s="1" t="s">
        <v>567</v>
      </c>
      <c r="G41" s="1" t="s">
        <v>568</v>
      </c>
      <c r="H41" s="1" t="s">
        <v>569</v>
      </c>
      <c r="I41" s="1" t="s">
        <v>554</v>
      </c>
      <c r="J41" s="1" t="s">
        <v>570</v>
      </c>
      <c r="K41" s="1" t="s">
        <v>390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573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574</v>
      </c>
      <c r="B43" s="1" t="s">
        <v>575</v>
      </c>
      <c r="C43" s="1" t="s">
        <v>576</v>
      </c>
      <c r="D43" s="1" t="s">
        <v>577</v>
      </c>
      <c r="E43" s="1" t="s">
        <v>578</v>
      </c>
      <c r="F43" s="1" t="s">
        <v>579</v>
      </c>
      <c r="G43" s="1" t="s">
        <v>580</v>
      </c>
      <c r="H43" s="1" t="s">
        <v>581</v>
      </c>
      <c r="I43" s="1" t="s">
        <v>428</v>
      </c>
      <c r="J43" s="1" t="s">
        <v>582</v>
      </c>
      <c r="K43" s="1" t="s">
        <v>583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584</v>
      </c>
      <c r="B44" s="1" t="s">
        <v>585</v>
      </c>
      <c r="C44" s="1" t="s">
        <v>586</v>
      </c>
      <c r="D44" s="1" t="s">
        <v>315</v>
      </c>
      <c r="E44" s="1" t="s">
        <v>587</v>
      </c>
      <c r="F44" s="1" t="s">
        <v>588</v>
      </c>
      <c r="G44" s="1" t="s">
        <v>589</v>
      </c>
      <c r="H44" s="1" t="s">
        <v>590</v>
      </c>
      <c r="I44" s="1" t="s">
        <v>591</v>
      </c>
      <c r="J44" s="1" t="s">
        <v>592</v>
      </c>
      <c r="K44" s="1">
        <v>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593</v>
      </c>
      <c r="B45" s="1" t="s">
        <v>594</v>
      </c>
      <c r="C45" s="1" t="s">
        <v>595</v>
      </c>
      <c r="D45" s="1" t="s">
        <v>596</v>
      </c>
      <c r="E45" s="1" t="s">
        <v>597</v>
      </c>
      <c r="F45" s="1" t="s">
        <v>598</v>
      </c>
      <c r="G45" s="1" t="s">
        <v>599</v>
      </c>
      <c r="H45" s="1" t="s">
        <v>600</v>
      </c>
      <c r="I45" s="1" t="s">
        <v>601</v>
      </c>
      <c r="J45" s="1" t="s">
        <v>602</v>
      </c>
      <c r="K45" s="1" t="s">
        <v>603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604</v>
      </c>
      <c r="B46" s="1" t="s">
        <v>605</v>
      </c>
      <c r="C46" s="1" t="s">
        <v>606</v>
      </c>
      <c r="D46" s="1" t="s">
        <v>607</v>
      </c>
      <c r="E46" s="1" t="s">
        <v>608</v>
      </c>
      <c r="F46" s="1" t="s">
        <v>609</v>
      </c>
      <c r="G46" s="1" t="s">
        <v>610</v>
      </c>
      <c r="H46" s="1" t="s">
        <v>611</v>
      </c>
      <c r="I46" s="1" t="s">
        <v>612</v>
      </c>
      <c r="J46" s="1" t="s">
        <v>613</v>
      </c>
      <c r="K46" s="1" t="s">
        <v>614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615</v>
      </c>
      <c r="B47" s="1" t="s">
        <v>616</v>
      </c>
      <c r="C47" s="1" t="s">
        <v>617</v>
      </c>
      <c r="D47" s="1" t="s">
        <v>206</v>
      </c>
      <c r="E47" s="1" t="s">
        <v>618</v>
      </c>
      <c r="F47" s="1" t="s">
        <v>619</v>
      </c>
      <c r="G47" s="1" t="s">
        <v>620</v>
      </c>
      <c r="H47" s="1" t="s">
        <v>621</v>
      </c>
      <c r="I47" s="1" t="s">
        <v>622</v>
      </c>
      <c r="J47" s="1" t="s">
        <v>623</v>
      </c>
      <c r="K47" s="1" t="s">
        <v>624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625</v>
      </c>
      <c r="B48" s="1" t="s">
        <v>626</v>
      </c>
      <c r="C48" s="1" t="s">
        <v>627</v>
      </c>
      <c r="D48" s="1" t="s">
        <v>628</v>
      </c>
      <c r="E48" s="1" t="s">
        <v>629</v>
      </c>
      <c r="F48" s="1">
        <v>154.0</v>
      </c>
      <c r="G48" s="1" t="s">
        <v>630</v>
      </c>
      <c r="H48" s="1" t="s">
        <v>631</v>
      </c>
      <c r="I48" s="1" t="s">
        <v>632</v>
      </c>
      <c r="J48" s="1" t="s">
        <v>633</v>
      </c>
      <c r="K48" s="1" t="s">
        <v>634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635</v>
      </c>
      <c r="B49" s="1" t="s">
        <v>636</v>
      </c>
      <c r="C49" s="1" t="s">
        <v>637</v>
      </c>
      <c r="D49" s="1" t="s">
        <v>638</v>
      </c>
      <c r="E49" s="1" t="s">
        <v>639</v>
      </c>
      <c r="F49" s="1" t="s">
        <v>640</v>
      </c>
      <c r="G49" s="1" t="s">
        <v>641</v>
      </c>
      <c r="H49" s="1" t="s">
        <v>642</v>
      </c>
      <c r="I49" s="1" t="s">
        <v>643</v>
      </c>
      <c r="J49" s="1" t="s">
        <v>644</v>
      </c>
      <c r="K49" s="1" t="s">
        <v>645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646</v>
      </c>
      <c r="B50" s="1" t="s">
        <v>647</v>
      </c>
      <c r="C50" s="1" t="s">
        <v>648</v>
      </c>
      <c r="D50" s="1" t="s">
        <v>649</v>
      </c>
      <c r="E50" s="1" t="s">
        <v>650</v>
      </c>
      <c r="F50" s="1" t="s">
        <v>651</v>
      </c>
      <c r="G50" s="1" t="s">
        <v>652</v>
      </c>
      <c r="H50" s="1" t="s">
        <v>653</v>
      </c>
      <c r="I50" s="1" t="s">
        <v>654</v>
      </c>
      <c r="J50" s="1" t="s">
        <v>655</v>
      </c>
      <c r="K50" s="1" t="s">
        <v>656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657</v>
      </c>
      <c r="B51" s="1" t="s">
        <v>658</v>
      </c>
      <c r="C51" s="1" t="s">
        <v>659</v>
      </c>
      <c r="D51" s="1" t="s">
        <v>660</v>
      </c>
      <c r="E51" s="1" t="s">
        <v>661</v>
      </c>
      <c r="F51" s="1" t="s">
        <v>662</v>
      </c>
      <c r="G51" s="1" t="s">
        <v>663</v>
      </c>
      <c r="H51" s="1" t="s">
        <v>664</v>
      </c>
      <c r="I51" s="1" t="s">
        <v>665</v>
      </c>
      <c r="J51" s="1" t="s">
        <v>666</v>
      </c>
      <c r="K51" s="1" t="s">
        <v>580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667</v>
      </c>
      <c r="B52" s="1" t="s">
        <v>668</v>
      </c>
      <c r="C52" s="1" t="s">
        <v>669</v>
      </c>
      <c r="D52" s="1" t="s">
        <v>670</v>
      </c>
      <c r="E52" s="1" t="s">
        <v>671</v>
      </c>
      <c r="F52" s="1" t="s">
        <v>672</v>
      </c>
      <c r="G52" s="1" t="s">
        <v>356</v>
      </c>
      <c r="H52" s="1" t="s">
        <v>673</v>
      </c>
      <c r="I52" s="1" t="s">
        <v>674</v>
      </c>
      <c r="J52" s="1" t="s">
        <v>675</v>
      </c>
      <c r="K52" s="1" t="s">
        <v>676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677</v>
      </c>
      <c r="B53" s="1" t="s">
        <v>425</v>
      </c>
      <c r="C53" s="1" t="s">
        <v>678</v>
      </c>
      <c r="D53" s="1" t="s">
        <v>679</v>
      </c>
      <c r="E53" s="1" t="s">
        <v>680</v>
      </c>
      <c r="F53" s="1" t="s">
        <v>281</v>
      </c>
      <c r="G53" s="1" t="s">
        <v>681</v>
      </c>
      <c r="H53" s="1" t="s">
        <v>682</v>
      </c>
      <c r="I53" s="1" t="s">
        <v>683</v>
      </c>
      <c r="J53" s="1" t="s">
        <v>684</v>
      </c>
      <c r="K53" s="1" t="s">
        <v>685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686</v>
      </c>
      <c r="B54" s="1" t="s">
        <v>687</v>
      </c>
      <c r="C54" s="1" t="s">
        <v>183</v>
      </c>
      <c r="D54" s="1" t="s">
        <v>688</v>
      </c>
      <c r="E54" s="1" t="s">
        <v>689</v>
      </c>
      <c r="F54" s="1" t="s">
        <v>690</v>
      </c>
      <c r="G54" s="1" t="s">
        <v>691</v>
      </c>
      <c r="H54" s="1" t="s">
        <v>692</v>
      </c>
      <c r="I54" s="1" t="s">
        <v>693</v>
      </c>
      <c r="J54" s="1" t="s">
        <v>694</v>
      </c>
      <c r="K54" s="1" t="s">
        <v>695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696</v>
      </c>
      <c r="B55" s="1" t="s">
        <v>414</v>
      </c>
      <c r="C55" s="1" t="s">
        <v>697</v>
      </c>
      <c r="D55" s="1" t="s">
        <v>698</v>
      </c>
      <c r="E55" s="1" t="s">
        <v>699</v>
      </c>
      <c r="F55" s="1" t="s">
        <v>700</v>
      </c>
      <c r="G55" s="1" t="s">
        <v>701</v>
      </c>
      <c r="H55" s="1" t="s">
        <v>702</v>
      </c>
      <c r="I55" s="1" t="s">
        <v>703</v>
      </c>
      <c r="J55" s="1" t="s">
        <v>704</v>
      </c>
      <c r="K55" s="1" t="s">
        <v>705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706</v>
      </c>
      <c r="B56" s="1" t="s">
        <v>707</v>
      </c>
      <c r="C56" s="1" t="s">
        <v>708</v>
      </c>
      <c r="D56" s="1" t="s">
        <v>709</v>
      </c>
      <c r="E56" s="1" t="s">
        <v>710</v>
      </c>
      <c r="F56" s="1" t="s">
        <v>711</v>
      </c>
      <c r="G56" s="1" t="s">
        <v>712</v>
      </c>
      <c r="H56" s="1" t="s">
        <v>713</v>
      </c>
      <c r="I56" s="1" t="s">
        <v>714</v>
      </c>
      <c r="J56" s="1" t="s">
        <v>715</v>
      </c>
      <c r="K56" s="1" t="s">
        <v>716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717</v>
      </c>
      <c r="B57" s="1" t="s">
        <v>718</v>
      </c>
      <c r="C57" s="1" t="s">
        <v>719</v>
      </c>
      <c r="D57" s="1" t="s">
        <v>720</v>
      </c>
      <c r="E57" s="1" t="s">
        <v>721</v>
      </c>
      <c r="F57" s="1" t="s">
        <v>707</v>
      </c>
      <c r="G57" s="1" t="s">
        <v>722</v>
      </c>
      <c r="H57" s="1" t="s">
        <v>723</v>
      </c>
      <c r="I57" s="1" t="s">
        <v>288</v>
      </c>
      <c r="J57" s="1" t="s">
        <v>724</v>
      </c>
      <c r="K57" s="1" t="s">
        <v>725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726</v>
      </c>
      <c r="B58" s="1" t="s">
        <v>727</v>
      </c>
      <c r="C58" s="1" t="s">
        <v>728</v>
      </c>
      <c r="D58" s="1" t="s">
        <v>729</v>
      </c>
      <c r="E58" s="1" t="s">
        <v>730</v>
      </c>
      <c r="F58" s="1" t="s">
        <v>731</v>
      </c>
      <c r="G58" s="1" t="s">
        <v>732</v>
      </c>
      <c r="H58" s="1" t="s">
        <v>733</v>
      </c>
      <c r="I58" s="1" t="s">
        <v>734</v>
      </c>
      <c r="J58" s="1" t="s">
        <v>735</v>
      </c>
      <c r="K58" s="1" t="s">
        <v>676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736</v>
      </c>
      <c r="B59" s="1" t="s">
        <v>737</v>
      </c>
      <c r="C59" s="1" t="s">
        <v>738</v>
      </c>
      <c r="D59" s="1" t="s">
        <v>739</v>
      </c>
      <c r="E59" s="1" t="s">
        <v>740</v>
      </c>
      <c r="F59" s="1" t="s">
        <v>741</v>
      </c>
      <c r="G59" s="1" t="s">
        <v>742</v>
      </c>
      <c r="H59" s="1" t="s">
        <v>743</v>
      </c>
      <c r="I59" s="1" t="s">
        <v>744</v>
      </c>
      <c r="J59" s="1" t="s">
        <v>745</v>
      </c>
      <c r="K59" s="1" t="s">
        <v>535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746</v>
      </c>
      <c r="B60" s="1" t="s">
        <v>256</v>
      </c>
      <c r="C60" s="1" t="s">
        <v>747</v>
      </c>
      <c r="D60" s="1" t="s">
        <v>748</v>
      </c>
      <c r="E60" s="1" t="s">
        <v>749</v>
      </c>
      <c r="F60" s="1" t="s">
        <v>750</v>
      </c>
      <c r="G60" s="1" t="s">
        <v>750</v>
      </c>
      <c r="H60" s="1" t="s">
        <v>750</v>
      </c>
      <c r="I60" s="1" t="s">
        <v>751</v>
      </c>
      <c r="J60" s="1" t="s">
        <v>750</v>
      </c>
      <c r="K60" s="1" t="s">
        <v>750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752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753</v>
      </c>
      <c r="B62" s="1" t="s">
        <v>754</v>
      </c>
      <c r="C62" s="1" t="s">
        <v>755</v>
      </c>
      <c r="D62" s="1" t="s">
        <v>756</v>
      </c>
      <c r="E62" s="1" t="s">
        <v>757</v>
      </c>
      <c r="F62" s="1" t="s">
        <v>758</v>
      </c>
      <c r="G62" s="1" t="s">
        <v>759</v>
      </c>
      <c r="H62" s="1" t="s">
        <v>760</v>
      </c>
      <c r="I62" s="1" t="s">
        <v>761</v>
      </c>
      <c r="J62" s="1" t="s">
        <v>762</v>
      </c>
      <c r="K62" s="1" t="s">
        <v>763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764</v>
      </c>
      <c r="B63" s="1" t="s">
        <v>765</v>
      </c>
      <c r="C63" s="1" t="s">
        <v>766</v>
      </c>
      <c r="D63" s="1" t="s">
        <v>767</v>
      </c>
      <c r="E63" s="1" t="s">
        <v>768</v>
      </c>
      <c r="F63" s="1" t="s">
        <v>769</v>
      </c>
      <c r="G63" s="1" t="s">
        <v>770</v>
      </c>
      <c r="H63" s="1" t="s">
        <v>771</v>
      </c>
      <c r="I63" s="1" t="s">
        <v>772</v>
      </c>
      <c r="J63" s="1" t="s">
        <v>773</v>
      </c>
      <c r="K63" s="1" t="s">
        <v>774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775</v>
      </c>
      <c r="B64" s="1" t="s">
        <v>776</v>
      </c>
      <c r="C64" s="1" t="s">
        <v>777</v>
      </c>
      <c r="D64" s="1" t="s">
        <v>563</v>
      </c>
      <c r="E64" s="1" t="s">
        <v>778</v>
      </c>
      <c r="F64" s="1" t="s">
        <v>779</v>
      </c>
      <c r="G64" s="1" t="s">
        <v>780</v>
      </c>
      <c r="H64" s="1" t="s">
        <v>781</v>
      </c>
      <c r="I64" s="1" t="s">
        <v>782</v>
      </c>
      <c r="J64" s="1" t="s">
        <v>783</v>
      </c>
      <c r="K64" s="1" t="s">
        <v>784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785</v>
      </c>
      <c r="B65" s="1" t="s">
        <v>763</v>
      </c>
      <c r="C65" s="1" t="s">
        <v>786</v>
      </c>
      <c r="D65" s="1" t="s">
        <v>787</v>
      </c>
      <c r="E65" s="1" t="s">
        <v>788</v>
      </c>
      <c r="F65" s="1" t="s">
        <v>789</v>
      </c>
      <c r="G65" s="1" t="s">
        <v>273</v>
      </c>
      <c r="H65" s="1" t="s">
        <v>790</v>
      </c>
      <c r="I65" s="1" t="s">
        <v>791</v>
      </c>
      <c r="J65" s="1" t="s">
        <v>792</v>
      </c>
      <c r="K65" s="1" t="s">
        <v>793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794</v>
      </c>
      <c r="B66" s="1" t="s">
        <v>795</v>
      </c>
      <c r="C66" s="1" t="s">
        <v>796</v>
      </c>
      <c r="D66" s="1" t="s">
        <v>797</v>
      </c>
      <c r="E66" s="1" t="s">
        <v>798</v>
      </c>
      <c r="F66" s="1" t="s">
        <v>799</v>
      </c>
      <c r="G66" s="1" t="s">
        <v>800</v>
      </c>
      <c r="H66" s="1" t="s">
        <v>801</v>
      </c>
      <c r="I66" s="1" t="s">
        <v>802</v>
      </c>
      <c r="J66" s="1" t="s">
        <v>803</v>
      </c>
      <c r="K66" s="1" t="s">
        <v>804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805</v>
      </c>
      <c r="B67" s="1" t="s">
        <v>806</v>
      </c>
      <c r="C67" s="1" t="s">
        <v>807</v>
      </c>
      <c r="D67" s="1" t="s">
        <v>808</v>
      </c>
      <c r="E67" s="1" t="s">
        <v>809</v>
      </c>
      <c r="F67" s="1" t="s">
        <v>810</v>
      </c>
      <c r="G67" s="1" t="s">
        <v>811</v>
      </c>
      <c r="H67" s="1" t="s">
        <v>812</v>
      </c>
      <c r="I67" s="1" t="s">
        <v>813</v>
      </c>
      <c r="J67" s="1" t="s">
        <v>814</v>
      </c>
      <c r="K67" s="1" t="s">
        <v>815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816</v>
      </c>
      <c r="B68" s="1" t="s">
        <v>817</v>
      </c>
      <c r="C68" s="1" t="s">
        <v>818</v>
      </c>
      <c r="D68" s="1" t="s">
        <v>819</v>
      </c>
      <c r="E68" s="1" t="s">
        <v>820</v>
      </c>
      <c r="F68" s="1" t="s">
        <v>821</v>
      </c>
      <c r="G68" s="1" t="s">
        <v>822</v>
      </c>
      <c r="H68" s="1" t="s">
        <v>823</v>
      </c>
      <c r="I68" s="1" t="s">
        <v>824</v>
      </c>
      <c r="J68" s="1">
        <v>10.0</v>
      </c>
      <c r="K68" s="1" t="s">
        <v>825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826</v>
      </c>
      <c r="B69" s="1" t="s">
        <v>594</v>
      </c>
      <c r="C69" s="1" t="s">
        <v>827</v>
      </c>
      <c r="D69" s="1" t="s">
        <v>828</v>
      </c>
      <c r="E69" s="1" t="s">
        <v>829</v>
      </c>
      <c r="F69" s="1" t="s">
        <v>830</v>
      </c>
      <c r="G69" s="1" t="s">
        <v>831</v>
      </c>
      <c r="H69" s="1" t="s">
        <v>832</v>
      </c>
      <c r="I69" s="1" t="s">
        <v>833</v>
      </c>
      <c r="J69" s="1" t="s">
        <v>834</v>
      </c>
      <c r="K69" s="1" t="s">
        <v>835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836</v>
      </c>
      <c r="B70" s="1" t="s">
        <v>837</v>
      </c>
      <c r="C70" s="1" t="s">
        <v>838</v>
      </c>
      <c r="D70" s="1" t="s">
        <v>447</v>
      </c>
      <c r="E70" s="1" t="s">
        <v>839</v>
      </c>
      <c r="F70" s="1" t="s">
        <v>840</v>
      </c>
      <c r="G70" s="1" t="s">
        <v>841</v>
      </c>
      <c r="H70" s="1" t="s">
        <v>842</v>
      </c>
      <c r="I70" s="1" t="s">
        <v>843</v>
      </c>
      <c r="J70" s="1" t="s">
        <v>844</v>
      </c>
      <c r="K70" s="1" t="s">
        <v>845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846</v>
      </c>
      <c r="B71" s="1" t="s">
        <v>186</v>
      </c>
      <c r="C71" s="1" t="s">
        <v>847</v>
      </c>
      <c r="D71" s="1">
        <v>2.0</v>
      </c>
      <c r="E71" s="1" t="s">
        <v>848</v>
      </c>
      <c r="F71" s="1" t="s">
        <v>849</v>
      </c>
      <c r="G71" s="1" t="s">
        <v>204</v>
      </c>
      <c r="H71" s="1" t="s">
        <v>850</v>
      </c>
      <c r="I71" s="1" t="s">
        <v>851</v>
      </c>
      <c r="J71" s="1" t="s">
        <v>276</v>
      </c>
      <c r="K71" s="1" t="s">
        <v>852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853</v>
      </c>
      <c r="B72" s="1" t="s">
        <v>607</v>
      </c>
      <c r="C72" s="1" t="s">
        <v>854</v>
      </c>
      <c r="D72" s="1" t="s">
        <v>855</v>
      </c>
      <c r="E72" s="1" t="s">
        <v>856</v>
      </c>
      <c r="F72" s="1" t="s">
        <v>857</v>
      </c>
      <c r="G72" s="1" t="s">
        <v>858</v>
      </c>
      <c r="H72" s="1" t="s">
        <v>859</v>
      </c>
      <c r="I72" s="1" t="s">
        <v>860</v>
      </c>
      <c r="J72" s="1" t="s">
        <v>861</v>
      </c>
      <c r="K72" s="1" t="s">
        <v>862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863</v>
      </c>
      <c r="B73" s="1" t="s">
        <v>864</v>
      </c>
      <c r="C73" s="1" t="s">
        <v>694</v>
      </c>
      <c r="D73" s="1" t="s">
        <v>865</v>
      </c>
      <c r="E73" s="1" t="s">
        <v>866</v>
      </c>
      <c r="F73" s="1" t="s">
        <v>867</v>
      </c>
      <c r="G73" s="1" t="s">
        <v>868</v>
      </c>
      <c r="H73" s="1" t="s">
        <v>869</v>
      </c>
      <c r="I73" s="1" t="s">
        <v>870</v>
      </c>
      <c r="J73" s="1" t="s">
        <v>871</v>
      </c>
      <c r="K73" s="1" t="s">
        <v>872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873</v>
      </c>
      <c r="B74" s="1" t="s">
        <v>874</v>
      </c>
      <c r="C74" s="1" t="s">
        <v>875</v>
      </c>
      <c r="D74" s="1" t="s">
        <v>876</v>
      </c>
      <c r="E74" s="1" t="s">
        <v>877</v>
      </c>
      <c r="F74" s="1" t="s">
        <v>878</v>
      </c>
      <c r="G74" s="1" t="s">
        <v>879</v>
      </c>
      <c r="H74" s="1" t="s">
        <v>880</v>
      </c>
      <c r="I74" s="1" t="s">
        <v>881</v>
      </c>
      <c r="J74" s="1" t="s">
        <v>882</v>
      </c>
      <c r="K74" s="1" t="s">
        <v>883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884</v>
      </c>
      <c r="B75" s="1" t="s">
        <v>885</v>
      </c>
      <c r="C75" s="1" t="s">
        <v>886</v>
      </c>
      <c r="D75" s="1" t="s">
        <v>887</v>
      </c>
      <c r="E75" s="1" t="s">
        <v>731</v>
      </c>
      <c r="F75" s="1" t="s">
        <v>888</v>
      </c>
      <c r="G75" s="1" t="s">
        <v>889</v>
      </c>
      <c r="H75" s="1" t="s">
        <v>890</v>
      </c>
      <c r="I75" s="1" t="s">
        <v>891</v>
      </c>
      <c r="J75" s="1" t="s">
        <v>419</v>
      </c>
      <c r="K75" s="1" t="s">
        <v>199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892</v>
      </c>
      <c r="B76" s="1" t="s">
        <v>893</v>
      </c>
      <c r="C76" s="1" t="s">
        <v>894</v>
      </c>
      <c r="D76" s="1" t="s">
        <v>895</v>
      </c>
      <c r="E76" s="1" t="s">
        <v>896</v>
      </c>
      <c r="F76" s="1" t="s">
        <v>897</v>
      </c>
      <c r="G76" s="1" t="s">
        <v>898</v>
      </c>
      <c r="H76" s="1" t="s">
        <v>899</v>
      </c>
      <c r="I76" s="1" t="s">
        <v>900</v>
      </c>
      <c r="J76" s="1" t="s">
        <v>901</v>
      </c>
      <c r="K76" s="1" t="s">
        <v>902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903</v>
      </c>
      <c r="B77" s="1" t="s">
        <v>904</v>
      </c>
      <c r="C77" s="1" t="s">
        <v>905</v>
      </c>
      <c r="D77" s="1" t="s">
        <v>906</v>
      </c>
      <c r="E77" s="1" t="s">
        <v>907</v>
      </c>
      <c r="F77" s="1" t="s">
        <v>908</v>
      </c>
      <c r="G77" s="1" t="s">
        <v>909</v>
      </c>
      <c r="H77" s="1" t="s">
        <v>910</v>
      </c>
      <c r="I77" s="1" t="s">
        <v>911</v>
      </c>
      <c r="J77" s="1" t="s">
        <v>912</v>
      </c>
      <c r="K77" s="1" t="s">
        <v>913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914</v>
      </c>
      <c r="B78" s="1" t="s">
        <v>915</v>
      </c>
      <c r="C78" s="1" t="s">
        <v>916</v>
      </c>
      <c r="D78" s="1" t="s">
        <v>917</v>
      </c>
      <c r="E78" s="1" t="s">
        <v>918</v>
      </c>
      <c r="F78" s="1" t="s">
        <v>919</v>
      </c>
      <c r="G78" s="1" t="s">
        <v>920</v>
      </c>
      <c r="H78" s="1" t="s">
        <v>921</v>
      </c>
      <c r="I78" s="1" t="s">
        <v>922</v>
      </c>
      <c r="J78" s="1" t="s">
        <v>923</v>
      </c>
      <c r="K78" s="1" t="s">
        <v>924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925</v>
      </c>
      <c r="B79" s="1" t="s">
        <v>926</v>
      </c>
      <c r="C79" s="1" t="s">
        <v>927</v>
      </c>
      <c r="D79" s="1" t="s">
        <v>928</v>
      </c>
      <c r="E79" s="1" t="s">
        <v>929</v>
      </c>
      <c r="F79" s="1" t="s">
        <v>930</v>
      </c>
      <c r="G79" s="1" t="s">
        <v>750</v>
      </c>
      <c r="H79" s="1" t="s">
        <v>750</v>
      </c>
      <c r="I79" s="1" t="s">
        <v>931</v>
      </c>
      <c r="J79" s="1" t="s">
        <v>931</v>
      </c>
      <c r="K79" s="1" t="s">
        <v>750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932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933</v>
      </c>
      <c r="B81" s="1" t="s">
        <v>934</v>
      </c>
      <c r="C81" s="1" t="s">
        <v>935</v>
      </c>
      <c r="D81" s="1" t="s">
        <v>936</v>
      </c>
      <c r="E81" s="1" t="s">
        <v>937</v>
      </c>
      <c r="F81" s="1" t="s">
        <v>938</v>
      </c>
      <c r="G81" s="1" t="s">
        <v>939</v>
      </c>
      <c r="H81" s="1" t="s">
        <v>940</v>
      </c>
      <c r="I81" s="1" t="s">
        <v>941</v>
      </c>
      <c r="J81" s="1" t="s">
        <v>942</v>
      </c>
      <c r="K81" s="1" t="s">
        <v>943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944</v>
      </c>
      <c r="B82" s="1" t="s">
        <v>945</v>
      </c>
      <c r="C82" s="1" t="s">
        <v>946</v>
      </c>
      <c r="D82" s="1" t="s">
        <v>947</v>
      </c>
      <c r="E82" s="1" t="s">
        <v>948</v>
      </c>
      <c r="F82" s="1" t="s">
        <v>949</v>
      </c>
      <c r="G82" s="1" t="s">
        <v>950</v>
      </c>
      <c r="H82" s="1" t="s">
        <v>951</v>
      </c>
      <c r="I82" s="1" t="s">
        <v>952</v>
      </c>
      <c r="J82" s="1" t="s">
        <v>953</v>
      </c>
      <c r="K82" s="1" t="s">
        <v>954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955</v>
      </c>
      <c r="B83" s="1" t="s">
        <v>776</v>
      </c>
      <c r="C83" s="1" t="s">
        <v>956</v>
      </c>
      <c r="D83" s="1" t="s">
        <v>957</v>
      </c>
      <c r="E83" s="1" t="s">
        <v>875</v>
      </c>
      <c r="F83" s="1" t="s">
        <v>636</v>
      </c>
      <c r="G83" s="1" t="s">
        <v>958</v>
      </c>
      <c r="H83" s="1" t="s">
        <v>959</v>
      </c>
      <c r="I83" s="1" t="s">
        <v>960</v>
      </c>
      <c r="J83" s="1" t="s">
        <v>961</v>
      </c>
      <c r="K83" s="1" t="s">
        <v>962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963</v>
      </c>
      <c r="B84" s="1" t="s">
        <v>841</v>
      </c>
      <c r="C84" s="1" t="s">
        <v>295</v>
      </c>
      <c r="D84" s="1" t="s">
        <v>964</v>
      </c>
      <c r="E84" s="1" t="s">
        <v>965</v>
      </c>
      <c r="F84" s="1" t="s">
        <v>966</v>
      </c>
      <c r="G84" s="1" t="s">
        <v>967</v>
      </c>
      <c r="H84" s="1" t="s">
        <v>968</v>
      </c>
      <c r="I84" s="1" t="s">
        <v>969</v>
      </c>
      <c r="J84" s="1" t="s">
        <v>970</v>
      </c>
      <c r="K84" s="1" t="s">
        <v>118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971</v>
      </c>
      <c r="B85" s="1">
        <v>8.0</v>
      </c>
      <c r="C85" s="1" t="s">
        <v>972</v>
      </c>
      <c r="D85" s="1" t="s">
        <v>973</v>
      </c>
      <c r="E85" s="1" t="s">
        <v>974</v>
      </c>
      <c r="F85" s="1" t="s">
        <v>975</v>
      </c>
      <c r="G85" s="1" t="s">
        <v>976</v>
      </c>
      <c r="H85" s="1" t="s">
        <v>977</v>
      </c>
      <c r="I85" s="1" t="s">
        <v>978</v>
      </c>
      <c r="J85" s="1">
        <v>8.0</v>
      </c>
      <c r="K85" s="1" t="s">
        <v>979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980</v>
      </c>
      <c r="B86" s="1" t="s">
        <v>981</v>
      </c>
      <c r="C86" s="1" t="s">
        <v>982</v>
      </c>
      <c r="D86" s="1" t="s">
        <v>983</v>
      </c>
      <c r="E86" s="1" t="s">
        <v>984</v>
      </c>
      <c r="F86" s="1" t="s">
        <v>985</v>
      </c>
      <c r="G86" s="1" t="s">
        <v>986</v>
      </c>
      <c r="H86" s="1" t="s">
        <v>987</v>
      </c>
      <c r="I86" s="1" t="s">
        <v>988</v>
      </c>
      <c r="J86" s="1" t="s">
        <v>989</v>
      </c>
      <c r="K86" s="1" t="s">
        <v>990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991</v>
      </c>
      <c r="B87" s="1" t="s">
        <v>992</v>
      </c>
      <c r="C87" s="1" t="s">
        <v>993</v>
      </c>
      <c r="D87" s="1" t="s">
        <v>994</v>
      </c>
      <c r="E87" s="1" t="s">
        <v>995</v>
      </c>
      <c r="F87" s="1" t="s">
        <v>996</v>
      </c>
      <c r="G87" s="1" t="s">
        <v>997</v>
      </c>
      <c r="H87" s="1" t="s">
        <v>998</v>
      </c>
      <c r="I87" s="1" t="s">
        <v>999</v>
      </c>
      <c r="J87" s="1" t="s">
        <v>1000</v>
      </c>
      <c r="K87" s="1" t="s">
        <v>1001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1002</v>
      </c>
      <c r="B88" s="1" t="s">
        <v>1003</v>
      </c>
      <c r="C88" s="1" t="s">
        <v>1004</v>
      </c>
      <c r="D88" s="1" t="s">
        <v>1005</v>
      </c>
      <c r="E88" s="1" t="s">
        <v>1006</v>
      </c>
      <c r="F88" s="1" t="s">
        <v>1007</v>
      </c>
      <c r="G88" s="1" t="s">
        <v>1008</v>
      </c>
      <c r="H88" s="1" t="s">
        <v>1009</v>
      </c>
      <c r="I88" s="1" t="s">
        <v>1010</v>
      </c>
      <c r="J88" s="1" t="s">
        <v>1011</v>
      </c>
      <c r="K88" s="1" t="s">
        <v>1012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1013</v>
      </c>
      <c r="B89" s="1" t="s">
        <v>1014</v>
      </c>
      <c r="C89" s="1" t="s">
        <v>255</v>
      </c>
      <c r="D89" s="1" t="s">
        <v>1015</v>
      </c>
      <c r="E89" s="1" t="s">
        <v>1016</v>
      </c>
      <c r="F89" s="1" t="s">
        <v>1017</v>
      </c>
      <c r="G89" s="1" t="s">
        <v>1018</v>
      </c>
      <c r="H89" s="1" t="s">
        <v>1019</v>
      </c>
      <c r="I89" s="1" t="s">
        <v>1020</v>
      </c>
      <c r="J89" s="1" t="s">
        <v>1021</v>
      </c>
      <c r="K89" s="1" t="s">
        <v>1022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1023</v>
      </c>
      <c r="B90" s="1" t="s">
        <v>1024</v>
      </c>
      <c r="C90" s="1" t="s">
        <v>1025</v>
      </c>
      <c r="D90" s="1" t="s">
        <v>704</v>
      </c>
      <c r="E90" s="1" t="s">
        <v>1026</v>
      </c>
      <c r="F90" s="1" t="s">
        <v>1027</v>
      </c>
      <c r="G90" s="1" t="s">
        <v>1028</v>
      </c>
      <c r="H90" s="1" t="s">
        <v>271</v>
      </c>
      <c r="I90" s="1" t="s">
        <v>945</v>
      </c>
      <c r="J90" s="1" t="s">
        <v>1029</v>
      </c>
      <c r="K90" s="1" t="s">
        <v>1030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1031</v>
      </c>
      <c r="B91" s="1">
        <v>3.0</v>
      </c>
      <c r="C91" s="1" t="s">
        <v>1032</v>
      </c>
      <c r="D91" s="1" t="s">
        <v>1033</v>
      </c>
      <c r="E91" s="1" t="s">
        <v>1034</v>
      </c>
      <c r="F91" s="1" t="s">
        <v>1035</v>
      </c>
      <c r="G91" s="1" t="s">
        <v>1036</v>
      </c>
      <c r="H91" s="1" t="s">
        <v>1037</v>
      </c>
      <c r="I91" s="1" t="s">
        <v>1038</v>
      </c>
      <c r="J91" s="1" t="s">
        <v>1039</v>
      </c>
      <c r="K91" s="1" t="s">
        <v>1040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1041</v>
      </c>
      <c r="B92" s="1" t="s">
        <v>784</v>
      </c>
      <c r="C92" s="1" t="s">
        <v>1042</v>
      </c>
      <c r="D92" s="1" t="s">
        <v>1043</v>
      </c>
      <c r="E92" s="1" t="s">
        <v>1044</v>
      </c>
      <c r="F92" s="1" t="s">
        <v>1045</v>
      </c>
      <c r="G92" s="1" t="s">
        <v>1046</v>
      </c>
      <c r="H92" s="1" t="s">
        <v>1047</v>
      </c>
      <c r="I92" s="1" t="s">
        <v>1048</v>
      </c>
      <c r="J92" s="1" t="s">
        <v>972</v>
      </c>
      <c r="K92" s="1" t="s">
        <v>871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1049</v>
      </c>
      <c r="B93" s="1" t="s">
        <v>1050</v>
      </c>
      <c r="C93" s="1" t="s">
        <v>1051</v>
      </c>
      <c r="D93" s="1" t="s">
        <v>1052</v>
      </c>
      <c r="E93" s="1" t="s">
        <v>1053</v>
      </c>
      <c r="F93" s="1" t="s">
        <v>1054</v>
      </c>
      <c r="G93" s="1" t="s">
        <v>894</v>
      </c>
      <c r="H93" s="1" t="s">
        <v>776</v>
      </c>
      <c r="I93" s="1" t="s">
        <v>1055</v>
      </c>
      <c r="J93" s="1" t="s">
        <v>1056</v>
      </c>
      <c r="K93" s="1" t="s">
        <v>1057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1058</v>
      </c>
      <c r="B94" s="1" t="s">
        <v>1059</v>
      </c>
      <c r="C94" s="1" t="s">
        <v>1060</v>
      </c>
      <c r="D94" s="1" t="s">
        <v>1061</v>
      </c>
      <c r="E94" s="1" t="s">
        <v>1062</v>
      </c>
      <c r="F94" s="1" t="s">
        <v>1063</v>
      </c>
      <c r="G94" s="1" t="s">
        <v>1064</v>
      </c>
      <c r="H94" s="1" t="s">
        <v>1065</v>
      </c>
      <c r="I94" s="1" t="s">
        <v>454</v>
      </c>
      <c r="J94" s="1" t="s">
        <v>1066</v>
      </c>
      <c r="K94" s="1" t="s">
        <v>1067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1068</v>
      </c>
      <c r="B95" s="1" t="s">
        <v>1069</v>
      </c>
      <c r="C95" s="1" t="s">
        <v>1070</v>
      </c>
      <c r="D95" s="1" t="s">
        <v>1071</v>
      </c>
      <c r="E95" s="1" t="s">
        <v>1072</v>
      </c>
      <c r="F95" s="1" t="s">
        <v>1073</v>
      </c>
      <c r="G95" s="1" t="s">
        <v>1074</v>
      </c>
      <c r="H95" s="1" t="s">
        <v>1075</v>
      </c>
      <c r="I95" s="1" t="s">
        <v>1076</v>
      </c>
      <c r="J95" s="1" t="s">
        <v>1077</v>
      </c>
      <c r="K95" s="1" t="s">
        <v>1078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1079</v>
      </c>
      <c r="B96" s="1" t="s">
        <v>1080</v>
      </c>
      <c r="C96" s="1" t="s">
        <v>1081</v>
      </c>
      <c r="D96" s="1" t="s">
        <v>1082</v>
      </c>
      <c r="E96" s="1" t="s">
        <v>1083</v>
      </c>
      <c r="F96" s="1" t="s">
        <v>1084</v>
      </c>
      <c r="G96" s="1" t="s">
        <v>1085</v>
      </c>
      <c r="H96" s="1" t="s">
        <v>1086</v>
      </c>
      <c r="I96" s="1" t="s">
        <v>1087</v>
      </c>
      <c r="J96" s="1" t="s">
        <v>1088</v>
      </c>
      <c r="K96" s="1" t="s">
        <v>1089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1090</v>
      </c>
      <c r="B97" s="1" t="s">
        <v>1091</v>
      </c>
      <c r="C97" s="1" t="s">
        <v>1092</v>
      </c>
      <c r="D97" s="1" t="s">
        <v>1093</v>
      </c>
      <c r="E97" s="1" t="s">
        <v>1094</v>
      </c>
      <c r="F97" s="1" t="s">
        <v>1095</v>
      </c>
      <c r="G97" s="1" t="s">
        <v>1096</v>
      </c>
      <c r="H97" s="1" t="s">
        <v>1097</v>
      </c>
      <c r="I97" s="1" t="s">
        <v>1098</v>
      </c>
      <c r="J97" s="1" t="s">
        <v>1099</v>
      </c>
      <c r="K97" s="1" t="s">
        <v>1100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1101</v>
      </c>
      <c r="B98" s="1" t="s">
        <v>1064</v>
      </c>
      <c r="C98" s="1" t="s">
        <v>1047</v>
      </c>
      <c r="D98" s="1" t="s">
        <v>1102</v>
      </c>
      <c r="E98" s="1" t="s">
        <v>1103</v>
      </c>
      <c r="F98" s="1" t="s">
        <v>1104</v>
      </c>
      <c r="G98" s="1" t="s">
        <v>1105</v>
      </c>
      <c r="H98" s="1" t="s">
        <v>750</v>
      </c>
      <c r="I98" s="1" t="s">
        <v>1106</v>
      </c>
      <c r="J98" s="1" t="s">
        <v>1106</v>
      </c>
      <c r="K98" s="1" t="s">
        <v>1106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1107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1108</v>
      </c>
      <c r="B100" s="1" t="s">
        <v>1109</v>
      </c>
      <c r="C100" s="1" t="s">
        <v>1110</v>
      </c>
      <c r="D100" s="1" t="s">
        <v>295</v>
      </c>
      <c r="E100" s="1" t="s">
        <v>1111</v>
      </c>
      <c r="F100" s="1" t="s">
        <v>1112</v>
      </c>
      <c r="G100" s="1" t="s">
        <v>1113</v>
      </c>
      <c r="H100" s="1" t="s">
        <v>1114</v>
      </c>
      <c r="I100" s="1" t="s">
        <v>1115</v>
      </c>
      <c r="J100" s="1" t="s">
        <v>377</v>
      </c>
      <c r="K100" s="1" t="s">
        <v>1116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1117</v>
      </c>
      <c r="B101" s="1" t="s">
        <v>1118</v>
      </c>
      <c r="C101" s="1" t="s">
        <v>1119</v>
      </c>
      <c r="D101" s="1" t="s">
        <v>1120</v>
      </c>
      <c r="E101" s="1" t="s">
        <v>1121</v>
      </c>
      <c r="F101" s="1" t="s">
        <v>1122</v>
      </c>
      <c r="G101" s="1" t="s">
        <v>1123</v>
      </c>
      <c r="H101" s="1" t="s">
        <v>947</v>
      </c>
      <c r="I101" s="1" t="s">
        <v>1124</v>
      </c>
      <c r="J101" s="1" t="s">
        <v>355</v>
      </c>
      <c r="K101" s="1" t="s">
        <v>1125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1126</v>
      </c>
      <c r="B102" s="1" t="s">
        <v>1127</v>
      </c>
      <c r="C102" s="1" t="s">
        <v>1128</v>
      </c>
      <c r="D102" s="1" t="s">
        <v>1129</v>
      </c>
      <c r="E102" s="1" t="s">
        <v>1130</v>
      </c>
      <c r="F102" s="1" t="s">
        <v>1131</v>
      </c>
      <c r="G102" s="1" t="s">
        <v>1132</v>
      </c>
      <c r="H102" s="1" t="s">
        <v>1133</v>
      </c>
      <c r="I102" s="1" t="s">
        <v>1134</v>
      </c>
      <c r="J102" s="1" t="s">
        <v>1135</v>
      </c>
      <c r="K102" s="1" t="s">
        <v>613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1136</v>
      </c>
      <c r="B103" s="1" t="s">
        <v>1137</v>
      </c>
      <c r="C103" s="1" t="s">
        <v>1138</v>
      </c>
      <c r="D103" s="1">
        <v>-6.0</v>
      </c>
      <c r="E103" s="1" t="s">
        <v>1139</v>
      </c>
      <c r="F103" s="1" t="s">
        <v>1140</v>
      </c>
      <c r="G103" s="1" t="s">
        <v>1141</v>
      </c>
      <c r="H103" s="1" t="s">
        <v>1142</v>
      </c>
      <c r="I103" s="1" t="s">
        <v>1143</v>
      </c>
      <c r="J103" s="1" t="s">
        <v>1144</v>
      </c>
      <c r="K103" s="1" t="s">
        <v>1145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1146</v>
      </c>
      <c r="B104" s="1" t="s">
        <v>1147</v>
      </c>
      <c r="C104" s="1" t="s">
        <v>1148</v>
      </c>
      <c r="D104" s="1" t="s">
        <v>1149</v>
      </c>
      <c r="E104" s="1" t="s">
        <v>1150</v>
      </c>
      <c r="F104" s="1" t="s">
        <v>1151</v>
      </c>
      <c r="G104" s="1" t="s">
        <v>1152</v>
      </c>
      <c r="H104" s="1" t="s">
        <v>1153</v>
      </c>
      <c r="I104" s="1" t="s">
        <v>1154</v>
      </c>
      <c r="J104" s="1" t="s">
        <v>1155</v>
      </c>
      <c r="K104" s="1" t="s">
        <v>969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1156</v>
      </c>
      <c r="B105" s="1" t="s">
        <v>1157</v>
      </c>
      <c r="C105" s="1" t="s">
        <v>1158</v>
      </c>
      <c r="D105" s="1" t="s">
        <v>1159</v>
      </c>
      <c r="E105" s="1" t="s">
        <v>1160</v>
      </c>
      <c r="F105" s="1" t="s">
        <v>1161</v>
      </c>
      <c r="G105" s="1" t="s">
        <v>1162</v>
      </c>
      <c r="H105" s="1" t="s">
        <v>1163</v>
      </c>
      <c r="I105" s="1" t="s">
        <v>1164</v>
      </c>
      <c r="J105" s="1" t="s">
        <v>972</v>
      </c>
      <c r="K105" s="1" t="s">
        <v>1165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1166</v>
      </c>
      <c r="B106" s="1" t="s">
        <v>1167</v>
      </c>
      <c r="C106" s="1" t="s">
        <v>1168</v>
      </c>
      <c r="D106" s="1" t="s">
        <v>1055</v>
      </c>
      <c r="E106" s="1" t="s">
        <v>1169</v>
      </c>
      <c r="F106" s="1" t="s">
        <v>1170</v>
      </c>
      <c r="G106" s="1" t="s">
        <v>988</v>
      </c>
      <c r="H106" s="1" t="s">
        <v>1171</v>
      </c>
      <c r="I106" s="1" t="s">
        <v>1172</v>
      </c>
      <c r="J106" s="1" t="s">
        <v>1173</v>
      </c>
      <c r="K106" s="1" t="s">
        <v>1174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1175</v>
      </c>
      <c r="B107" s="1">
        <v>52.0</v>
      </c>
      <c r="C107" s="1" t="s">
        <v>1176</v>
      </c>
      <c r="D107" s="1" t="s">
        <v>1177</v>
      </c>
      <c r="E107" s="1" t="s">
        <v>1178</v>
      </c>
      <c r="F107" s="1" t="s">
        <v>1135</v>
      </c>
      <c r="G107" s="1" t="s">
        <v>1179</v>
      </c>
      <c r="H107" s="1" t="s">
        <v>1180</v>
      </c>
      <c r="I107" s="1" t="s">
        <v>1181</v>
      </c>
      <c r="J107" s="1" t="s">
        <v>536</v>
      </c>
      <c r="K107" s="1" t="s">
        <v>1182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1183</v>
      </c>
      <c r="B108" s="1" t="s">
        <v>363</v>
      </c>
      <c r="C108" s="1" t="s">
        <v>1184</v>
      </c>
      <c r="D108" s="1" t="s">
        <v>1185</v>
      </c>
      <c r="E108" s="1" t="s">
        <v>1186</v>
      </c>
      <c r="F108" s="1" t="s">
        <v>1187</v>
      </c>
      <c r="G108" s="1" t="s">
        <v>1188</v>
      </c>
      <c r="H108" s="1" t="s">
        <v>1189</v>
      </c>
      <c r="I108" s="1" t="s">
        <v>1190</v>
      </c>
      <c r="J108" s="1" t="s">
        <v>1191</v>
      </c>
      <c r="K108" s="1" t="s">
        <v>1192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1193</v>
      </c>
      <c r="B109" s="1" t="s">
        <v>1194</v>
      </c>
      <c r="C109" s="1" t="s">
        <v>1195</v>
      </c>
      <c r="D109" s="1" t="s">
        <v>1113</v>
      </c>
      <c r="E109" s="1" t="s">
        <v>1196</v>
      </c>
      <c r="F109" s="1" t="s">
        <v>1197</v>
      </c>
      <c r="G109" s="1" t="s">
        <v>1198</v>
      </c>
      <c r="H109" s="1" t="s">
        <v>1199</v>
      </c>
      <c r="I109" s="1" t="s">
        <v>1200</v>
      </c>
      <c r="J109" s="1" t="s">
        <v>1064</v>
      </c>
      <c r="K109" s="1" t="s">
        <v>563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1201</v>
      </c>
      <c r="B110" s="1" t="s">
        <v>1202</v>
      </c>
      <c r="C110" s="1" t="s">
        <v>1203</v>
      </c>
      <c r="D110" s="1" t="s">
        <v>1204</v>
      </c>
      <c r="E110" s="1" t="s">
        <v>1205</v>
      </c>
      <c r="F110" s="1" t="s">
        <v>1206</v>
      </c>
      <c r="G110" s="1" t="s">
        <v>1207</v>
      </c>
      <c r="H110" s="1" t="s">
        <v>1208</v>
      </c>
      <c r="I110" s="1" t="s">
        <v>1209</v>
      </c>
      <c r="J110" s="1" t="s">
        <v>1210</v>
      </c>
      <c r="K110" s="1" t="s">
        <v>1211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1212</v>
      </c>
      <c r="B111" s="1" t="s">
        <v>108</v>
      </c>
      <c r="C111" s="1" t="s">
        <v>613</v>
      </c>
      <c r="D111" s="1" t="s">
        <v>928</v>
      </c>
      <c r="E111" s="1" t="s">
        <v>1213</v>
      </c>
      <c r="F111" s="1" t="s">
        <v>1214</v>
      </c>
      <c r="G111" s="1" t="s">
        <v>1215</v>
      </c>
      <c r="H111" s="1" t="s">
        <v>1216</v>
      </c>
      <c r="I111" s="1" t="s">
        <v>1217</v>
      </c>
      <c r="J111" s="1" t="s">
        <v>366</v>
      </c>
      <c r="K111" s="1" t="s">
        <v>1218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1219</v>
      </c>
      <c r="B112" s="1" t="s">
        <v>1220</v>
      </c>
      <c r="C112" s="1" t="s">
        <v>715</v>
      </c>
      <c r="D112" s="1" t="s">
        <v>1221</v>
      </c>
      <c r="E112" s="1" t="s">
        <v>1222</v>
      </c>
      <c r="F112" s="1" t="s">
        <v>1223</v>
      </c>
      <c r="G112" s="1" t="s">
        <v>1224</v>
      </c>
      <c r="H112" s="1" t="s">
        <v>1225</v>
      </c>
      <c r="I112" s="1" t="s">
        <v>1226</v>
      </c>
      <c r="J112" s="1" t="s">
        <v>1227</v>
      </c>
      <c r="K112" s="1" t="s">
        <v>1228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1229</v>
      </c>
      <c r="B113" s="1" t="s">
        <v>1230</v>
      </c>
      <c r="C113" s="1" t="s">
        <v>878</v>
      </c>
      <c r="D113" s="1" t="s">
        <v>1231</v>
      </c>
      <c r="E113" s="1" t="s">
        <v>1232</v>
      </c>
      <c r="F113" s="1" t="s">
        <v>1233</v>
      </c>
      <c r="G113" s="1" t="s">
        <v>1234</v>
      </c>
      <c r="H113" s="1" t="s">
        <v>1235</v>
      </c>
      <c r="I113" s="1" t="s">
        <v>547</v>
      </c>
      <c r="J113" s="1" t="s">
        <v>1236</v>
      </c>
      <c r="K113" s="1" t="s">
        <v>1237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1238</v>
      </c>
      <c r="B114" s="1" t="s">
        <v>1239</v>
      </c>
      <c r="C114" s="1" t="s">
        <v>1240</v>
      </c>
      <c r="D114" s="1" t="s">
        <v>1241</v>
      </c>
      <c r="E114" s="1" t="s">
        <v>1242</v>
      </c>
      <c r="F114" s="1" t="s">
        <v>1243</v>
      </c>
      <c r="G114" s="1" t="s">
        <v>1244</v>
      </c>
      <c r="H114" s="1" t="s">
        <v>610</v>
      </c>
      <c r="I114" s="1" t="s">
        <v>1245</v>
      </c>
      <c r="J114" s="1" t="s">
        <v>1246</v>
      </c>
      <c r="K114" s="1" t="s">
        <v>257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1247</v>
      </c>
      <c r="B115" s="1" t="s">
        <v>1248</v>
      </c>
      <c r="C115" s="1" t="s">
        <v>1249</v>
      </c>
      <c r="D115" s="1" t="s">
        <v>569</v>
      </c>
      <c r="E115" s="1" t="s">
        <v>1250</v>
      </c>
      <c r="F115" s="1" t="s">
        <v>961</v>
      </c>
      <c r="G115" s="1" t="s">
        <v>1251</v>
      </c>
      <c r="H115" s="1" t="s">
        <v>1252</v>
      </c>
      <c r="I115" s="1">
        <v>-14.0</v>
      </c>
      <c r="J115" s="1" t="s">
        <v>689</v>
      </c>
      <c r="K115" s="1">
        <v>-1.0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1253</v>
      </c>
      <c r="B116" s="1" t="s">
        <v>1254</v>
      </c>
      <c r="C116" s="1" t="s">
        <v>1255</v>
      </c>
      <c r="D116" s="1" t="s">
        <v>1256</v>
      </c>
      <c r="E116" s="1" t="s">
        <v>1257</v>
      </c>
      <c r="F116" s="1" t="s">
        <v>1258</v>
      </c>
      <c r="G116" s="1" t="s">
        <v>1259</v>
      </c>
      <c r="H116" s="1" t="s">
        <v>1260</v>
      </c>
      <c r="I116" s="1" t="s">
        <v>1261</v>
      </c>
      <c r="J116" s="1" t="s">
        <v>1262</v>
      </c>
      <c r="K116" s="1" t="s">
        <v>1263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1264</v>
      </c>
      <c r="B117" s="1" t="s">
        <v>1265</v>
      </c>
      <c r="C117" s="1" t="s">
        <v>972</v>
      </c>
      <c r="D117" s="1" t="s">
        <v>293</v>
      </c>
      <c r="E117" s="1" t="s">
        <v>1266</v>
      </c>
      <c r="F117" s="1" t="s">
        <v>1267</v>
      </c>
      <c r="G117" s="1" t="s">
        <v>1268</v>
      </c>
      <c r="H117" s="1" t="s">
        <v>1269</v>
      </c>
      <c r="I117" s="1" t="s">
        <v>1270</v>
      </c>
      <c r="J117" s="1" t="s">
        <v>1271</v>
      </c>
      <c r="K117" s="1" t="s">
        <v>1271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1272</v>
      </c>
      <c r="C1" s="1" t="s">
        <v>1273</v>
      </c>
      <c r="D1" s="1" t="s">
        <v>1274</v>
      </c>
      <c r="E1" s="1" t="s">
        <v>1275</v>
      </c>
      <c r="F1" s="1" t="s">
        <v>1276</v>
      </c>
      <c r="G1" s="1" t="s">
        <v>1277</v>
      </c>
      <c r="H1" s="1" t="s">
        <v>1278</v>
      </c>
      <c r="I1" s="1" t="s">
        <v>1279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1280</v>
      </c>
      <c r="B2" s="1" t="s">
        <v>1281</v>
      </c>
      <c r="C2" s="1" t="s">
        <v>1282</v>
      </c>
      <c r="D2" s="1" t="s">
        <v>1283</v>
      </c>
      <c r="E2" s="1" t="s">
        <v>1284</v>
      </c>
      <c r="F2" s="1" t="s">
        <v>1285</v>
      </c>
      <c r="G2" s="1" t="s">
        <v>1286</v>
      </c>
      <c r="H2" s="1" t="s">
        <v>1286</v>
      </c>
      <c r="I2" s="1" t="s">
        <v>1287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1288</v>
      </c>
      <c r="B3" s="1" t="s">
        <v>1287</v>
      </c>
      <c r="C3" s="1" t="s">
        <v>1289</v>
      </c>
      <c r="D3" s="1" t="s">
        <v>1290</v>
      </c>
      <c r="E3" s="1" t="s">
        <v>1291</v>
      </c>
      <c r="F3" s="1" t="s">
        <v>1292</v>
      </c>
      <c r="G3" s="1" t="s">
        <v>1293</v>
      </c>
      <c r="H3" s="1" t="s">
        <v>1294</v>
      </c>
      <c r="I3" s="1" t="s">
        <v>1287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1295</v>
      </c>
      <c r="B4" s="1" t="s">
        <v>1296</v>
      </c>
      <c r="C4" s="1" t="s">
        <v>1297</v>
      </c>
      <c r="D4" s="1" t="s">
        <v>1298</v>
      </c>
      <c r="E4" s="1" t="s">
        <v>1299</v>
      </c>
      <c r="F4" s="1" t="s">
        <v>1300</v>
      </c>
      <c r="G4" s="1" t="s">
        <v>1301</v>
      </c>
      <c r="H4" s="1" t="s">
        <v>1302</v>
      </c>
      <c r="I4" s="1" t="s">
        <v>1303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1288</v>
      </c>
      <c r="B5" s="1" t="s">
        <v>1287</v>
      </c>
      <c r="C5" s="1" t="s">
        <v>1304</v>
      </c>
      <c r="D5" s="1" t="s">
        <v>1305</v>
      </c>
      <c r="E5" s="1" t="s">
        <v>1306</v>
      </c>
      <c r="F5" s="1" t="s">
        <v>1307</v>
      </c>
      <c r="G5" s="1" t="s">
        <v>1308</v>
      </c>
      <c r="H5" s="1" t="s">
        <v>1309</v>
      </c>
      <c r="I5" s="1" t="s">
        <v>1310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1311</v>
      </c>
      <c r="B6" s="1" t="s">
        <v>1312</v>
      </c>
      <c r="C6" s="1" t="s">
        <v>1313</v>
      </c>
      <c r="D6" s="1" t="s">
        <v>1314</v>
      </c>
      <c r="E6" s="1" t="s">
        <v>1315</v>
      </c>
      <c r="F6" s="1" t="s">
        <v>1316</v>
      </c>
      <c r="G6" s="1" t="s">
        <v>1317</v>
      </c>
      <c r="H6" s="1" t="s">
        <v>1318</v>
      </c>
      <c r="I6" s="1" t="s">
        <v>1319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1320</v>
      </c>
      <c r="B7" s="1" t="s">
        <v>1321</v>
      </c>
      <c r="C7" s="1" t="s">
        <v>1322</v>
      </c>
      <c r="D7" s="1" t="s">
        <v>1323</v>
      </c>
      <c r="E7" s="1" t="s">
        <v>1324</v>
      </c>
      <c r="F7" s="1" t="s">
        <v>1325</v>
      </c>
      <c r="G7" s="1" t="s">
        <v>1326</v>
      </c>
      <c r="H7" s="1" t="s">
        <v>1325</v>
      </c>
      <c r="I7" s="1" t="s">
        <v>1327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1328</v>
      </c>
      <c r="B8" s="1" t="s">
        <v>1287</v>
      </c>
      <c r="C8" s="1" t="s">
        <v>1329</v>
      </c>
      <c r="D8" s="1" t="s">
        <v>1330</v>
      </c>
      <c r="E8" s="1" t="s">
        <v>1331</v>
      </c>
      <c r="F8" s="1" t="s">
        <v>1332</v>
      </c>
      <c r="G8" s="1" t="s">
        <v>1333</v>
      </c>
      <c r="H8" s="1" t="s">
        <v>1334</v>
      </c>
      <c r="I8" s="1" t="s">
        <v>1335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1336</v>
      </c>
      <c r="B9" s="1" t="s">
        <v>1337</v>
      </c>
      <c r="C9" s="1" t="s">
        <v>1338</v>
      </c>
      <c r="D9" s="1" t="s">
        <v>1339</v>
      </c>
      <c r="E9" s="1" t="s">
        <v>1340</v>
      </c>
      <c r="F9" s="1" t="s">
        <v>1341</v>
      </c>
      <c r="G9" s="1" t="s">
        <v>1342</v>
      </c>
      <c r="H9" s="1" t="s">
        <v>1343</v>
      </c>
      <c r="I9" s="1" t="s">
        <v>1344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1345</v>
      </c>
      <c r="B10" s="1" t="s">
        <v>1346</v>
      </c>
      <c r="C10" s="1" t="s">
        <v>1347</v>
      </c>
      <c r="D10" s="1" t="s">
        <v>1348</v>
      </c>
      <c r="E10" s="1" t="s">
        <v>1349</v>
      </c>
      <c r="F10" s="1" t="s">
        <v>1350</v>
      </c>
      <c r="G10" s="1" t="s">
        <v>1351</v>
      </c>
      <c r="H10" s="1" t="s">
        <v>1352</v>
      </c>
      <c r="I10" s="1" t="s">
        <v>1353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1354</v>
      </c>
      <c r="B11" s="1" t="s">
        <v>1355</v>
      </c>
      <c r="C11" s="1" t="s">
        <v>1356</v>
      </c>
      <c r="D11" s="1" t="s">
        <v>1357</v>
      </c>
      <c r="E11" s="1" t="s">
        <v>1358</v>
      </c>
      <c r="F11" s="1" t="s">
        <v>1359</v>
      </c>
      <c r="G11" s="1" t="s">
        <v>1360</v>
      </c>
      <c r="H11" s="1" t="s">
        <v>1348</v>
      </c>
      <c r="I11" s="1" t="s">
        <v>1361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1362</v>
      </c>
      <c r="B12" s="1" t="s">
        <v>1363</v>
      </c>
      <c r="C12" s="1" t="s">
        <v>1364</v>
      </c>
      <c r="D12" s="1" t="s">
        <v>1365</v>
      </c>
      <c r="E12" s="1" t="s">
        <v>1366</v>
      </c>
      <c r="F12" s="1" t="s">
        <v>1367</v>
      </c>
      <c r="G12" s="1" t="s">
        <v>1368</v>
      </c>
      <c r="H12" s="1" t="s">
        <v>1369</v>
      </c>
      <c r="I12" s="1" t="s">
        <v>1367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1370</v>
      </c>
      <c r="B13" s="1" t="s">
        <v>1371</v>
      </c>
      <c r="C13" s="1" t="s">
        <v>1372</v>
      </c>
      <c r="D13" s="1" t="s">
        <v>1373</v>
      </c>
      <c r="E13" s="1" t="s">
        <v>1287</v>
      </c>
      <c r="F13" s="1" t="s">
        <v>1287</v>
      </c>
      <c r="G13" s="1" t="s">
        <v>1374</v>
      </c>
      <c r="H13" s="1" t="s">
        <v>1375</v>
      </c>
      <c r="I13" s="1" t="s">
        <v>1376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1377</v>
      </c>
      <c r="B14" s="1" t="s">
        <v>1378</v>
      </c>
      <c r="C14" s="1" t="s">
        <v>1379</v>
      </c>
      <c r="D14" s="1" t="s">
        <v>1380</v>
      </c>
      <c r="E14" s="1" t="s">
        <v>1287</v>
      </c>
      <c r="F14" s="1" t="s">
        <v>1287</v>
      </c>
      <c r="G14" s="1" t="s">
        <v>1381</v>
      </c>
      <c r="H14" s="1" t="s">
        <v>1382</v>
      </c>
      <c r="I14" s="1" t="s">
        <v>1383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1384</v>
      </c>
      <c r="B15" s="1" t="s">
        <v>207</v>
      </c>
      <c r="C15" s="1" t="s">
        <v>207</v>
      </c>
      <c r="D15" s="1" t="s">
        <v>208</v>
      </c>
      <c r="E15" s="1" t="s">
        <v>208</v>
      </c>
      <c r="F15" s="1" t="s">
        <v>208</v>
      </c>
      <c r="G15" s="1" t="s">
        <v>208</v>
      </c>
      <c r="H15" s="1" t="s">
        <v>1385</v>
      </c>
      <c r="I15" s="1" t="s">
        <v>1386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1387</v>
      </c>
      <c r="B16" s="1" t="s">
        <v>1388</v>
      </c>
      <c r="C16" s="1" t="s">
        <v>1389</v>
      </c>
      <c r="D16" s="1" t="s">
        <v>1390</v>
      </c>
      <c r="E16" s="1" t="s">
        <v>1391</v>
      </c>
      <c r="F16" s="1" t="s">
        <v>1392</v>
      </c>
      <c r="G16" s="1" t="s">
        <v>1393</v>
      </c>
      <c r="H16" s="1" t="s">
        <v>1394</v>
      </c>
      <c r="I16" s="1" t="s">
        <v>1395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1396</v>
      </c>
      <c r="B17" s="1" t="s">
        <v>179</v>
      </c>
      <c r="C17" s="1" t="s">
        <v>180</v>
      </c>
      <c r="D17" s="1" t="s">
        <v>181</v>
      </c>
      <c r="E17" s="1" t="s">
        <v>182</v>
      </c>
      <c r="F17" s="1" t="s">
        <v>183</v>
      </c>
      <c r="G17" s="1" t="s">
        <v>1397</v>
      </c>
      <c r="H17" s="1" t="s">
        <v>1398</v>
      </c>
      <c r="I17" s="1" t="s">
        <v>1399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1400</v>
      </c>
      <c r="B18" s="1" t="s">
        <v>1401</v>
      </c>
      <c r="C18" s="1" t="s">
        <v>1402</v>
      </c>
      <c r="D18" s="1" t="s">
        <v>1403</v>
      </c>
      <c r="E18" s="1" t="s">
        <v>1404</v>
      </c>
      <c r="F18" s="1" t="s">
        <v>1405</v>
      </c>
      <c r="G18" s="1" t="s">
        <v>1406</v>
      </c>
      <c r="H18" s="1" t="s">
        <v>1407</v>
      </c>
      <c r="I18" s="1" t="s">
        <v>1408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1409</v>
      </c>
      <c r="B19" s="1" t="s">
        <v>1410</v>
      </c>
      <c r="C19" s="1" t="s">
        <v>1411</v>
      </c>
      <c r="D19" s="1" t="s">
        <v>1412</v>
      </c>
      <c r="E19" s="1" t="s">
        <v>1413</v>
      </c>
      <c r="F19" s="1" t="s">
        <v>1414</v>
      </c>
      <c r="G19" s="1" t="s">
        <v>1415</v>
      </c>
      <c r="H19" s="1" t="s">
        <v>1416</v>
      </c>
      <c r="I19" s="1" t="s">
        <v>1417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1418</v>
      </c>
      <c r="B20" s="1" t="s">
        <v>1419</v>
      </c>
      <c r="C20" s="1" t="s">
        <v>1420</v>
      </c>
      <c r="D20" s="1" t="s">
        <v>1421</v>
      </c>
      <c r="E20" s="1" t="s">
        <v>1422</v>
      </c>
      <c r="F20" s="1" t="s">
        <v>1423</v>
      </c>
      <c r="G20" s="1" t="s">
        <v>1424</v>
      </c>
      <c r="H20" s="1" t="s">
        <v>1425</v>
      </c>
      <c r="I20" s="1" t="s">
        <v>1426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1427</v>
      </c>
      <c r="B21" s="1" t="s">
        <v>1428</v>
      </c>
      <c r="C21" s="1" t="s">
        <v>1429</v>
      </c>
      <c r="D21" s="1" t="s">
        <v>1430</v>
      </c>
      <c r="E21" s="1" t="s">
        <v>1431</v>
      </c>
      <c r="F21" s="1" t="s">
        <v>1432</v>
      </c>
      <c r="G21" s="1" t="s">
        <v>1433</v>
      </c>
      <c r="H21" s="1" t="s">
        <v>1434</v>
      </c>
      <c r="I21" s="1" t="s">
        <v>1435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1436</v>
      </c>
      <c r="B22" s="1" t="s">
        <v>1437</v>
      </c>
      <c r="C22" s="1" t="s">
        <v>1438</v>
      </c>
      <c r="D22" s="1" t="s">
        <v>1439</v>
      </c>
      <c r="E22" s="1" t="s">
        <v>1440</v>
      </c>
      <c r="F22" s="1" t="s">
        <v>1441</v>
      </c>
      <c r="G22" s="1" t="s">
        <v>1442</v>
      </c>
      <c r="H22" s="1" t="s">
        <v>1443</v>
      </c>
      <c r="I22" s="1" t="s">
        <v>1444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1445</v>
      </c>
      <c r="B23" s="1" t="s">
        <v>1446</v>
      </c>
      <c r="C23" s="1" t="s">
        <v>1447</v>
      </c>
      <c r="D23" s="1" t="s">
        <v>1448</v>
      </c>
      <c r="E23" s="1" t="s">
        <v>1449</v>
      </c>
      <c r="F23" s="1" t="s">
        <v>1450</v>
      </c>
      <c r="G23" s="1" t="s">
        <v>1451</v>
      </c>
      <c r="H23" s="1" t="s">
        <v>1452</v>
      </c>
      <c r="I23" s="1" t="s">
        <v>1453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1454</v>
      </c>
      <c r="B24" s="1" t="s">
        <v>1455</v>
      </c>
      <c r="C24" s="1" t="s">
        <v>1456</v>
      </c>
      <c r="D24" s="1" t="s">
        <v>1457</v>
      </c>
      <c r="E24" s="1" t="s">
        <v>1458</v>
      </c>
      <c r="F24" s="1" t="s">
        <v>1459</v>
      </c>
      <c r="G24" s="1" t="s">
        <v>1460</v>
      </c>
      <c r="H24" s="1" t="s">
        <v>1460</v>
      </c>
      <c r="I24" s="1" t="s">
        <v>1460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1461</v>
      </c>
      <c r="B25" s="1" t="s">
        <v>1462</v>
      </c>
      <c r="C25" s="1" t="s">
        <v>1463</v>
      </c>
      <c r="D25" s="1" t="s">
        <v>1464</v>
      </c>
      <c r="E25" s="1" t="s">
        <v>1465</v>
      </c>
      <c r="F25" s="1" t="s">
        <v>1466</v>
      </c>
      <c r="G25" s="1" t="s">
        <v>1467</v>
      </c>
      <c r="H25" s="1" t="s">
        <v>1467</v>
      </c>
      <c r="I25" s="1" t="s">
        <v>1287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1468</v>
      </c>
      <c r="B26" s="1" t="s">
        <v>1469</v>
      </c>
      <c r="C26" s="1" t="s">
        <v>1470</v>
      </c>
      <c r="D26" s="1" t="s">
        <v>1471</v>
      </c>
      <c r="E26" s="1" t="s">
        <v>1472</v>
      </c>
      <c r="F26" s="1" t="s">
        <v>1473</v>
      </c>
      <c r="G26" s="1" t="s">
        <v>1287</v>
      </c>
      <c r="H26" s="1" t="s">
        <v>1287</v>
      </c>
      <c r="I26" s="1" t="s">
        <v>1287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1474</v>
      </c>
      <c r="B2" s="1" t="s">
        <v>1475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1476</v>
      </c>
      <c r="B3" s="1" t="s">
        <v>1477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1478</v>
      </c>
      <c r="B4" s="1" t="s">
        <v>1479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1480</v>
      </c>
      <c r="B5" s="1" t="s">
        <v>1481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1482</v>
      </c>
      <c r="B6" s="1" t="s">
        <v>1483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1484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1485</v>
      </c>
      <c r="B8" s="1" t="s">
        <v>1486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1487</v>
      </c>
      <c r="B9" s="1" t="s">
        <v>1488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1489</v>
      </c>
      <c r="B10" s="4" t="s">
        <v>1490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1491</v>
      </c>
      <c r="B11" s="1" t="s">
        <v>1492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1493</v>
      </c>
      <c r="B12" s="1" t="s">
        <v>1494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1495</v>
      </c>
      <c r="B13" s="1" t="s">
        <v>1492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1496</v>
      </c>
      <c r="B14" s="1" t="s">
        <v>1497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1498</v>
      </c>
      <c r="B15" s="1" t="s">
        <v>1499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1500</v>
      </c>
      <c r="B16" s="1" t="s">
        <v>1497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1501</v>
      </c>
      <c r="B17" s="1" t="s">
        <v>1502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1503</v>
      </c>
      <c r="B18" s="1">
        <v>193.0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1504</v>
      </c>
      <c r="B19" s="1" t="s">
        <v>1505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1506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1507</v>
      </c>
      <c r="B21" s="1">
        <v>1.0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1508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1509</v>
      </c>
      <c r="B23" s="1">
        <v>8.0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1510</v>
      </c>
      <c r="B24" s="1">
        <v>2.0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1511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1512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1513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1514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1515</v>
      </c>
      <c r="B29" s="1">
        <v>20.32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1516</v>
      </c>
      <c r="B30" s="1">
        <v>19.96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1517</v>
      </c>
      <c r="B31" s="1">
        <v>19.44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1518</v>
      </c>
      <c r="B32" s="1">
        <v>20.105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1519</v>
      </c>
      <c r="B33" s="1">
        <v>20.32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1520</v>
      </c>
      <c r="B34" s="1">
        <v>19.96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1521</v>
      </c>
      <c r="B35" s="1">
        <v>19.44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1522</v>
      </c>
      <c r="B36" s="1">
        <v>20.105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1523</v>
      </c>
      <c r="B37" s="1">
        <v>1.2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1524</v>
      </c>
      <c r="B38" s="1">
        <v>0.061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1525</v>
      </c>
      <c r="B39" s="1">
        <v>1.7306784E9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1526</v>
      </c>
      <c r="B40" s="1">
        <v>2.449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1527</v>
      </c>
      <c r="B41" s="1">
        <v>5.1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1528</v>
      </c>
      <c r="B42" s="1">
        <v>1.117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1529</v>
      </c>
      <c r="B43" s="1">
        <v>40.122448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1530</v>
      </c>
      <c r="B44" s="1">
        <v>53.135136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1531</v>
      </c>
      <c r="B45" s="1">
        <v>3246233.0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1532</v>
      </c>
      <c r="B46" s="1">
        <v>3246233.0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1533</v>
      </c>
      <c r="B47" s="1">
        <v>5051475.0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1534</v>
      </c>
      <c r="B48" s="1">
        <v>3583560.0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1535</v>
      </c>
      <c r="B49" s="1">
        <v>3583560.0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1536</v>
      </c>
      <c r="B50" s="1">
        <v>19.72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1537</v>
      </c>
      <c r="B51" s="1">
        <v>19.72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1538</v>
      </c>
      <c r="B52" s="1">
        <v>1300.0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1539</v>
      </c>
      <c r="B53" s="1">
        <v>1200.0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1540</v>
      </c>
      <c r="B54" s="1">
        <v>1.3751049216E10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1541</v>
      </c>
      <c r="B55" s="1">
        <v>16.02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1542</v>
      </c>
      <c r="B56" s="1">
        <v>23.26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1543</v>
      </c>
      <c r="B57" s="1">
        <v>5.379672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1544</v>
      </c>
      <c r="B58" s="1">
        <v>21.236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1545</v>
      </c>
      <c r="B59" s="1">
        <v>20.7231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1546</v>
      </c>
      <c r="B60" s="1">
        <v>1.2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1547</v>
      </c>
      <c r="B61" s="1">
        <v>0.05905512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1548</v>
      </c>
      <c r="B62" s="1" t="s">
        <v>1549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1550</v>
      </c>
      <c r="B63" s="1">
        <v>2.3125929984E10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1551</v>
      </c>
      <c r="B64" s="1">
        <v>0.12109999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1552</v>
      </c>
      <c r="B65" s="1">
        <v>6.96064669E8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1553</v>
      </c>
      <c r="B66" s="1">
        <v>6.99443008E8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1554</v>
      </c>
      <c r="B67" s="1">
        <v>1.1235935E7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1555</v>
      </c>
      <c r="B68" s="1">
        <v>1.0985304E7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1556</v>
      </c>
      <c r="B69" s="1">
        <v>1.7316288E9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1557</v>
      </c>
      <c r="B70" s="1">
        <v>1.734048E9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1558</v>
      </c>
      <c r="B71" s="1">
        <v>0.0161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1559</v>
      </c>
      <c r="B72" s="1">
        <v>0.00306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1560</v>
      </c>
      <c r="B73" s="1">
        <v>0.94344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1561</v>
      </c>
      <c r="B74" s="1">
        <v>2.32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1562</v>
      </c>
      <c r="B75" s="1">
        <v>0.020299999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1563</v>
      </c>
      <c r="B76" s="1">
        <v>7.22924032E8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1564</v>
      </c>
      <c r="B77" s="1">
        <v>12.243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1565</v>
      </c>
      <c r="B78" s="1">
        <v>1.6058155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1566</v>
      </c>
      <c r="B79" s="1">
        <v>1.7039808E9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1567</v>
      </c>
      <c r="B80" s="1">
        <v>1.7356032E9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1568</v>
      </c>
      <c r="B81" s="1">
        <v>1.7276544E9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1569</v>
      </c>
      <c r="B82" s="1">
        <v>0.337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1570</v>
      </c>
      <c r="B83" s="1">
        <v>3.08772E8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1571</v>
      </c>
      <c r="B84" s="1">
        <v>0.49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1572</v>
      </c>
      <c r="B85" s="1">
        <v>0.25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1573</v>
      </c>
      <c r="B86" s="1" t="s">
        <v>1574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1575</v>
      </c>
      <c r="B87" s="1">
        <v>1.4779584E9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1576</v>
      </c>
      <c r="B88" s="1">
        <v>9.047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1577</v>
      </c>
      <c r="B89" s="1">
        <v>16.515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1578</v>
      </c>
      <c r="B90" s="1">
        <v>-0.051616013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1579</v>
      </c>
      <c r="B91" s="1">
        <v>0.22263205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1580</v>
      </c>
      <c r="B92" s="1">
        <v>0.3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1581</v>
      </c>
      <c r="B93" s="1">
        <v>1.7306784E9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1582</v>
      </c>
      <c r="B94" s="1" t="s">
        <v>1583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1584</v>
      </c>
      <c r="B95" s="1" t="s">
        <v>1585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1586</v>
      </c>
      <c r="B96" s="1" t="s">
        <v>1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1587</v>
      </c>
      <c r="B97" s="1" t="s">
        <v>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1588</v>
      </c>
      <c r="B98" s="1" t="s">
        <v>1589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1590</v>
      </c>
      <c r="B99" s="1" t="s">
        <v>1589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1591</v>
      </c>
      <c r="B100" s="1">
        <v>4.85703E8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1592</v>
      </c>
      <c r="B101" s="1" t="s">
        <v>1593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1594</v>
      </c>
      <c r="B102" s="1" t="s">
        <v>1595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1596</v>
      </c>
      <c r="B103" s="1" t="s">
        <v>1597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1598</v>
      </c>
      <c r="B104" s="1" t="s">
        <v>1599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1600</v>
      </c>
      <c r="B105" s="1">
        <v>-1.8E7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1601</v>
      </c>
      <c r="B106" s="1">
        <v>19.66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1602</v>
      </c>
      <c r="B107" s="1">
        <v>30.5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1603</v>
      </c>
      <c r="B108" s="1">
        <v>22.0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1604</v>
      </c>
      <c r="B109" s="1">
        <v>25.32353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1605</v>
      </c>
      <c r="B110" s="1">
        <v>25.0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1606</v>
      </c>
      <c r="B111" s="1">
        <v>1.85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1607</v>
      </c>
      <c r="B112" s="1" t="s">
        <v>1608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1609</v>
      </c>
      <c r="B113" s="1">
        <v>17.0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1610</v>
      </c>
      <c r="B114" s="1">
        <v>1.92167008E8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1611</v>
      </c>
      <c r="B115" s="1">
        <v>0.275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1612</v>
      </c>
      <c r="B116" s="1">
        <v>1.400305024E9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1613</v>
      </c>
      <c r="B117" s="1">
        <v>8.907882496E9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1614</v>
      </c>
      <c r="B118" s="1">
        <v>1.429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1615</v>
      </c>
      <c r="B119" s="1">
        <v>3.231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1616</v>
      </c>
      <c r="B120" s="1">
        <v>2.556112896E9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1617</v>
      </c>
      <c r="B121" s="1">
        <v>96.594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1618</v>
      </c>
      <c r="B122" s="1">
        <v>4.01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1619</v>
      </c>
      <c r="B123" s="1">
        <v>0.01592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1620</v>
      </c>
      <c r="B124" s="1">
        <v>0.04085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1621</v>
      </c>
      <c r="B125" s="1">
        <v>3.7470688E8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1622</v>
      </c>
      <c r="B126" s="1">
        <v>1.018214016E9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1623</v>
      </c>
      <c r="B127" s="1">
        <v>0.046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1624</v>
      </c>
      <c r="B128" s="1">
        <v>0.259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1625</v>
      </c>
      <c r="B129" s="1">
        <v>0.59743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1626</v>
      </c>
      <c r="B130" s="1">
        <v>0.54783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1627</v>
      </c>
      <c r="B131" s="1">
        <v>0.16525999</v>
      </c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3" t="s">
        <v>1628</v>
      </c>
      <c r="B132" s="1" t="s">
        <v>1549</v>
      </c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3" t="s">
        <v>1629</v>
      </c>
      <c r="B133" s="1">
        <v>4.0809</v>
      </c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734.0</v>
      </c>
      <c r="C3" s="1">
        <v>2860.0</v>
      </c>
      <c r="D3" s="1">
        <v>5760.0</v>
      </c>
      <c r="E3" s="1">
        <v>1850.0</v>
      </c>
      <c r="F3" s="1">
        <v>1400.0</v>
      </c>
      <c r="G3" s="1">
        <v>1080.0</v>
      </c>
      <c r="H3" s="1">
        <v>1710.0</v>
      </c>
      <c r="I3" s="1">
        <v>2810.0</v>
      </c>
      <c r="J3" s="1">
        <v>1050.0</v>
      </c>
      <c r="K3" s="1">
        <v>1070.0</v>
      </c>
      <c r="L3" s="1">
        <f>IF(K3*FORECAST(L2,B3:K3,B2:K2)&gt;0,FORECAST(L2,B3:K3,B2:K2),K3)*$X$1</f>
        <v>1194.533333</v>
      </c>
      <c r="M3" s="1">
        <f>IF(L3*FORECAST(M2,B3:L3,B2:L2)&gt;0,FORECAST(M2,B3:L3,B2:L2),L3)*$X$1</f>
        <v>1042.193939</v>
      </c>
      <c r="N3" s="1">
        <f>IF(M3*FORECAST(N2,B3:M3,B2:M2)&gt;0,FORECAST(N2,B3:M3,B2:M2),M3)*$X$1</f>
        <v>889.8545455</v>
      </c>
      <c r="O3" s="1">
        <f>IF(N3*FORECAST(O2,B3:N3,B2:N2)&gt;0,FORECAST(O2,B3:N3,B2:N2),N3)*$X$1</f>
        <v>737.5151515</v>
      </c>
      <c r="P3" s="1">
        <f>IF(O3*FORECAST(P2,B3:O3,B2:O2)&gt;0,FORECAST(P2,B3:O3,B2:O2),O3)*$X$1</f>
        <v>585.1757576</v>
      </c>
      <c r="Q3" s="1">
        <f>IF(P3*FORECAST(Q2,B3:P3,B2:P2)&gt;0,FORECAST(Q2,B3:P3,B2:P2),P3)*$X$1</f>
        <v>432.8363636</v>
      </c>
      <c r="R3" s="1">
        <f>IF(Q3*FORECAST(R2,B3:Q3,B2:Q2)&gt;0,FORECAST(R2,B3:Q3,B2:Q2),Q3)*$X$1</f>
        <v>280.4969697</v>
      </c>
      <c r="S3" s="5">
        <f>IF(R3*FORECAST(S2,B3:R3,B2:R2)&gt;0,FORECAST(S2,B3:R3,B2:R2),R3)*$X$1</f>
        <v>128.1575758</v>
      </c>
      <c r="T3" s="5">
        <f>IF(S3*FORECAST(T2,B3:S3,B2:S2)&gt;0,FORECAST(T2,B3:S3,B2:S2),S3)*$X$1</f>
        <v>128.1575758</v>
      </c>
      <c r="U3" s="5">
        <f>IF(T3*FORECAST(U2,B3:T3,B2:T2)&gt;0,FORECAST(U2,B3:T3,B2:T2),T3)*$X$1</f>
        <v>128.1575758</v>
      </c>
      <c r="V3" s="5">
        <f>IF(U3*FORECAST(V2,B3:U3,B2:U2)&gt;0,FORECAST(V2,B3:U3,B2:U2),U3)*$X$1</f>
        <v>128.1575758</v>
      </c>
      <c r="W3" s="5">
        <f>IF(V3*FORECAST(W2,B3:V3,B2:V2)&gt;0,FORECAST(W2,B3:V3,B2:V2),V3)*$X$1</f>
        <v>128.1575758</v>
      </c>
      <c r="X3" s="2"/>
      <c r="Y3" s="2"/>
      <c r="Z3" s="2"/>
    </row>
    <row r="4">
      <c r="A4" s="3" t="s">
        <v>127</v>
      </c>
      <c r="B4" s="1">
        <v>9580.0</v>
      </c>
      <c r="C4" s="1">
        <v>10730.0</v>
      </c>
      <c r="D4" s="1">
        <v>9100.0</v>
      </c>
      <c r="E4" s="1">
        <v>7830.0</v>
      </c>
      <c r="F4" s="1">
        <v>5460.0</v>
      </c>
      <c r="G4" s="1">
        <v>6360.0</v>
      </c>
      <c r="H4" s="1">
        <v>6430.0</v>
      </c>
      <c r="I4" s="1">
        <v>6220.0</v>
      </c>
      <c r="J4" s="1">
        <v>6630.0</v>
      </c>
      <c r="K4" s="1">
        <v>6940.0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1630</v>
      </c>
      <c r="B5" s="1">
        <v>459.0</v>
      </c>
      <c r="C5" s="1">
        <v>463.0</v>
      </c>
      <c r="D5" s="1">
        <v>467.0</v>
      </c>
      <c r="E5" s="1">
        <v>469.0</v>
      </c>
      <c r="F5" s="1">
        <v>475.0</v>
      </c>
      <c r="G5" s="1">
        <v>489.0</v>
      </c>
      <c r="H5" s="1">
        <v>531.0</v>
      </c>
      <c r="I5" s="1">
        <v>539.0</v>
      </c>
      <c r="J5" s="1">
        <v>539.0</v>
      </c>
      <c r="K5" s="1">
        <v>547.0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1631</v>
      </c>
      <c r="L7" s="1">
        <f>IF(W3*FORECAST(W2,B3:W3,B2:W2)&gt;0,FORECAST(W2,B3:W3,B2:W2),V3)*$X$1 * (1+0.02)/(0.0765-0.02)</f>
        <v>2313.641191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1632</v>
      </c>
      <c r="L8" s="6">
        <f t="array" ref="L8">NPV(0.0765,M3:W3)</f>
        <v>3574.433532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1633</v>
      </c>
      <c r="L9" s="6">
        <f t="array" ref="L9">NPV(0.0765,M16:W16)</f>
        <v>1028.351609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1634</v>
      </c>
      <c r="L10" s="6">
        <f>L8 + L9</f>
        <v>4602.785141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6940.0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1635</v>
      </c>
      <c r="L12" s="6">
        <f>L10 - L11</f>
        <v>-2337.214859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1636</v>
      </c>
      <c r="L13" s="1">
        <v>547.0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-4.272787676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2313.641191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937.0</v>
      </c>
      <c r="C3" s="1">
        <v>-546.0</v>
      </c>
      <c r="D3" s="1">
        <v>640.0</v>
      </c>
      <c r="E3" s="1">
        <v>423.0</v>
      </c>
      <c r="F3" s="1">
        <v>1070.0</v>
      </c>
      <c r="G3" s="1">
        <v>60.0</v>
      </c>
      <c r="H3" s="1">
        <v>428.0</v>
      </c>
      <c r="I3" s="1">
        <v>523.0</v>
      </c>
      <c r="J3" s="1">
        <v>516.0</v>
      </c>
      <c r="K3" s="1">
        <v>335.0</v>
      </c>
      <c r="L3" s="1">
        <f>IF(K3*FORECAST(L2,B3:K3,B2:K2)&gt;0,FORECAST(L2,B3:K3,B2:K2),K3)*$X$1</f>
        <v>453.1333333</v>
      </c>
      <c r="M3" s="1">
        <f>IF(L3*FORECAST(M2,B3:L3,B2:L2)&gt;0,FORECAST(M2,B3:L3,B2:L2),L3)*$X$1</f>
        <v>455.7757576</v>
      </c>
      <c r="N3" s="1">
        <f>IF(M3*FORECAST(N2,B3:M3,B2:M2)&gt;0,FORECAST(N2,B3:M3,B2:M2),M3)*$X$1</f>
        <v>458.4181818</v>
      </c>
      <c r="O3" s="1">
        <f>IF(N3*FORECAST(O2,B3:N3,B2:N2)&gt;0,FORECAST(O2,B3:N3,B2:N2),N3)*$X$1</f>
        <v>461.0606061</v>
      </c>
      <c r="P3" s="1">
        <f>IF(O3*FORECAST(P2,B3:O3,B2:O2)&gt;0,FORECAST(P2,B3:O3,B2:O2),O3)*$X$1</f>
        <v>463.7030303</v>
      </c>
      <c r="Q3" s="1">
        <f>IF(P3*FORECAST(Q2,B3:P3,B2:P2)&gt;0,FORECAST(Q2,B3:P3,B2:P2),P3)*$X$1</f>
        <v>466.3454545</v>
      </c>
      <c r="R3" s="1">
        <f>IF(Q3*FORECAST(R2,B3:Q3,B2:Q2)&gt;0,FORECAST(R2,B3:Q3,B2:Q2),Q3)*$X$1</f>
        <v>468.9878788</v>
      </c>
      <c r="S3" s="5">
        <f>IF(R3*FORECAST(S2,B3:R3,B2:R2)&gt;0,FORECAST(S2,B3:R3,B2:R2),R3)*$X$1</f>
        <v>471.630303</v>
      </c>
      <c r="T3" s="5">
        <f>IF(S3*FORECAST(T2,B3:S3,B2:S2)&gt;0,FORECAST(T2,B3:S3,B2:S2),S3)*$X$1</f>
        <v>474.2727273</v>
      </c>
      <c r="U3" s="5">
        <f>IF(T3*FORECAST(U2,B3:T3,B2:T2)&gt;0,FORECAST(U2,B3:T3,B2:T2),T3)*$X$1</f>
        <v>476.9151515</v>
      </c>
      <c r="V3" s="5">
        <f>IF(U3*FORECAST(V2,B3:U3,B2:U2)&gt;0,FORECAST(V2,B3:U3,B2:U2),U3)*$X$1</f>
        <v>479.5575758</v>
      </c>
      <c r="W3" s="5">
        <f>IF(V3*FORECAST(W2,B3:V3,B2:V2)&gt;0,FORECAST(W2,B3:V3,B2:V2),V3)*$X$1</f>
        <v>482.2</v>
      </c>
      <c r="X3" s="2"/>
      <c r="Y3" s="2"/>
      <c r="Z3" s="2"/>
    </row>
    <row r="4">
      <c r="A4" s="3" t="s">
        <v>127</v>
      </c>
      <c r="B4" s="1">
        <v>9580.0</v>
      </c>
      <c r="C4" s="1">
        <v>10730.0</v>
      </c>
      <c r="D4" s="1">
        <v>9100.0</v>
      </c>
      <c r="E4" s="1">
        <v>7830.0</v>
      </c>
      <c r="F4" s="1">
        <v>5460.0</v>
      </c>
      <c r="G4" s="1">
        <v>6360.0</v>
      </c>
      <c r="H4" s="1">
        <v>6430.0</v>
      </c>
      <c r="I4" s="1">
        <v>6220.0</v>
      </c>
      <c r="J4" s="1">
        <v>6630.0</v>
      </c>
      <c r="K4" s="1">
        <v>6940.0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1630</v>
      </c>
      <c r="B5" s="1">
        <v>459.0</v>
      </c>
      <c r="C5" s="1">
        <v>463.0</v>
      </c>
      <c r="D5" s="1">
        <v>467.0</v>
      </c>
      <c r="E5" s="1">
        <v>469.0</v>
      </c>
      <c r="F5" s="1">
        <v>475.0</v>
      </c>
      <c r="G5" s="1">
        <v>489.0</v>
      </c>
      <c r="H5" s="1">
        <v>531.0</v>
      </c>
      <c r="I5" s="1">
        <v>539.0</v>
      </c>
      <c r="J5" s="1">
        <v>539.0</v>
      </c>
      <c r="K5" s="1">
        <v>547.0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1631</v>
      </c>
      <c r="L7" s="1">
        <f>IF(W3*FORECAST(W2,B3:W3,B2:W2)&gt;0,FORECAST(W2,B3:W3,B2:W2),V3)*$X$1 * (1+0.02)/(0.0765-0.02)</f>
        <v>8705.20354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1632</v>
      </c>
      <c r="L8" s="6">
        <f t="array" ref="L8">NPV(0.0765,M3:W3)</f>
        <v>3391.699287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1633</v>
      </c>
      <c r="L9" s="6">
        <f t="array" ref="L9">NPV(0.0765,M16:W16)</f>
        <v>3869.23007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1634</v>
      </c>
      <c r="L10" s="6">
        <f>L8 + L9</f>
        <v>7260.929357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128</v>
      </c>
      <c r="L11" s="1">
        <v>6940.0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1635</v>
      </c>
      <c r="L12" s="6">
        <f>L10 - L11</f>
        <v>320.9293565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1636</v>
      </c>
      <c r="L13" s="1">
        <v>547.0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0.5867081473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8705.20354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