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<sst xmlns="http://schemas.openxmlformats.org/spreadsheetml/2006/main" count="1949" uniqueCount="1573">
  <si>
    <t>ticker</t>
  </si>
  <si>
    <t>DNB</t>
  </si>
  <si>
    <t>nombre</t>
  </si>
  <si>
    <t>DNB BANK ASA</t>
  </si>
  <si>
    <t>empresa</t>
  </si>
  <si>
    <t>Banks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</si>
  <si>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</si>
  <si>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</si>
  <si>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</si>
  <si>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</si>
  <si>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</si>
  <si>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</si>
  <si>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</si>
  <si>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</si>
  <si>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</si>
  <si>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</si>
  <si>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</si>
  <si>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</si>
  <si>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</si>
  <si>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</si>
  <si>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</si>
  <si>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</si>
  <si>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</si>
  <si>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Total Asset Writedown</t>
  </si>
  <si>
    <t>Other Operating Activities</t>
  </si>
  <si>
    <t>Cash from Operations</t>
  </si>
  <si>
    <t>Capital Expenditure</t>
  </si>
  <si>
    <t>Sale of Property, Plant, and Equipment</t>
  </si>
  <si>
    <t>Sale (Purchase) of Real Estate Properties (Collected)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</si>
  <si>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</si>
  <si>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</si>
  <si>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</si>
  <si>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</si>
  <si>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</si>
  <si>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</si>
  <si>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</si>
  <si>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</si>
  <si>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</si>
  <si>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</si>
  <si>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</si>
  <si>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</si>
  <si>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</si>
  <si>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</si>
  <si>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</si>
  <si>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</si>
  <si>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</si>
  <si>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</si>
  <si>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</si>
  <si>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</si>
  <si>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</si>
  <si>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</si>
  <si>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</si>
  <si>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</si>
  <si>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Investment Securities, Total</t>
  </si>
  <si>
    <t>Trading Asset Securities, Total</t>
  </si>
  <si>
    <t>Total investments</t>
  </si>
  <si>
    <t>Gross Loans</t>
  </si>
  <si>
    <t>Allowance For Loan Losses</t>
  </si>
  <si>
    <t>Other Adjustments to Gross Loans</t>
  </si>
  <si>
    <t>Net Loans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</si>
  <si>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</si>
  <si>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</si>
  <si>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</si>
  <si>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</si>
  <si>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</si>
  <si>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Investment in Real Estate</t>
  </si>
  <si>
    <t>Accrued Interest Receivable</t>
  </si>
  <si>
    <t>Other Receivables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</si>
  <si>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</si>
  <si>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</si>
  <si>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</si>
  <si>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</si>
  <si>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</si>
  <si>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Accounts Payable, Total</t>
  </si>
  <si>
    <t>Accrued Expenses, Total</t>
  </si>
  <si>
    <t>Interest Bearing Deposits</t>
  </si>
  <si>
    <t>Total Deposits</t>
  </si>
  <si>
    <t>Short-Term Borrowings</t>
  </si>
  <si>
    <t>Current Portion of Long-Term Debt</t>
  </si>
  <si>
    <t>Current Portion of Leases</t>
  </si>
  <si>
    <t>Long-Term Debt</t>
  </si>
  <si>
    <t>Long-Term Leases</t>
  </si>
  <si>
    <t>Current Income Taxes Payable</t>
  </si>
  <si>
    <t>Other Current Liabilities - (Bank / Utility Template)</t>
  </si>
  <si>
    <t>Pension &amp; Other Post Retirement Benefits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</si>
  <si>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</si>
  <si>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</si>
  <si>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</si>
  <si>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</si>
  <si>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</si>
  <si>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</si>
  <si>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</si>
  <si>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</si>
  <si>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</si>
  <si>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</si>
  <si>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</si>
  <si>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</si>
  <si>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</si>
  <si>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</si>
  <si>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</si>
  <si>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97.45</t>
  </si>
  <si>
    <t>111.57</t>
  </si>
  <si>
    <t>116.94</t>
  </si>
  <si>
    <t>124.06</t>
  </si>
  <si>
    <t>130.32</t>
  </si>
  <si>
    <t>137.2</t>
  </si>
  <si>
    <t>148.3</t>
  </si>
  <si>
    <t>146.2</t>
  </si>
  <si>
    <t>156.6</t>
  </si>
  <si>
    <t>162.92</t>
  </si>
  <si>
    <t>Tangible Book Value</t>
  </si>
  <si>
    <t>Tangible Book Value Per Share</t>
  </si>
  <si>
    <t>93.59</t>
  </si>
  <si>
    <t>107.84</t>
  </si>
  <si>
    <t>113.37</t>
  </si>
  <si>
    <t>120.6</t>
  </si>
  <si>
    <t>126.9</t>
  </si>
  <si>
    <t>133.73</t>
  </si>
  <si>
    <t>144.75</t>
  </si>
  <si>
    <t>142.46</t>
  </si>
  <si>
    <t>149.97</t>
  </si>
  <si>
    <t>156.03</t>
  </si>
  <si>
    <t>Average Assets</t>
  </si>
  <si>
    <t>Average Loans</t>
  </si>
  <si>
    <t>Total Debt</t>
  </si>
  <si>
    <t>Deposits at Interest - Cash</t>
  </si>
  <si>
    <t>Debt Equivalent of Unfunded Proj. Benefit Obligation</t>
  </si>
  <si>
    <t>Net Debt</t>
  </si>
  <si>
    <t>Equity Method Investments, Total</t>
  </si>
  <si>
    <t>Full Time Employees</t>
  </si>
  <si>
    <t>Part Time Employees</t>
  </si>
  <si>
    <t>Number Of Offices</t>
  </si>
  <si>
    <t>Assets on Operating Lease - Gross</t>
  </si>
  <si>
    <t>Assets on Operating Lease - Accumulated Depreciation</t>
  </si>
  <si>
    <t>Interest Income On Loans</t>
  </si>
  <si>
    <t>Interest Income On Investments</t>
  </si>
  <si>
    <t>Interest Income, Total</t>
  </si>
  <si>
    <t>Interest On Deposits</t>
  </si>
  <si>
    <t>Total Interest On Borrowings</t>
  </si>
  <si>
    <t>Interest Expense, Total</t>
  </si>
  <si>
    <t>Net Interest Income</t>
  </si>
  <si>
    <t>Gain (Loss) on Sale of Assets</t>
  </si>
  <si>
    <t>Gain (Loss) on Sale of Invest. &amp; Securities - (Rev)</t>
  </si>
  <si>
    <t>Income (Loss) on Equity Invest. (Income Block)</t>
  </si>
  <si>
    <t>Total Other Non Interest Income</t>
  </si>
  <si>
    <t>Non Interest Income, Total</t>
  </si>
  <si>
    <t>Revenues Before Provison For Loan Losses</t>
  </si>
  <si>
    <t>Provision For Loan Losses</t>
  </si>
  <si>
    <t>Total Revenues</t>
  </si>
  <si>
    <t>Salaries And Other Employee Benefits</t>
  </si>
  <si>
    <t>Occupancy Expense</t>
  </si>
  <si>
    <t>Selling General &amp; Admin Expenses, Total</t>
  </si>
  <si>
    <t>Total Other Non Interest Expense</t>
  </si>
  <si>
    <t>Non Interest Expense, Total</t>
  </si>
  <si>
    <t>EBT, Excl. Unusual Items</t>
  </si>
  <si>
    <t>Restructuring Charges</t>
  </si>
  <si>
    <t>Impairment of Goodwill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</si>
  <si>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</si>
  <si>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</si>
  <si>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</si>
  <si>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</si>
  <si>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</si>
  <si>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</si>
  <si>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</si>
  <si>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</si>
  <si>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</si>
  <si>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</si>
  <si>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</si>
  <si>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</si>
  <si>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</si>
  <si>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12.67</t>
  </si>
  <si>
    <t>14.98</t>
  </si>
  <si>
    <t>11.46</t>
  </si>
  <si>
    <t>12.84</t>
  </si>
  <si>
    <t>14.56</t>
  </si>
  <si>
    <t>15.54</t>
  </si>
  <si>
    <t>12.04</t>
  </si>
  <si>
    <t>15.74</t>
  </si>
  <si>
    <t>20.65</t>
  </si>
  <si>
    <t>24.83</t>
  </si>
  <si>
    <t>Basic EPS - Continuing Operations</t>
  </si>
  <si>
    <t>12.68</t>
  </si>
  <si>
    <t>15.01</t>
  </si>
  <si>
    <t>14.69</t>
  </si>
  <si>
    <t>15.57</t>
  </si>
  <si>
    <t>11.89</t>
  </si>
  <si>
    <t>15.65</t>
  </si>
  <si>
    <t>20.47</t>
  </si>
  <si>
    <t>24.93</t>
  </si>
  <si>
    <t>Basic Weighted Average Shares Outstanding</t>
  </si>
  <si>
    <t>Net EPS - Diluted</t>
  </si>
  <si>
    <t>12.03</t>
  </si>
  <si>
    <t>20.64</t>
  </si>
  <si>
    <t>Diluted EPS - Continuing Operations</t>
  </si>
  <si>
    <t>Diluted Weighted Average Shares Outstanding</t>
  </si>
  <si>
    <t>Normalized Basic EPS</t>
  </si>
  <si>
    <t>10.54</t>
  </si>
  <si>
    <t>11.71</t>
  </si>
  <si>
    <t>9.32</t>
  </si>
  <si>
    <t>10.7</t>
  </si>
  <si>
    <t>11.5</t>
  </si>
  <si>
    <t>12.44</t>
  </si>
  <si>
    <t>9.63</t>
  </si>
  <si>
    <t>13.21</t>
  </si>
  <si>
    <t>16.02</t>
  </si>
  <si>
    <t>20.6</t>
  </si>
  <si>
    <t>Normalized Diluted EPS</t>
  </si>
  <si>
    <t>Dividend Per Share</t>
  </si>
  <si>
    <t>3.8</t>
  </si>
  <si>
    <t>4.5</t>
  </si>
  <si>
    <t>5.7</t>
  </si>
  <si>
    <t>7.1</t>
  </si>
  <si>
    <t>8.25</t>
  </si>
  <si>
    <t>9.75</t>
  </si>
  <si>
    <t>12.5</t>
  </si>
  <si>
    <t>Payout Ratio</t>
  </si>
  <si>
    <t>21.33</t>
  </si>
  <si>
    <t>25.3</t>
  </si>
  <si>
    <t>40.76</t>
  </si>
  <si>
    <t>45.9</t>
  </si>
  <si>
    <t>50.83</t>
  </si>
  <si>
    <t>55.03</t>
  </si>
  <si>
    <t>7.95</t>
  </si>
  <si>
    <t>110.16</t>
  </si>
  <si>
    <t>49.34</t>
  </si>
  <si>
    <t>52.03</t>
  </si>
  <si>
    <t>American Depositary Receipts Ratio (ADR)</t>
  </si>
  <si>
    <t>Effective Tax Rate - (Ratio)</t>
  </si>
  <si>
    <t>23.85</t>
  </si>
  <si>
    <t>22.11</t>
  </si>
  <si>
    <t>17.7</t>
  </si>
  <si>
    <t>18.82</t>
  </si>
  <si>
    <t>15.5</t>
  </si>
  <si>
    <t>17.5</t>
  </si>
  <si>
    <t>17.73</t>
  </si>
  <si>
    <t>22.84</t>
  </si>
  <si>
    <t>18.22</t>
  </si>
  <si>
    <t>21.43</t>
  </si>
  <si>
    <t>Total Current Taxes</t>
  </si>
  <si>
    <t>Total Deferred Taxes</t>
  </si>
  <si>
    <t>Normalized Net Income</t>
  </si>
  <si>
    <t>Non-Cash Pension Expense</t>
  </si>
  <si>
    <t>Profitability</t>
  </si>
  <si>
    <t>Return on Assets</t>
  </si>
  <si>
    <t>0.82</t>
  </si>
  <si>
    <t>0.95</t>
  </si>
  <si>
    <t>0.73</t>
  </si>
  <si>
    <t>0.81</t>
  </si>
  <si>
    <t>0.92</t>
  </si>
  <si>
    <t>0.69</t>
  </si>
  <si>
    <t>0.86</t>
  </si>
  <si>
    <t>1.06</t>
  </si>
  <si>
    <t>1.19</t>
  </si>
  <si>
    <t>Return On Equity %</t>
  </si>
  <si>
    <t>13.73</t>
  </si>
  <si>
    <t>14.23</t>
  </si>
  <si>
    <t>9.7</t>
  </si>
  <si>
    <t>10.3</t>
  </si>
  <si>
    <t>11.11</t>
  </si>
  <si>
    <t>11.05</t>
  </si>
  <si>
    <t>10.24</t>
  </si>
  <si>
    <t>12.96</t>
  </si>
  <si>
    <t>15.27</t>
  </si>
  <si>
    <t>Return on Common Equity</t>
  </si>
  <si>
    <t>14.01</t>
  </si>
  <si>
    <t>9.4</t>
  </si>
  <si>
    <t>9.86</t>
  </si>
  <si>
    <t>10.67</t>
  </si>
  <si>
    <t>10.58</t>
  </si>
  <si>
    <t>7.54</t>
  </si>
  <si>
    <t>12.63</t>
  </si>
  <si>
    <t>14.77</t>
  </si>
  <si>
    <t>Shareholders Value Added</t>
  </si>
  <si>
    <t>Margin Analysis</t>
  </si>
  <si>
    <t>SG&amp;A Margin</t>
  </si>
  <si>
    <t>30.28</t>
  </si>
  <si>
    <t>29.21</t>
  </si>
  <si>
    <t>33.38</t>
  </si>
  <si>
    <t>31.31</t>
  </si>
  <si>
    <t>30.2</t>
  </si>
  <si>
    <t>31.38</t>
  </si>
  <si>
    <t>37.21</t>
  </si>
  <si>
    <t>32.61</t>
  </si>
  <si>
    <t>30.1</t>
  </si>
  <si>
    <t>27.36</t>
  </si>
  <si>
    <t>Net Interest Income / Total Revenues %</t>
  </si>
  <si>
    <t>68.3</t>
  </si>
  <si>
    <t>76.27</t>
  </si>
  <si>
    <t>71.63</t>
  </si>
  <si>
    <t>72.15</t>
  </si>
  <si>
    <t>72.1</t>
  </si>
  <si>
    <t>81.75</t>
  </si>
  <si>
    <t>68.23</t>
  </si>
  <si>
    <t>72.77</t>
  </si>
  <si>
    <t>77.85</t>
  </si>
  <si>
    <t>EBT Excl. Non-Recurring Items Margin %</t>
  </si>
  <si>
    <t>57.46</t>
  </si>
  <si>
    <t>58.92</t>
  </si>
  <si>
    <t>54.29</t>
  </si>
  <si>
    <t>56.27</t>
  </si>
  <si>
    <t>57.77</t>
  </si>
  <si>
    <t>57.96</t>
  </si>
  <si>
    <t>50.66</t>
  </si>
  <si>
    <t>57.87</t>
  </si>
  <si>
    <t>60.1</t>
  </si>
  <si>
    <t>64.08</t>
  </si>
  <si>
    <t>Income From Continuing Operations Margin %</t>
  </si>
  <si>
    <t>43.2</t>
  </si>
  <si>
    <t>47.93</t>
  </si>
  <si>
    <t>43.04</t>
  </si>
  <si>
    <t>44.09</t>
  </si>
  <si>
    <t>47.98</t>
  </si>
  <si>
    <t>47.4</t>
  </si>
  <si>
    <t>41.52</t>
  </si>
  <si>
    <t>44.45</t>
  </si>
  <si>
    <t>49.11</t>
  </si>
  <si>
    <t>50.13</t>
  </si>
  <si>
    <t>Net Income Margin %</t>
  </si>
  <si>
    <t>43.16</t>
  </si>
  <si>
    <t>47.83</t>
  </si>
  <si>
    <t>43.05</t>
  </si>
  <si>
    <t>47.58</t>
  </si>
  <si>
    <t>47.32</t>
  </si>
  <si>
    <t>42.02</t>
  </si>
  <si>
    <t>44.67</t>
  </si>
  <si>
    <t>49.39</t>
  </si>
  <si>
    <t>49.94</t>
  </si>
  <si>
    <t>Net Avail. For Common Margin %</t>
  </si>
  <si>
    <t>47.21</t>
  </si>
  <si>
    <t>41.71</t>
  </si>
  <si>
    <t>42.2</t>
  </si>
  <si>
    <t>46.1</t>
  </si>
  <si>
    <t>45.34</t>
  </si>
  <si>
    <t>39.13</t>
  </si>
  <si>
    <t>42.78</t>
  </si>
  <si>
    <t>48.47</t>
  </si>
  <si>
    <t>Normalized Net Income Margin</t>
  </si>
  <si>
    <t>35.91</t>
  </si>
  <si>
    <t>36.83</t>
  </si>
  <si>
    <t>33.93</t>
  </si>
  <si>
    <t>35.17</t>
  </si>
  <si>
    <t>36.11</t>
  </si>
  <si>
    <t>36.23</t>
  </si>
  <si>
    <t>31.69</t>
  </si>
  <si>
    <t>36.12</t>
  </si>
  <si>
    <t>37.44</t>
  </si>
  <si>
    <t>40.05</t>
  </si>
  <si>
    <t>Asset quality</t>
  </si>
  <si>
    <t>Nonperforming Loans / Total Loans %</t>
  </si>
  <si>
    <t>1.48</t>
  </si>
  <si>
    <t>1.22</t>
  </si>
  <si>
    <t>2.16</t>
  </si>
  <si>
    <t>1.64</t>
  </si>
  <si>
    <t>1.4</t>
  </si>
  <si>
    <t>1.84</t>
  </si>
  <si>
    <t>1.75</t>
  </si>
  <si>
    <t>1.42</t>
  </si>
  <si>
    <t>1.34</t>
  </si>
  <si>
    <t>Nonperforming Loans / Total Assets %</t>
  </si>
  <si>
    <t>1.02</t>
  </si>
  <si>
    <t>0.87</t>
  </si>
  <si>
    <t>1.39</t>
  </si>
  <si>
    <t>0.98</t>
  </si>
  <si>
    <t>1.1</t>
  </si>
  <si>
    <t>1.05</t>
  </si>
  <si>
    <t>0.85</t>
  </si>
  <si>
    <t>0.77</t>
  </si>
  <si>
    <t>Nonperforming Assets / Total Assets %</t>
  </si>
  <si>
    <t>0.96</t>
  </si>
  <si>
    <t>1.43</t>
  </si>
  <si>
    <t>NPAs / Loans and OREO</t>
  </si>
  <si>
    <t>1.77</t>
  </si>
  <si>
    <t>2.22</t>
  </si>
  <si>
    <t>1.53</t>
  </si>
  <si>
    <t>NPAs / Equity</t>
  </si>
  <si>
    <t>20.31</t>
  </si>
  <si>
    <t>13.14</t>
  </si>
  <si>
    <t>18.36</t>
  </si>
  <si>
    <t>12.64</t>
  </si>
  <si>
    <t>12.46</t>
  </si>
  <si>
    <t>10.05</t>
  </si>
  <si>
    <t>12.91</t>
  </si>
  <si>
    <t>12.53</t>
  </si>
  <si>
    <t>10.64</t>
  </si>
  <si>
    <t>9.78</t>
  </si>
  <si>
    <t>Allowance for Credit Losses / Net Charge-offs %</t>
  </si>
  <si>
    <t>485.4</t>
  </si>
  <si>
    <t>337.88</t>
  </si>
  <si>
    <t>428.33</t>
  </si>
  <si>
    <t>68.07</t>
  </si>
  <si>
    <t>287.73</t>
  </si>
  <si>
    <t>417.13</t>
  </si>
  <si>
    <t>218.45</t>
  </si>
  <si>
    <t>273.63</t>
  </si>
  <si>
    <t>231.6</t>
  </si>
  <si>
    <t>321.68</t>
  </si>
  <si>
    <t>Allowance for Credit Losses / Nonperforming Loans %</t>
  </si>
  <si>
    <t>46.08</t>
  </si>
  <si>
    <t>51.52</t>
  </si>
  <si>
    <t>11.93</t>
  </si>
  <si>
    <t>35.48</t>
  </si>
  <si>
    <t>42.1</t>
  </si>
  <si>
    <t>43.71</t>
  </si>
  <si>
    <t>32.67</t>
  </si>
  <si>
    <t>28.92</t>
  </si>
  <si>
    <t>29.51</t>
  </si>
  <si>
    <t>Allowance for Credit Losses / Total Loans %</t>
  </si>
  <si>
    <t>0.68</t>
  </si>
  <si>
    <t>0.63</t>
  </si>
  <si>
    <t>0.79</t>
  </si>
  <si>
    <t>0.18</t>
  </si>
  <si>
    <t>0.58</t>
  </si>
  <si>
    <t>0.59</t>
  </si>
  <si>
    <t>0.57</t>
  </si>
  <si>
    <t>0.41</t>
  </si>
  <si>
    <t>0.4</t>
  </si>
  <si>
    <t>Net Charge-offs / Total Average Loans %</t>
  </si>
  <si>
    <t>0.14</t>
  </si>
  <si>
    <t>0.16</t>
  </si>
  <si>
    <t>0.15</t>
  </si>
  <si>
    <t>0.23</t>
  </si>
  <si>
    <t>0.17</t>
  </si>
  <si>
    <t>0.12</t>
  </si>
  <si>
    <t>0.28</t>
  </si>
  <si>
    <t>Provision for Loan Losses / Net Charge-offs %</t>
  </si>
  <si>
    <t>63.82</t>
  </si>
  <si>
    <t>65.74</t>
  </si>
  <si>
    <t>234.71</t>
  </si>
  <si>
    <t>52.27</t>
  </si>
  <si>
    <t>-4.04</t>
  </si>
  <si>
    <t>89.14</t>
  </si>
  <si>
    <t>154.56</t>
  </si>
  <si>
    <t>-23.79</t>
  </si>
  <si>
    <t>-7.9</t>
  </si>
  <si>
    <t>109.6</t>
  </si>
  <si>
    <t>Earning Assets / IBL</t>
  </si>
  <si>
    <t>103.16</t>
  </si>
  <si>
    <t>105.15</t>
  </si>
  <si>
    <t>106.55</t>
  </si>
  <si>
    <t>108.05</t>
  </si>
  <si>
    <t>109.85</t>
  </si>
  <si>
    <t>109.68</t>
  </si>
  <si>
    <t>109.01</t>
  </si>
  <si>
    <t>Interest Income / Average Assets</t>
  </si>
  <si>
    <t>2.27</t>
  </si>
  <si>
    <t>1.95</t>
  </si>
  <si>
    <t>1.85</t>
  </si>
  <si>
    <t>1.89</t>
  </si>
  <si>
    <t>2.08</t>
  </si>
  <si>
    <t>2.25</t>
  </si>
  <si>
    <t>1.71</t>
  </si>
  <si>
    <t>1.38</t>
  </si>
  <si>
    <t>2.28</t>
  </si>
  <si>
    <t>4.36</t>
  </si>
  <si>
    <t>Interest Expense / Average Assets</t>
  </si>
  <si>
    <t>1.07</t>
  </si>
  <si>
    <t>0.75</t>
  </si>
  <si>
    <t>0.64</t>
  </si>
  <si>
    <t>0.65</t>
  </si>
  <si>
    <t>0.9</t>
  </si>
  <si>
    <t>0.52</t>
  </si>
  <si>
    <t>0.24</t>
  </si>
  <si>
    <t>2.69</t>
  </si>
  <si>
    <t>Net Interest Income / Average Assets</t>
  </si>
  <si>
    <t>1.2</t>
  </si>
  <si>
    <t>1.24</t>
  </si>
  <si>
    <t>1.33</t>
  </si>
  <si>
    <t>1.35</t>
  </si>
  <si>
    <t>1.14</t>
  </si>
  <si>
    <t>1.67</t>
  </si>
  <si>
    <t>Non Interest Income / Average Assets</t>
  </si>
  <si>
    <t>0.62</t>
  </si>
  <si>
    <t>0.51</t>
  </si>
  <si>
    <t>0.6</t>
  </si>
  <si>
    <t>0.5</t>
  </si>
  <si>
    <t>0.55</t>
  </si>
  <si>
    <t>Non Interest Expense / Average Asset</t>
  </si>
  <si>
    <t>0.72</t>
  </si>
  <si>
    <t>0.76</t>
  </si>
  <si>
    <t>0.78</t>
  </si>
  <si>
    <t>0.7</t>
  </si>
  <si>
    <t>Capital And Funding</t>
  </si>
  <si>
    <t>Total Average Common Equity / Total Average Assets %</t>
  </si>
  <si>
    <t>5.95</t>
  </si>
  <si>
    <t>6.65</t>
  </si>
  <si>
    <t>7.56</t>
  </si>
  <si>
    <t>7.91</t>
  </si>
  <si>
    <t>8.27</t>
  </si>
  <si>
    <t>8.59</t>
  </si>
  <si>
    <t>8.43</t>
  </si>
  <si>
    <t>8.16</t>
  </si>
  <si>
    <t>7.77</t>
  </si>
  <si>
    <t>Total Average Equity / Total Average Assets %</t>
  </si>
  <si>
    <t>8.17</t>
  </si>
  <si>
    <t>7.78</t>
  </si>
  <si>
    <t>Total Equity + Allowance for Loan Losses / Total Loans %</t>
  </si>
  <si>
    <t>9.38</t>
  </si>
  <si>
    <t>10.85</t>
  </si>
  <si>
    <t>12.9</t>
  </si>
  <si>
    <t>12.27</t>
  </si>
  <si>
    <t>13.72</t>
  </si>
  <si>
    <t>15.07</t>
  </si>
  <si>
    <t>14.5</t>
  </si>
  <si>
    <t>13.74</t>
  </si>
  <si>
    <t>14.13</t>
  </si>
  <si>
    <t>Gross Loans / Total Deposits %</t>
  </si>
  <si>
    <t>193.88</t>
  </si>
  <si>
    <t>196.83</t>
  </si>
  <si>
    <t>182.33</t>
  </si>
  <si>
    <t>184.72</t>
  </si>
  <si>
    <t>183.83</t>
  </si>
  <si>
    <t>178.87</t>
  </si>
  <si>
    <t>157.46</t>
  </si>
  <si>
    <t>140.23</t>
  </si>
  <si>
    <t>139.04</t>
  </si>
  <si>
    <t>137.68</t>
  </si>
  <si>
    <t>Net Loans / Total Deposits %</t>
  </si>
  <si>
    <t>191.86</t>
  </si>
  <si>
    <t>194.83</t>
  </si>
  <si>
    <t>179.98</t>
  </si>
  <si>
    <t>183.52</t>
  </si>
  <si>
    <t>181.8</t>
  </si>
  <si>
    <t>176.48</t>
  </si>
  <si>
    <t>154.9</t>
  </si>
  <si>
    <t>138.18</t>
  </si>
  <si>
    <t>137.33</t>
  </si>
  <si>
    <t>135.68</t>
  </si>
  <si>
    <t>Tier 1 Capital Ratio %</t>
  </si>
  <si>
    <t>15.3</t>
  </si>
  <si>
    <t>17.6</t>
  </si>
  <si>
    <t>17.9</t>
  </si>
  <si>
    <t>20.8</t>
  </si>
  <si>
    <t>20.1</t>
  </si>
  <si>
    <t>19.6</t>
  </si>
  <si>
    <t>Total Capital Ratio %</t>
  </si>
  <si>
    <t>15.2</t>
  </si>
  <si>
    <t>17.8</t>
  </si>
  <si>
    <t>19.5</t>
  </si>
  <si>
    <t>19.9</t>
  </si>
  <si>
    <t>22.9</t>
  </si>
  <si>
    <t>22.1</t>
  </si>
  <si>
    <t>21.8</t>
  </si>
  <si>
    <t>22.5</t>
  </si>
  <si>
    <t>Core Tier 1 Capital Ratio</t>
  </si>
  <si>
    <t>12.7</t>
  </si>
  <si>
    <t>14.4</t>
  </si>
  <si>
    <t>16.4</t>
  </si>
  <si>
    <t>18.6</t>
  </si>
  <si>
    <t>18.7</t>
  </si>
  <si>
    <t>19.4</t>
  </si>
  <si>
    <t>18.3</t>
  </si>
  <si>
    <t>18.2</t>
  </si>
  <si>
    <t>Tier 2 Capital Ratio</t>
  </si>
  <si>
    <t>2.15</t>
  </si>
  <si>
    <t>2.47</t>
  </si>
  <si>
    <t>1.87</t>
  </si>
  <si>
    <t>2.14</t>
  </si>
  <si>
    <t>2.07</t>
  </si>
  <si>
    <t>2.02</t>
  </si>
  <si>
    <t>3.02</t>
  </si>
  <si>
    <t>2.17</t>
  </si>
  <si>
    <t>Coverage Ratio</t>
  </si>
  <si>
    <t>52.52</t>
  </si>
  <si>
    <t>57.8</t>
  </si>
  <si>
    <t>41.74</t>
  </si>
  <si>
    <t>13.36</t>
  </si>
  <si>
    <t>Interbank Ratio</t>
  </si>
  <si>
    <t>174.32</t>
  </si>
  <si>
    <t>186.47</t>
  </si>
  <si>
    <t>82.88</t>
  </si>
  <si>
    <t>106.79</t>
  </si>
  <si>
    <t>69.2</t>
  </si>
  <si>
    <t>50.77</t>
  </si>
  <si>
    <t>37.82</t>
  </si>
  <si>
    <t>30.05</t>
  </si>
  <si>
    <t>11.6</t>
  </si>
  <si>
    <t>45.6</t>
  </si>
  <si>
    <t>Fixed Charges Coverage</t>
  </si>
  <si>
    <t>EBT + Interest on Borrowings / Interest on Borrowings</t>
  </si>
  <si>
    <t>-9.31</t>
  </si>
  <si>
    <t>13.56</t>
  </si>
  <si>
    <t>5.62</t>
  </si>
  <si>
    <t>10.32</t>
  </si>
  <si>
    <t>16.22</t>
  </si>
  <si>
    <t>-17.98</t>
  </si>
  <si>
    <t>EBT + Interest Expense / Interest Expense</t>
  </si>
  <si>
    <t>1.94</t>
  </si>
  <si>
    <t>2.44</t>
  </si>
  <si>
    <t>2.46</t>
  </si>
  <si>
    <t>2.39</t>
  </si>
  <si>
    <t>2.19</t>
  </si>
  <si>
    <t>2.43</t>
  </si>
  <si>
    <t>4.99</t>
  </si>
  <si>
    <t>2.26</t>
  </si>
  <si>
    <t>1.51</t>
  </si>
  <si>
    <t>Growth Over Prior Year</t>
  </si>
  <si>
    <t>Net Interest Income, 1 Yr. Growth %</t>
  </si>
  <si>
    <t>7.6</t>
  </si>
  <si>
    <t>8.84</t>
  </si>
  <si>
    <t>-3.53</t>
  </si>
  <si>
    <t>3.85</t>
  </si>
  <si>
    <t>3.95</t>
  </si>
  <si>
    <t>6.46</t>
  </si>
  <si>
    <t>-1.47</t>
  </si>
  <si>
    <t>24.82</t>
  </si>
  <si>
    <t>27.44</t>
  </si>
  <si>
    <t>Non Interest Income, 1 Yr. Growth %</t>
  </si>
  <si>
    <t>2.1</t>
  </si>
  <si>
    <t>10.36</t>
  </si>
  <si>
    <t>-3.52</t>
  </si>
  <si>
    <t>-8.76</t>
  </si>
  <si>
    <t>-14.48</t>
  </si>
  <si>
    <t>23.34</t>
  </si>
  <si>
    <t>6.81</t>
  </si>
  <si>
    <t>-7.54</t>
  </si>
  <si>
    <t>3.81</t>
  </si>
  <si>
    <t>13.16</t>
  </si>
  <si>
    <t>Provision For Loan Losses, 1 Yr. Growth %</t>
  </si>
  <si>
    <t>-24.99</t>
  </si>
  <si>
    <t>38.5</t>
  </si>
  <si>
    <t>227.05</t>
  </si>
  <si>
    <t>-67.3</t>
  </si>
  <si>
    <t>-105.72</t>
  </si>
  <si>
    <t>352.67</t>
  </si>
  <si>
    <t>-108.75</t>
  </si>
  <si>
    <t>-68.66</t>
  </si>
  <si>
    <t>Total Revenues, 1 Yr. Growth %</t>
  </si>
  <si>
    <t>7.15</t>
  </si>
  <si>
    <t>8.36</t>
  </si>
  <si>
    <t>-13.63</t>
  </si>
  <si>
    <t>3.2</t>
  </si>
  <si>
    <t>6.53</t>
  </si>
  <si>
    <t>-13.1</t>
  </si>
  <si>
    <t>20.01</t>
  </si>
  <si>
    <t>17.04</t>
  </si>
  <si>
    <t>19.1</t>
  </si>
  <si>
    <t>Earnings From Cont. Operations, 1 Yr. Growth %</t>
  </si>
  <si>
    <t>17.89</t>
  </si>
  <si>
    <t>20.22</t>
  </si>
  <si>
    <t>-22.46</t>
  </si>
  <si>
    <t>13.29</t>
  </si>
  <si>
    <t>12.3</t>
  </si>
  <si>
    <t>5.24</t>
  </si>
  <si>
    <t>-23.87</t>
  </si>
  <si>
    <t>28.48</t>
  </si>
  <si>
    <t>29.3</t>
  </si>
  <si>
    <t>19.48</t>
  </si>
  <si>
    <t>Net Income, 1 Yr. Growth %</t>
  </si>
  <si>
    <t>17.74</t>
  </si>
  <si>
    <t>-22.29</t>
  </si>
  <si>
    <t>13.26</t>
  </si>
  <si>
    <t>11.37</t>
  </si>
  <si>
    <t>-22.83</t>
  </si>
  <si>
    <t>27.58</t>
  </si>
  <si>
    <t>29.41</t>
  </si>
  <si>
    <t>18.35</t>
  </si>
  <si>
    <t>Normalized Net Income, 1 Yr. Growth %</t>
  </si>
  <si>
    <t>11.22</t>
  </si>
  <si>
    <t>11.13</t>
  </si>
  <si>
    <t>-20.44</t>
  </si>
  <si>
    <t>14.6</t>
  </si>
  <si>
    <t>5.96</t>
  </si>
  <si>
    <t>6.91</t>
  </si>
  <si>
    <t>-23.99</t>
  </si>
  <si>
    <t>36.86</t>
  </si>
  <si>
    <t>21.3</t>
  </si>
  <si>
    <t>25.16</t>
  </si>
  <si>
    <t>Diluted EPS Before Extra, 1 Yr. Growth %</t>
  </si>
  <si>
    <t>17.95</t>
  </si>
  <si>
    <t>18.38</t>
  </si>
  <si>
    <t>-23.66</t>
  </si>
  <si>
    <t>6.01</t>
  </si>
  <si>
    <t>-23.64</t>
  </si>
  <si>
    <t>31.6</t>
  </si>
  <si>
    <t>30.83</t>
  </si>
  <si>
    <t>Dividend Per Share, 1 Yr. Growth %</t>
  </si>
  <si>
    <t>40.74</t>
  </si>
  <si>
    <t>18.42</t>
  </si>
  <si>
    <t>26.67</t>
  </si>
  <si>
    <t>24.56</t>
  </si>
  <si>
    <t>16.2</t>
  </si>
  <si>
    <t>9.09</t>
  </si>
  <si>
    <t>7.14</t>
  </si>
  <si>
    <t>8.33</t>
  </si>
  <si>
    <t>28.21</t>
  </si>
  <si>
    <t>Gross Loans, 1 Yr. Growth %</t>
  </si>
  <si>
    <t>18.88</t>
  </si>
  <si>
    <t>-8.31</t>
  </si>
  <si>
    <t>5.8</t>
  </si>
  <si>
    <t>-5.47</t>
  </si>
  <si>
    <t>1.76</t>
  </si>
  <si>
    <t>0.38</t>
  </si>
  <si>
    <t>10.98</t>
  </si>
  <si>
    <t>1.59</t>
  </si>
  <si>
    <t>Allowance For Loan Losses, 1 Yr. Growth %</t>
  </si>
  <si>
    <t>-2.61</t>
  </si>
  <si>
    <t>-6.4</t>
  </si>
  <si>
    <t>16.12</t>
  </si>
  <si>
    <t>-29.55</t>
  </si>
  <si>
    <t>-18.7</t>
  </si>
  <si>
    <t>3.59</t>
  </si>
  <si>
    <t>36.72</t>
  </si>
  <si>
    <t>-28.79</t>
  </si>
  <si>
    <t>-20.12</t>
  </si>
  <si>
    <t>-2.5</t>
  </si>
  <si>
    <t>Net Loans, 1 Yr. Growth %</t>
  </si>
  <si>
    <t>1.86</t>
  </si>
  <si>
    <t>-8.56</t>
  </si>
  <si>
    <t>5.92</t>
  </si>
  <si>
    <t>-5.43</t>
  </si>
  <si>
    <t>1.52</t>
  </si>
  <si>
    <t>0.08</t>
  </si>
  <si>
    <t>0.67</t>
  </si>
  <si>
    <t>11.25</t>
  </si>
  <si>
    <t>1.37</t>
  </si>
  <si>
    <t>Non Performing Loans, 1 Yr. Growth %</t>
  </si>
  <si>
    <t>-11.95</t>
  </si>
  <si>
    <t>-16.28</t>
  </si>
  <si>
    <t>62.41</t>
  </si>
  <si>
    <t>-27.95</t>
  </si>
  <si>
    <t>5.28</t>
  </si>
  <si>
    <t>-12.71</t>
  </si>
  <si>
    <t>31.68</t>
  </si>
  <si>
    <t>-4.71</t>
  </si>
  <si>
    <t>-9.78</t>
  </si>
  <si>
    <t>-4.42</t>
  </si>
  <si>
    <t>Non Performing Assets, 1 Yr. Growth %</t>
  </si>
  <si>
    <t>-9.35</t>
  </si>
  <si>
    <t>-22.52</t>
  </si>
  <si>
    <t>51.75</t>
  </si>
  <si>
    <t>-27.68</t>
  </si>
  <si>
    <t>Total Assets, 1 Yr. Growth %</t>
  </si>
  <si>
    <t>10.14</t>
  </si>
  <si>
    <t>-1.92</t>
  </si>
  <si>
    <t>1.7</t>
  </si>
  <si>
    <t>-2.35</t>
  </si>
  <si>
    <t>0.01</t>
  </si>
  <si>
    <t>10.87</t>
  </si>
  <si>
    <t>6.38</t>
  </si>
  <si>
    <t>Total Deposits, 1 Yr Growth %</t>
  </si>
  <si>
    <t>8.48</t>
  </si>
  <si>
    <t>0.31</t>
  </si>
  <si>
    <t>-1.01</t>
  </si>
  <si>
    <t>3.88</t>
  </si>
  <si>
    <t>-4.54</t>
  </si>
  <si>
    <t>4.58</t>
  </si>
  <si>
    <t>14.03</t>
  </si>
  <si>
    <t>12.86</t>
  </si>
  <si>
    <t>1.88</t>
  </si>
  <si>
    <t>Tangible Book Value, 1 Yr. Growth %</t>
  </si>
  <si>
    <t>12.56</t>
  </si>
  <si>
    <t>20.71</t>
  </si>
  <si>
    <t>8.82</t>
  </si>
  <si>
    <t>5.33</t>
  </si>
  <si>
    <t>3.41</t>
  </si>
  <si>
    <t>8.35</t>
  </si>
  <si>
    <t>2.54</t>
  </si>
  <si>
    <t>-2.03</t>
  </si>
  <si>
    <t>4.52</t>
  </si>
  <si>
    <t>8.08</t>
  </si>
  <si>
    <t>Average Interest Earning Assets, 1 Yr. Growth %</t>
  </si>
  <si>
    <t>5.69</t>
  </si>
  <si>
    <t>12.23</t>
  </si>
  <si>
    <t>-2.26</t>
  </si>
  <si>
    <t>-2.32</t>
  </si>
  <si>
    <t>-1.09</t>
  </si>
  <si>
    <t>4.01</t>
  </si>
  <si>
    <t>9.37</t>
  </si>
  <si>
    <t>Average Interest Bearing Liabilities, 1 Yr. Growth %</t>
  </si>
  <si>
    <t>4.27</t>
  </si>
  <si>
    <t>10.11</t>
  </si>
  <si>
    <t>-3.55</t>
  </si>
  <si>
    <t>-3.68</t>
  </si>
  <si>
    <t>-2.31</t>
  </si>
  <si>
    <t>4.17</t>
  </si>
  <si>
    <t>10.04</t>
  </si>
  <si>
    <t>Common Equity, 1 Yr. Growth %</t>
  </si>
  <si>
    <t>11.82</t>
  </si>
  <si>
    <t>19.75</t>
  </si>
  <si>
    <t>8.4</t>
  </si>
  <si>
    <t>5.07</t>
  </si>
  <si>
    <t>3.26</t>
  </si>
  <si>
    <t>8.15</t>
  </si>
  <si>
    <t>2.5</t>
  </si>
  <si>
    <t>-1.87</t>
  </si>
  <si>
    <t>6.25</t>
  </si>
  <si>
    <t>7.82</t>
  </si>
  <si>
    <t>Total Equity, 1 Yr. Growth %</t>
  </si>
  <si>
    <t>2.53</t>
  </si>
  <si>
    <t>-1.81</t>
  </si>
  <si>
    <t>6.23</t>
  </si>
  <si>
    <t>7.79</t>
  </si>
  <si>
    <t>Compound Annual Growth Rate Over Two Years</t>
  </si>
  <si>
    <t>Net Interest Income, 2 Yr. CAGR %</t>
  </si>
  <si>
    <t>9.26</t>
  </si>
  <si>
    <t>8.22</t>
  </si>
  <si>
    <t>0.09</t>
  </si>
  <si>
    <t>3.9</t>
  </si>
  <si>
    <t>5.2</t>
  </si>
  <si>
    <t>2.42</t>
  </si>
  <si>
    <t>-0.65</t>
  </si>
  <si>
    <t>26.12</t>
  </si>
  <si>
    <t>Non Interest Income, 2 Yr. CAGR %</t>
  </si>
  <si>
    <t>8.05</t>
  </si>
  <si>
    <t>6.15</t>
  </si>
  <si>
    <t>3.22</t>
  </si>
  <si>
    <t>-6.17</t>
  </si>
  <si>
    <t>-11.66</t>
  </si>
  <si>
    <t>2.71</t>
  </si>
  <si>
    <t>14.78</t>
  </si>
  <si>
    <t>-0.62</t>
  </si>
  <si>
    <t>8.44</t>
  </si>
  <si>
    <t>Provision For Loan Losses, 2 Yr. CAGR %</t>
  </si>
  <si>
    <t>-28.2</t>
  </si>
  <si>
    <t>1.93</t>
  </si>
  <si>
    <t>112.83</t>
  </si>
  <si>
    <t>3.42</t>
  </si>
  <si>
    <t>-86.32</t>
  </si>
  <si>
    <t>-5.01</t>
  </si>
  <si>
    <t>744.7</t>
  </si>
  <si>
    <t>-37.06</t>
  </si>
  <si>
    <t>-83.44</t>
  </si>
  <si>
    <t>74.7</t>
  </si>
  <si>
    <t>Total Revenues, 2 Yr. CAGR %</t>
  </si>
  <si>
    <t>11.34</t>
  </si>
  <si>
    <t>7.75</t>
  </si>
  <si>
    <t>-3.25</t>
  </si>
  <si>
    <t>-2.28</t>
  </si>
  <si>
    <t>6.83</t>
  </si>
  <si>
    <t>4.85</t>
  </si>
  <si>
    <t>-3.78</t>
  </si>
  <si>
    <t>2.12</t>
  </si>
  <si>
    <t>18.51</t>
  </si>
  <si>
    <t>18.08</t>
  </si>
  <si>
    <t>Earnings From Cont. Operations, 2 Yr. CAGR %</t>
  </si>
  <si>
    <t>22.76</t>
  </si>
  <si>
    <t>19.05</t>
  </si>
  <si>
    <t>-3.43</t>
  </si>
  <si>
    <t>-6.28</t>
  </si>
  <si>
    <t>12.79</t>
  </si>
  <si>
    <t>8.71</t>
  </si>
  <si>
    <t>-10.49</t>
  </si>
  <si>
    <t>-1.1</t>
  </si>
  <si>
    <t>28.89</t>
  </si>
  <si>
    <t>25.39</t>
  </si>
  <si>
    <t>Net Income, 2 Yr. CAGR %</t>
  </si>
  <si>
    <t>22.26</t>
  </si>
  <si>
    <t>18.92</t>
  </si>
  <si>
    <t>-3.37</t>
  </si>
  <si>
    <t>-6.18</t>
  </si>
  <si>
    <t>12.31</t>
  </si>
  <si>
    <t>8.62</t>
  </si>
  <si>
    <t>-9.58</t>
  </si>
  <si>
    <t>-0.77</t>
  </si>
  <si>
    <t>28.49</t>
  </si>
  <si>
    <t>24.84</t>
  </si>
  <si>
    <t>Normalized Net Income, 2 Yr. CAGR %</t>
  </si>
  <si>
    <t>22.05</t>
  </si>
  <si>
    <t>11.17</t>
  </si>
  <si>
    <t>-5.95</t>
  </si>
  <si>
    <t>-4.51</t>
  </si>
  <si>
    <t>10.19</t>
  </si>
  <si>
    <t>6.43</t>
  </si>
  <si>
    <t>-9.85</t>
  </si>
  <si>
    <t>1.97</t>
  </si>
  <si>
    <t>28.84</t>
  </si>
  <si>
    <t>24.33</t>
  </si>
  <si>
    <t>Diluted EPS Before Extra, 2 Yr. CAGR %</t>
  </si>
  <si>
    <t>22.74</t>
  </si>
  <si>
    <t>18.16</t>
  </si>
  <si>
    <t>-4.94</t>
  </si>
  <si>
    <t>-7.52</t>
  </si>
  <si>
    <t>10.12</t>
  </si>
  <si>
    <t>-10.03</t>
  </si>
  <si>
    <t>0.25</t>
  </si>
  <si>
    <t>31.21</t>
  </si>
  <si>
    <t>26.23</t>
  </si>
  <si>
    <t>Dividend Per Share, 2 Yr. CAGR %</t>
  </si>
  <si>
    <t>34.52</t>
  </si>
  <si>
    <t>29.1</t>
  </si>
  <si>
    <t>22.47</t>
  </si>
  <si>
    <t>25.61</t>
  </si>
  <si>
    <t>12.59</t>
  </si>
  <si>
    <t>4.45</t>
  </si>
  <si>
    <t>7.74</t>
  </si>
  <si>
    <t>17.85</t>
  </si>
  <si>
    <t>28.1</t>
  </si>
  <si>
    <t>Gross Loans, 2 Yr. CAGR %</t>
  </si>
  <si>
    <t>16.63</t>
  </si>
  <si>
    <t>10.03</t>
  </si>
  <si>
    <t>-1.77</t>
  </si>
  <si>
    <t>0.26</t>
  </si>
  <si>
    <t>0.45</t>
  </si>
  <si>
    <t>5.82</t>
  </si>
  <si>
    <t>Allowance For Loan Losses, 2 Yr. CAGR %</t>
  </si>
  <si>
    <t>0.42</t>
  </si>
  <si>
    <t>-4.52</t>
  </si>
  <si>
    <t>4.25</t>
  </si>
  <si>
    <t>-47.94</t>
  </si>
  <si>
    <t>48.51</t>
  </si>
  <si>
    <t>-8.23</t>
  </si>
  <si>
    <t>19.01</t>
  </si>
  <si>
    <t>-1.33</t>
  </si>
  <si>
    <t>-24.58</t>
  </si>
  <si>
    <t>-11.74</t>
  </si>
  <si>
    <t>Net Loans, 2 Yr. CAGR %</t>
  </si>
  <si>
    <t>16.56</t>
  </si>
  <si>
    <t>-3.49</t>
  </si>
  <si>
    <t>-1.58</t>
  </si>
  <si>
    <t>-2.02</t>
  </si>
  <si>
    <t>0.8</t>
  </si>
  <si>
    <t>5.83</t>
  </si>
  <si>
    <t>Non Performing Loans, 2 Yr. CAGR %</t>
  </si>
  <si>
    <t>-3.73</t>
  </si>
  <si>
    <t>-14.14</t>
  </si>
  <si>
    <t>16.61</t>
  </si>
  <si>
    <t>8.18</t>
  </si>
  <si>
    <t>-12.91</t>
  </si>
  <si>
    <t>-4.14</t>
  </si>
  <si>
    <t>7.21</t>
  </si>
  <si>
    <t>12.02</t>
  </si>
  <si>
    <t>-7.28</t>
  </si>
  <si>
    <t>-7.14</t>
  </si>
  <si>
    <t>Non Performing Assets, 2 Yr. CAGR %</t>
  </si>
  <si>
    <t>-2.99</t>
  </si>
  <si>
    <t>-16.19</t>
  </si>
  <si>
    <t>4.76</t>
  </si>
  <si>
    <t>-14.2</t>
  </si>
  <si>
    <t>Total Assets, 2 Yr. CAGR %</t>
  </si>
  <si>
    <t>6.86</t>
  </si>
  <si>
    <t>3.93</t>
  </si>
  <si>
    <t>0.07</t>
  </si>
  <si>
    <t>1.9</t>
  </si>
  <si>
    <t>-0.35</t>
  </si>
  <si>
    <t>5.25</t>
  </si>
  <si>
    <t>2.23</t>
  </si>
  <si>
    <t>5.3</t>
  </si>
  <si>
    <t>8.55</t>
  </si>
  <si>
    <t>Total Deposits, 2 Yr CAGR %</t>
  </si>
  <si>
    <t>4.32</t>
  </si>
  <si>
    <t>-0.42</t>
  </si>
  <si>
    <t>-0.08</t>
  </si>
  <si>
    <t>9.2</t>
  </si>
  <si>
    <t>13.44</t>
  </si>
  <si>
    <t>12.39</t>
  </si>
  <si>
    <t>6.79</t>
  </si>
  <si>
    <t>Tangible Book Value, 2 Yr. CAGR %</t>
  </si>
  <si>
    <t>12.35</t>
  </si>
  <si>
    <t>14.72</t>
  </si>
  <si>
    <t>7.06</t>
  </si>
  <si>
    <t>4.37</t>
  </si>
  <si>
    <t>5.85</t>
  </si>
  <si>
    <t>5.41</t>
  </si>
  <si>
    <t>4.29</t>
  </si>
  <si>
    <t>Average Interest Earning Assets, 2 Yr. CAGR %</t>
  </si>
  <si>
    <t>7.11</t>
  </si>
  <si>
    <t>8.91</t>
  </si>
  <si>
    <t>4.74</t>
  </si>
  <si>
    <t>-2.29</t>
  </si>
  <si>
    <t>-1.51</t>
  </si>
  <si>
    <t>Average Interest Bearing Liabilities, 2 Yr. CAGR %</t>
  </si>
  <si>
    <t>5.39</t>
  </si>
  <si>
    <t>3.06</t>
  </si>
  <si>
    <t>-3.61</t>
  </si>
  <si>
    <t>Common Equity, 2 Yr. CAGR %</t>
  </si>
  <si>
    <t>11.58</t>
  </si>
  <si>
    <t>15.72</t>
  </si>
  <si>
    <t>14.04</t>
  </si>
  <si>
    <t>6.72</t>
  </si>
  <si>
    <t>4.16</t>
  </si>
  <si>
    <t>5.67</t>
  </si>
  <si>
    <t>5.29</t>
  </si>
  <si>
    <t>0.3</t>
  </si>
  <si>
    <t>2.11</t>
  </si>
  <si>
    <t>5.1</t>
  </si>
  <si>
    <t>Total Equity, 2 Yr. CAGR %</t>
  </si>
  <si>
    <t>5.68</t>
  </si>
  <si>
    <t>5.31</t>
  </si>
  <si>
    <t>0.34</t>
  </si>
  <si>
    <t>2.13</t>
  </si>
  <si>
    <t>Compound Annual Growth Rate Over Three Years</t>
  </si>
  <si>
    <t>Net Interest Income, 3 Yr. CAGR %</t>
  </si>
  <si>
    <t>8.76</t>
  </si>
  <si>
    <t>9.12</t>
  </si>
  <si>
    <t>4.15</t>
  </si>
  <si>
    <t>2.93</t>
  </si>
  <si>
    <t>1.36</t>
  </si>
  <si>
    <t>4.75</t>
  </si>
  <si>
    <t>1.66</t>
  </si>
  <si>
    <t>7.2</t>
  </si>
  <si>
    <t>16.8</t>
  </si>
  <si>
    <t>Non Interest Income, 3 Yr. CAGR %</t>
  </si>
  <si>
    <t>8.81</t>
  </si>
  <si>
    <t>2.85</t>
  </si>
  <si>
    <t>-0.94</t>
  </si>
  <si>
    <t>-9.03</t>
  </si>
  <si>
    <t>-1.27</t>
  </si>
  <si>
    <t>4.06</t>
  </si>
  <si>
    <t>6.8</t>
  </si>
  <si>
    <t>0.83</t>
  </si>
  <si>
    <t>2.83</t>
  </si>
  <si>
    <t>Provision For Loan Losses, 3 Yr. CAGR %</t>
  </si>
  <si>
    <t>-21.93</t>
  </si>
  <si>
    <t>-10.62</t>
  </si>
  <si>
    <t>50.34</t>
  </si>
  <si>
    <t>-60.58</t>
  </si>
  <si>
    <t>-33.42</t>
  </si>
  <si>
    <t>59.85</t>
  </si>
  <si>
    <t>84.15</t>
  </si>
  <si>
    <t>-50.11</t>
  </si>
  <si>
    <t>-35.6</t>
  </si>
  <si>
    <t>Total Revenues, 3 Yr. CAGR %</t>
  </si>
  <si>
    <t>7.38</t>
  </si>
  <si>
    <t>10.34</t>
  </si>
  <si>
    <t>0.1</t>
  </si>
  <si>
    <t>1.16</t>
  </si>
  <si>
    <t>-0.48</t>
  </si>
  <si>
    <t>6.73</t>
  </si>
  <si>
    <t>3.57</t>
  </si>
  <si>
    <t>6.87</t>
  </si>
  <si>
    <t>18.72</t>
  </si>
  <si>
    <t>Earnings From Cont. Operations, 3 Yr. CAGR %</t>
  </si>
  <si>
    <t>16.71</t>
  </si>
  <si>
    <t>21.91</t>
  </si>
  <si>
    <t>3.21</t>
  </si>
  <si>
    <t>-0.45</t>
  </si>
  <si>
    <t>10.22</t>
  </si>
  <si>
    <t>-3.46</t>
  </si>
  <si>
    <t>0.97</t>
  </si>
  <si>
    <t>8.14</t>
  </si>
  <si>
    <t>26.41</t>
  </si>
  <si>
    <t>Net Income, 3 Yr. CAGR %</t>
  </si>
  <si>
    <t>16.68</t>
  </si>
  <si>
    <t>21.54</t>
  </si>
  <si>
    <t>-0.66</t>
  </si>
  <si>
    <t>10.15</t>
  </si>
  <si>
    <t>-3.07</t>
  </si>
  <si>
    <t>8.41</t>
  </si>
  <si>
    <t>25.75</t>
  </si>
  <si>
    <t>Normalized Net Income, 3 Yr. CAGR %</t>
  </si>
  <si>
    <t>18.29</t>
  </si>
  <si>
    <t>-0.54</t>
  </si>
  <si>
    <t>-1.14</t>
  </si>
  <si>
    <t>-4.86</t>
  </si>
  <si>
    <t>8.04</t>
  </si>
  <si>
    <t>28.37</t>
  </si>
  <si>
    <t>Diluted EPS Before Extra, 3 Yr. CAGR %</t>
  </si>
  <si>
    <t>16.69</t>
  </si>
  <si>
    <t>21.27</t>
  </si>
  <si>
    <t>-0.72</t>
  </si>
  <si>
    <t>10.76</t>
  </si>
  <si>
    <t>-2.53</t>
  </si>
  <si>
    <t>9.55</t>
  </si>
  <si>
    <t>27.99</t>
  </si>
  <si>
    <t>Dividend Per Share, 3 Yr. CAGR %</t>
  </si>
  <si>
    <t>23.86</t>
  </si>
  <si>
    <t>28.28</t>
  </si>
  <si>
    <t>23.17</t>
  </si>
  <si>
    <t>22.39</t>
  </si>
  <si>
    <t>16.45</t>
  </si>
  <si>
    <t>8.23</t>
  </si>
  <si>
    <t>5.73</t>
  </si>
  <si>
    <t>14.17</t>
  </si>
  <si>
    <t>21.14</t>
  </si>
  <si>
    <t>Gross Loans, 3 Yr. CAGR %</t>
  </si>
  <si>
    <t>11.53</t>
  </si>
  <si>
    <t>11.47</t>
  </si>
  <si>
    <t>3.54</t>
  </si>
  <si>
    <t>-0.58</t>
  </si>
  <si>
    <t>-2.85</t>
  </si>
  <si>
    <t>-1.16</t>
  </si>
  <si>
    <t>0.88</t>
  </si>
  <si>
    <t>3.84</t>
  </si>
  <si>
    <t>4.02</t>
  </si>
  <si>
    <t>Allowance For Loan Losses, 3 Yr. CAGR %</t>
  </si>
  <si>
    <t>-1.91</t>
  </si>
  <si>
    <t>1.91</t>
  </si>
  <si>
    <t>-36.7</t>
  </si>
  <si>
    <t>-5.33</t>
  </si>
  <si>
    <t>31.7</t>
  </si>
  <si>
    <t>4.81</t>
  </si>
  <si>
    <t>-8.04</t>
  </si>
  <si>
    <t>-17.84</t>
  </si>
  <si>
    <t>Net Loans, 3 Yr. CAGR %</t>
  </si>
  <si>
    <t>11.44</t>
  </si>
  <si>
    <t>3.52</t>
  </si>
  <si>
    <t>-2.88</t>
  </si>
  <si>
    <t>0.56</t>
  </si>
  <si>
    <t>-1.32</t>
  </si>
  <si>
    <t>4.08</t>
  </si>
  <si>
    <t>Non Performing Loans, 3 Yr. CAGR %</t>
  </si>
  <si>
    <t>-2.39</t>
  </si>
  <si>
    <t>-8.11</t>
  </si>
  <si>
    <t>6.18</t>
  </si>
  <si>
    <t>-0.68</t>
  </si>
  <si>
    <t>-12.84</t>
  </si>
  <si>
    <t>6.56</t>
  </si>
  <si>
    <t>3.08</t>
  </si>
  <si>
    <t>4.22</t>
  </si>
  <si>
    <t>-6.34</t>
  </si>
  <si>
    <t>Non Performing Assets, 3 Yr. CAGR %</t>
  </si>
  <si>
    <t>-9.99</t>
  </si>
  <si>
    <t>-5.26</t>
  </si>
  <si>
    <t>3.76</t>
  </si>
  <si>
    <t>-13.71</t>
  </si>
  <si>
    <t>Total Assets, 3 Yr. CAGR %</t>
  </si>
  <si>
    <t>7.61</t>
  </si>
  <si>
    <t>3.32</t>
  </si>
  <si>
    <t>0.61</t>
  </si>
  <si>
    <t>0.46</t>
  </si>
  <si>
    <t>1.73</t>
  </si>
  <si>
    <t>2.66</t>
  </si>
  <si>
    <t>3.47</t>
  </si>
  <si>
    <t>5.03</t>
  </si>
  <si>
    <t>Total Deposits, 3 Yr CAGR %</t>
  </si>
  <si>
    <t>5.21</t>
  </si>
  <si>
    <t>2.51</t>
  </si>
  <si>
    <t>1.04</t>
  </si>
  <si>
    <t>4.42</t>
  </si>
  <si>
    <t>10.41</t>
  </si>
  <si>
    <t>12.94</t>
  </si>
  <si>
    <t>8.78</t>
  </si>
  <si>
    <t>Tangible Book Value, 3 Yr. CAGR %</t>
  </si>
  <si>
    <t>13.99</t>
  </si>
  <si>
    <t>2.87</t>
  </si>
  <si>
    <t>Average Interest Earning Assets, 3 Yr. CAGR %</t>
  </si>
  <si>
    <t>9.9</t>
  </si>
  <si>
    <t>8.79</t>
  </si>
  <si>
    <t>5.05</t>
  </si>
  <si>
    <t>2.33</t>
  </si>
  <si>
    <t>-1.76</t>
  </si>
  <si>
    <t>Average Interest Bearing Liabilities, 3 Yr. CAGR %</t>
  </si>
  <si>
    <t>8.58</t>
  </si>
  <si>
    <t>6.94</t>
  </si>
  <si>
    <t>3.46</t>
  </si>
  <si>
    <t>-3.18</t>
  </si>
  <si>
    <t>-0.67</t>
  </si>
  <si>
    <t>Common Equity, 3 Yr. CAGR %</t>
  </si>
  <si>
    <t>10.45</t>
  </si>
  <si>
    <t>14.24</t>
  </si>
  <si>
    <t>13.3</t>
  </si>
  <si>
    <t>10.97</t>
  </si>
  <si>
    <t>5.56</t>
  </si>
  <si>
    <t>5.47</t>
  </si>
  <si>
    <t>4.61</t>
  </si>
  <si>
    <t>2.24</t>
  </si>
  <si>
    <t>2.72</t>
  </si>
  <si>
    <t>Total Equity, 3 Yr. CAGR %</t>
  </si>
  <si>
    <t>5.48</t>
  </si>
  <si>
    <t>4.62</t>
  </si>
  <si>
    <t>2.88</t>
  </si>
  <si>
    <t>2.73</t>
  </si>
  <si>
    <t>Compound Annual Growth Rate Over Five Years</t>
  </si>
  <si>
    <t>Net Interest Income, 5 Yr. CAGR %</t>
  </si>
  <si>
    <t>7.5</t>
  </si>
  <si>
    <t>8.57</t>
  </si>
  <si>
    <t>6.2</t>
  </si>
  <si>
    <t>4.05</t>
  </si>
  <si>
    <t>3.83</t>
  </si>
  <si>
    <t>1.78</t>
  </si>
  <si>
    <t>2.55</t>
  </si>
  <si>
    <t>6.39</t>
  </si>
  <si>
    <t>10.82</t>
  </si>
  <si>
    <t>Non Interest Income, 5 Yr. CAGR %</t>
  </si>
  <si>
    <t>2.57</t>
  </si>
  <si>
    <t>4.47</t>
  </si>
  <si>
    <t>1.46</t>
  </si>
  <si>
    <t>2.56</t>
  </si>
  <si>
    <t>-3.22</t>
  </si>
  <si>
    <t>-0.16</t>
  </si>
  <si>
    <t>1.58</t>
  </si>
  <si>
    <t>7.45</t>
  </si>
  <si>
    <t>Provision For Loan Losses, 5 Yr. CAGR %</t>
  </si>
  <si>
    <t>-26.63</t>
  </si>
  <si>
    <t>-5.41</t>
  </si>
  <si>
    <t>16.6</t>
  </si>
  <si>
    <t>-5.25</t>
  </si>
  <si>
    <t>-42.36</t>
  </si>
  <si>
    <t>5.98</t>
  </si>
  <si>
    <t>34.3</t>
  </si>
  <si>
    <t>-34.9</t>
  </si>
  <si>
    <t>-35.45</t>
  </si>
  <si>
    <t>80.31</t>
  </si>
  <si>
    <t>Total Revenues, 5 Yr. CAGR %</t>
  </si>
  <si>
    <t>9.87</t>
  </si>
  <si>
    <t>7.87</t>
  </si>
  <si>
    <t>5.11</t>
  </si>
  <si>
    <t>2.74</t>
  </si>
  <si>
    <t>2.62</t>
  </si>
  <si>
    <t>-1.82</t>
  </si>
  <si>
    <t>4.86</t>
  </si>
  <si>
    <t>6.06</t>
  </si>
  <si>
    <t>9.15</t>
  </si>
  <si>
    <t>Earnings From Cont. Operations, 5 Yr. CAGR %</t>
  </si>
  <si>
    <t>12.15</t>
  </si>
  <si>
    <t>8.19</t>
  </si>
  <si>
    <t>4.54</t>
  </si>
  <si>
    <t>-4.6</t>
  </si>
  <si>
    <t>5.54</t>
  </si>
  <si>
    <t>8.37</t>
  </si>
  <si>
    <t>Net Income, 5 Yr. CAGR %</t>
  </si>
  <si>
    <t>19.15</t>
  </si>
  <si>
    <t>8.2</t>
  </si>
  <si>
    <t>9.59</t>
  </si>
  <si>
    <t>6.76</t>
  </si>
  <si>
    <t>4.53</t>
  </si>
  <si>
    <t>-4.33</t>
  </si>
  <si>
    <t>5.64</t>
  </si>
  <si>
    <t>8.5</t>
  </si>
  <si>
    <t>10.21</t>
  </si>
  <si>
    <t>Normalized Net Income, 5 Yr. CAGR %</t>
  </si>
  <si>
    <t>12.73</t>
  </si>
  <si>
    <t>9.03</t>
  </si>
  <si>
    <t>5.16</t>
  </si>
  <si>
    <t>3.62</t>
  </si>
  <si>
    <t>2.8</t>
  </si>
  <si>
    <t>-4.72</t>
  </si>
  <si>
    <t>7.39</t>
  </si>
  <si>
    <t>11.43</t>
  </si>
  <si>
    <t>Diluted EPS Before Extra, 5 Yr. CAGR %</t>
  </si>
  <si>
    <t>6.44</t>
  </si>
  <si>
    <t>4.19</t>
  </si>
  <si>
    <t>-4.55</t>
  </si>
  <si>
    <t>11.16</t>
  </si>
  <si>
    <t>Dividend Per Share, 5 Yr. CAGR %</t>
  </si>
  <si>
    <t>16.77</t>
  </si>
  <si>
    <t>2.38</t>
  </si>
  <si>
    <t>23.3</t>
  </si>
  <si>
    <t>27.59</t>
  </si>
  <si>
    <t>25.03</t>
  </si>
  <si>
    <t>14.87</t>
  </si>
  <si>
    <t>11.33</t>
  </si>
  <si>
    <t>11.98</t>
  </si>
  <si>
    <t>14.16</t>
  </si>
  <si>
    <t>Gross Loans, 5 Yr. CAGR %</t>
  </si>
  <si>
    <t>9.05</t>
  </si>
  <si>
    <t>8.75</t>
  </si>
  <si>
    <t>5.32</t>
  </si>
  <si>
    <t>-1.02</t>
  </si>
  <si>
    <t>-1.3</t>
  </si>
  <si>
    <t>1.5</t>
  </si>
  <si>
    <t>Allowance For Loan Losses, 5 Yr. CAGR %</t>
  </si>
  <si>
    <t>-0.12</t>
  </si>
  <si>
    <t>1.83</t>
  </si>
  <si>
    <t>-3.83</t>
  </si>
  <si>
    <t>3.74</t>
  </si>
  <si>
    <t>17.34</t>
  </si>
  <si>
    <t>Net Loans, 5 Yr. CAGR %</t>
  </si>
  <si>
    <t>8.73</t>
  </si>
  <si>
    <t>6.03</t>
  </si>
  <si>
    <t>-1.08</t>
  </si>
  <si>
    <t>-1.43</t>
  </si>
  <si>
    <t>0.49</t>
  </si>
  <si>
    <t>2.75</t>
  </si>
  <si>
    <t>Non Performing Loans, 5 Yr. CAGR %</t>
  </si>
  <si>
    <t>0.13</t>
  </si>
  <si>
    <t>-3.93</t>
  </si>
  <si>
    <t>4.8</t>
  </si>
  <si>
    <t>-2.08</t>
  </si>
  <si>
    <t>-3.64</t>
  </si>
  <si>
    <t>Non Performing Assets, 5 Yr. CAGR %</t>
  </si>
  <si>
    <t>3.53</t>
  </si>
  <si>
    <t>-3.92</t>
  </si>
  <si>
    <t>2.03</t>
  </si>
  <si>
    <t>-4.36</t>
  </si>
  <si>
    <t>-4.74</t>
  </si>
  <si>
    <t>-5.45</t>
  </si>
  <si>
    <t>5.12</t>
  </si>
  <si>
    <t>-4.22</t>
  </si>
  <si>
    <t>Total Assets, 5 Yr. CAGR %</t>
  </si>
  <si>
    <t>7.76</t>
  </si>
  <si>
    <t>6.9</t>
  </si>
  <si>
    <t>2.35</t>
  </si>
  <si>
    <t>3.7</t>
  </si>
  <si>
    <t>Total Deposits, 5 Yr CAGR %</t>
  </si>
  <si>
    <t>9.77</t>
  </si>
  <si>
    <t>8.03</t>
  </si>
  <si>
    <t>4.79</t>
  </si>
  <si>
    <t>3.67</t>
  </si>
  <si>
    <t>5.94</t>
  </si>
  <si>
    <t>8.95</t>
  </si>
  <si>
    <t>Tangible Book Value, 5 Yr. CAGR %</t>
  </si>
  <si>
    <t>12.08</t>
  </si>
  <si>
    <t>12.6</t>
  </si>
  <si>
    <t>11.84</t>
  </si>
  <si>
    <t>5.66</t>
  </si>
  <si>
    <t>3.3</t>
  </si>
  <si>
    <t>3.43</t>
  </si>
  <si>
    <t>Average Interest Earning Assets, 5 Yr. CAGR %</t>
  </si>
  <si>
    <t>7.8</t>
  </si>
  <si>
    <t>9.94</t>
  </si>
  <si>
    <t>7.81</t>
  </si>
  <si>
    <t>4.21</t>
  </si>
  <si>
    <t>2.05</t>
  </si>
  <si>
    <t>Average Interest Bearing Liabilities, 5 Yr. CAGR %</t>
  </si>
  <si>
    <t>6.92</t>
  </si>
  <si>
    <t>8.66</t>
  </si>
  <si>
    <t>6.34</t>
  </si>
  <si>
    <t>2.59</t>
  </si>
  <si>
    <t>Common Equity, 5 Yr. CAGR %</t>
  </si>
  <si>
    <t>9.98</t>
  </si>
  <si>
    <t>11.32</t>
  </si>
  <si>
    <t>11.87</t>
  </si>
  <si>
    <t>11.21</t>
  </si>
  <si>
    <t>5.45</t>
  </si>
  <si>
    <t>3.37</t>
  </si>
  <si>
    <t>3.6</t>
  </si>
  <si>
    <t>Total Equity, 5 Yr. CAGR %</t>
  </si>
  <si>
    <t>5.46</t>
  </si>
  <si>
    <t>3.39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</si>
  <si>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</si>
  <si>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</si>
  <si>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</si>
  <si>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</si>
  <si>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</si>
  <si>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</si>
  <si>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</si>
  <si>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313,174</t>
  </si>
  <si>
    <t>301,468</t>
  </si>
  <si>
    <t>327,654</t>
  </si>
  <si>
    <t>342,499</t>
  </si>
  <si>
    <t>-</t>
  </si>
  <si>
    <t>Change</t>
  </si>
  <si>
    <t>-3.74%</t>
  </si>
  <si>
    <t>8.69%</t>
  </si>
  <si>
    <t>4.53%</t>
  </si>
  <si>
    <t>0%</t>
  </si>
  <si>
    <t>Enterprise Value (EV)</t>
  </si>
  <si>
    <t>P/E ratio</t>
  </si>
  <si>
    <t>12.8x</t>
  </si>
  <si>
    <t>9.42x</t>
  </si>
  <si>
    <t>8.7x</t>
  </si>
  <si>
    <t>8.31x</t>
  </si>
  <si>
    <t>9.24x</t>
  </si>
  <si>
    <t>9.36x</t>
  </si>
  <si>
    <t>PBR</t>
  </si>
  <si>
    <t>1.38x</t>
  </si>
  <si>
    <t>1.24x</t>
  </si>
  <si>
    <t>1.33x</t>
  </si>
  <si>
    <t>1.35x</t>
  </si>
  <si>
    <t>1.3x</t>
  </si>
  <si>
    <t>1.25x</t>
  </si>
  <si>
    <t>PEG</t>
  </si>
  <si>
    <t>0.3x</t>
  </si>
  <si>
    <t>0.4x</t>
  </si>
  <si>
    <t>0.7x</t>
  </si>
  <si>
    <t>-0.9x</t>
  </si>
  <si>
    <t>-7.76x</t>
  </si>
  <si>
    <t>Capitalization / Revenue</t>
  </si>
  <si>
    <t>5.6x</t>
  </si>
  <si>
    <t>4.56x</t>
  </si>
  <si>
    <t>4.01x</t>
  </si>
  <si>
    <t>3.99x</t>
  </si>
  <si>
    <t>4.05x</t>
  </si>
  <si>
    <t>4.03x</t>
  </si>
  <si>
    <t>EV / Revenue</t>
  </si>
  <si>
    <t>0x</t>
  </si>
  <si>
    <t>EV / EBITDA</t>
  </si>
  <si>
    <t>EV / EBIT</t>
  </si>
  <si>
    <t>6.22x</t>
  </si>
  <si>
    <t>6.71x</t>
  </si>
  <si>
    <t>6.87x</t>
  </si>
  <si>
    <t>EV / FCF</t>
  </si>
  <si>
    <t>FCF Yield</t>
  </si>
  <si>
    <t>Dividend per Share
                                    2</t>
  </si>
  <si>
    <t>16</t>
  </si>
  <si>
    <t>16.78</t>
  </si>
  <si>
    <t>16.93</t>
  </si>
  <si>
    <t>17.21</t>
  </si>
  <si>
    <t>Rate of return</t>
  </si>
  <si>
    <t>4.83%</t>
  </si>
  <si>
    <t>6.43%</t>
  </si>
  <si>
    <t>7.41%</t>
  </si>
  <si>
    <t>7.26%</t>
  </si>
  <si>
    <t>7.33%</t>
  </si>
  <si>
    <t>7.45%</t>
  </si>
  <si>
    <t>EPS
                                    2</t>
  </si>
  <si>
    <t>27.8</t>
  </si>
  <si>
    <t>24.99</t>
  </si>
  <si>
    <t>24.69</t>
  </si>
  <si>
    <t>Distribution rate</t>
  </si>
  <si>
    <t>61.9%</t>
  </si>
  <si>
    <t>60.5%</t>
  </si>
  <si>
    <t>64.4%</t>
  </si>
  <si>
    <t>60.4%</t>
  </si>
  <si>
    <t>67.7%</t>
  </si>
  <si>
    <t>69.7%</t>
  </si>
  <si>
    <t>Net sales
                                    1</t>
  </si>
  <si>
    <t>55,915</t>
  </si>
  <si>
    <t>66,115</t>
  </si>
  <si>
    <t>81,697</t>
  </si>
  <si>
    <t>85,858</t>
  </si>
  <si>
    <t>84,574</t>
  </si>
  <si>
    <t>85,020</t>
  </si>
  <si>
    <t>EBITDA</t>
  </si>
  <si>
    <t>EBIT
                                    1</t>
  </si>
  <si>
    <t>31,881</t>
  </si>
  <si>
    <t>39,604</t>
  </si>
  <si>
    <t>53,077</t>
  </si>
  <si>
    <t>55,086</t>
  </si>
  <si>
    <t>51,079</t>
  </si>
  <si>
    <t>49,866</t>
  </si>
  <si>
    <t>Net income
                                    1</t>
  </si>
  <si>
    <t>24,407</t>
  </si>
  <si>
    <t>32,011</t>
  </si>
  <si>
    <t>38,166</t>
  </si>
  <si>
    <t>41,365</t>
  </si>
  <si>
    <t>36,452</t>
  </si>
  <si>
    <t>35,274</t>
  </si>
  <si>
    <t>Reference price
                                    2</t>
  </si>
  <si>
    <t>202.00</t>
  </si>
  <si>
    <t>194.45</t>
  </si>
  <si>
    <t>216.00</t>
  </si>
  <si>
    <t>231.00</t>
  </si>
  <si>
    <t>Nbr of stocks (in thousands)</t>
  </si>
  <si>
    <t>1,550,365</t>
  </si>
  <si>
    <t>1,516,915</t>
  </si>
  <si>
    <t>1,482,680</t>
  </si>
  <si>
    <t>Announcement Date</t>
  </si>
  <si>
    <t>2/10/22</t>
  </si>
  <si>
    <t>2/9/23</t>
  </si>
  <si>
    <t>1/31/24</t>
  </si>
  <si>
    <t>address1</t>
  </si>
  <si>
    <t>5335 Gate Parkway</t>
  </si>
  <si>
    <t>city</t>
  </si>
  <si>
    <t>Jacksonville</t>
  </si>
  <si>
    <t>state</t>
  </si>
  <si>
    <t>FL</t>
  </si>
  <si>
    <t>zip</t>
  </si>
  <si>
    <t>32256</t>
  </si>
  <si>
    <t>country</t>
  </si>
  <si>
    <t>phone</t>
  </si>
  <si>
    <t>904 648 8006</t>
  </si>
  <si>
    <t>website</t>
  </si>
  <si>
    <t>https://www.dnb.com</t>
  </si>
  <si>
    <t>industry</t>
  </si>
  <si>
    <t>Financial Data &amp; Stock Exchanges</t>
  </si>
  <si>
    <t>industryKey</t>
  </si>
  <si>
    <t>financial-data-stock-exchanges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</si>
  <si>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</si>
  <si>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</si>
  <si>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</si>
  <si>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</si>
  <si>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</si>
  <si>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</si>
  <si>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</si>
  <si>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Dun &amp; Bradstreet Holdings, Inc., together with its subsidiaries, provides business-to-business data and analytics in North America and internationally. It offers finance and risk solutions, including D&amp;B Finance Analytics, an online application that offers clients real time access to its information, comprehensive monitoring, and portfolio analysis; D&amp;B Direct, an application programming interface (API) that delivers risk and financial data directly into enterprise applications for real-time credit decision-making; D&amp;B Small Business, a suite of tools that allows SMBs to monitor and build their business credit file; D&amp;B Enterprise Risk Assessment Manager, a solution for managing and automating credit decisioning and reporting; and D&amp;B Risk Analytics, a subscription-based online application that offers clients real-time access to complete and up-to-date global information to mitigate supply chain risk, regulatory risk, and ESG assessment, as well as other related risks; Risk Guardian, a subscription-based online application that offers real-time access to Northern Europe information, monitoring, and portfolio analysis; and D&amp;B Beneficial Ownership that offers risk intelligence on ultimate beneficial ownership. The company also provides sales and marketing solutions, including D&amp;B Connect, a self-service data management platform; D&amp;B Optimizer, an integrated data management solution; D&amp;B Rev.Up ABX, an open and agnostic platform that aligns marketing and sales teams to deliver an optimal and coordinated buying; D&amp;B Hoovers, a sales intelligence solution; D&amp;B Audience Targeting, which helps clients to reach the right audiences with the right messages; D&amp;B Visitor Intelligence that turns web visitors into leads; D&amp;B Direct, an API-enabled data management solution; and InfoTorg, an online SaaS application that provides information services. Dun &amp; Bradstreet Holdings, Inc. was founded in 1841 and is headquartered in Jacksonville, Florida.</t>
  </si>
  <si>
    <t>fullTimeEmployees</t>
  </si>
  <si>
    <t>companyOfficers</t>
  </si>
  <si>
    <t>[{'maxAge': 1, 'name': 'Mr. William Patrick Foley II', 'age': 79, 'title': 'Executive Chairman', 'yearBorn': 1945, 'fiscalYear': 2023, 'totalPay': 462211, 'exercisedValue': 0, 'unexercisedValue': 0}, {'maxAge': 1, 'name': 'Mr. Anthony M. Jabbour', 'age': 57, 'title': 'CEO &amp; Director', 'yearBorn': 1967, 'fiscalYear': 2023, 'totalPay': 1303640, 'exercisedValue': 0, 'unexercisedValue': 0}, {'maxAge': 1, 'name': 'Mr. Bryan T. Hipsher', 'age': 41, 'title': 'CFO, Executive VP &amp; Treasurer', 'yearBorn': 1983, 'fiscalYear': 2023, 'totalPay': 1219334, 'exercisedValue': 0, 'unexercisedValue': 0}, {'maxAge': 1, 'name': 'Mr. Joseph A. Reinhardt III', 'age': 61, 'title': 'Chief Legal Officer', 'yearBorn': 1963, 'fiscalYear': 2023, 'totalPay': 990382, 'exercisedValue': 0, 'unexercisedValue': 0}, {'maxAge': 1, 'name': 'Mr. Neeraj  Sahai', 'age': 66, 'title': 'President of International', 'yearBorn': 1958, 'fiscalYear': 2023, 'totalPay': 1248842, 'exercisedValue': 0, 'unexercisedValue': 0}, {'maxAge': 1, 'name': 'Ms. Virginia  Gomez', 'age': 55, 'title': 'President of North America', 'yearBorn': 1969, 'fiscalYear': 2023, 'totalPay': 1227326, 'exercisedValue': 0, 'unexercisedValue': 0}, {'maxAge': 1, 'name': 'Mr. Anthony  Pietrontone Jr.', 'title': 'Chief Accounting Officer &amp; Corporate Controller', 'fiscalYear': 2023, 'exercisedValue': 0, 'unexercisedValue': 0}, {'maxAge': 1, 'name': 'Mr. Michael  Manos', 'title': 'Chief Technology Officer', 'fiscalYear': 2023, 'exercisedValue': 0, 'unexercisedValue': 0}, {'maxAge': 1, 'name': 'Ms. Michele  Caselnova', 'title': 'Chief Sustainability &amp; Communications Officer', 'fiscalYear': 2023, 'exercisedValue': 0, 'unexercisedValue': 0}, {'maxAge': 1, 'name': 'Ms. Roslynn  Williams', 'age': 48, 'title': 'Chief People Officer', 'yearBorn': 1976, 'fiscalYear': 2023, 'totalPay': 1300776,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</si>
  <si>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</si>
  <si>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</si>
  <si>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</si>
  <si>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</si>
  <si>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</si>
  <si>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</si>
  <si>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</si>
  <si>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</si>
  <si>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</si>
  <si>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</si>
  <si>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</si>
  <si>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</si>
  <si>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</si>
  <si>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</si>
  <si>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</si>
  <si>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</si>
  <si>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</si>
  <si>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</si>
  <si>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</si>
  <si>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</si>
  <si>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</si>
  <si>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</si>
  <si>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</si>
  <si>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</si>
  <si>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</si>
  <si>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</si>
  <si>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</si>
  <si>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</si>
  <si>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</si>
  <si>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</si>
  <si>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</si>
  <si>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</si>
  <si>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</si>
  <si>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</si>
  <si>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</si>
  <si>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</si>
  <si>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</si>
  <si>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</si>
  <si>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</si>
  <si>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</si>
  <si>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</si>
  <si>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</si>
  <si>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</si>
  <si>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</si>
  <si>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</si>
  <si>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</si>
  <si>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</si>
  <si>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</si>
  <si>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</si>
  <si>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</si>
  <si>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</si>
  <si>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</si>
  <si>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</si>
  <si>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</si>
  <si>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</si>
  <si>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</si>
  <si>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</si>
  <si>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</si>
  <si>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</si>
  <si>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</si>
  <si>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</si>
  <si>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</si>
  <si>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</si>
  <si>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</si>
  <si>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</si>
  <si>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</si>
  <si>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</si>
  <si>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</si>
  <si>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</si>
  <si>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</si>
  <si>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</si>
  <si>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</si>
  <si>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</si>
  <si>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</si>
  <si>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</si>
  <si>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Dun &amp; Bradstreet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</si>
  <si>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</si>
  <si>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</si>
  <si>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</si>
  <si>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</si>
  <si>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</si>
  <si>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</si>
  <si>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</si>
  <si>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b5e4adf5-0d8f-3fd0-9043-46efcff44997</t>
  </si>
  <si>
    <t>messageBoardId</t>
  </si>
  <si>
    <t>finmb_27755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</si>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</sst>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nb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5.24531712E9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7.545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10.748699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1820.746</v>
      </c>
      <c r="C2" s="1">
        <v>2186.308</v>
      </c>
      <c r="D2" s="1">
        <v>1699.775</v>
      </c>
      <c r="E2" s="1">
        <v>1924.94</v>
      </c>
      <c r="F2" s="1">
        <v>2143.924</v>
      </c>
      <c r="G2" s="1">
        <v>2271.959</v>
      </c>
      <c r="H2" s="1">
        <v>1752.755</v>
      </c>
      <c r="I2" s="1">
        <v>2236.639</v>
      </c>
      <c r="J2" s="1">
        <v>2894.474</v>
      </c>
      <c r="K2" s="1">
        <v>3486.084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138.631</v>
      </c>
      <c r="C3" s="1">
        <v>147.461</v>
      </c>
      <c r="D3" s="1">
        <v>148.344</v>
      </c>
      <c r="E3" s="1">
        <v>140.397</v>
      </c>
      <c r="F3" s="1">
        <v>147.461</v>
      </c>
      <c r="G3" s="1">
        <v>219.867</v>
      </c>
      <c r="H3" s="1">
        <v>256.953</v>
      </c>
      <c r="I3" s="1">
        <v>262.251</v>
      </c>
      <c r="J3" s="1">
        <v>271.081</v>
      </c>
      <c r="K3" s="1">
        <v>284.326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5.6512</v>
      </c>
      <c r="C4" s="1">
        <v>7.4172</v>
      </c>
      <c r="D4" s="1">
        <v>3.7969</v>
      </c>
      <c r="E4" s="1">
        <v>6.092700000000001</v>
      </c>
      <c r="F4" s="1">
        <v>4.1501</v>
      </c>
      <c r="G4" s="1">
        <v>3.532</v>
      </c>
      <c r="H4" s="1">
        <v>1.9426</v>
      </c>
      <c r="I4" s="1">
        <v>3.0905</v>
      </c>
      <c r="J4" s="1">
        <v>7.7704</v>
      </c>
      <c r="K4" s="1">
        <v>9.4481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143.929</v>
      </c>
      <c r="C5" s="1">
        <v>154.525</v>
      </c>
      <c r="D5" s="1">
        <v>151.876</v>
      </c>
      <c r="E5" s="1">
        <v>146.578</v>
      </c>
      <c r="F5" s="1">
        <v>151.876</v>
      </c>
      <c r="G5" s="1">
        <v>223.399</v>
      </c>
      <c r="H5" s="1">
        <v>258.719</v>
      </c>
      <c r="I5" s="1">
        <v>265.783</v>
      </c>
      <c r="J5" s="1">
        <v>279.028</v>
      </c>
      <c r="K5" s="1">
        <v>294.039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37.086</v>
      </c>
      <c r="C6" s="1">
        <v>28.4326</v>
      </c>
      <c r="D6" s="1">
        <v>24.9889</v>
      </c>
      <c r="E6" s="1">
        <v>22.4282</v>
      </c>
      <c r="F6" s="1">
        <v>27.0198</v>
      </c>
      <c r="G6" s="1">
        <v>28.3443</v>
      </c>
      <c r="H6" s="1">
        <v>32.4061</v>
      </c>
      <c r="I6" s="1">
        <v>30.5518</v>
      </c>
      <c r="J6" s="1">
        <v>32.7593</v>
      </c>
      <c r="K6" s="1">
        <v>24.9889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9.5364</v>
      </c>
      <c r="C7" s="1">
        <v>19.7792</v>
      </c>
      <c r="D7" s="1">
        <v>15.2759</v>
      </c>
      <c r="E7" s="1">
        <v>54.8343</v>
      </c>
      <c r="F7" s="1">
        <v>33.554</v>
      </c>
      <c r="G7" s="1">
        <v>18.2781</v>
      </c>
      <c r="H7" s="1">
        <v>1.8543</v>
      </c>
      <c r="I7" s="1">
        <v>0.883</v>
      </c>
      <c r="J7" s="1">
        <v>0.7947000000000001</v>
      </c>
      <c r="K7" s="1">
        <v>15.9823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-15011.0</v>
      </c>
      <c r="C8" s="1">
        <v>-6194.245</v>
      </c>
      <c r="D8" s="1">
        <v>17130.2</v>
      </c>
      <c r="E8" s="1">
        <v>-4325.817</v>
      </c>
      <c r="F8" s="1">
        <v>383.222</v>
      </c>
      <c r="G8" s="1">
        <v>105.077</v>
      </c>
      <c r="H8" s="1">
        <v>5421.62</v>
      </c>
      <c r="I8" s="1">
        <v>1138.187</v>
      </c>
      <c r="J8" s="1">
        <v>-4957.162</v>
      </c>
      <c r="K8" s="1">
        <v>-3456.945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-13068.4</v>
      </c>
      <c r="C9" s="1">
        <v>-3804.847</v>
      </c>
      <c r="D9" s="1">
        <v>18984.5</v>
      </c>
      <c r="E9" s="1">
        <v>-2177.478</v>
      </c>
      <c r="F9" s="1">
        <v>2739.066</v>
      </c>
      <c r="G9" s="1">
        <v>2646.351</v>
      </c>
      <c r="H9" s="1">
        <v>7467.531</v>
      </c>
      <c r="I9" s="1">
        <v>3671.514</v>
      </c>
      <c r="J9" s="1">
        <v>-1750.106</v>
      </c>
      <c r="K9" s="1">
        <v>363.796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-221.633</v>
      </c>
      <c r="C10" s="1">
        <v>0.0</v>
      </c>
      <c r="D10" s="1">
        <v>-135.982</v>
      </c>
      <c r="E10" s="1">
        <v>-203.09</v>
      </c>
      <c r="F10" s="1">
        <v>-201.324</v>
      </c>
      <c r="G10" s="1">
        <v>-229.58</v>
      </c>
      <c r="H10" s="1">
        <v>-339.072</v>
      </c>
      <c r="I10" s="1">
        <v>-396.467</v>
      </c>
      <c r="J10" s="1">
        <v>-309.933</v>
      </c>
      <c r="K10" s="1">
        <v>-360.264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263.134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49.9778</v>
      </c>
      <c r="C12" s="1">
        <v>249.889</v>
      </c>
      <c r="D12" s="1">
        <v>-133.333</v>
      </c>
      <c r="E12" s="1">
        <v>33.7306</v>
      </c>
      <c r="F12" s="1">
        <v>1.6777</v>
      </c>
      <c r="G12" s="1">
        <v>-23.9293</v>
      </c>
      <c r="H12" s="1">
        <v>4.7682</v>
      </c>
      <c r="I12" s="1">
        <v>33.1125</v>
      </c>
      <c r="J12" s="1">
        <v>348.785</v>
      </c>
      <c r="K12" s="1">
        <v>229.58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36.4679</v>
      </c>
      <c r="C13" s="1">
        <v>6.7108</v>
      </c>
      <c r="D13" s="1">
        <v>76.0263</v>
      </c>
      <c r="E13" s="1">
        <v>-7.5938</v>
      </c>
      <c r="F13" s="1">
        <v>-25.7836</v>
      </c>
      <c r="G13" s="1">
        <v>287.858</v>
      </c>
      <c r="H13" s="1">
        <v>-120.971</v>
      </c>
      <c r="I13" s="1">
        <v>-55.3641</v>
      </c>
      <c r="J13" s="1">
        <v>-801.764</v>
      </c>
      <c r="K13" s="1">
        <v>-25.607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15.2759</v>
      </c>
      <c r="C14" s="1">
        <v>0.5298</v>
      </c>
      <c r="D14" s="1">
        <v>5.9161</v>
      </c>
      <c r="E14" s="1">
        <v>0.7064</v>
      </c>
      <c r="F14" s="1">
        <v>1.1479</v>
      </c>
      <c r="G14" s="1">
        <v>100.662</v>
      </c>
      <c r="H14" s="1">
        <v>37.7924</v>
      </c>
      <c r="I14" s="1">
        <v>30.4635</v>
      </c>
      <c r="J14" s="1">
        <v>87.6819</v>
      </c>
      <c r="K14" s="1">
        <v>1.3245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-120.088</v>
      </c>
      <c r="C15" s="1">
        <v>520.087</v>
      </c>
      <c r="D15" s="1">
        <v>-187.196</v>
      </c>
      <c r="E15" s="1">
        <v>-176.6</v>
      </c>
      <c r="F15" s="1">
        <v>-224.282</v>
      </c>
      <c r="G15" s="1">
        <v>135.099</v>
      </c>
      <c r="H15" s="1">
        <v>-416.776</v>
      </c>
      <c r="I15" s="1">
        <v>-387.637</v>
      </c>
      <c r="J15" s="1">
        <v>-675.495</v>
      </c>
      <c r="K15" s="1">
        <v>-155.408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156379.3</v>
      </c>
      <c r="F16" s="1">
        <v>91655.40000000001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129271.2</v>
      </c>
      <c r="C17" s="1">
        <v>277791.8</v>
      </c>
      <c r="D17" s="1">
        <v>794435.1</v>
      </c>
      <c r="E17" s="1">
        <v>7766.868</v>
      </c>
      <c r="F17" s="1">
        <v>7735.963000000001</v>
      </c>
      <c r="G17" s="1">
        <v>96865.1</v>
      </c>
      <c r="H17" s="1">
        <v>102074.8</v>
      </c>
      <c r="I17" s="1">
        <v>286092.0</v>
      </c>
      <c r="J17" s="1">
        <v>159646.4</v>
      </c>
      <c r="K17" s="1">
        <v>4103.301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129271.2</v>
      </c>
      <c r="C18" s="1">
        <v>277791.8</v>
      </c>
      <c r="D18" s="1">
        <v>794435.1</v>
      </c>
      <c r="E18" s="1">
        <v>164149.7</v>
      </c>
      <c r="F18" s="1">
        <v>99337.5</v>
      </c>
      <c r="G18" s="1">
        <v>96865.1</v>
      </c>
      <c r="H18" s="1">
        <v>102074.8</v>
      </c>
      <c r="I18" s="1">
        <v>286092.0</v>
      </c>
      <c r="J18" s="1">
        <v>159646.4</v>
      </c>
      <c r="K18" s="1">
        <v>4103.301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-156026.1</v>
      </c>
      <c r="F19" s="1">
        <v>-90772.40000000001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-125739.2</v>
      </c>
      <c r="C20" s="1">
        <v>-278145.0</v>
      </c>
      <c r="D20" s="1">
        <v>-794788.3</v>
      </c>
      <c r="E20" s="1">
        <v>-8791.148000000001</v>
      </c>
      <c r="F20" s="1">
        <v>-7924.042</v>
      </c>
      <c r="G20" s="1">
        <v>-84326.5</v>
      </c>
      <c r="H20" s="1">
        <v>-108609.0</v>
      </c>
      <c r="I20" s="1">
        <v>-284061.1</v>
      </c>
      <c r="J20" s="1">
        <v>-153995.2</v>
      </c>
      <c r="K20" s="1">
        <v>-942.1610000000001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-125739.2</v>
      </c>
      <c r="C21" s="1">
        <v>-278145.0</v>
      </c>
      <c r="D21" s="1">
        <v>-794788.3</v>
      </c>
      <c r="E21" s="1">
        <v>-164856.1</v>
      </c>
      <c r="F21" s="1">
        <v>-98719.40000000001</v>
      </c>
      <c r="G21" s="1">
        <v>-84326.5</v>
      </c>
      <c r="H21" s="1">
        <v>-108609.0</v>
      </c>
      <c r="I21" s="1">
        <v>-284061.1</v>
      </c>
      <c r="J21" s="1">
        <v>-153995.2</v>
      </c>
      <c r="K21" s="1">
        <v>-942.1610000000001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708.166</v>
      </c>
      <c r="D22" s="1">
        <v>664.0160000000001</v>
      </c>
      <c r="E22" s="1">
        <v>0.0</v>
      </c>
      <c r="F22" s="1">
        <v>0.0</v>
      </c>
      <c r="G22" s="1">
        <v>921.8520000000001</v>
      </c>
      <c r="H22" s="1">
        <v>0.0</v>
      </c>
      <c r="I22" s="1">
        <v>1.766</v>
      </c>
      <c r="J22" s="1">
        <v>0.0</v>
      </c>
      <c r="K22" s="1">
        <v>514.789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-146.578</v>
      </c>
      <c r="F23" s="1">
        <v>-325.827</v>
      </c>
      <c r="G23" s="1">
        <v>-333.774</v>
      </c>
      <c r="H23" s="1">
        <v>-1171.741</v>
      </c>
      <c r="I23" s="1">
        <v>-123.62</v>
      </c>
      <c r="J23" s="1">
        <v>-155.408</v>
      </c>
      <c r="K23" s="1">
        <v>-611.0360000000001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-388.52</v>
      </c>
      <c r="C24" s="1">
        <v>-552.758</v>
      </c>
      <c r="D24" s="1">
        <v>-693.155</v>
      </c>
      <c r="E24" s="1">
        <v>-883.883</v>
      </c>
      <c r="F24" s="1">
        <v>-1089.622</v>
      </c>
      <c r="G24" s="1">
        <v>-1250.328</v>
      </c>
      <c r="H24" s="1">
        <v>-139.514</v>
      </c>
      <c r="I24" s="1">
        <v>-2463.57</v>
      </c>
      <c r="J24" s="1">
        <v>-1427.811</v>
      </c>
      <c r="K24" s="1">
        <v>-1813.682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-388.52</v>
      </c>
      <c r="C25" s="1">
        <v>-552.758</v>
      </c>
      <c r="D25" s="1">
        <v>-693.155</v>
      </c>
      <c r="E25" s="1">
        <v>-883.883</v>
      </c>
      <c r="F25" s="1">
        <v>-1089.622</v>
      </c>
      <c r="G25" s="1">
        <v>-1250.328</v>
      </c>
      <c r="H25" s="1">
        <v>-139.514</v>
      </c>
      <c r="I25" s="1">
        <v>-2463.57</v>
      </c>
      <c r="J25" s="1">
        <v>-1427.811</v>
      </c>
      <c r="K25" s="1">
        <v>-1813.682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-1192.05</v>
      </c>
      <c r="C26" s="1">
        <v>-1426.928</v>
      </c>
      <c r="D26" s="1">
        <v>-1495.802</v>
      </c>
      <c r="E26" s="1">
        <v>-1292.712</v>
      </c>
      <c r="F26" s="1">
        <v>-1304.191</v>
      </c>
      <c r="G26" s="1">
        <v>-1529.356</v>
      </c>
      <c r="H26" s="1">
        <v>-1209.71</v>
      </c>
      <c r="I26" s="1">
        <v>-889.181</v>
      </c>
      <c r="J26" s="1">
        <v>-1080.792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1931.121</v>
      </c>
      <c r="C27" s="1">
        <v>-1642.38</v>
      </c>
      <c r="D27" s="1">
        <v>-1890.503</v>
      </c>
      <c r="E27" s="1">
        <v>-3009.264</v>
      </c>
      <c r="F27" s="1">
        <v>-2066.22</v>
      </c>
      <c r="G27" s="1">
        <v>10331.1</v>
      </c>
      <c r="H27" s="1">
        <v>-9006.6</v>
      </c>
      <c r="I27" s="1">
        <v>-1389.842</v>
      </c>
      <c r="J27" s="1">
        <v>3024.275</v>
      </c>
      <c r="K27" s="1">
        <v>1252.094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1701.541</v>
      </c>
      <c r="C28" s="1">
        <v>1295.361</v>
      </c>
      <c r="D28" s="1">
        <v>-24.0176</v>
      </c>
      <c r="E28" s="1">
        <v>338.189</v>
      </c>
      <c r="F28" s="1">
        <v>8.565100000000001</v>
      </c>
      <c r="G28" s="1">
        <v>-15.3642</v>
      </c>
      <c r="H28" s="1">
        <v>328.476</v>
      </c>
      <c r="I28" s="1">
        <v>-247.24</v>
      </c>
      <c r="J28" s="1">
        <v>229.58</v>
      </c>
      <c r="K28" s="1">
        <v>168.653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-0.0883</v>
      </c>
      <c r="C29" s="1">
        <v>0.0</v>
      </c>
      <c r="D29" s="1">
        <v>0.0</v>
      </c>
      <c r="E29" s="1">
        <v>-332.891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0.0883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-9536.4</v>
      </c>
      <c r="C30" s="1">
        <v>-3631.779</v>
      </c>
      <c r="D30" s="1">
        <v>16953.6</v>
      </c>
      <c r="E30" s="1">
        <v>-5358.044</v>
      </c>
      <c r="F30" s="1">
        <v>457.394</v>
      </c>
      <c r="G30" s="1">
        <v>13068.4</v>
      </c>
      <c r="H30" s="1">
        <v>-1647.678</v>
      </c>
      <c r="I30" s="1">
        <v>1645.912</v>
      </c>
      <c r="J30" s="1">
        <v>829.1370000000001</v>
      </c>
      <c r="K30" s="1">
        <v>1630.018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2619.861</v>
      </c>
      <c r="C32" s="1">
        <v>2199.553</v>
      </c>
      <c r="D32" s="1">
        <v>1965.558</v>
      </c>
      <c r="E32" s="1">
        <v>1894.035</v>
      </c>
      <c r="F32" s="1">
        <v>3167.321</v>
      </c>
      <c r="G32" s="1">
        <v>2895.357</v>
      </c>
      <c r="H32" s="1">
        <v>1914.344</v>
      </c>
      <c r="I32" s="1">
        <v>1195.582</v>
      </c>
      <c r="J32" s="1">
        <v>2264.012</v>
      </c>
      <c r="K32" s="1">
        <v>8326.69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264.017</v>
      </c>
      <c r="C33" s="1">
        <v>227.814</v>
      </c>
      <c r="D33" s="1">
        <v>257.836</v>
      </c>
      <c r="E33" s="1">
        <v>950.991</v>
      </c>
      <c r="F33" s="1">
        <v>422.074</v>
      </c>
      <c r="G33" s="1">
        <v>178.366</v>
      </c>
      <c r="H33" s="1">
        <v>813.243</v>
      </c>
      <c r="I33" s="1">
        <v>628.696</v>
      </c>
      <c r="J33" s="1">
        <v>321.412</v>
      </c>
      <c r="K33" s="1">
        <v>261.368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3510.808</v>
      </c>
      <c r="C34" s="1">
        <v>-370.86</v>
      </c>
      <c r="D34" s="1">
        <v>-365.562</v>
      </c>
      <c r="E34" s="1">
        <v>-686.974</v>
      </c>
      <c r="F34" s="1">
        <v>653.4200000000001</v>
      </c>
      <c r="G34" s="1">
        <v>12538.6</v>
      </c>
      <c r="H34" s="1">
        <v>-6505.944</v>
      </c>
      <c r="I34" s="1">
        <v>2084.763</v>
      </c>
      <c r="J34" s="1">
        <v>5689.169</v>
      </c>
      <c r="K34" s="1">
        <v>3161.14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5683.871</v>
      </c>
      <c r="C3" s="1">
        <v>2052.092</v>
      </c>
      <c r="D3" s="1">
        <v>18631.3</v>
      </c>
      <c r="E3" s="1">
        <v>13598.2</v>
      </c>
      <c r="F3" s="1">
        <v>14039.7</v>
      </c>
      <c r="G3" s="1">
        <v>27196.4</v>
      </c>
      <c r="H3" s="1">
        <v>25518.7</v>
      </c>
      <c r="I3" s="1">
        <v>27196.4</v>
      </c>
      <c r="J3" s="1">
        <v>27991.1</v>
      </c>
      <c r="K3" s="1">
        <v>29668.8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42030.8</v>
      </c>
      <c r="C4" s="1">
        <v>43178.7</v>
      </c>
      <c r="D4" s="1">
        <v>44856.4</v>
      </c>
      <c r="E4" s="1">
        <v>51920.4</v>
      </c>
      <c r="F4" s="1">
        <v>54657.7</v>
      </c>
      <c r="G4" s="1">
        <v>52538.5</v>
      </c>
      <c r="H4" s="1">
        <v>59072.7</v>
      </c>
      <c r="I4" s="1">
        <v>58984.4</v>
      </c>
      <c r="J4" s="1">
        <v>64370.7</v>
      </c>
      <c r="K4" s="1">
        <v>72670.90000000001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20838.8</v>
      </c>
      <c r="C5" s="1">
        <v>17924.9</v>
      </c>
      <c r="D5" s="1">
        <v>13951.4</v>
      </c>
      <c r="E5" s="1">
        <v>11655.6</v>
      </c>
      <c r="F5" s="1">
        <v>11037.5</v>
      </c>
      <c r="G5" s="1">
        <v>11037.5</v>
      </c>
      <c r="H5" s="1">
        <v>16512.1</v>
      </c>
      <c r="I5" s="1">
        <v>13951.4</v>
      </c>
      <c r="J5" s="1">
        <v>16423.8</v>
      </c>
      <c r="K5" s="1">
        <v>15717.4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62869.60000000001</v>
      </c>
      <c r="C6" s="1">
        <v>61103.60000000001</v>
      </c>
      <c r="D6" s="1">
        <v>58807.8</v>
      </c>
      <c r="E6" s="1">
        <v>63664.3</v>
      </c>
      <c r="F6" s="1">
        <v>65695.2</v>
      </c>
      <c r="G6" s="1">
        <v>63576.0</v>
      </c>
      <c r="H6" s="1">
        <v>75496.5</v>
      </c>
      <c r="I6" s="1">
        <v>72935.8</v>
      </c>
      <c r="J6" s="1">
        <v>80706.2</v>
      </c>
      <c r="K6" s="1">
        <v>88476.6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161147.5</v>
      </c>
      <c r="C7" s="1">
        <v>164149.7</v>
      </c>
      <c r="D7" s="1">
        <v>150551.5</v>
      </c>
      <c r="E7" s="1">
        <v>158410.2</v>
      </c>
      <c r="F7" s="1">
        <v>150463.2</v>
      </c>
      <c r="G7" s="1">
        <v>153112.2</v>
      </c>
      <c r="H7" s="1">
        <v>153730.3</v>
      </c>
      <c r="I7" s="1">
        <v>154525.0</v>
      </c>
      <c r="J7" s="1">
        <v>171478.6</v>
      </c>
      <c r="K7" s="1">
        <v>172979.7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-1100.218</v>
      </c>
      <c r="C8" s="1">
        <v>-1030.461</v>
      </c>
      <c r="D8" s="1">
        <v>-1196.465</v>
      </c>
      <c r="E8" s="1">
        <v>-279.028</v>
      </c>
      <c r="F8" s="1">
        <v>-874.1700000000001</v>
      </c>
      <c r="G8" s="1">
        <v>-905.075</v>
      </c>
      <c r="H8" s="1">
        <v>-1237.966</v>
      </c>
      <c r="I8" s="1">
        <v>-881.234</v>
      </c>
      <c r="J8" s="1">
        <v>-703.751</v>
      </c>
      <c r="K8" s="1">
        <v>-686.974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-581.897</v>
      </c>
      <c r="C9" s="1">
        <v>-640.1750000000001</v>
      </c>
      <c r="D9" s="1">
        <v>-740.837</v>
      </c>
      <c r="E9" s="1">
        <v>-747.9010000000001</v>
      </c>
      <c r="F9" s="1">
        <v>-792.051</v>
      </c>
      <c r="G9" s="1">
        <v>-1135.538</v>
      </c>
      <c r="H9" s="1">
        <v>-1259.158</v>
      </c>
      <c r="I9" s="1">
        <v>-1379.246</v>
      </c>
      <c r="J9" s="1">
        <v>-1403.087</v>
      </c>
      <c r="K9" s="1">
        <v>-1830.459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159469.8</v>
      </c>
      <c r="C10" s="1">
        <v>162472.0</v>
      </c>
      <c r="D10" s="1">
        <v>148608.9</v>
      </c>
      <c r="E10" s="1">
        <v>157350.6</v>
      </c>
      <c r="F10" s="1">
        <v>148785.5</v>
      </c>
      <c r="G10" s="1">
        <v>151081.3</v>
      </c>
      <c r="H10" s="1">
        <v>151257.9</v>
      </c>
      <c r="I10" s="1">
        <v>152229.2</v>
      </c>
      <c r="J10" s="1">
        <v>169359.4</v>
      </c>
      <c r="K10" s="1">
        <v>170507.3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1698.009</v>
      </c>
      <c r="C11" s="1">
        <v>1249.445</v>
      </c>
      <c r="D11" s="1">
        <v>1109.048</v>
      </c>
      <c r="E11" s="1">
        <v>1207.061</v>
      </c>
      <c r="F11" s="1">
        <v>1298.01</v>
      </c>
      <c r="G11" s="1">
        <v>2241.937</v>
      </c>
      <c r="H11" s="1">
        <v>2518.316</v>
      </c>
      <c r="I11" s="1">
        <v>2660.479</v>
      </c>
      <c r="J11" s="1">
        <v>2780.567</v>
      </c>
      <c r="K11" s="1">
        <v>2920.964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-476.82</v>
      </c>
      <c r="C12" s="1">
        <v>-467.107</v>
      </c>
      <c r="D12" s="1">
        <v>-407.063</v>
      </c>
      <c r="E12" s="1">
        <v>-437.968</v>
      </c>
      <c r="F12" s="1">
        <v>-482.118</v>
      </c>
      <c r="G12" s="1">
        <v>-555.407</v>
      </c>
      <c r="H12" s="1">
        <v>-709.8437</v>
      </c>
      <c r="I12" s="1">
        <v>-768.21</v>
      </c>
      <c r="J12" s="1">
        <v>-903.3090000000001</v>
      </c>
      <c r="K12" s="1">
        <v>-1027.812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1221.189</v>
      </c>
      <c r="C13" s="1">
        <v>782.3380000000001</v>
      </c>
      <c r="D13" s="1">
        <v>701.985</v>
      </c>
      <c r="E13" s="1">
        <v>768.21</v>
      </c>
      <c r="F13" s="1">
        <v>815.892</v>
      </c>
      <c r="G13" s="1">
        <v>1686.53</v>
      </c>
      <c r="H13" s="1">
        <v>1807.501</v>
      </c>
      <c r="I13" s="1">
        <v>1892.269</v>
      </c>
      <c r="J13" s="1">
        <v>1876.375</v>
      </c>
      <c r="K13" s="1">
        <v>1893.152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1">
        <v>422.074</v>
      </c>
      <c r="C14" s="1">
        <v>427.372</v>
      </c>
      <c r="D14" s="1">
        <v>421.191</v>
      </c>
      <c r="E14" s="1">
        <v>378.807</v>
      </c>
      <c r="F14" s="1">
        <v>377.924</v>
      </c>
      <c r="G14" s="1">
        <v>376.158</v>
      </c>
      <c r="H14" s="1">
        <v>379.69</v>
      </c>
      <c r="I14" s="1">
        <v>387.637</v>
      </c>
      <c r="J14" s="1">
        <v>738.188</v>
      </c>
      <c r="K14" s="1">
        <v>741.72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132.45</v>
      </c>
      <c r="C15" s="1">
        <v>109.492</v>
      </c>
      <c r="D15" s="1">
        <v>92.715</v>
      </c>
      <c r="E15" s="1">
        <v>115.673</v>
      </c>
      <c r="F15" s="1">
        <v>104.194</v>
      </c>
      <c r="G15" s="1">
        <v>105.96</v>
      </c>
      <c r="H15" s="1">
        <v>105.96</v>
      </c>
      <c r="I15" s="1">
        <v>124.503</v>
      </c>
      <c r="J15" s="1">
        <v>168.653</v>
      </c>
      <c r="K15" s="1">
        <v>181.898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1">
        <v>2684.32</v>
      </c>
      <c r="C16" s="1">
        <v>1477.259</v>
      </c>
      <c r="D16" s="1">
        <v>1404.853</v>
      </c>
      <c r="E16" s="1">
        <v>1440.0847</v>
      </c>
      <c r="F16" s="1">
        <v>1476.376</v>
      </c>
      <c r="G16" s="1">
        <v>1536.42</v>
      </c>
      <c r="H16" s="1">
        <v>1597.347</v>
      </c>
      <c r="I16" s="1">
        <v>1573.506</v>
      </c>
      <c r="J16" s="1">
        <v>1293.595</v>
      </c>
      <c r="K16" s="1">
        <v>834.4350000000001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168.653</v>
      </c>
      <c r="C17" s="1">
        <v>162.472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1">
        <v>141.28</v>
      </c>
      <c r="C18" s="1">
        <v>158.94</v>
      </c>
      <c r="D18" s="1">
        <v>180.132</v>
      </c>
      <c r="E18" s="1">
        <v>173.068</v>
      </c>
      <c r="F18" s="1">
        <v>132.45</v>
      </c>
      <c r="G18" s="1">
        <v>196.026</v>
      </c>
      <c r="H18" s="1">
        <v>135.982</v>
      </c>
      <c r="I18" s="1">
        <v>216.335</v>
      </c>
      <c r="J18" s="1">
        <v>81.4126</v>
      </c>
      <c r="K18" s="1">
        <v>7992.033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124.503</v>
      </c>
      <c r="C19" s="1">
        <v>90.949</v>
      </c>
      <c r="D19" s="1">
        <v>4732.88</v>
      </c>
      <c r="E19" s="1">
        <v>71.2581</v>
      </c>
      <c r="F19" s="1">
        <v>509.491</v>
      </c>
      <c r="G19" s="1">
        <v>177.3947</v>
      </c>
      <c r="H19" s="1">
        <v>280.794</v>
      </c>
      <c r="I19" s="1">
        <v>281.677</v>
      </c>
      <c r="J19" s="1">
        <v>624.2810000000001</v>
      </c>
      <c r="K19" s="1">
        <v>244.591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106.843</v>
      </c>
      <c r="C20" s="1">
        <v>101.545</v>
      </c>
      <c r="D20" s="1">
        <v>123.62</v>
      </c>
      <c r="E20" s="1">
        <v>67.9027</v>
      </c>
      <c r="F20" s="1">
        <v>87.94680000000001</v>
      </c>
      <c r="G20" s="1">
        <v>107.726</v>
      </c>
      <c r="H20" s="1">
        <v>386.754</v>
      </c>
      <c r="I20" s="1">
        <v>57.3067</v>
      </c>
      <c r="J20" s="1">
        <v>45.033</v>
      </c>
      <c r="K20" s="1">
        <v>34.2604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899.777</v>
      </c>
      <c r="C21" s="1">
        <v>504.193</v>
      </c>
      <c r="D21" s="1">
        <v>582.78</v>
      </c>
      <c r="E21" s="1">
        <v>626.9300000000001</v>
      </c>
      <c r="F21" s="1">
        <v>612.802</v>
      </c>
      <c r="G21" s="1">
        <v>593.376</v>
      </c>
      <c r="H21" s="1">
        <v>772.625</v>
      </c>
      <c r="I21" s="1">
        <v>905.9580000000001</v>
      </c>
      <c r="J21" s="1">
        <v>2840.611</v>
      </c>
      <c r="K21" s="1">
        <v>3263.568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233906.7</v>
      </c>
      <c r="C22" s="1">
        <v>229491.7</v>
      </c>
      <c r="D22" s="1">
        <v>234259.9</v>
      </c>
      <c r="E22" s="1">
        <v>238233.4</v>
      </c>
      <c r="F22" s="1">
        <v>232670.5</v>
      </c>
      <c r="G22" s="1">
        <v>246621.9</v>
      </c>
      <c r="H22" s="1">
        <v>257747.7</v>
      </c>
      <c r="I22" s="1">
        <v>257747.7</v>
      </c>
      <c r="J22" s="1">
        <v>285738.8</v>
      </c>
      <c r="K22" s="1">
        <v>303752.0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46.0926</v>
      </c>
      <c r="C24" s="1">
        <v>135.099</v>
      </c>
      <c r="D24" s="1">
        <v>140.397</v>
      </c>
      <c r="E24" s="1">
        <v>176.6</v>
      </c>
      <c r="F24" s="1">
        <v>148.344</v>
      </c>
      <c r="G24" s="1">
        <v>169.536</v>
      </c>
      <c r="H24" s="1">
        <v>243.708</v>
      </c>
      <c r="I24" s="1">
        <v>161.589</v>
      </c>
      <c r="J24" s="1">
        <v>305.518</v>
      </c>
      <c r="K24" s="1">
        <v>89.183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421.191</v>
      </c>
      <c r="C25" s="1">
        <v>390.286</v>
      </c>
      <c r="D25" s="1">
        <v>384.988</v>
      </c>
      <c r="E25" s="1">
        <v>404.414</v>
      </c>
      <c r="F25" s="1">
        <v>402.648</v>
      </c>
      <c r="G25" s="1">
        <v>362.913</v>
      </c>
      <c r="H25" s="1">
        <v>347.019</v>
      </c>
      <c r="I25" s="1">
        <v>392.935</v>
      </c>
      <c r="J25" s="1">
        <v>424.723</v>
      </c>
      <c r="K25" s="1">
        <v>437.085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83178.6</v>
      </c>
      <c r="C26" s="1">
        <v>83355.2</v>
      </c>
      <c r="D26" s="1">
        <v>82560.5</v>
      </c>
      <c r="E26" s="1">
        <v>85739.3</v>
      </c>
      <c r="F26" s="1">
        <v>81854.1</v>
      </c>
      <c r="G26" s="1">
        <v>85651.0</v>
      </c>
      <c r="H26" s="1">
        <v>97659.8</v>
      </c>
      <c r="I26" s="1">
        <v>110198.4</v>
      </c>
      <c r="J26" s="1">
        <v>123355.1</v>
      </c>
      <c r="K26" s="1">
        <v>125650.9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83178.6</v>
      </c>
      <c r="C27" s="1">
        <v>83355.2</v>
      </c>
      <c r="D27" s="1">
        <v>82560.5</v>
      </c>
      <c r="E27" s="1">
        <v>85739.3</v>
      </c>
      <c r="F27" s="1">
        <v>81854.1</v>
      </c>
      <c r="G27" s="1">
        <v>85651.0</v>
      </c>
      <c r="H27" s="1">
        <v>97659.8</v>
      </c>
      <c r="I27" s="1">
        <v>110198.4</v>
      </c>
      <c r="J27" s="1">
        <v>123355.1</v>
      </c>
      <c r="K27" s="1">
        <v>125650.9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34701.9</v>
      </c>
      <c r="C28" s="1">
        <v>27814.5</v>
      </c>
      <c r="D28" s="1">
        <v>25165.5</v>
      </c>
      <c r="E28" s="1">
        <v>23752.7</v>
      </c>
      <c r="F28" s="1">
        <v>25165.5</v>
      </c>
      <c r="G28" s="1">
        <v>26843.2</v>
      </c>
      <c r="H28" s="1">
        <v>27726.2</v>
      </c>
      <c r="I28" s="1">
        <v>24900.6</v>
      </c>
      <c r="J28" s="1">
        <v>42648.9</v>
      </c>
      <c r="K28" s="1">
        <v>54039.6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24017.6</v>
      </c>
      <c r="C29" s="1">
        <v>20573.9</v>
      </c>
      <c r="D29" s="1">
        <v>24900.6</v>
      </c>
      <c r="E29" s="1">
        <v>25871.9</v>
      </c>
      <c r="F29" s="1">
        <v>22516.5</v>
      </c>
      <c r="G29" s="1">
        <v>26666.6</v>
      </c>
      <c r="H29" s="1">
        <v>26401.7</v>
      </c>
      <c r="I29" s="1">
        <v>26313.4</v>
      </c>
      <c r="J29" s="1">
        <v>27814.5</v>
      </c>
      <c r="K29" s="1">
        <v>27019.8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282.56</v>
      </c>
      <c r="I30" s="1">
        <v>7.064</v>
      </c>
      <c r="J30" s="1">
        <v>12.0971</v>
      </c>
      <c r="K30" s="1">
        <v>9.6247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>
        <v>50949.1</v>
      </c>
      <c r="C31" s="1">
        <v>53421.5</v>
      </c>
      <c r="D31" s="1">
        <v>50595.9</v>
      </c>
      <c r="E31" s="1">
        <v>51390.6</v>
      </c>
      <c r="F31" s="1">
        <v>52273.6</v>
      </c>
      <c r="G31" s="1">
        <v>54216.2</v>
      </c>
      <c r="H31" s="1">
        <v>52008.7</v>
      </c>
      <c r="I31" s="1">
        <v>40529.7</v>
      </c>
      <c r="J31" s="1">
        <v>35761.5</v>
      </c>
      <c r="K31" s="1">
        <v>37615.8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81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322.295</v>
      </c>
      <c r="H32" s="1">
        <v>0.0</v>
      </c>
      <c r="I32" s="1">
        <v>240.176</v>
      </c>
      <c r="J32" s="1">
        <v>218.101</v>
      </c>
      <c r="K32" s="1">
        <v>181.015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151.876</v>
      </c>
      <c r="C33" s="1">
        <v>184.547</v>
      </c>
      <c r="D33" s="1">
        <v>783.221</v>
      </c>
      <c r="E33" s="1">
        <v>406.18</v>
      </c>
      <c r="F33" s="1">
        <v>217.218</v>
      </c>
      <c r="G33" s="1">
        <v>945.693</v>
      </c>
      <c r="H33" s="1">
        <v>667.548</v>
      </c>
      <c r="I33" s="1">
        <v>269.315</v>
      </c>
      <c r="J33" s="1">
        <v>358.4097</v>
      </c>
      <c r="K33" s="1">
        <v>837.967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>
        <v>63.9292</v>
      </c>
      <c r="C34" s="1">
        <v>479.469</v>
      </c>
      <c r="D34" s="1">
        <v>3687.408</v>
      </c>
      <c r="E34" s="1">
        <v>548.3430000000001</v>
      </c>
      <c r="F34" s="1">
        <v>546.577</v>
      </c>
      <c r="G34" s="1">
        <v>998.673</v>
      </c>
      <c r="H34" s="1">
        <v>353.2</v>
      </c>
      <c r="I34" s="1">
        <v>505.959</v>
      </c>
      <c r="J34" s="1">
        <v>347.902</v>
      </c>
      <c r="K34" s="1">
        <v>316.114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84</v>
      </c>
      <c r="B35" s="1">
        <v>530.683</v>
      </c>
      <c r="C35" s="1">
        <v>225.165</v>
      </c>
      <c r="D35" s="1">
        <v>243.708</v>
      </c>
      <c r="E35" s="1">
        <v>288.741</v>
      </c>
      <c r="F35" s="1">
        <v>306.401</v>
      </c>
      <c r="G35" s="1">
        <v>344.37</v>
      </c>
      <c r="H35" s="1">
        <v>395.584</v>
      </c>
      <c r="I35" s="1">
        <v>447.681</v>
      </c>
      <c r="J35" s="1">
        <v>411.478</v>
      </c>
      <c r="K35" s="1">
        <v>471.522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531.566</v>
      </c>
      <c r="C36" s="1">
        <v>667.548</v>
      </c>
      <c r="D36" s="1">
        <v>337.306</v>
      </c>
      <c r="E36" s="1">
        <v>226.931</v>
      </c>
      <c r="F36" s="1">
        <v>372.626</v>
      </c>
      <c r="G36" s="1">
        <v>4.2384</v>
      </c>
      <c r="H36" s="1">
        <v>4.2384</v>
      </c>
      <c r="I36" s="1">
        <v>138.631</v>
      </c>
      <c r="J36" s="1">
        <v>453.862</v>
      </c>
      <c r="K36" s="1">
        <v>240.176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25430.4</v>
      </c>
      <c r="C37" s="1">
        <v>25430.4</v>
      </c>
      <c r="D37" s="1">
        <v>27284.7</v>
      </c>
      <c r="E37" s="1">
        <v>30198.6</v>
      </c>
      <c r="F37" s="1">
        <v>29050.7</v>
      </c>
      <c r="G37" s="1">
        <v>28785.8</v>
      </c>
      <c r="H37" s="1">
        <v>29757.1</v>
      </c>
      <c r="I37" s="1">
        <v>32229.5</v>
      </c>
      <c r="J37" s="1">
        <v>30905.0</v>
      </c>
      <c r="K37" s="1">
        <v>33024.2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219955.3</v>
      </c>
      <c r="C38" s="1">
        <v>212626.4</v>
      </c>
      <c r="D38" s="1">
        <v>216070.1</v>
      </c>
      <c r="E38" s="1">
        <v>219072.3</v>
      </c>
      <c r="F38" s="1">
        <v>212891.3</v>
      </c>
      <c r="G38" s="1">
        <v>225253.3</v>
      </c>
      <c r="H38" s="1">
        <v>235849.3</v>
      </c>
      <c r="I38" s="1">
        <v>236202.5</v>
      </c>
      <c r="J38" s="1">
        <v>262869.1</v>
      </c>
      <c r="K38" s="1">
        <v>279911.0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1438.407</v>
      </c>
      <c r="C39" s="1">
        <v>1438.407</v>
      </c>
      <c r="D39" s="1">
        <v>1438.407</v>
      </c>
      <c r="E39" s="1">
        <v>1428.694</v>
      </c>
      <c r="F39" s="1">
        <v>1407.502</v>
      </c>
      <c r="G39" s="1">
        <v>1387.193</v>
      </c>
      <c r="H39" s="1">
        <v>1368.65</v>
      </c>
      <c r="I39" s="1">
        <v>1711.254</v>
      </c>
      <c r="J39" s="1">
        <v>1711.254</v>
      </c>
      <c r="K39" s="1">
        <v>1674.168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89</v>
      </c>
      <c r="B40" s="1">
        <v>1996.463</v>
      </c>
      <c r="C40" s="1">
        <v>1996.463</v>
      </c>
      <c r="D40" s="1">
        <v>1996.463</v>
      </c>
      <c r="E40" s="1">
        <v>1996.463</v>
      </c>
      <c r="F40" s="1">
        <v>1996.463</v>
      </c>
      <c r="G40" s="1">
        <v>1996.463</v>
      </c>
      <c r="H40" s="1">
        <v>1996.463</v>
      </c>
      <c r="I40" s="1">
        <v>1653.859</v>
      </c>
      <c r="J40" s="1">
        <v>1653.859</v>
      </c>
      <c r="K40" s="1">
        <v>1653.859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90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15187.6</v>
      </c>
      <c r="H41" s="1">
        <v>16423.8</v>
      </c>
      <c r="I41" s="1">
        <v>16158.9</v>
      </c>
      <c r="J41" s="1">
        <v>17571.7</v>
      </c>
      <c r="K41" s="1">
        <v>17836.6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91</v>
      </c>
      <c r="B42" s="1">
        <v>-13.8631</v>
      </c>
      <c r="C42" s="1">
        <v>-30.3752</v>
      </c>
      <c r="D42" s="1">
        <v>-2.4724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92</v>
      </c>
      <c r="B43" s="1">
        <v>10596.0</v>
      </c>
      <c r="C43" s="1">
        <v>13421.6</v>
      </c>
      <c r="D43" s="1">
        <v>14834.4</v>
      </c>
      <c r="E43" s="1">
        <v>15717.4</v>
      </c>
      <c r="F43" s="1">
        <v>16335.5</v>
      </c>
      <c r="G43" s="1">
        <v>2790.28</v>
      </c>
      <c r="H43" s="1">
        <v>2149.222</v>
      </c>
      <c r="I43" s="1">
        <v>1983.218</v>
      </c>
      <c r="J43" s="1">
        <v>1893.152</v>
      </c>
      <c r="K43" s="1">
        <v>2590.722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93</v>
      </c>
      <c r="B44" s="1">
        <v>14039.7</v>
      </c>
      <c r="C44" s="1">
        <v>16777.0</v>
      </c>
      <c r="D44" s="1">
        <v>18189.8</v>
      </c>
      <c r="E44" s="1">
        <v>19161.1</v>
      </c>
      <c r="F44" s="1">
        <v>19779.2</v>
      </c>
      <c r="G44" s="1">
        <v>21368.6</v>
      </c>
      <c r="H44" s="1">
        <v>21898.4</v>
      </c>
      <c r="I44" s="1">
        <v>21545.2</v>
      </c>
      <c r="J44" s="1">
        <v>22869.7</v>
      </c>
      <c r="K44" s="1">
        <v>23752.7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94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3.9735</v>
      </c>
      <c r="H45" s="1">
        <v>10.5077</v>
      </c>
      <c r="I45" s="1">
        <v>23.4878</v>
      </c>
      <c r="J45" s="1">
        <v>20.0441</v>
      </c>
      <c r="K45" s="1">
        <v>14.8344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95</v>
      </c>
      <c r="B46" s="1">
        <v>14039.7</v>
      </c>
      <c r="C46" s="1">
        <v>16777.0</v>
      </c>
      <c r="D46" s="1">
        <v>18189.8</v>
      </c>
      <c r="E46" s="1">
        <v>19161.1</v>
      </c>
      <c r="F46" s="1">
        <v>19779.2</v>
      </c>
      <c r="G46" s="1">
        <v>21368.6</v>
      </c>
      <c r="H46" s="1">
        <v>21898.4</v>
      </c>
      <c r="I46" s="1">
        <v>21545.2</v>
      </c>
      <c r="J46" s="1">
        <v>22869.7</v>
      </c>
      <c r="K46" s="1">
        <v>23752.7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96</v>
      </c>
      <c r="B47" s="1">
        <v>233906.7</v>
      </c>
      <c r="C47" s="1">
        <v>229491.7</v>
      </c>
      <c r="D47" s="1">
        <v>234259.9</v>
      </c>
      <c r="E47" s="1">
        <v>238233.4</v>
      </c>
      <c r="F47" s="1">
        <v>232670.5</v>
      </c>
      <c r="G47" s="1">
        <v>246621.9</v>
      </c>
      <c r="H47" s="1">
        <v>257747.7</v>
      </c>
      <c r="I47" s="1">
        <v>257747.7</v>
      </c>
      <c r="J47" s="1">
        <v>285738.8</v>
      </c>
      <c r="K47" s="1">
        <v>303752.0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47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97</v>
      </c>
      <c r="B49" s="1">
        <v>143.929</v>
      </c>
      <c r="C49" s="1">
        <v>143.929</v>
      </c>
      <c r="D49" s="1">
        <v>143.929</v>
      </c>
      <c r="E49" s="1">
        <v>143.046</v>
      </c>
      <c r="F49" s="1">
        <v>140.397</v>
      </c>
      <c r="G49" s="1">
        <v>138.631</v>
      </c>
      <c r="H49" s="1">
        <v>136.865</v>
      </c>
      <c r="I49" s="1">
        <v>136.865</v>
      </c>
      <c r="J49" s="1">
        <v>136.865</v>
      </c>
      <c r="K49" s="1">
        <v>134.216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98</v>
      </c>
      <c r="B50" s="1">
        <v>143.929</v>
      </c>
      <c r="C50" s="1">
        <v>143.929</v>
      </c>
      <c r="D50" s="1">
        <v>143.929</v>
      </c>
      <c r="E50" s="1">
        <v>143.046</v>
      </c>
      <c r="F50" s="1">
        <v>140.397</v>
      </c>
      <c r="G50" s="1">
        <v>138.631</v>
      </c>
      <c r="H50" s="1">
        <v>136.865</v>
      </c>
      <c r="I50" s="1">
        <v>136.865</v>
      </c>
      <c r="J50" s="1">
        <v>136.865</v>
      </c>
      <c r="K50" s="1">
        <v>134.216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99</v>
      </c>
      <c r="B51" s="1" t="s">
        <v>100</v>
      </c>
      <c r="C51" s="1" t="s">
        <v>101</v>
      </c>
      <c r="D51" s="1" t="s">
        <v>102</v>
      </c>
      <c r="E51" s="1" t="s">
        <v>103</v>
      </c>
      <c r="F51" s="1" t="s">
        <v>104</v>
      </c>
      <c r="G51" s="1" t="s">
        <v>105</v>
      </c>
      <c r="H51" s="1" t="s">
        <v>106</v>
      </c>
      <c r="I51" s="1" t="s">
        <v>107</v>
      </c>
      <c r="J51" s="1" t="s">
        <v>108</v>
      </c>
      <c r="K51" s="1" t="s">
        <v>109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110</v>
      </c>
      <c r="B52" s="1">
        <v>13421.6</v>
      </c>
      <c r="C52" s="1">
        <v>16247.2</v>
      </c>
      <c r="D52" s="1">
        <v>17748.3</v>
      </c>
      <c r="E52" s="1">
        <v>18631.3</v>
      </c>
      <c r="F52" s="1">
        <v>19337.7</v>
      </c>
      <c r="G52" s="1">
        <v>20927.1</v>
      </c>
      <c r="H52" s="1">
        <v>21456.9</v>
      </c>
      <c r="I52" s="1">
        <v>21015.4</v>
      </c>
      <c r="J52" s="1">
        <v>21986.7</v>
      </c>
      <c r="K52" s="1">
        <v>22869.7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111</v>
      </c>
      <c r="B53" s="1" t="s">
        <v>112</v>
      </c>
      <c r="C53" s="1" t="s">
        <v>113</v>
      </c>
      <c r="D53" s="1" t="s">
        <v>114</v>
      </c>
      <c r="E53" s="1" t="s">
        <v>115</v>
      </c>
      <c r="F53" s="1" t="s">
        <v>116</v>
      </c>
      <c r="G53" s="1" t="s">
        <v>117</v>
      </c>
      <c r="H53" s="1" t="s">
        <v>118</v>
      </c>
      <c r="I53" s="1" t="s">
        <v>119</v>
      </c>
      <c r="J53" s="1" t="s">
        <v>120</v>
      </c>
      <c r="K53" s="1" t="s">
        <v>121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122</v>
      </c>
      <c r="B54" s="1">
        <v>239469.6</v>
      </c>
      <c r="C54" s="1">
        <v>260131.8</v>
      </c>
      <c r="D54" s="1">
        <v>250860.3</v>
      </c>
      <c r="E54" s="1">
        <v>252273.1</v>
      </c>
      <c r="F54" s="1">
        <v>244767.6</v>
      </c>
      <c r="G54" s="1">
        <v>256688.1</v>
      </c>
      <c r="H54" s="1">
        <v>285209.0</v>
      </c>
      <c r="I54" s="1">
        <v>300573.2</v>
      </c>
      <c r="J54" s="1">
        <v>309668.1</v>
      </c>
      <c r="K54" s="1">
        <v>325562.1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123</v>
      </c>
      <c r="B55" s="1">
        <v>167858.3</v>
      </c>
      <c r="C55" s="1">
        <v>189226.9</v>
      </c>
      <c r="D55" s="1">
        <v>183134.2</v>
      </c>
      <c r="E55" s="1">
        <v>178984.1</v>
      </c>
      <c r="F55" s="1">
        <v>176246.8</v>
      </c>
      <c r="G55" s="1">
        <v>184988.5</v>
      </c>
      <c r="H55" s="1">
        <v>199204.8</v>
      </c>
      <c r="I55" s="1">
        <v>0.0</v>
      </c>
      <c r="J55" s="1">
        <v>166357.2</v>
      </c>
      <c r="K55" s="1">
        <v>178012.8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124</v>
      </c>
      <c r="B56" s="1">
        <v>109668.6</v>
      </c>
      <c r="C56" s="1">
        <v>101809.9</v>
      </c>
      <c r="D56" s="1">
        <v>100662.0</v>
      </c>
      <c r="E56" s="1">
        <v>101103.5</v>
      </c>
      <c r="F56" s="1">
        <v>99955.6</v>
      </c>
      <c r="G56" s="1">
        <v>108079.2</v>
      </c>
      <c r="H56" s="1">
        <v>106401.5</v>
      </c>
      <c r="I56" s="1">
        <v>91920.3</v>
      </c>
      <c r="J56" s="1">
        <v>106401.5</v>
      </c>
      <c r="K56" s="1">
        <v>118851.8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125</v>
      </c>
      <c r="B57" s="1">
        <v>518.321</v>
      </c>
      <c r="C57" s="1">
        <v>346.136</v>
      </c>
      <c r="D57" s="1">
        <v>256.07</v>
      </c>
      <c r="E57" s="1">
        <v>223.399</v>
      </c>
      <c r="F57" s="1">
        <v>327.593</v>
      </c>
      <c r="G57" s="1">
        <v>265.783</v>
      </c>
      <c r="H57" s="1">
        <v>491.831</v>
      </c>
      <c r="I57" s="1">
        <v>972.183</v>
      </c>
      <c r="J57" s="1">
        <v>630.462</v>
      </c>
      <c r="K57" s="1">
        <v>368.211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126</v>
      </c>
      <c r="B58" s="1">
        <v>529.8000000000001</v>
      </c>
      <c r="C58" s="1">
        <v>220.75</v>
      </c>
      <c r="D58" s="1">
        <v>243.708</v>
      </c>
      <c r="E58" s="1">
        <v>288.741</v>
      </c>
      <c r="F58" s="1">
        <v>308.167</v>
      </c>
      <c r="G58" s="1">
        <v>344.37</v>
      </c>
      <c r="H58" s="1">
        <v>395.584</v>
      </c>
      <c r="I58" s="1">
        <v>447.681</v>
      </c>
      <c r="J58" s="1">
        <v>411.478</v>
      </c>
      <c r="K58" s="1">
        <v>471.522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127</v>
      </c>
      <c r="B59" s="1">
        <v>82825.40000000001</v>
      </c>
      <c r="C59" s="1">
        <v>81236.0</v>
      </c>
      <c r="D59" s="1">
        <v>66578.2</v>
      </c>
      <c r="E59" s="1">
        <v>75408.2</v>
      </c>
      <c r="F59" s="1">
        <v>71169.8</v>
      </c>
      <c r="G59" s="1">
        <v>64194.10000000001</v>
      </c>
      <c r="H59" s="1">
        <v>58542.9</v>
      </c>
      <c r="I59" s="1">
        <v>44503.2</v>
      </c>
      <c r="J59" s="1">
        <v>55805.60000000001</v>
      </c>
      <c r="K59" s="1">
        <v>66313.3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128</v>
      </c>
      <c r="B60" s="1">
        <v>518.321</v>
      </c>
      <c r="C60" s="1">
        <v>840.616</v>
      </c>
      <c r="D60" s="1">
        <v>686.091</v>
      </c>
      <c r="E60" s="1">
        <v>1378.363</v>
      </c>
      <c r="F60" s="1">
        <v>1444.588</v>
      </c>
      <c r="G60" s="1">
        <v>1462.248</v>
      </c>
      <c r="H60" s="1">
        <v>1623.837</v>
      </c>
      <c r="I60" s="1">
        <v>1726.265</v>
      </c>
      <c r="J60" s="1">
        <v>1700.658</v>
      </c>
      <c r="K60" s="1">
        <v>1686.53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129</v>
      </c>
      <c r="B61" s="1">
        <v>0.0883</v>
      </c>
      <c r="C61" s="1">
        <v>0.0883</v>
      </c>
      <c r="D61" s="1">
        <v>0.0883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0.0883</v>
      </c>
      <c r="K61" s="1">
        <v>0.0883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130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46.6224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131</v>
      </c>
      <c r="B63" s="1">
        <v>20.9271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132</v>
      </c>
      <c r="B64" s="1">
        <v>729.3580000000001</v>
      </c>
      <c r="C64" s="1">
        <v>763.7950000000001</v>
      </c>
      <c r="D64" s="1">
        <v>708.166</v>
      </c>
      <c r="E64" s="1">
        <v>782.3380000000001</v>
      </c>
      <c r="F64" s="1">
        <v>862.691</v>
      </c>
      <c r="G64" s="1">
        <v>996.024</v>
      </c>
      <c r="H64" s="1">
        <v>1160.262</v>
      </c>
      <c r="I64" s="1">
        <v>1286.531</v>
      </c>
      <c r="J64" s="1">
        <v>1363.352</v>
      </c>
      <c r="K64" s="1">
        <v>1592.932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133</v>
      </c>
      <c r="B65" s="1">
        <v>-237.527</v>
      </c>
      <c r="C65" s="1">
        <v>-258.719</v>
      </c>
      <c r="D65" s="1">
        <v>-219.867</v>
      </c>
      <c r="E65" s="1">
        <v>-223.399</v>
      </c>
      <c r="F65" s="1">
        <v>-237.527</v>
      </c>
      <c r="G65" s="1">
        <v>-258.719</v>
      </c>
      <c r="H65" s="1">
        <v>-293.156</v>
      </c>
      <c r="I65" s="1">
        <v>-318.763</v>
      </c>
      <c r="J65" s="1">
        <v>-366.445</v>
      </c>
      <c r="K65" s="1">
        <v>-464.458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5425.152</v>
      </c>
      <c r="C2" s="1">
        <v>5079.899</v>
      </c>
      <c r="D2" s="1">
        <v>4628.686000000001</v>
      </c>
      <c r="E2" s="1">
        <v>4755.838</v>
      </c>
      <c r="F2" s="1">
        <v>4646.346</v>
      </c>
      <c r="G2" s="1">
        <v>5317.426</v>
      </c>
      <c r="H2" s="1">
        <v>4473.278</v>
      </c>
      <c r="I2" s="1">
        <v>3885.2</v>
      </c>
      <c r="J2" s="1">
        <v>6643.692</v>
      </c>
      <c r="K2" s="1">
        <v>13598.2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0.0</v>
      </c>
      <c r="C3" s="1">
        <v>0.0</v>
      </c>
      <c r="D3" s="1">
        <v>0.0</v>
      </c>
      <c r="E3" s="1">
        <v>0.0</v>
      </c>
      <c r="F3" s="1">
        <v>445.032</v>
      </c>
      <c r="G3" s="1">
        <v>452.096</v>
      </c>
      <c r="H3" s="1">
        <v>409.712</v>
      </c>
      <c r="I3" s="1">
        <v>255.187</v>
      </c>
      <c r="J3" s="1">
        <v>419.425</v>
      </c>
      <c r="K3" s="1">
        <v>626.9300000000001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5425.152</v>
      </c>
      <c r="C4" s="1">
        <v>5079.899</v>
      </c>
      <c r="D4" s="1">
        <v>4628.686000000001</v>
      </c>
      <c r="E4" s="1">
        <v>4755.838</v>
      </c>
      <c r="F4" s="1">
        <v>5091.378000000001</v>
      </c>
      <c r="G4" s="1">
        <v>5770.3167</v>
      </c>
      <c r="H4" s="1">
        <v>4882.99</v>
      </c>
      <c r="I4" s="1">
        <v>4140.387</v>
      </c>
      <c r="J4" s="1">
        <v>7063.117</v>
      </c>
      <c r="K4" s="1">
        <v>14216.3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2557.168</v>
      </c>
      <c r="C5" s="1">
        <v>1957.611</v>
      </c>
      <c r="D5" s="1">
        <v>1616.773</v>
      </c>
      <c r="E5" s="1">
        <v>1628.252</v>
      </c>
      <c r="F5" s="1">
        <v>2088.295</v>
      </c>
      <c r="G5" s="1">
        <v>2089.178</v>
      </c>
      <c r="H5" s="1">
        <v>1016.333</v>
      </c>
      <c r="I5" s="1">
        <v>414.127</v>
      </c>
      <c r="J5" s="1">
        <v>2567.764</v>
      </c>
      <c r="K5" s="1">
        <v>9006.6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0.0</v>
      </c>
      <c r="C6" s="1">
        <v>0.0</v>
      </c>
      <c r="D6" s="1">
        <v>0.0</v>
      </c>
      <c r="E6" s="1">
        <v>0.0</v>
      </c>
      <c r="F6" s="1">
        <v>-248.123</v>
      </c>
      <c r="G6" s="1">
        <v>219.867</v>
      </c>
      <c r="H6" s="1">
        <v>455.628</v>
      </c>
      <c r="I6" s="1">
        <v>309.05</v>
      </c>
      <c r="J6" s="1">
        <v>231.346</v>
      </c>
      <c r="K6" s="1">
        <v>-234.878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2557.168</v>
      </c>
      <c r="C7" s="1">
        <v>1957.611</v>
      </c>
      <c r="D7" s="1">
        <v>1616.773</v>
      </c>
      <c r="E7" s="1">
        <v>1628.252</v>
      </c>
      <c r="F7" s="1">
        <v>1840.172</v>
      </c>
      <c r="G7" s="1">
        <v>2309.045</v>
      </c>
      <c r="H7" s="1">
        <v>1471.961</v>
      </c>
      <c r="I7" s="1">
        <v>724.0600000000001</v>
      </c>
      <c r="J7" s="1">
        <v>2799.11</v>
      </c>
      <c r="K7" s="1">
        <v>8750.53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2868.867</v>
      </c>
      <c r="C8" s="1">
        <v>3122.288</v>
      </c>
      <c r="D8" s="1">
        <v>3011.913</v>
      </c>
      <c r="E8" s="1">
        <v>3127.586</v>
      </c>
      <c r="F8" s="1">
        <v>3251.206</v>
      </c>
      <c r="G8" s="1">
        <v>3461.36</v>
      </c>
      <c r="H8" s="1">
        <v>3410.146</v>
      </c>
      <c r="I8" s="1">
        <v>3416.327</v>
      </c>
      <c r="J8" s="1">
        <v>4264.007000000001</v>
      </c>
      <c r="K8" s="1">
        <v>5434.865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11.8322</v>
      </c>
      <c r="C9" s="1">
        <v>27.7262</v>
      </c>
      <c r="D9" s="1">
        <v>-4.7682</v>
      </c>
      <c r="E9" s="1">
        <v>77.7923</v>
      </c>
      <c r="F9" s="1">
        <v>52.18530000000001</v>
      </c>
      <c r="G9" s="1">
        <v>158.94</v>
      </c>
      <c r="H9" s="1">
        <v>62.3398</v>
      </c>
      <c r="I9" s="1">
        <v>0.7947000000000001</v>
      </c>
      <c r="J9" s="1">
        <v>-2.7373</v>
      </c>
      <c r="K9" s="1">
        <v>4.7682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155.408</v>
      </c>
      <c r="C10" s="1">
        <v>-99.77900000000001</v>
      </c>
      <c r="D10" s="1">
        <v>-61.72170000000001</v>
      </c>
      <c r="E10" s="1">
        <v>-25.2538</v>
      </c>
      <c r="F10" s="1">
        <v>-102.428</v>
      </c>
      <c r="G10" s="1">
        <v>-56.0705</v>
      </c>
      <c r="H10" s="1">
        <v>54.9226</v>
      </c>
      <c r="I10" s="1">
        <v>-113.024</v>
      </c>
      <c r="J10" s="1">
        <v>-124.503</v>
      </c>
      <c r="K10" s="1">
        <v>-0.2649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19.9558</v>
      </c>
      <c r="C11" s="1">
        <v>-6.357600000000001</v>
      </c>
      <c r="D11" s="1">
        <v>105.077</v>
      </c>
      <c r="E11" s="1">
        <v>-9.8896</v>
      </c>
      <c r="F11" s="1">
        <v>27.7262</v>
      </c>
      <c r="G11" s="1">
        <v>36.203</v>
      </c>
      <c r="H11" s="1">
        <v>35.4966</v>
      </c>
      <c r="I11" s="1">
        <v>46.2692</v>
      </c>
      <c r="J11" s="1">
        <v>54.4811</v>
      </c>
      <c r="K11" s="1">
        <v>39.6467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1306.84</v>
      </c>
      <c r="C12" s="1">
        <v>1727.148</v>
      </c>
      <c r="D12" s="1">
        <v>1554.08</v>
      </c>
      <c r="E12" s="1">
        <v>1410.151</v>
      </c>
      <c r="F12" s="1">
        <v>1265.339</v>
      </c>
      <c r="G12" s="1">
        <v>1394.257</v>
      </c>
      <c r="H12" s="1">
        <v>1484.323</v>
      </c>
      <c r="I12" s="1">
        <v>1579.687</v>
      </c>
      <c r="J12" s="1">
        <v>1644.146</v>
      </c>
      <c r="K12" s="1">
        <v>1735.978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1494.919</v>
      </c>
      <c r="C13" s="1">
        <v>1649.444</v>
      </c>
      <c r="D13" s="1">
        <v>1592.932</v>
      </c>
      <c r="E13" s="1">
        <v>1453.418</v>
      </c>
      <c r="F13" s="1">
        <v>1242.381</v>
      </c>
      <c r="G13" s="1">
        <v>1532.888</v>
      </c>
      <c r="H13" s="1">
        <v>1637.082</v>
      </c>
      <c r="I13" s="1">
        <v>1513.462</v>
      </c>
      <c r="J13" s="1">
        <v>1571.74</v>
      </c>
      <c r="K13" s="1">
        <v>1780.128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4362.903</v>
      </c>
      <c r="C14" s="1">
        <v>4771.732</v>
      </c>
      <c r="D14" s="1">
        <v>4603.962</v>
      </c>
      <c r="E14" s="1">
        <v>4581.004</v>
      </c>
      <c r="F14" s="1">
        <v>4494.47</v>
      </c>
      <c r="G14" s="1">
        <v>4994.248000000001</v>
      </c>
      <c r="H14" s="1">
        <v>5048.111</v>
      </c>
      <c r="I14" s="1">
        <v>4929.789</v>
      </c>
      <c r="J14" s="1">
        <v>5835.747</v>
      </c>
      <c r="K14" s="1">
        <v>7214.110000000001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144.812</v>
      </c>
      <c r="C15" s="1">
        <v>200.441</v>
      </c>
      <c r="D15" s="1">
        <v>655.186</v>
      </c>
      <c r="E15" s="1">
        <v>214.569</v>
      </c>
      <c r="F15" s="1">
        <v>-12.2737</v>
      </c>
      <c r="G15" s="1">
        <v>193.377</v>
      </c>
      <c r="H15" s="1">
        <v>875.936</v>
      </c>
      <c r="I15" s="1">
        <v>-76.6444</v>
      </c>
      <c r="J15" s="1">
        <v>-24.0176</v>
      </c>
      <c r="K15" s="1">
        <v>233.995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4218.091</v>
      </c>
      <c r="C16" s="1">
        <v>4571.291</v>
      </c>
      <c r="D16" s="1">
        <v>3948.776</v>
      </c>
      <c r="E16" s="1">
        <v>4366.435</v>
      </c>
      <c r="F16" s="1">
        <v>4506.832</v>
      </c>
      <c r="G16" s="1">
        <v>4800.871</v>
      </c>
      <c r="H16" s="1">
        <v>4172.175</v>
      </c>
      <c r="I16" s="1">
        <v>5006.610000000001</v>
      </c>
      <c r="J16" s="1">
        <v>5859.588000000001</v>
      </c>
      <c r="K16" s="1">
        <v>6980.998000000001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938.629</v>
      </c>
      <c r="C17" s="1">
        <v>1006.62</v>
      </c>
      <c r="D17" s="1">
        <v>987.1940000000001</v>
      </c>
      <c r="E17" s="1">
        <v>1045.472</v>
      </c>
      <c r="F17" s="1">
        <v>1036.642</v>
      </c>
      <c r="G17" s="1">
        <v>1106.399</v>
      </c>
      <c r="H17" s="1">
        <v>1129.357</v>
      </c>
      <c r="I17" s="1">
        <v>1207.944</v>
      </c>
      <c r="J17" s="1">
        <v>1311.255</v>
      </c>
      <c r="K17" s="1">
        <v>1437.524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181.015</v>
      </c>
      <c r="C18" s="1">
        <v>182.781</v>
      </c>
      <c r="D18" s="1">
        <v>176.6</v>
      </c>
      <c r="E18" s="1">
        <v>168.653</v>
      </c>
      <c r="F18" s="1">
        <v>178.366</v>
      </c>
      <c r="G18" s="1">
        <v>251.655</v>
      </c>
      <c r="H18" s="1">
        <v>292.273</v>
      </c>
      <c r="I18" s="1">
        <v>296.688</v>
      </c>
      <c r="J18" s="1">
        <v>311.699</v>
      </c>
      <c r="K18" s="1">
        <v>318.763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157.174</v>
      </c>
      <c r="C19" s="1">
        <v>145.695</v>
      </c>
      <c r="D19" s="1">
        <v>153.642</v>
      </c>
      <c r="E19" s="1">
        <v>153.642</v>
      </c>
      <c r="F19" s="1">
        <v>145.695</v>
      </c>
      <c r="G19" s="1">
        <v>147.461</v>
      </c>
      <c r="H19" s="1">
        <v>130.684</v>
      </c>
      <c r="I19" s="1">
        <v>128.035</v>
      </c>
      <c r="J19" s="1">
        <v>140.397</v>
      </c>
      <c r="K19" s="1">
        <v>153.642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517.438</v>
      </c>
      <c r="C20" s="1">
        <v>542.162</v>
      </c>
      <c r="D20" s="1">
        <v>486.533</v>
      </c>
      <c r="E20" s="1">
        <v>542.162</v>
      </c>
      <c r="F20" s="1">
        <v>542.162</v>
      </c>
      <c r="G20" s="1">
        <v>512.14</v>
      </c>
      <c r="H20" s="1">
        <v>505.959</v>
      </c>
      <c r="I20" s="1">
        <v>476.82</v>
      </c>
      <c r="J20" s="1">
        <v>574.833</v>
      </c>
      <c r="K20" s="1">
        <v>596.908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1794.256</v>
      </c>
      <c r="C21" s="1">
        <v>1877.258</v>
      </c>
      <c r="D21" s="1">
        <v>1804.852</v>
      </c>
      <c r="E21" s="1">
        <v>1909.929</v>
      </c>
      <c r="F21" s="1">
        <v>1902.865</v>
      </c>
      <c r="G21" s="1">
        <v>2018.538</v>
      </c>
      <c r="H21" s="1">
        <v>2058.273</v>
      </c>
      <c r="I21" s="1">
        <v>2109.487</v>
      </c>
      <c r="J21" s="1">
        <v>2338.184</v>
      </c>
      <c r="K21" s="1">
        <v>2506.837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2423.835</v>
      </c>
      <c r="C22" s="1">
        <v>2693.15</v>
      </c>
      <c r="D22" s="1">
        <v>2143.924</v>
      </c>
      <c r="E22" s="1">
        <v>2456.506</v>
      </c>
      <c r="F22" s="1">
        <v>2603.084</v>
      </c>
      <c r="G22" s="1">
        <v>2782.333</v>
      </c>
      <c r="H22" s="1">
        <v>2113.902</v>
      </c>
      <c r="I22" s="1">
        <v>2897.123</v>
      </c>
      <c r="J22" s="1">
        <v>3521.404</v>
      </c>
      <c r="K22" s="1">
        <v>4473.278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-21.1037</v>
      </c>
      <c r="C23" s="1">
        <v>-34.437</v>
      </c>
      <c r="D23" s="1">
        <v>-63.576</v>
      </c>
      <c r="E23" s="1">
        <v>-30.5518</v>
      </c>
      <c r="F23" s="1">
        <v>-10.8609</v>
      </c>
      <c r="G23" s="1">
        <v>-6.092700000000001</v>
      </c>
      <c r="H23" s="1">
        <v>-7.1523</v>
      </c>
      <c r="I23" s="1">
        <v>-12.5386</v>
      </c>
      <c r="J23" s="1">
        <v>-1.5894</v>
      </c>
      <c r="K23" s="1">
        <v>-3.7086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1">
        <v>-0.4415</v>
      </c>
      <c r="C24" s="1">
        <v>0.0</v>
      </c>
      <c r="D24" s="1">
        <v>-0.4415</v>
      </c>
      <c r="E24" s="1">
        <v>-48.1235</v>
      </c>
      <c r="F24" s="1">
        <v>-0.4415</v>
      </c>
      <c r="G24" s="1">
        <v>0.0</v>
      </c>
      <c r="H24" s="1">
        <v>-0.883</v>
      </c>
      <c r="I24" s="1">
        <v>-0.6181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</v>
      </c>
      <c r="B25" s="1">
        <v>-9.0949</v>
      </c>
      <c r="C25" s="1">
        <v>-19.7792</v>
      </c>
      <c r="D25" s="1">
        <v>-14.8344</v>
      </c>
      <c r="E25" s="1">
        <v>-6.7108</v>
      </c>
      <c r="F25" s="1">
        <v>-33.1125</v>
      </c>
      <c r="G25" s="1">
        <v>-18.2781</v>
      </c>
      <c r="H25" s="1">
        <v>0.2649</v>
      </c>
      <c r="I25" s="1">
        <v>0.3532</v>
      </c>
      <c r="J25" s="1">
        <v>-0.883</v>
      </c>
      <c r="K25" s="1">
        <v>-15.9823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</v>
      </c>
      <c r="B26" s="1">
        <v>0.0</v>
      </c>
      <c r="C26" s="1">
        <v>173.951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>
        <v>2392.93</v>
      </c>
      <c r="C27" s="1">
        <v>2813.238</v>
      </c>
      <c r="D27" s="1">
        <v>2065.337</v>
      </c>
      <c r="E27" s="1">
        <v>2371.738</v>
      </c>
      <c r="F27" s="1">
        <v>2558.934</v>
      </c>
      <c r="G27" s="1">
        <v>2758.492</v>
      </c>
      <c r="H27" s="1">
        <v>2105.955</v>
      </c>
      <c r="I27" s="1">
        <v>2884.761</v>
      </c>
      <c r="J27" s="1">
        <v>3518.755</v>
      </c>
      <c r="K27" s="1">
        <v>4453.852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>
        <v>570.418</v>
      </c>
      <c r="C28" s="1">
        <v>621.6320000000001</v>
      </c>
      <c r="D28" s="1">
        <v>365.562</v>
      </c>
      <c r="E28" s="1">
        <v>445.915</v>
      </c>
      <c r="F28" s="1">
        <v>396.467</v>
      </c>
      <c r="G28" s="1">
        <v>482.118</v>
      </c>
      <c r="H28" s="1">
        <v>373.509</v>
      </c>
      <c r="I28" s="1">
        <v>658.7180000000001</v>
      </c>
      <c r="J28" s="1">
        <v>641.058</v>
      </c>
      <c r="K28" s="1">
        <v>954.523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>
        <v>1822.512</v>
      </c>
      <c r="C29" s="1">
        <v>2190.723</v>
      </c>
      <c r="D29" s="1">
        <v>1699.775</v>
      </c>
      <c r="E29" s="1">
        <v>1924.94</v>
      </c>
      <c r="F29" s="1">
        <v>2162.467</v>
      </c>
      <c r="G29" s="1">
        <v>2275.491</v>
      </c>
      <c r="H29" s="1">
        <v>1732.446</v>
      </c>
      <c r="I29" s="1">
        <v>2225.16</v>
      </c>
      <c r="J29" s="1">
        <v>2877.697</v>
      </c>
      <c r="K29" s="1">
        <v>3499.329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>
        <v>-1.9426</v>
      </c>
      <c r="C30" s="1">
        <v>-4.5033</v>
      </c>
      <c r="D30" s="1">
        <v>0.3532</v>
      </c>
      <c r="E30" s="1">
        <v>-0.0883</v>
      </c>
      <c r="F30" s="1">
        <v>-18.0132</v>
      </c>
      <c r="G30" s="1">
        <v>-4.3267</v>
      </c>
      <c r="H30" s="1">
        <v>19.5143</v>
      </c>
      <c r="I30" s="1">
        <v>13.245</v>
      </c>
      <c r="J30" s="1">
        <v>23.841</v>
      </c>
      <c r="K30" s="1">
        <v>-13.1567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1">
        <v>1820.746</v>
      </c>
      <c r="C31" s="1">
        <v>2186.308</v>
      </c>
      <c r="D31" s="1">
        <v>1699.775</v>
      </c>
      <c r="E31" s="1">
        <v>1924.94</v>
      </c>
      <c r="F31" s="1">
        <v>2143.924</v>
      </c>
      <c r="G31" s="1">
        <v>2271.076</v>
      </c>
      <c r="H31" s="1">
        <v>1751.872</v>
      </c>
      <c r="I31" s="1">
        <v>2239.288</v>
      </c>
      <c r="J31" s="1">
        <v>2901.538</v>
      </c>
      <c r="K31" s="1">
        <v>3486.084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0.4415</v>
      </c>
      <c r="H32" s="1">
        <v>1.3245</v>
      </c>
      <c r="I32" s="1">
        <v>-2.2958</v>
      </c>
      <c r="J32" s="1">
        <v>-7.240600000000001</v>
      </c>
      <c r="K32" s="1">
        <v>-0.1766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>
        <v>1820.746</v>
      </c>
      <c r="C33" s="1">
        <v>2186.308</v>
      </c>
      <c r="D33" s="1">
        <v>1699.775</v>
      </c>
      <c r="E33" s="1">
        <v>1924.94</v>
      </c>
      <c r="F33" s="1">
        <v>2143.924</v>
      </c>
      <c r="G33" s="1">
        <v>2271.959</v>
      </c>
      <c r="H33" s="1">
        <v>1752.755</v>
      </c>
      <c r="I33" s="1">
        <v>2236.639</v>
      </c>
      <c r="J33" s="1">
        <v>2894.474</v>
      </c>
      <c r="K33" s="1">
        <v>3486.084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>
        <v>0.0</v>
      </c>
      <c r="C34" s="1">
        <v>33.0242</v>
      </c>
      <c r="D34" s="1">
        <v>52.5385</v>
      </c>
      <c r="E34" s="1">
        <v>82.8254</v>
      </c>
      <c r="F34" s="1">
        <v>84.6797</v>
      </c>
      <c r="G34" s="1">
        <v>98.896</v>
      </c>
      <c r="H34" s="1">
        <v>100.662</v>
      </c>
      <c r="I34" s="1">
        <v>81.4126</v>
      </c>
      <c r="J34" s="1">
        <v>67.9027</v>
      </c>
      <c r="K34" s="1">
        <v>115.673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>
        <v>1820.746</v>
      </c>
      <c r="C35" s="1">
        <v>2153.637</v>
      </c>
      <c r="D35" s="1">
        <v>1647.678</v>
      </c>
      <c r="E35" s="1">
        <v>1841.938</v>
      </c>
      <c r="F35" s="1">
        <v>2059.156</v>
      </c>
      <c r="G35" s="1">
        <v>2172.18</v>
      </c>
      <c r="H35" s="1">
        <v>1652.093</v>
      </c>
      <c r="I35" s="1">
        <v>2155.403</v>
      </c>
      <c r="J35" s="1">
        <v>2826.3947</v>
      </c>
      <c r="K35" s="1">
        <v>3370.411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>
        <v>1822.512</v>
      </c>
      <c r="C36" s="1">
        <v>2158.052</v>
      </c>
      <c r="D36" s="1">
        <v>1646.795</v>
      </c>
      <c r="E36" s="1">
        <v>1842.821</v>
      </c>
      <c r="F36" s="1">
        <v>2077.699</v>
      </c>
      <c r="G36" s="1">
        <v>2176.595</v>
      </c>
      <c r="H36" s="1">
        <v>1632.667</v>
      </c>
      <c r="I36" s="1">
        <v>2142.158</v>
      </c>
      <c r="J36" s="1">
        <v>2802.642</v>
      </c>
      <c r="K36" s="1">
        <v>3383.656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169</v>
      </c>
      <c r="B38" s="1" t="s">
        <v>170</v>
      </c>
      <c r="C38" s="1" t="s">
        <v>171</v>
      </c>
      <c r="D38" s="1" t="s">
        <v>172</v>
      </c>
      <c r="E38" s="1" t="s">
        <v>173</v>
      </c>
      <c r="F38" s="1" t="s">
        <v>174</v>
      </c>
      <c r="G38" s="1" t="s">
        <v>175</v>
      </c>
      <c r="H38" s="1" t="s">
        <v>176</v>
      </c>
      <c r="I38" s="1" t="s">
        <v>177</v>
      </c>
      <c r="J38" s="1" t="s">
        <v>178</v>
      </c>
      <c r="K38" s="1" t="s">
        <v>179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 t="s">
        <v>181</v>
      </c>
      <c r="C39" s="1" t="s">
        <v>182</v>
      </c>
      <c r="D39" s="1" t="s">
        <v>172</v>
      </c>
      <c r="E39" s="1" t="s">
        <v>173</v>
      </c>
      <c r="F39" s="1" t="s">
        <v>183</v>
      </c>
      <c r="G39" s="1" t="s">
        <v>184</v>
      </c>
      <c r="H39" s="1" t="s">
        <v>185</v>
      </c>
      <c r="I39" s="1" t="s">
        <v>186</v>
      </c>
      <c r="J39" s="1" t="s">
        <v>187</v>
      </c>
      <c r="K39" s="1" t="s">
        <v>188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>
        <v>1630.0</v>
      </c>
      <c r="C40" s="1">
        <v>1630.0</v>
      </c>
      <c r="D40" s="1">
        <v>1630.0</v>
      </c>
      <c r="E40" s="1">
        <v>1630.0</v>
      </c>
      <c r="F40" s="1">
        <v>1600.0</v>
      </c>
      <c r="G40" s="1">
        <v>1580.0</v>
      </c>
      <c r="H40" s="1">
        <v>1550.0</v>
      </c>
      <c r="I40" s="1">
        <v>1550.0</v>
      </c>
      <c r="J40" s="1">
        <v>1550.0</v>
      </c>
      <c r="K40" s="1">
        <v>1540.0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190</v>
      </c>
      <c r="B41" s="1" t="s">
        <v>170</v>
      </c>
      <c r="C41" s="1" t="s">
        <v>171</v>
      </c>
      <c r="D41" s="1" t="s">
        <v>172</v>
      </c>
      <c r="E41" s="1" t="s">
        <v>173</v>
      </c>
      <c r="F41" s="1" t="s">
        <v>174</v>
      </c>
      <c r="G41" s="1" t="s">
        <v>175</v>
      </c>
      <c r="H41" s="1" t="s">
        <v>191</v>
      </c>
      <c r="I41" s="1" t="s">
        <v>177</v>
      </c>
      <c r="J41" s="1" t="s">
        <v>192</v>
      </c>
      <c r="K41" s="1" t="s">
        <v>179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193</v>
      </c>
      <c r="B42" s="1" t="s">
        <v>181</v>
      </c>
      <c r="C42" s="1" t="s">
        <v>182</v>
      </c>
      <c r="D42" s="1" t="s">
        <v>172</v>
      </c>
      <c r="E42" s="1" t="s">
        <v>173</v>
      </c>
      <c r="F42" s="1" t="s">
        <v>183</v>
      </c>
      <c r="G42" s="1" t="s">
        <v>184</v>
      </c>
      <c r="H42" s="1" t="s">
        <v>185</v>
      </c>
      <c r="I42" s="1" t="s">
        <v>186</v>
      </c>
      <c r="J42" s="1" t="s">
        <v>187</v>
      </c>
      <c r="K42" s="1" t="s">
        <v>188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194</v>
      </c>
      <c r="B43" s="1">
        <v>1630.0</v>
      </c>
      <c r="C43" s="1">
        <v>1630.0</v>
      </c>
      <c r="D43" s="1">
        <v>1630.0</v>
      </c>
      <c r="E43" s="1">
        <v>1630.0</v>
      </c>
      <c r="F43" s="1">
        <v>1600.0</v>
      </c>
      <c r="G43" s="1">
        <v>1580.0</v>
      </c>
      <c r="H43" s="1">
        <v>1550.0</v>
      </c>
      <c r="I43" s="1">
        <v>1550.0</v>
      </c>
      <c r="J43" s="1">
        <v>1550.0</v>
      </c>
      <c r="K43" s="1">
        <v>1540.0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195</v>
      </c>
      <c r="B44" s="1" t="s">
        <v>196</v>
      </c>
      <c r="C44" s="1" t="s">
        <v>197</v>
      </c>
      <c r="D44" s="1" t="s">
        <v>198</v>
      </c>
      <c r="E44" s="1" t="s">
        <v>199</v>
      </c>
      <c r="F44" s="1" t="s">
        <v>200</v>
      </c>
      <c r="G44" s="1" t="s">
        <v>201</v>
      </c>
      <c r="H44" s="1" t="s">
        <v>202</v>
      </c>
      <c r="I44" s="1" t="s">
        <v>203</v>
      </c>
      <c r="J44" s="1" t="s">
        <v>204</v>
      </c>
      <c r="K44" s="1" t="s">
        <v>205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206</v>
      </c>
      <c r="B45" s="1" t="s">
        <v>196</v>
      </c>
      <c r="C45" s="1" t="s">
        <v>197</v>
      </c>
      <c r="D45" s="1" t="s">
        <v>198</v>
      </c>
      <c r="E45" s="1" t="s">
        <v>199</v>
      </c>
      <c r="F45" s="1" t="s">
        <v>200</v>
      </c>
      <c r="G45" s="1" t="s">
        <v>201</v>
      </c>
      <c r="H45" s="1" t="s">
        <v>202</v>
      </c>
      <c r="I45" s="1" t="s">
        <v>203</v>
      </c>
      <c r="J45" s="1" t="s">
        <v>204</v>
      </c>
      <c r="K45" s="1" t="s">
        <v>205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207</v>
      </c>
      <c r="B46" s="1" t="s">
        <v>208</v>
      </c>
      <c r="C46" s="1" t="s">
        <v>209</v>
      </c>
      <c r="D46" s="1" t="s">
        <v>210</v>
      </c>
      <c r="E46" s="1" t="s">
        <v>211</v>
      </c>
      <c r="F46" s="1" t="s">
        <v>212</v>
      </c>
      <c r="G46" s="1">
        <v>0.7947000000000001</v>
      </c>
      <c r="H46" s="1">
        <v>0.7947000000000001</v>
      </c>
      <c r="I46" s="1" t="s">
        <v>213</v>
      </c>
      <c r="J46" s="1" t="s">
        <v>214</v>
      </c>
      <c r="K46" s="1">
        <v>1.4128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215</v>
      </c>
      <c r="B47" s="1" t="s">
        <v>216</v>
      </c>
      <c r="C47" s="1" t="s">
        <v>217</v>
      </c>
      <c r="D47" s="1" t="s">
        <v>218</v>
      </c>
      <c r="E47" s="1" t="s">
        <v>219</v>
      </c>
      <c r="F47" s="1" t="s">
        <v>220</v>
      </c>
      <c r="G47" s="1" t="s">
        <v>221</v>
      </c>
      <c r="H47" s="1" t="s">
        <v>222</v>
      </c>
      <c r="I47" s="1" t="s">
        <v>223</v>
      </c>
      <c r="J47" s="1" t="s">
        <v>224</v>
      </c>
      <c r="K47" s="1" t="s">
        <v>225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226</v>
      </c>
      <c r="B48" s="1">
        <v>1.0</v>
      </c>
      <c r="C48" s="1">
        <v>1.0</v>
      </c>
      <c r="D48" s="1">
        <v>1.0</v>
      </c>
      <c r="E48" s="1">
        <v>1.0</v>
      </c>
      <c r="F48" s="1">
        <v>1.0</v>
      </c>
      <c r="G48" s="1">
        <v>1.0</v>
      </c>
      <c r="H48" s="1">
        <v>1.0</v>
      </c>
      <c r="I48" s="1">
        <v>1.0</v>
      </c>
      <c r="J48" s="1">
        <v>1.0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47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227</v>
      </c>
      <c r="B50" s="1" t="s">
        <v>228</v>
      </c>
      <c r="C50" s="1" t="s">
        <v>229</v>
      </c>
      <c r="D50" s="1" t="s">
        <v>230</v>
      </c>
      <c r="E50" s="1" t="s">
        <v>231</v>
      </c>
      <c r="F50" s="1" t="s">
        <v>232</v>
      </c>
      <c r="G50" s="1" t="s">
        <v>233</v>
      </c>
      <c r="H50" s="1" t="s">
        <v>234</v>
      </c>
      <c r="I50" s="1" t="s">
        <v>235</v>
      </c>
      <c r="J50" s="1" t="s">
        <v>236</v>
      </c>
      <c r="K50" s="1" t="s">
        <v>237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238</v>
      </c>
      <c r="B51" s="1">
        <v>249.006</v>
      </c>
      <c r="C51" s="1">
        <v>492.714</v>
      </c>
      <c r="D51" s="1">
        <v>738.188</v>
      </c>
      <c r="E51" s="1">
        <v>509.491</v>
      </c>
      <c r="F51" s="1">
        <v>243.708</v>
      </c>
      <c r="G51" s="1">
        <v>876.8190000000001</v>
      </c>
      <c r="H51" s="1">
        <v>646.356</v>
      </c>
      <c r="I51" s="1">
        <v>196.026</v>
      </c>
      <c r="J51" s="1">
        <v>305.518</v>
      </c>
      <c r="K51" s="1">
        <v>870.638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239</v>
      </c>
      <c r="B52" s="1">
        <v>321.412</v>
      </c>
      <c r="C52" s="1">
        <v>128.918</v>
      </c>
      <c r="D52" s="1">
        <v>-372.626</v>
      </c>
      <c r="E52" s="1">
        <v>-62.9579</v>
      </c>
      <c r="F52" s="1">
        <v>152.759</v>
      </c>
      <c r="G52" s="1">
        <v>-394.701</v>
      </c>
      <c r="H52" s="1">
        <v>-272.847</v>
      </c>
      <c r="I52" s="1">
        <v>463.575</v>
      </c>
      <c r="J52" s="1">
        <v>335.54</v>
      </c>
      <c r="K52" s="1">
        <v>84.1499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240</v>
      </c>
      <c r="B53" s="1">
        <v>1515.228</v>
      </c>
      <c r="C53" s="1">
        <v>1682.998</v>
      </c>
      <c r="D53" s="1">
        <v>1340.394</v>
      </c>
      <c r="E53" s="1">
        <v>1535.537</v>
      </c>
      <c r="F53" s="1">
        <v>1627.369</v>
      </c>
      <c r="G53" s="1">
        <v>1739.51</v>
      </c>
      <c r="H53" s="1">
        <v>1321.851</v>
      </c>
      <c r="I53" s="1">
        <v>1808.384</v>
      </c>
      <c r="J53" s="1">
        <v>2193.372</v>
      </c>
      <c r="K53" s="1">
        <v>2795.578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241</v>
      </c>
      <c r="B54" s="1">
        <v>18.1898</v>
      </c>
      <c r="C54" s="1">
        <v>-143.929</v>
      </c>
      <c r="D54" s="1">
        <v>-2.2075</v>
      </c>
      <c r="E54" s="1">
        <v>20.8388</v>
      </c>
      <c r="F54" s="1">
        <v>10.9492</v>
      </c>
      <c r="G54" s="1">
        <v>22.2516</v>
      </c>
      <c r="H54" s="1">
        <v>17.7483</v>
      </c>
      <c r="I54" s="1">
        <v>17.66</v>
      </c>
      <c r="J54" s="1">
        <v>30.905</v>
      </c>
      <c r="K54" s="1">
        <v>23.2229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243</v>
      </c>
      <c r="B3" s="1" t="s">
        <v>244</v>
      </c>
      <c r="C3" s="1" t="s">
        <v>245</v>
      </c>
      <c r="D3" s="1" t="s">
        <v>246</v>
      </c>
      <c r="E3" s="1" t="s">
        <v>247</v>
      </c>
      <c r="F3" s="1" t="s">
        <v>248</v>
      </c>
      <c r="G3" s="1" t="s">
        <v>245</v>
      </c>
      <c r="H3" s="1" t="s">
        <v>249</v>
      </c>
      <c r="I3" s="1" t="s">
        <v>250</v>
      </c>
      <c r="J3" s="1" t="s">
        <v>251</v>
      </c>
      <c r="K3" s="1" t="s">
        <v>252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253</v>
      </c>
      <c r="B4" s="1" t="s">
        <v>254</v>
      </c>
      <c r="C4" s="1" t="s">
        <v>255</v>
      </c>
      <c r="D4" s="1" t="s">
        <v>256</v>
      </c>
      <c r="E4" s="1" t="s">
        <v>257</v>
      </c>
      <c r="F4" s="1" t="s">
        <v>258</v>
      </c>
      <c r="G4" s="1" t="s">
        <v>259</v>
      </c>
      <c r="H4" s="1">
        <v>0.7064</v>
      </c>
      <c r="I4" s="1" t="s">
        <v>260</v>
      </c>
      <c r="J4" s="1" t="s">
        <v>261</v>
      </c>
      <c r="K4" s="1" t="s">
        <v>262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263</v>
      </c>
      <c r="B5" s="1" t="s">
        <v>254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266</v>
      </c>
      <c r="J5" s="1" t="s">
        <v>270</v>
      </c>
      <c r="K5" s="1" t="s">
        <v>271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272</v>
      </c>
      <c r="B6" s="1">
        <v>246.357</v>
      </c>
      <c r="C6" s="1">
        <v>367.328</v>
      </c>
      <c r="D6" s="1">
        <v>-359.381</v>
      </c>
      <c r="E6" s="1">
        <v>-292.273</v>
      </c>
      <c r="F6" s="1">
        <v>-181.015</v>
      </c>
      <c r="G6" s="1">
        <v>-190.728</v>
      </c>
      <c r="H6" s="1">
        <v>-838.85</v>
      </c>
      <c r="I6" s="1">
        <v>-358.4097</v>
      </c>
      <c r="J6" s="1">
        <v>241.059</v>
      </c>
      <c r="K6" s="1">
        <v>749.667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274</v>
      </c>
      <c r="B8" s="1" t="s">
        <v>275</v>
      </c>
      <c r="C8" s="1" t="s">
        <v>276</v>
      </c>
      <c r="D8" s="1" t="s">
        <v>277</v>
      </c>
      <c r="E8" s="1" t="s">
        <v>278</v>
      </c>
      <c r="F8" s="1" t="s">
        <v>279</v>
      </c>
      <c r="G8" s="1" t="s">
        <v>280</v>
      </c>
      <c r="H8" s="1" t="s">
        <v>281</v>
      </c>
      <c r="I8" s="1" t="s">
        <v>282</v>
      </c>
      <c r="J8" s="1" t="s">
        <v>283</v>
      </c>
      <c r="K8" s="1" t="s">
        <v>284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285</v>
      </c>
      <c r="B9" s="1">
        <v>6.0044</v>
      </c>
      <c r="C9" s="1" t="s">
        <v>286</v>
      </c>
      <c r="D9" s="1" t="s">
        <v>287</v>
      </c>
      <c r="E9" s="1" t="s">
        <v>288</v>
      </c>
      <c r="F9" s="1" t="s">
        <v>289</v>
      </c>
      <c r="G9" s="1" t="s">
        <v>290</v>
      </c>
      <c r="H9" s="1" t="s">
        <v>291</v>
      </c>
      <c r="I9" s="1" t="s">
        <v>292</v>
      </c>
      <c r="J9" s="1" t="s">
        <v>293</v>
      </c>
      <c r="K9" s="1" t="s">
        <v>294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295</v>
      </c>
      <c r="B10" s="1" t="s">
        <v>296</v>
      </c>
      <c r="C10" s="1" t="s">
        <v>297</v>
      </c>
      <c r="D10" s="1" t="s">
        <v>298</v>
      </c>
      <c r="E10" s="1" t="s">
        <v>299</v>
      </c>
      <c r="F10" s="1" t="s">
        <v>300</v>
      </c>
      <c r="G10" s="1" t="s">
        <v>301</v>
      </c>
      <c r="H10" s="1" t="s">
        <v>302</v>
      </c>
      <c r="I10" s="1" t="s">
        <v>303</v>
      </c>
      <c r="J10" s="1" t="s">
        <v>304</v>
      </c>
      <c r="K10" s="1" t="s">
        <v>305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306</v>
      </c>
      <c r="B11" s="1" t="s">
        <v>307</v>
      </c>
      <c r="C11" s="1" t="s">
        <v>308</v>
      </c>
      <c r="D11" s="1" t="s">
        <v>309</v>
      </c>
      <c r="E11" s="1" t="s">
        <v>310</v>
      </c>
      <c r="F11" s="1" t="s">
        <v>311</v>
      </c>
      <c r="G11" s="1" t="s">
        <v>312</v>
      </c>
      <c r="H11" s="1" t="s">
        <v>313</v>
      </c>
      <c r="I11" s="1" t="s">
        <v>314</v>
      </c>
      <c r="J11" s="1" t="s">
        <v>315</v>
      </c>
      <c r="K11" s="1" t="s">
        <v>316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317</v>
      </c>
      <c r="B12" s="1" t="s">
        <v>318</v>
      </c>
      <c r="C12" s="1" t="s">
        <v>319</v>
      </c>
      <c r="D12" s="1" t="s">
        <v>320</v>
      </c>
      <c r="E12" s="1" t="s">
        <v>310</v>
      </c>
      <c r="F12" s="1" t="s">
        <v>321</v>
      </c>
      <c r="G12" s="1" t="s">
        <v>322</v>
      </c>
      <c r="H12" s="1" t="s">
        <v>323</v>
      </c>
      <c r="I12" s="1" t="s">
        <v>324</v>
      </c>
      <c r="J12" s="1" t="s">
        <v>325</v>
      </c>
      <c r="K12" s="1" t="s">
        <v>326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327</v>
      </c>
      <c r="B13" s="1" t="s">
        <v>307</v>
      </c>
      <c r="C13" s="1" t="s">
        <v>328</v>
      </c>
      <c r="D13" s="1" t="s">
        <v>329</v>
      </c>
      <c r="E13" s="1" t="s">
        <v>330</v>
      </c>
      <c r="F13" s="1" t="s">
        <v>331</v>
      </c>
      <c r="G13" s="1" t="s">
        <v>332</v>
      </c>
      <c r="H13" s="1" t="s">
        <v>333</v>
      </c>
      <c r="I13" s="1" t="s">
        <v>334</v>
      </c>
      <c r="J13" s="1" t="s">
        <v>319</v>
      </c>
      <c r="K13" s="1" t="s">
        <v>335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336</v>
      </c>
      <c r="B14" s="1" t="s">
        <v>337</v>
      </c>
      <c r="C14" s="1" t="s">
        <v>338</v>
      </c>
      <c r="D14" s="1" t="s">
        <v>339</v>
      </c>
      <c r="E14" s="1" t="s">
        <v>340</v>
      </c>
      <c r="F14" s="1" t="s">
        <v>341</v>
      </c>
      <c r="G14" s="1" t="s">
        <v>342</v>
      </c>
      <c r="H14" s="1" t="s">
        <v>343</v>
      </c>
      <c r="I14" s="1" t="s">
        <v>344</v>
      </c>
      <c r="J14" s="1" t="s">
        <v>345</v>
      </c>
      <c r="K14" s="1" t="s">
        <v>346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347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348</v>
      </c>
      <c r="B16" s="1" t="s">
        <v>349</v>
      </c>
      <c r="C16" s="1" t="s">
        <v>350</v>
      </c>
      <c r="D16" s="1" t="s">
        <v>351</v>
      </c>
      <c r="E16" s="1" t="s">
        <v>349</v>
      </c>
      <c r="F16" s="1" t="s">
        <v>352</v>
      </c>
      <c r="G16" s="1" t="s">
        <v>353</v>
      </c>
      <c r="H16" s="1" t="s">
        <v>354</v>
      </c>
      <c r="I16" s="1" t="s">
        <v>355</v>
      </c>
      <c r="J16" s="1" t="s">
        <v>356</v>
      </c>
      <c r="K16" s="1" t="s">
        <v>357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358</v>
      </c>
      <c r="B17" s="1" t="s">
        <v>359</v>
      </c>
      <c r="C17" s="1" t="s">
        <v>360</v>
      </c>
      <c r="D17" s="1" t="s">
        <v>361</v>
      </c>
      <c r="E17" s="1" t="s">
        <v>362</v>
      </c>
      <c r="F17" s="1" t="s">
        <v>251</v>
      </c>
      <c r="G17" s="1" t="s">
        <v>360</v>
      </c>
      <c r="H17" s="1" t="s">
        <v>363</v>
      </c>
      <c r="I17" s="1" t="s">
        <v>364</v>
      </c>
      <c r="J17" s="1" t="s">
        <v>365</v>
      </c>
      <c r="K17" s="1" t="s">
        <v>366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367</v>
      </c>
      <c r="B18" s="1" t="s">
        <v>350</v>
      </c>
      <c r="C18" s="1" t="s">
        <v>368</v>
      </c>
      <c r="D18" s="1" t="s">
        <v>369</v>
      </c>
      <c r="E18" s="1" t="s">
        <v>359</v>
      </c>
      <c r="F18" s="1" t="s">
        <v>251</v>
      </c>
      <c r="G18" s="1" t="s">
        <v>360</v>
      </c>
      <c r="H18" s="1" t="s">
        <v>363</v>
      </c>
      <c r="I18" s="1" t="s">
        <v>364</v>
      </c>
      <c r="J18" s="1" t="s">
        <v>365</v>
      </c>
      <c r="K18" s="1" t="s">
        <v>366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370</v>
      </c>
      <c r="B19" s="1" t="s">
        <v>371</v>
      </c>
      <c r="C19" s="1" t="s">
        <v>357</v>
      </c>
      <c r="D19" s="1" t="s">
        <v>372</v>
      </c>
      <c r="E19" s="1" t="s">
        <v>373</v>
      </c>
      <c r="F19" s="1" t="s">
        <v>352</v>
      </c>
      <c r="G19" s="1" t="s">
        <v>353</v>
      </c>
      <c r="H19" s="1" t="s">
        <v>354</v>
      </c>
      <c r="I19" s="1" t="s">
        <v>355</v>
      </c>
      <c r="J19" s="1" t="s">
        <v>356</v>
      </c>
      <c r="K19" s="1" t="s">
        <v>357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374</v>
      </c>
      <c r="B20" s="1" t="s">
        <v>375</v>
      </c>
      <c r="C20" s="1" t="s">
        <v>376</v>
      </c>
      <c r="D20" s="1" t="s">
        <v>377</v>
      </c>
      <c r="E20" s="1" t="s">
        <v>378</v>
      </c>
      <c r="F20" s="1" t="s">
        <v>379</v>
      </c>
      <c r="G20" s="1" t="s">
        <v>380</v>
      </c>
      <c r="H20" s="1" t="s">
        <v>381</v>
      </c>
      <c r="I20" s="1" t="s">
        <v>382</v>
      </c>
      <c r="J20" s="1" t="s">
        <v>383</v>
      </c>
      <c r="K20" s="1" t="s">
        <v>384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385</v>
      </c>
      <c r="B21" s="1" t="s">
        <v>386</v>
      </c>
      <c r="C21" s="1" t="s">
        <v>387</v>
      </c>
      <c r="D21" s="1" t="s">
        <v>388</v>
      </c>
      <c r="E21" s="1" t="s">
        <v>389</v>
      </c>
      <c r="F21" s="1" t="s">
        <v>390</v>
      </c>
      <c r="G21" s="1" t="s">
        <v>391</v>
      </c>
      <c r="H21" s="1" t="s">
        <v>392</v>
      </c>
      <c r="I21" s="1" t="s">
        <v>393</v>
      </c>
      <c r="J21" s="1" t="s">
        <v>394</v>
      </c>
      <c r="K21" s="1" t="s">
        <v>395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396</v>
      </c>
      <c r="B22" s="1" t="s">
        <v>397</v>
      </c>
      <c r="C22" s="1" t="s">
        <v>398</v>
      </c>
      <c r="D22" s="1" t="s">
        <v>338</v>
      </c>
      <c r="E22" s="1" t="s">
        <v>399</v>
      </c>
      <c r="F22" s="1" t="s">
        <v>400</v>
      </c>
      <c r="G22" s="1" t="s">
        <v>401</v>
      </c>
      <c r="H22" s="1" t="s">
        <v>402</v>
      </c>
      <c r="I22" s="1" t="s">
        <v>403</v>
      </c>
      <c r="J22" s="1" t="s">
        <v>404</v>
      </c>
      <c r="K22" s="1" t="s">
        <v>405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406</v>
      </c>
      <c r="B23" s="1" t="s">
        <v>407</v>
      </c>
      <c r="C23" s="1" t="s">
        <v>408</v>
      </c>
      <c r="D23" s="1" t="s">
        <v>409</v>
      </c>
      <c r="E23" s="1" t="s">
        <v>410</v>
      </c>
      <c r="F23" s="1" t="s">
        <v>411</v>
      </c>
      <c r="G23" s="1" t="s">
        <v>412</v>
      </c>
      <c r="H23" s="1" t="s">
        <v>247</v>
      </c>
      <c r="I23" s="1" t="s">
        <v>413</v>
      </c>
      <c r="J23" s="1" t="s">
        <v>414</v>
      </c>
      <c r="K23" s="1" t="s">
        <v>415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416</v>
      </c>
      <c r="B24" s="1" t="s">
        <v>417</v>
      </c>
      <c r="C24" s="1" t="s">
        <v>418</v>
      </c>
      <c r="D24" s="1" t="s">
        <v>419</v>
      </c>
      <c r="E24" s="1" t="s">
        <v>420</v>
      </c>
      <c r="F24" s="1" t="s">
        <v>421</v>
      </c>
      <c r="G24" s="1" t="s">
        <v>422</v>
      </c>
      <c r="H24" s="1" t="s">
        <v>423</v>
      </c>
      <c r="I24" s="1">
        <v>0.0</v>
      </c>
      <c r="J24" s="1" t="s">
        <v>410</v>
      </c>
      <c r="K24" s="1" t="s">
        <v>422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424</v>
      </c>
      <c r="B25" s="1" t="s">
        <v>425</v>
      </c>
      <c r="C25" s="1" t="s">
        <v>426</v>
      </c>
      <c r="D25" s="1" t="s">
        <v>427</v>
      </c>
      <c r="E25" s="1" t="s">
        <v>428</v>
      </c>
      <c r="F25" s="1" t="s">
        <v>429</v>
      </c>
      <c r="G25" s="1" t="s">
        <v>430</v>
      </c>
      <c r="H25" s="1" t="s">
        <v>431</v>
      </c>
      <c r="I25" s="1" t="s">
        <v>432</v>
      </c>
      <c r="J25" s="1" t="s">
        <v>433</v>
      </c>
      <c r="K25" s="1" t="s">
        <v>434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435</v>
      </c>
      <c r="B26" s="1" t="s">
        <v>436</v>
      </c>
      <c r="C26" s="1" t="s">
        <v>437</v>
      </c>
      <c r="D26" s="1" t="s">
        <v>438</v>
      </c>
      <c r="E26" s="1" t="s">
        <v>439</v>
      </c>
      <c r="F26" s="1" t="s">
        <v>440</v>
      </c>
      <c r="G26" s="1" t="s">
        <v>441</v>
      </c>
      <c r="H26" s="1" t="s">
        <v>442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443</v>
      </c>
      <c r="B27" s="1" t="s">
        <v>444</v>
      </c>
      <c r="C27" s="1" t="s">
        <v>445</v>
      </c>
      <c r="D27" s="1" t="s">
        <v>446</v>
      </c>
      <c r="E27" s="1" t="s">
        <v>447</v>
      </c>
      <c r="F27" s="1" t="s">
        <v>448</v>
      </c>
      <c r="G27" s="1" t="s">
        <v>449</v>
      </c>
      <c r="H27" s="1" t="s">
        <v>450</v>
      </c>
      <c r="I27" s="1" t="s">
        <v>451</v>
      </c>
      <c r="J27" s="1" t="s">
        <v>452</v>
      </c>
      <c r="K27" s="1" t="s">
        <v>453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454</v>
      </c>
      <c r="B28" s="1" t="s">
        <v>455</v>
      </c>
      <c r="C28" s="1" t="s">
        <v>456</v>
      </c>
      <c r="D28" s="1" t="s">
        <v>457</v>
      </c>
      <c r="E28" s="1" t="s">
        <v>458</v>
      </c>
      <c r="F28" s="1" t="s">
        <v>456</v>
      </c>
      <c r="G28" s="1" t="s">
        <v>459</v>
      </c>
      <c r="H28" s="1" t="s">
        <v>460</v>
      </c>
      <c r="I28" s="1" t="s">
        <v>461</v>
      </c>
      <c r="J28" s="1" t="s">
        <v>459</v>
      </c>
      <c r="K28" s="1" t="s">
        <v>462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463</v>
      </c>
      <c r="B29" s="1" t="s">
        <v>464</v>
      </c>
      <c r="C29" s="1" t="s">
        <v>464</v>
      </c>
      <c r="D29" s="1" t="s">
        <v>464</v>
      </c>
      <c r="E29" s="1" t="s">
        <v>465</v>
      </c>
      <c r="F29" s="1" t="s">
        <v>466</v>
      </c>
      <c r="G29" s="1" t="s">
        <v>467</v>
      </c>
      <c r="H29" s="1" t="s">
        <v>464</v>
      </c>
      <c r="I29" s="1" t="s">
        <v>468</v>
      </c>
      <c r="J29" s="1" t="s">
        <v>451</v>
      </c>
      <c r="K29" s="1" t="s">
        <v>469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470</v>
      </c>
      <c r="B30" s="1" t="s">
        <v>471</v>
      </c>
      <c r="C30" s="1" t="s">
        <v>408</v>
      </c>
      <c r="D30" s="1" t="s">
        <v>408</v>
      </c>
      <c r="E30" s="1" t="s">
        <v>411</v>
      </c>
      <c r="F30" s="1" t="s">
        <v>472</v>
      </c>
      <c r="G30" s="1" t="s">
        <v>473</v>
      </c>
      <c r="H30" s="1" t="s">
        <v>413</v>
      </c>
      <c r="I30" s="1" t="s">
        <v>474</v>
      </c>
      <c r="J30" s="1" t="s">
        <v>472</v>
      </c>
      <c r="K30" s="1" t="s">
        <v>475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476</v>
      </c>
      <c r="B31" s="1" t="s">
        <v>456</v>
      </c>
      <c r="C31" s="1" t="s">
        <v>477</v>
      </c>
      <c r="D31" s="1" t="s">
        <v>477</v>
      </c>
      <c r="E31" s="1" t="s">
        <v>478</v>
      </c>
      <c r="F31" s="1" t="s">
        <v>479</v>
      </c>
      <c r="G31" s="1" t="s">
        <v>409</v>
      </c>
      <c r="H31" s="1" t="s">
        <v>477</v>
      </c>
      <c r="I31" s="1" t="s">
        <v>480</v>
      </c>
      <c r="J31" s="1" t="s">
        <v>478</v>
      </c>
      <c r="K31" s="1" t="s">
        <v>366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482</v>
      </c>
      <c r="B33" s="1" t="s">
        <v>483</v>
      </c>
      <c r="C33" s="1" t="s">
        <v>484</v>
      </c>
      <c r="D33" s="1" t="s">
        <v>485</v>
      </c>
      <c r="E33" s="1" t="s">
        <v>486</v>
      </c>
      <c r="F33" s="1" t="s">
        <v>487</v>
      </c>
      <c r="G33" s="1" t="s">
        <v>488</v>
      </c>
      <c r="H33" s="1" t="s">
        <v>488</v>
      </c>
      <c r="I33" s="1" t="s">
        <v>489</v>
      </c>
      <c r="J33" s="1" t="s">
        <v>490</v>
      </c>
      <c r="K33" s="1" t="s">
        <v>491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492</v>
      </c>
      <c r="B34" s="1" t="s">
        <v>483</v>
      </c>
      <c r="C34" s="1" t="s">
        <v>484</v>
      </c>
      <c r="D34" s="1" t="s">
        <v>485</v>
      </c>
      <c r="E34" s="1" t="s">
        <v>486</v>
      </c>
      <c r="F34" s="1" t="s">
        <v>487</v>
      </c>
      <c r="G34" s="1" t="s">
        <v>488</v>
      </c>
      <c r="H34" s="1" t="s">
        <v>488</v>
      </c>
      <c r="I34" s="1" t="s">
        <v>489</v>
      </c>
      <c r="J34" s="1" t="s">
        <v>493</v>
      </c>
      <c r="K34" s="1" t="s">
        <v>494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495</v>
      </c>
      <c r="B35" s="1" t="s">
        <v>496</v>
      </c>
      <c r="C35" s="1" t="s">
        <v>497</v>
      </c>
      <c r="D35" s="1" t="s">
        <v>498</v>
      </c>
      <c r="E35" s="1" t="s">
        <v>499</v>
      </c>
      <c r="F35" s="1" t="s">
        <v>500</v>
      </c>
      <c r="G35" s="1" t="s">
        <v>174</v>
      </c>
      <c r="H35" s="1" t="s">
        <v>501</v>
      </c>
      <c r="I35" s="1" t="s">
        <v>502</v>
      </c>
      <c r="J35" s="1" t="s">
        <v>503</v>
      </c>
      <c r="K35" s="1" t="s">
        <v>504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505</v>
      </c>
      <c r="B36" s="1" t="s">
        <v>506</v>
      </c>
      <c r="C36" s="1" t="s">
        <v>507</v>
      </c>
      <c r="D36" s="1" t="s">
        <v>508</v>
      </c>
      <c r="E36" s="1" t="s">
        <v>509</v>
      </c>
      <c r="F36" s="1" t="s">
        <v>510</v>
      </c>
      <c r="G36" s="1" t="s">
        <v>511</v>
      </c>
      <c r="H36" s="1" t="s">
        <v>512</v>
      </c>
      <c r="I36" s="1" t="s">
        <v>513</v>
      </c>
      <c r="J36" s="1" t="s">
        <v>514</v>
      </c>
      <c r="K36" s="1" t="s">
        <v>515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516</v>
      </c>
      <c r="B37" s="1" t="s">
        <v>517</v>
      </c>
      <c r="C37" s="1" t="s">
        <v>518</v>
      </c>
      <c r="D37" s="1" t="s">
        <v>519</v>
      </c>
      <c r="E37" s="1" t="s">
        <v>520</v>
      </c>
      <c r="F37" s="1" t="s">
        <v>521</v>
      </c>
      <c r="G37" s="1" t="s">
        <v>522</v>
      </c>
      <c r="H37" s="1" t="s">
        <v>523</v>
      </c>
      <c r="I37" s="1" t="s">
        <v>524</v>
      </c>
      <c r="J37" s="1" t="s">
        <v>525</v>
      </c>
      <c r="K37" s="1" t="s">
        <v>526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527</v>
      </c>
      <c r="B38" s="1">
        <v>1.1479</v>
      </c>
      <c r="C38" s="1" t="s">
        <v>528</v>
      </c>
      <c r="D38" s="1" t="s">
        <v>529</v>
      </c>
      <c r="E38" s="1" t="s">
        <v>530</v>
      </c>
      <c r="F38" s="1" t="s">
        <v>230</v>
      </c>
      <c r="G38" s="1" t="s">
        <v>531</v>
      </c>
      <c r="H38" s="1" t="s">
        <v>532</v>
      </c>
      <c r="I38" s="1">
        <v>1.8543</v>
      </c>
      <c r="J38" s="1" t="s">
        <v>533</v>
      </c>
      <c r="K38" s="1">
        <v>1.766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534</v>
      </c>
      <c r="B39" s="1" t="s">
        <v>535</v>
      </c>
      <c r="C39" s="1" t="s">
        <v>536</v>
      </c>
      <c r="D39" s="1" t="s">
        <v>537</v>
      </c>
      <c r="E39" s="1">
        <v>1.766</v>
      </c>
      <c r="F39" s="1" t="s">
        <v>538</v>
      </c>
      <c r="G39" s="1" t="s">
        <v>539</v>
      </c>
      <c r="H39" s="1" t="s">
        <v>540</v>
      </c>
      <c r="I39" s="1">
        <v>2.1192</v>
      </c>
      <c r="J39" s="1" t="s">
        <v>541</v>
      </c>
      <c r="K39" s="1" t="s">
        <v>542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543</v>
      </c>
      <c r="B40" s="1" t="s">
        <v>544</v>
      </c>
      <c r="C40" s="1" t="s">
        <v>545</v>
      </c>
      <c r="D40" s="1">
        <v>1.4128</v>
      </c>
      <c r="E40" s="1" t="s">
        <v>546</v>
      </c>
      <c r="F40" s="1" t="s">
        <v>546</v>
      </c>
      <c r="G40" s="1" t="s">
        <v>547</v>
      </c>
      <c r="H40" s="1" t="s">
        <v>548</v>
      </c>
      <c r="I40" s="1" t="s">
        <v>549</v>
      </c>
      <c r="J40" s="1" t="s">
        <v>550</v>
      </c>
      <c r="K40" s="1" t="s">
        <v>551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552</v>
      </c>
      <c r="B41" s="1" t="s">
        <v>553</v>
      </c>
      <c r="C41" s="1" t="s">
        <v>554</v>
      </c>
      <c r="D41" s="1" t="s">
        <v>555</v>
      </c>
      <c r="E41" s="1" t="s">
        <v>448</v>
      </c>
      <c r="F41" s="1" t="s">
        <v>556</v>
      </c>
      <c r="G41" s="1" t="s">
        <v>557</v>
      </c>
      <c r="H41" s="1" t="s">
        <v>558</v>
      </c>
      <c r="I41" s="1" t="s">
        <v>559</v>
      </c>
      <c r="J41" s="1" t="s">
        <v>560</v>
      </c>
      <c r="K41" s="1" t="s">
        <v>554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561</v>
      </c>
      <c r="B42" s="1" t="s">
        <v>562</v>
      </c>
      <c r="C42" s="1" t="s">
        <v>563</v>
      </c>
      <c r="D42" s="1" t="s">
        <v>564</v>
      </c>
      <c r="E42" s="1" t="s">
        <v>565</v>
      </c>
      <c r="F42" s="1" t="s">
        <v>400</v>
      </c>
      <c r="G42" s="1" t="s">
        <v>401</v>
      </c>
      <c r="H42" s="1" t="s">
        <v>402</v>
      </c>
      <c r="I42" s="1" t="s">
        <v>403</v>
      </c>
      <c r="J42" s="1" t="s">
        <v>404</v>
      </c>
      <c r="K42" s="1" t="s">
        <v>405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566</v>
      </c>
      <c r="B43" s="1" t="s">
        <v>567</v>
      </c>
      <c r="C43" s="1" t="s">
        <v>568</v>
      </c>
      <c r="D43" s="1" t="s">
        <v>569</v>
      </c>
      <c r="E43" s="1" t="s">
        <v>570</v>
      </c>
      <c r="F43" s="1" t="s">
        <v>571</v>
      </c>
      <c r="G43" s="1" t="s">
        <v>572</v>
      </c>
      <c r="H43" s="1" t="s">
        <v>573</v>
      </c>
      <c r="I43" s="1" t="s">
        <v>574</v>
      </c>
      <c r="J43" s="1" t="s">
        <v>575</v>
      </c>
      <c r="K43" s="1" t="s">
        <v>576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578</v>
      </c>
      <c r="B45" s="1">
        <v>0.0</v>
      </c>
      <c r="C45" s="1">
        <v>0.0</v>
      </c>
      <c r="D45" s="1">
        <v>0.0</v>
      </c>
      <c r="E45" s="1">
        <v>0.0</v>
      </c>
      <c r="F45" s="1" t="s">
        <v>579</v>
      </c>
      <c r="G45" s="1" t="s">
        <v>580</v>
      </c>
      <c r="H45" s="1" t="s">
        <v>581</v>
      </c>
      <c r="I45" s="1" t="s">
        <v>582</v>
      </c>
      <c r="J45" s="1" t="s">
        <v>583</v>
      </c>
      <c r="K45" s="1" t="s">
        <v>584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585</v>
      </c>
      <c r="B46" s="1" t="s">
        <v>586</v>
      </c>
      <c r="C46" s="1" t="s">
        <v>587</v>
      </c>
      <c r="D46" s="1" t="s">
        <v>452</v>
      </c>
      <c r="E46" s="1" t="s">
        <v>588</v>
      </c>
      <c r="F46" s="1" t="s">
        <v>589</v>
      </c>
      <c r="G46" s="1" t="s">
        <v>590</v>
      </c>
      <c r="H46" s="1" t="s">
        <v>591</v>
      </c>
      <c r="I46" s="1" t="s">
        <v>592</v>
      </c>
      <c r="J46" s="1" t="s">
        <v>593</v>
      </c>
      <c r="K46" s="1" t="s">
        <v>594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596</v>
      </c>
      <c r="B48" s="1" t="s">
        <v>597</v>
      </c>
      <c r="C48" s="1" t="s">
        <v>598</v>
      </c>
      <c r="D48" s="1" t="s">
        <v>599</v>
      </c>
      <c r="E48" s="1" t="s">
        <v>600</v>
      </c>
      <c r="F48" s="1" t="s">
        <v>601</v>
      </c>
      <c r="G48" s="1" t="s">
        <v>602</v>
      </c>
      <c r="H48" s="1" t="s">
        <v>603</v>
      </c>
      <c r="I48" s="1" t="s">
        <v>421</v>
      </c>
      <c r="J48" s="1" t="s">
        <v>604</v>
      </c>
      <c r="K48" s="1" t="s">
        <v>605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606</v>
      </c>
      <c r="B49" s="1" t="s">
        <v>607</v>
      </c>
      <c r="C49" s="1" t="s">
        <v>608</v>
      </c>
      <c r="D49" s="1" t="s">
        <v>609</v>
      </c>
      <c r="E49" s="1" t="s">
        <v>610</v>
      </c>
      <c r="F49" s="1" t="s">
        <v>611</v>
      </c>
      <c r="G49" s="1" t="s">
        <v>612</v>
      </c>
      <c r="H49" s="1" t="s">
        <v>613</v>
      </c>
      <c r="I49" s="1" t="s">
        <v>614</v>
      </c>
      <c r="J49" s="1" t="s">
        <v>615</v>
      </c>
      <c r="K49" s="1" t="s">
        <v>616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617</v>
      </c>
      <c r="B50" s="1" t="s">
        <v>618</v>
      </c>
      <c r="C50" s="1" t="s">
        <v>619</v>
      </c>
      <c r="D50" s="1" t="s">
        <v>620</v>
      </c>
      <c r="E50" s="1" t="s">
        <v>621</v>
      </c>
      <c r="F50" s="1" t="s">
        <v>622</v>
      </c>
      <c r="G50" s="1">
        <v>0.0</v>
      </c>
      <c r="H50" s="1" t="s">
        <v>623</v>
      </c>
      <c r="I50" s="1" t="s">
        <v>624</v>
      </c>
      <c r="J50" s="1" t="s">
        <v>625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626</v>
      </c>
      <c r="B51" s="1" t="s">
        <v>627</v>
      </c>
      <c r="C51" s="1" t="s">
        <v>628</v>
      </c>
      <c r="D51" s="1" t="s">
        <v>629</v>
      </c>
      <c r="E51" s="1" t="s">
        <v>268</v>
      </c>
      <c r="F51" s="1" t="s">
        <v>630</v>
      </c>
      <c r="G51" s="1" t="s">
        <v>631</v>
      </c>
      <c r="H51" s="1" t="s">
        <v>632</v>
      </c>
      <c r="I51" s="1" t="s">
        <v>633</v>
      </c>
      <c r="J51" s="1" t="s">
        <v>634</v>
      </c>
      <c r="K51" s="1" t="s">
        <v>635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636</v>
      </c>
      <c r="B52" s="1" t="s">
        <v>637</v>
      </c>
      <c r="C52" s="1" t="s">
        <v>638</v>
      </c>
      <c r="D52" s="1" t="s">
        <v>639</v>
      </c>
      <c r="E52" s="1" t="s">
        <v>640</v>
      </c>
      <c r="F52" s="1" t="s">
        <v>641</v>
      </c>
      <c r="G52" s="1" t="s">
        <v>642</v>
      </c>
      <c r="H52" s="1" t="s">
        <v>643</v>
      </c>
      <c r="I52" s="1" t="s">
        <v>644</v>
      </c>
      <c r="J52" s="1" t="s">
        <v>645</v>
      </c>
      <c r="K52" s="1" t="s">
        <v>646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647</v>
      </c>
      <c r="B53" s="1" t="s">
        <v>648</v>
      </c>
      <c r="C53" s="1" t="s">
        <v>532</v>
      </c>
      <c r="D53" s="1" t="s">
        <v>649</v>
      </c>
      <c r="E53" s="1" t="s">
        <v>650</v>
      </c>
      <c r="F53" s="1" t="s">
        <v>651</v>
      </c>
      <c r="G53" s="1" t="s">
        <v>483</v>
      </c>
      <c r="H53" s="1" t="s">
        <v>652</v>
      </c>
      <c r="I53" s="1" t="s">
        <v>653</v>
      </c>
      <c r="J53" s="1" t="s">
        <v>654</v>
      </c>
      <c r="K53" s="1" t="s">
        <v>655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656</v>
      </c>
      <c r="B54" s="1" t="s">
        <v>657</v>
      </c>
      <c r="C54" s="1" t="s">
        <v>658</v>
      </c>
      <c r="D54" s="1" t="s">
        <v>659</v>
      </c>
      <c r="E54" s="1" t="s">
        <v>660</v>
      </c>
      <c r="F54" s="1" t="s">
        <v>661</v>
      </c>
      <c r="G54" s="1" t="s">
        <v>662</v>
      </c>
      <c r="H54" s="1" t="s">
        <v>663</v>
      </c>
      <c r="I54" s="1" t="s">
        <v>664</v>
      </c>
      <c r="J54" s="1" t="s">
        <v>665</v>
      </c>
      <c r="K54" s="1" t="s">
        <v>666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667</v>
      </c>
      <c r="B55" s="1" t="s">
        <v>668</v>
      </c>
      <c r="C55" s="1" t="s">
        <v>669</v>
      </c>
      <c r="D55" s="1" t="s">
        <v>670</v>
      </c>
      <c r="E55" s="1" t="s">
        <v>176</v>
      </c>
      <c r="F55" s="1" t="s">
        <v>545</v>
      </c>
      <c r="G55" s="1" t="s">
        <v>671</v>
      </c>
      <c r="H55" s="1" t="s">
        <v>672</v>
      </c>
      <c r="I55" s="1" t="s">
        <v>673</v>
      </c>
      <c r="J55" s="1" t="s">
        <v>674</v>
      </c>
      <c r="K55" s="1" t="s">
        <v>533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675</v>
      </c>
      <c r="B56" s="1" t="s">
        <v>676</v>
      </c>
      <c r="C56" s="1" t="s">
        <v>677</v>
      </c>
      <c r="D56" s="1" t="s">
        <v>678</v>
      </c>
      <c r="E56" s="1" t="s">
        <v>679</v>
      </c>
      <c r="F56" s="1" t="s">
        <v>680</v>
      </c>
      <c r="G56" s="1" t="s">
        <v>681</v>
      </c>
      <c r="H56" s="1" t="s">
        <v>682</v>
      </c>
      <c r="I56" s="1" t="s">
        <v>683</v>
      </c>
      <c r="J56" s="1" t="s">
        <v>684</v>
      </c>
      <c r="K56" s="1">
        <v>2.4724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685</v>
      </c>
      <c r="B57" s="1" t="s">
        <v>686</v>
      </c>
      <c r="C57" s="1" t="s">
        <v>354</v>
      </c>
      <c r="D57" s="1" t="s">
        <v>687</v>
      </c>
      <c r="E57" s="1" t="s">
        <v>688</v>
      </c>
      <c r="F57" s="1" t="s">
        <v>689</v>
      </c>
      <c r="G57" s="1" t="s">
        <v>690</v>
      </c>
      <c r="H57" s="1" t="s">
        <v>691</v>
      </c>
      <c r="I57" s="1" t="s">
        <v>472</v>
      </c>
      <c r="J57" s="1" t="s">
        <v>692</v>
      </c>
      <c r="K57" s="1" t="s">
        <v>693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694</v>
      </c>
      <c r="B58" s="1" t="s">
        <v>695</v>
      </c>
      <c r="C58" s="1" t="s">
        <v>696</v>
      </c>
      <c r="D58" s="1" t="s">
        <v>697</v>
      </c>
      <c r="E58" s="1" t="s">
        <v>698</v>
      </c>
      <c r="F58" s="1" t="s">
        <v>699</v>
      </c>
      <c r="G58" s="1" t="s">
        <v>700</v>
      </c>
      <c r="H58" s="1" t="s">
        <v>701</v>
      </c>
      <c r="I58" s="1" t="s">
        <v>702</v>
      </c>
      <c r="J58" s="1" t="s">
        <v>703</v>
      </c>
      <c r="K58" s="1" t="s">
        <v>704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705</v>
      </c>
      <c r="B59" s="1" t="s">
        <v>635</v>
      </c>
      <c r="C59" s="1" t="s">
        <v>706</v>
      </c>
      <c r="D59" s="1" t="s">
        <v>707</v>
      </c>
      <c r="E59" s="1" t="s">
        <v>708</v>
      </c>
      <c r="F59" s="1" t="s">
        <v>709</v>
      </c>
      <c r="G59" s="1" t="s">
        <v>710</v>
      </c>
      <c r="H59" s="1" t="s">
        <v>711</v>
      </c>
      <c r="I59" s="1" t="s">
        <v>712</v>
      </c>
      <c r="J59" s="1" t="s">
        <v>713</v>
      </c>
      <c r="K59" s="1" t="s">
        <v>714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715</v>
      </c>
      <c r="B60" s="1" t="s">
        <v>716</v>
      </c>
      <c r="C60" s="1" t="s">
        <v>717</v>
      </c>
      <c r="D60" s="1" t="s">
        <v>718</v>
      </c>
      <c r="E60" s="1" t="s">
        <v>719</v>
      </c>
      <c r="F60" s="1" t="s">
        <v>720</v>
      </c>
      <c r="G60" s="1" t="s">
        <v>721</v>
      </c>
      <c r="H60" s="1" t="s">
        <v>722</v>
      </c>
      <c r="I60" s="1" t="s">
        <v>723</v>
      </c>
      <c r="J60" s="1" t="s">
        <v>724</v>
      </c>
      <c r="K60" s="1" t="s">
        <v>725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726</v>
      </c>
      <c r="B61" s="1" t="s">
        <v>727</v>
      </c>
      <c r="C61" s="1" t="s">
        <v>728</v>
      </c>
      <c r="D61" s="1" t="s">
        <v>729</v>
      </c>
      <c r="E61" s="1" t="s">
        <v>730</v>
      </c>
      <c r="F61" s="1" t="s">
        <v>720</v>
      </c>
      <c r="G61" s="1" t="s">
        <v>721</v>
      </c>
      <c r="H61" s="1" t="s">
        <v>722</v>
      </c>
      <c r="I61" s="1" t="s">
        <v>723</v>
      </c>
      <c r="J61" s="1" t="s">
        <v>724</v>
      </c>
      <c r="K61" s="1" t="s">
        <v>725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731</v>
      </c>
      <c r="B62" s="1" t="s">
        <v>732</v>
      </c>
      <c r="C62" s="1" t="s">
        <v>733</v>
      </c>
      <c r="D62" s="1" t="s">
        <v>607</v>
      </c>
      <c r="E62" s="1" t="s">
        <v>734</v>
      </c>
      <c r="F62" s="1" t="s">
        <v>735</v>
      </c>
      <c r="G62" s="1" t="s">
        <v>671</v>
      </c>
      <c r="H62" s="1" t="s">
        <v>209</v>
      </c>
      <c r="I62" s="1" t="s">
        <v>736</v>
      </c>
      <c r="J62" s="1" t="s">
        <v>737</v>
      </c>
      <c r="K62" s="1" t="s">
        <v>738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739</v>
      </c>
      <c r="B63" s="1" t="s">
        <v>740</v>
      </c>
      <c r="C63" s="1" t="s">
        <v>741</v>
      </c>
      <c r="D63" s="1" t="s">
        <v>742</v>
      </c>
      <c r="E63" s="1" t="s">
        <v>743</v>
      </c>
      <c r="F63" s="1" t="s">
        <v>744</v>
      </c>
      <c r="G63" s="1" t="s">
        <v>745</v>
      </c>
      <c r="H63" s="1" t="s">
        <v>746</v>
      </c>
      <c r="I63" s="1" t="s">
        <v>747</v>
      </c>
      <c r="J63" s="1" t="s">
        <v>399</v>
      </c>
      <c r="K63" s="1" t="s">
        <v>748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749</v>
      </c>
      <c r="B64" s="1" t="s">
        <v>750</v>
      </c>
      <c r="C64" s="1" t="s">
        <v>751</v>
      </c>
      <c r="D64" s="1" t="s">
        <v>752</v>
      </c>
      <c r="E64" s="1" t="s">
        <v>753</v>
      </c>
      <c r="F64" s="1" t="s">
        <v>754</v>
      </c>
      <c r="G64" s="1" t="s">
        <v>755</v>
      </c>
      <c r="H64" s="1" t="s">
        <v>756</v>
      </c>
      <c r="I64" s="1" t="s">
        <v>757</v>
      </c>
      <c r="J64" s="1" t="s">
        <v>758</v>
      </c>
      <c r="K64" s="1" t="s">
        <v>759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760</v>
      </c>
      <c r="B65" s="1" t="s">
        <v>761</v>
      </c>
      <c r="C65" s="1" t="s">
        <v>762</v>
      </c>
      <c r="D65" s="1" t="s">
        <v>763</v>
      </c>
      <c r="E65" s="1" t="s">
        <v>764</v>
      </c>
      <c r="F65" s="1" t="s">
        <v>765</v>
      </c>
      <c r="G65" s="1" t="s">
        <v>766</v>
      </c>
      <c r="H65" s="1" t="s">
        <v>767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768</v>
      </c>
      <c r="B66" s="1" t="s">
        <v>769</v>
      </c>
      <c r="C66" s="1" t="s">
        <v>770</v>
      </c>
      <c r="D66" s="1" t="s">
        <v>771</v>
      </c>
      <c r="E66" s="1" t="s">
        <v>772</v>
      </c>
      <c r="F66" s="1" t="s">
        <v>773</v>
      </c>
      <c r="G66" s="1" t="s">
        <v>774</v>
      </c>
      <c r="H66" s="1" t="s">
        <v>775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776</v>
      </c>
      <c r="B67" s="1" t="s">
        <v>777</v>
      </c>
      <c r="C67" s="1" t="s">
        <v>778</v>
      </c>
      <c r="D67" s="1" t="s">
        <v>779</v>
      </c>
      <c r="E67" s="1" t="s">
        <v>780</v>
      </c>
      <c r="F67" s="1" t="s">
        <v>781</v>
      </c>
      <c r="G67" s="1" t="s">
        <v>782</v>
      </c>
      <c r="H67" s="1" t="s">
        <v>783</v>
      </c>
      <c r="I67" s="1" t="s">
        <v>784</v>
      </c>
      <c r="J67" s="1" t="s">
        <v>785</v>
      </c>
      <c r="K67" s="1" t="s">
        <v>786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787</v>
      </c>
      <c r="B68" s="1" t="s">
        <v>777</v>
      </c>
      <c r="C68" s="1" t="s">
        <v>778</v>
      </c>
      <c r="D68" s="1" t="s">
        <v>779</v>
      </c>
      <c r="E68" s="1" t="s">
        <v>780</v>
      </c>
      <c r="F68" s="1" t="s">
        <v>781</v>
      </c>
      <c r="G68" s="1" t="s">
        <v>493</v>
      </c>
      <c r="H68" s="1" t="s">
        <v>788</v>
      </c>
      <c r="I68" s="1" t="s">
        <v>789</v>
      </c>
      <c r="J68" s="1" t="s">
        <v>790</v>
      </c>
      <c r="K68" s="1" t="s">
        <v>791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792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793</v>
      </c>
      <c r="B70" s="1" t="s">
        <v>794</v>
      </c>
      <c r="C70" s="1" t="s">
        <v>795</v>
      </c>
      <c r="D70" s="1" t="s">
        <v>554</v>
      </c>
      <c r="E70" s="1" t="s">
        <v>796</v>
      </c>
      <c r="F70" s="1" t="s">
        <v>797</v>
      </c>
      <c r="G70" s="1" t="s">
        <v>798</v>
      </c>
      <c r="H70" s="1" t="s">
        <v>799</v>
      </c>
      <c r="I70" s="1" t="s">
        <v>800</v>
      </c>
      <c r="J70" s="1" t="s">
        <v>777</v>
      </c>
      <c r="K70" s="1" t="s">
        <v>801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802</v>
      </c>
      <c r="B71" s="1" t="s">
        <v>803</v>
      </c>
      <c r="C71" s="1" t="s">
        <v>804</v>
      </c>
      <c r="D71" s="1" t="s">
        <v>805</v>
      </c>
      <c r="E71" s="1" t="s">
        <v>806</v>
      </c>
      <c r="F71" s="1" t="s">
        <v>807</v>
      </c>
      <c r="G71" s="1" t="s">
        <v>808</v>
      </c>
      <c r="H71" s="1" t="s">
        <v>809</v>
      </c>
      <c r="I71" s="1" t="s">
        <v>810</v>
      </c>
      <c r="J71" s="1" t="s">
        <v>757</v>
      </c>
      <c r="K71" s="1" t="s">
        <v>811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812</v>
      </c>
      <c r="B72" s="1" t="s">
        <v>813</v>
      </c>
      <c r="C72" s="1" t="s">
        <v>814</v>
      </c>
      <c r="D72" s="1" t="s">
        <v>815</v>
      </c>
      <c r="E72" s="1" t="s">
        <v>816</v>
      </c>
      <c r="F72" s="1" t="s">
        <v>817</v>
      </c>
      <c r="G72" s="1" t="s">
        <v>818</v>
      </c>
      <c r="H72" s="1" t="s">
        <v>819</v>
      </c>
      <c r="I72" s="1" t="s">
        <v>820</v>
      </c>
      <c r="J72" s="1" t="s">
        <v>821</v>
      </c>
      <c r="K72" s="1" t="s">
        <v>822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823</v>
      </c>
      <c r="B73" s="1" t="s">
        <v>824</v>
      </c>
      <c r="C73" s="1" t="s">
        <v>825</v>
      </c>
      <c r="D73" s="1" t="s">
        <v>826</v>
      </c>
      <c r="E73" s="1" t="s">
        <v>827</v>
      </c>
      <c r="F73" s="1" t="s">
        <v>828</v>
      </c>
      <c r="G73" s="1" t="s">
        <v>829</v>
      </c>
      <c r="H73" s="1" t="s">
        <v>830</v>
      </c>
      <c r="I73" s="1" t="s">
        <v>831</v>
      </c>
      <c r="J73" s="1" t="s">
        <v>832</v>
      </c>
      <c r="K73" s="1" t="s">
        <v>833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834</v>
      </c>
      <c r="B74" s="1" t="s">
        <v>835</v>
      </c>
      <c r="C74" s="1" t="s">
        <v>836</v>
      </c>
      <c r="D74" s="1" t="s">
        <v>837</v>
      </c>
      <c r="E74" s="1" t="s">
        <v>838</v>
      </c>
      <c r="F74" s="1" t="s">
        <v>839</v>
      </c>
      <c r="G74" s="1" t="s">
        <v>840</v>
      </c>
      <c r="H74" s="1" t="s">
        <v>841</v>
      </c>
      <c r="I74" s="1" t="s">
        <v>842</v>
      </c>
      <c r="J74" s="1" t="s">
        <v>843</v>
      </c>
      <c r="K74" s="1" t="s">
        <v>844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845</v>
      </c>
      <c r="B75" s="1" t="s">
        <v>846</v>
      </c>
      <c r="C75" s="1" t="s">
        <v>847</v>
      </c>
      <c r="D75" s="1" t="s">
        <v>848</v>
      </c>
      <c r="E75" s="1" t="s">
        <v>849</v>
      </c>
      <c r="F75" s="1" t="s">
        <v>850</v>
      </c>
      <c r="G75" s="1" t="s">
        <v>851</v>
      </c>
      <c r="H75" s="1" t="s">
        <v>852</v>
      </c>
      <c r="I75" s="1" t="s">
        <v>853</v>
      </c>
      <c r="J75" s="1" t="s">
        <v>854</v>
      </c>
      <c r="K75" s="1" t="s">
        <v>855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856</v>
      </c>
      <c r="B76" s="1" t="s">
        <v>857</v>
      </c>
      <c r="C76" s="1" t="s">
        <v>858</v>
      </c>
      <c r="D76" s="1" t="s">
        <v>859</v>
      </c>
      <c r="E76" s="1" t="s">
        <v>860</v>
      </c>
      <c r="F76" s="1" t="s">
        <v>861</v>
      </c>
      <c r="G76" s="1" t="s">
        <v>862</v>
      </c>
      <c r="H76" s="1" t="s">
        <v>863</v>
      </c>
      <c r="I76" s="1" t="s">
        <v>864</v>
      </c>
      <c r="J76" s="1" t="s">
        <v>865</v>
      </c>
      <c r="K76" s="1" t="s">
        <v>866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867</v>
      </c>
      <c r="B77" s="1" t="s">
        <v>868</v>
      </c>
      <c r="C77" s="1" t="s">
        <v>869</v>
      </c>
      <c r="D77" s="1" t="s">
        <v>870</v>
      </c>
      <c r="E77" s="1" t="s">
        <v>871</v>
      </c>
      <c r="F77" s="1" t="s">
        <v>203</v>
      </c>
      <c r="G77" s="1" t="s">
        <v>872</v>
      </c>
      <c r="H77" s="1" t="s">
        <v>873</v>
      </c>
      <c r="I77" s="1" t="s">
        <v>874</v>
      </c>
      <c r="J77" s="1" t="s">
        <v>875</v>
      </c>
      <c r="K77" s="1" t="s">
        <v>876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877</v>
      </c>
      <c r="B78" s="1" t="s">
        <v>878</v>
      </c>
      <c r="C78" s="1" t="s">
        <v>879</v>
      </c>
      <c r="D78" s="1" t="s">
        <v>880</v>
      </c>
      <c r="E78" s="1" t="s">
        <v>881</v>
      </c>
      <c r="F78" s="1" t="s">
        <v>375</v>
      </c>
      <c r="G78" s="1" t="s">
        <v>882</v>
      </c>
      <c r="H78" s="1" t="s">
        <v>883</v>
      </c>
      <c r="I78" s="1" t="s">
        <v>884</v>
      </c>
      <c r="J78" s="1" t="s">
        <v>885</v>
      </c>
      <c r="K78" s="1" t="s">
        <v>886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887</v>
      </c>
      <c r="B79" s="1" t="s">
        <v>888</v>
      </c>
      <c r="C79" s="1" t="s">
        <v>889</v>
      </c>
      <c r="D79" s="1" t="s">
        <v>848</v>
      </c>
      <c r="E79" s="1" t="s">
        <v>890</v>
      </c>
      <c r="F79" s="1" t="s">
        <v>891</v>
      </c>
      <c r="G79" s="1" t="s">
        <v>733</v>
      </c>
      <c r="H79" s="1" t="s">
        <v>455</v>
      </c>
      <c r="I79" s="1" t="s">
        <v>892</v>
      </c>
      <c r="J79" s="1" t="s">
        <v>581</v>
      </c>
      <c r="K79" s="1" t="s">
        <v>893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894</v>
      </c>
      <c r="B80" s="1" t="s">
        <v>895</v>
      </c>
      <c r="C80" s="1" t="s">
        <v>896</v>
      </c>
      <c r="D80" s="1" t="s">
        <v>897</v>
      </c>
      <c r="E80" s="1" t="s">
        <v>898</v>
      </c>
      <c r="F80" s="1" t="s">
        <v>899</v>
      </c>
      <c r="G80" s="1" t="s">
        <v>900</v>
      </c>
      <c r="H80" s="1" t="s">
        <v>901</v>
      </c>
      <c r="I80" s="1" t="s">
        <v>902</v>
      </c>
      <c r="J80" s="1" t="s">
        <v>903</v>
      </c>
      <c r="K80" s="1" t="s">
        <v>904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905</v>
      </c>
      <c r="B81" s="1" t="s">
        <v>906</v>
      </c>
      <c r="C81" s="1" t="s">
        <v>732</v>
      </c>
      <c r="D81" s="1" t="s">
        <v>907</v>
      </c>
      <c r="E81" s="1" t="s">
        <v>908</v>
      </c>
      <c r="F81" s="1" t="s">
        <v>711</v>
      </c>
      <c r="G81" s="1" t="s">
        <v>909</v>
      </c>
      <c r="H81" s="1" t="s">
        <v>910</v>
      </c>
      <c r="I81" s="1" t="s">
        <v>691</v>
      </c>
      <c r="J81" s="1" t="s">
        <v>911</v>
      </c>
      <c r="K81" s="1" t="s">
        <v>893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912</v>
      </c>
      <c r="B82" s="1" t="s">
        <v>913</v>
      </c>
      <c r="C82" s="1" t="s">
        <v>914</v>
      </c>
      <c r="D82" s="1" t="s">
        <v>915</v>
      </c>
      <c r="E82" s="1" t="s">
        <v>916</v>
      </c>
      <c r="F82" s="1" t="s">
        <v>917</v>
      </c>
      <c r="G82" s="1" t="s">
        <v>918</v>
      </c>
      <c r="H82" s="1" t="s">
        <v>919</v>
      </c>
      <c r="I82" s="1" t="s">
        <v>920</v>
      </c>
      <c r="J82" s="1" t="s">
        <v>921</v>
      </c>
      <c r="K82" s="1" t="s">
        <v>922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923</v>
      </c>
      <c r="B83" s="1" t="s">
        <v>924</v>
      </c>
      <c r="C83" s="1" t="s">
        <v>925</v>
      </c>
      <c r="D83" s="1" t="s">
        <v>489</v>
      </c>
      <c r="E83" s="1" t="s">
        <v>926</v>
      </c>
      <c r="F83" s="1" t="s">
        <v>927</v>
      </c>
      <c r="G83" s="1" t="s">
        <v>918</v>
      </c>
      <c r="H83" s="1" t="s">
        <v>919</v>
      </c>
      <c r="I83" s="1" t="s">
        <v>920</v>
      </c>
      <c r="J83" s="1" t="s">
        <v>921</v>
      </c>
      <c r="K83" s="1" t="s">
        <v>922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928</v>
      </c>
      <c r="B84" s="1" t="s">
        <v>929</v>
      </c>
      <c r="C84" s="1" t="s">
        <v>930</v>
      </c>
      <c r="D84" s="1" t="s">
        <v>931</v>
      </c>
      <c r="E84" s="1" t="s">
        <v>932</v>
      </c>
      <c r="F84" s="1" t="s">
        <v>933</v>
      </c>
      <c r="G84" s="1" t="s">
        <v>355</v>
      </c>
      <c r="H84" s="1" t="s">
        <v>934</v>
      </c>
      <c r="I84" s="1" t="s">
        <v>935</v>
      </c>
      <c r="J84" s="1" t="s">
        <v>936</v>
      </c>
      <c r="K84" s="1" t="s">
        <v>937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938</v>
      </c>
      <c r="B85" s="1" t="s">
        <v>825</v>
      </c>
      <c r="C85" s="1" t="s">
        <v>939</v>
      </c>
      <c r="D85" s="1" t="s">
        <v>933</v>
      </c>
      <c r="E85" s="1" t="s">
        <v>353</v>
      </c>
      <c r="F85" s="1" t="s">
        <v>940</v>
      </c>
      <c r="G85" s="1" t="s">
        <v>941</v>
      </c>
      <c r="H85" s="1" t="s">
        <v>942</v>
      </c>
      <c r="I85" s="1" t="s">
        <v>943</v>
      </c>
      <c r="J85" s="1" t="s">
        <v>944</v>
      </c>
      <c r="K85" s="1" t="s">
        <v>945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946</v>
      </c>
      <c r="B86" s="1" t="s">
        <v>947</v>
      </c>
      <c r="C86" s="1" t="s">
        <v>906</v>
      </c>
      <c r="D86" s="1" t="s">
        <v>948</v>
      </c>
      <c r="E86" s="1" t="s">
        <v>949</v>
      </c>
      <c r="F86" s="1" t="s">
        <v>950</v>
      </c>
      <c r="G86" s="1" t="s">
        <v>951</v>
      </c>
      <c r="H86" s="1" t="s">
        <v>952</v>
      </c>
      <c r="I86" s="1" t="s">
        <v>420</v>
      </c>
      <c r="J86" s="1" t="s">
        <v>252</v>
      </c>
      <c r="K86" s="1" t="s">
        <v>953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954</v>
      </c>
      <c r="B87" s="1" t="s">
        <v>955</v>
      </c>
      <c r="C87" s="1" t="s">
        <v>956</v>
      </c>
      <c r="D87" s="1" t="s">
        <v>957</v>
      </c>
      <c r="E87" s="1" t="s">
        <v>958</v>
      </c>
      <c r="F87" s="1" t="s">
        <v>959</v>
      </c>
      <c r="G87" s="1" t="s">
        <v>356</v>
      </c>
      <c r="H87" s="1" t="s">
        <v>484</v>
      </c>
      <c r="I87" s="1">
        <v>0.0</v>
      </c>
      <c r="J87" s="1">
        <v>0.0</v>
      </c>
      <c r="K87" s="1">
        <v>0.0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960</v>
      </c>
      <c r="B88" s="1" t="s">
        <v>961</v>
      </c>
      <c r="C88" s="1" t="s">
        <v>627</v>
      </c>
      <c r="D88" s="1" t="s">
        <v>962</v>
      </c>
      <c r="E88" s="1" t="s">
        <v>963</v>
      </c>
      <c r="F88" s="1">
        <v>-0.2649</v>
      </c>
      <c r="G88" s="1" t="s">
        <v>360</v>
      </c>
      <c r="H88" s="1" t="s">
        <v>949</v>
      </c>
      <c r="I88" s="1">
        <v>0.0</v>
      </c>
      <c r="J88" s="1">
        <v>0.0</v>
      </c>
      <c r="K88" s="1">
        <v>0.0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964</v>
      </c>
      <c r="B89" s="1" t="s">
        <v>965</v>
      </c>
      <c r="C89" s="1" t="s">
        <v>966</v>
      </c>
      <c r="D89" s="1" t="s">
        <v>967</v>
      </c>
      <c r="E89" s="1" t="s">
        <v>968</v>
      </c>
      <c r="F89" s="1" t="s">
        <v>969</v>
      </c>
      <c r="G89" s="1" t="s">
        <v>970</v>
      </c>
      <c r="H89" s="1" t="s">
        <v>971</v>
      </c>
      <c r="I89" s="1" t="s">
        <v>972</v>
      </c>
      <c r="J89" s="1" t="s">
        <v>973</v>
      </c>
      <c r="K89" s="1" t="s">
        <v>974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975</v>
      </c>
      <c r="B90" s="1" t="s">
        <v>965</v>
      </c>
      <c r="C90" s="1" t="s">
        <v>966</v>
      </c>
      <c r="D90" s="1" t="s">
        <v>967</v>
      </c>
      <c r="E90" s="1" t="s">
        <v>968</v>
      </c>
      <c r="F90" s="1" t="s">
        <v>969</v>
      </c>
      <c r="G90" s="1" t="s">
        <v>976</v>
      </c>
      <c r="H90" s="1" t="s">
        <v>977</v>
      </c>
      <c r="I90" s="1" t="s">
        <v>978</v>
      </c>
      <c r="J90" s="1" t="s">
        <v>979</v>
      </c>
      <c r="K90" s="1" t="s">
        <v>780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980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981</v>
      </c>
      <c r="B92" s="1" t="s">
        <v>982</v>
      </c>
      <c r="C92" s="1" t="s">
        <v>983</v>
      </c>
      <c r="D92" s="1" t="s">
        <v>984</v>
      </c>
      <c r="E92" s="1" t="s">
        <v>985</v>
      </c>
      <c r="F92" s="1" t="s">
        <v>986</v>
      </c>
      <c r="G92" s="1" t="s">
        <v>987</v>
      </c>
      <c r="H92" s="1" t="s">
        <v>985</v>
      </c>
      <c r="I92" s="1" t="s">
        <v>988</v>
      </c>
      <c r="J92" s="1" t="s">
        <v>989</v>
      </c>
      <c r="K92" s="1" t="s">
        <v>990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991</v>
      </c>
      <c r="B93" s="1" t="s">
        <v>972</v>
      </c>
      <c r="C93" s="1" t="s">
        <v>992</v>
      </c>
      <c r="D93" s="1" t="s">
        <v>993</v>
      </c>
      <c r="E93" s="1" t="s">
        <v>994</v>
      </c>
      <c r="F93" s="1" t="s">
        <v>995</v>
      </c>
      <c r="G93" s="1" t="s">
        <v>996</v>
      </c>
      <c r="H93" s="1" t="s">
        <v>997</v>
      </c>
      <c r="I93" s="1" t="s">
        <v>998</v>
      </c>
      <c r="J93" s="1" t="s">
        <v>999</v>
      </c>
      <c r="K93" s="1" t="s">
        <v>1000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1001</v>
      </c>
      <c r="B94" s="1" t="s">
        <v>1002</v>
      </c>
      <c r="C94" s="1" t="s">
        <v>1003</v>
      </c>
      <c r="D94" s="1" t="s">
        <v>1004</v>
      </c>
      <c r="E94" s="1">
        <v>1.2362</v>
      </c>
      <c r="F94" s="1" t="s">
        <v>1005</v>
      </c>
      <c r="G94" s="1" t="s">
        <v>1006</v>
      </c>
      <c r="H94" s="1" t="s">
        <v>1007</v>
      </c>
      <c r="I94" s="1" t="s">
        <v>1008</v>
      </c>
      <c r="J94" s="1" t="s">
        <v>1009</v>
      </c>
      <c r="K94" s="1" t="s">
        <v>1010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1011</v>
      </c>
      <c r="B95" s="1" t="s">
        <v>1012</v>
      </c>
      <c r="C95" s="1" t="s">
        <v>1013</v>
      </c>
      <c r="D95" s="1" t="s">
        <v>1014</v>
      </c>
      <c r="E95" s="1" t="s">
        <v>1015</v>
      </c>
      <c r="F95" s="1" t="s">
        <v>1016</v>
      </c>
      <c r="G95" s="1" t="s">
        <v>1017</v>
      </c>
      <c r="H95" s="1" t="s">
        <v>959</v>
      </c>
      <c r="I95" s="1" t="s">
        <v>1018</v>
      </c>
      <c r="J95" s="1" t="s">
        <v>1019</v>
      </c>
      <c r="K95" s="1" t="s">
        <v>1020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1021</v>
      </c>
      <c r="B96" s="1" t="s">
        <v>1022</v>
      </c>
      <c r="C96" s="1" t="s">
        <v>1023</v>
      </c>
      <c r="D96" s="1" t="s">
        <v>1024</v>
      </c>
      <c r="E96" s="1" t="s">
        <v>446</v>
      </c>
      <c r="F96" s="1" t="s">
        <v>1025</v>
      </c>
      <c r="G96" s="1" t="s">
        <v>1026</v>
      </c>
      <c r="H96" s="1" t="s">
        <v>1027</v>
      </c>
      <c r="I96" s="1" t="s">
        <v>1028</v>
      </c>
      <c r="J96" s="1" t="s">
        <v>1029</v>
      </c>
      <c r="K96" s="1" t="s">
        <v>1030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1031</v>
      </c>
      <c r="B97" s="1" t="s">
        <v>1032</v>
      </c>
      <c r="C97" s="1" t="s">
        <v>1033</v>
      </c>
      <c r="D97" s="1" t="s">
        <v>1024</v>
      </c>
      <c r="E97" s="1" t="s">
        <v>748</v>
      </c>
      <c r="F97" s="1" t="s">
        <v>1034</v>
      </c>
      <c r="G97" s="1" t="s">
        <v>1035</v>
      </c>
      <c r="H97" s="1" t="s">
        <v>1036</v>
      </c>
      <c r="I97" s="1" t="s">
        <v>356</v>
      </c>
      <c r="J97" s="1" t="s">
        <v>1037</v>
      </c>
      <c r="K97" s="1" t="s">
        <v>1038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1039</v>
      </c>
      <c r="B98" s="1" t="s">
        <v>640</v>
      </c>
      <c r="C98" s="1" t="s">
        <v>1040</v>
      </c>
      <c r="D98" s="1" t="s">
        <v>1041</v>
      </c>
      <c r="E98" s="1" t="s">
        <v>892</v>
      </c>
      <c r="F98" s="1" t="s">
        <v>1042</v>
      </c>
      <c r="G98" s="1" t="s">
        <v>681</v>
      </c>
      <c r="H98" s="1" t="s">
        <v>1043</v>
      </c>
      <c r="I98" s="1" t="s">
        <v>700</v>
      </c>
      <c r="J98" s="1" t="s">
        <v>1044</v>
      </c>
      <c r="K98" s="1" t="s">
        <v>1045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1046</v>
      </c>
      <c r="B99" s="1" t="s">
        <v>1047</v>
      </c>
      <c r="C99" s="1" t="s">
        <v>1048</v>
      </c>
      <c r="D99" s="1" t="s">
        <v>553</v>
      </c>
      <c r="E99" s="1" t="s">
        <v>895</v>
      </c>
      <c r="F99" s="1" t="s">
        <v>1049</v>
      </c>
      <c r="G99" s="1" t="s">
        <v>1050</v>
      </c>
      <c r="H99" s="1" t="s">
        <v>1051</v>
      </c>
      <c r="I99" s="1" t="s">
        <v>979</v>
      </c>
      <c r="J99" s="1" t="s">
        <v>1052</v>
      </c>
      <c r="K99" s="1" t="s">
        <v>1053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1054</v>
      </c>
      <c r="B100" s="1" t="s">
        <v>1055</v>
      </c>
      <c r="C100" s="1" t="s">
        <v>404</v>
      </c>
      <c r="D100" s="1" t="s">
        <v>1056</v>
      </c>
      <c r="E100" s="1" t="s">
        <v>1057</v>
      </c>
      <c r="F100" s="1" t="s">
        <v>1058</v>
      </c>
      <c r="G100" s="1" t="s">
        <v>1059</v>
      </c>
      <c r="H100" s="1" t="s">
        <v>1060</v>
      </c>
      <c r="I100" s="1" t="s">
        <v>1061</v>
      </c>
      <c r="J100" s="1" t="s">
        <v>1062</v>
      </c>
      <c r="K100" s="1" t="s">
        <v>1063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1064</v>
      </c>
      <c r="B101" s="1" t="s">
        <v>1065</v>
      </c>
      <c r="C101" s="1" t="s">
        <v>1066</v>
      </c>
      <c r="D101" s="1" t="s">
        <v>1067</v>
      </c>
      <c r="E101" s="1" t="s">
        <v>1068</v>
      </c>
      <c r="F101" s="1" t="s">
        <v>1069</v>
      </c>
      <c r="G101" s="1" t="s">
        <v>478</v>
      </c>
      <c r="H101" s="1" t="s">
        <v>1070</v>
      </c>
      <c r="I101" s="1" t="s">
        <v>1071</v>
      </c>
      <c r="J101" s="1" t="s">
        <v>1072</v>
      </c>
      <c r="K101" s="1" t="s">
        <v>1073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1074</v>
      </c>
      <c r="B102" s="1" t="s">
        <v>461</v>
      </c>
      <c r="C102" s="1" t="s">
        <v>1075</v>
      </c>
      <c r="D102" s="1" t="s">
        <v>1076</v>
      </c>
      <c r="E102" s="1" t="s">
        <v>1077</v>
      </c>
      <c r="F102" s="1" t="s">
        <v>1078</v>
      </c>
      <c r="G102" s="1" t="s">
        <v>1079</v>
      </c>
      <c r="H102" s="1" t="s">
        <v>1080</v>
      </c>
      <c r="I102" s="1" t="s">
        <v>423</v>
      </c>
      <c r="J102" s="1" t="s">
        <v>1081</v>
      </c>
      <c r="K102" s="1" t="s">
        <v>1082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1083</v>
      </c>
      <c r="B103" s="1" t="s">
        <v>200</v>
      </c>
      <c r="C103" s="1" t="s">
        <v>1084</v>
      </c>
      <c r="D103" s="1" t="s">
        <v>1085</v>
      </c>
      <c r="E103" s="1" t="s">
        <v>1025</v>
      </c>
      <c r="F103" s="1" t="s">
        <v>1086</v>
      </c>
      <c r="G103" s="1" t="s">
        <v>1087</v>
      </c>
      <c r="H103" s="1" t="s">
        <v>1088</v>
      </c>
      <c r="I103" s="1" t="s">
        <v>478</v>
      </c>
      <c r="J103" s="1" t="s">
        <v>743</v>
      </c>
      <c r="K103" s="1" t="s">
        <v>1089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1090</v>
      </c>
      <c r="B104" s="1" t="s">
        <v>1091</v>
      </c>
      <c r="C104" s="1" t="s">
        <v>1092</v>
      </c>
      <c r="D104" s="1" t="s">
        <v>1093</v>
      </c>
      <c r="E104" s="1" t="s">
        <v>1094</v>
      </c>
      <c r="F104" s="1" t="s">
        <v>989</v>
      </c>
      <c r="G104" s="1" t="s">
        <v>1095</v>
      </c>
      <c r="H104" s="1" t="s">
        <v>1096</v>
      </c>
      <c r="I104" s="1" t="s">
        <v>1097</v>
      </c>
      <c r="J104" s="1" t="s">
        <v>1098</v>
      </c>
      <c r="K104" s="1" t="s">
        <v>1099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1100</v>
      </c>
      <c r="B105" s="1" t="s">
        <v>909</v>
      </c>
      <c r="C105" s="1" t="s">
        <v>1101</v>
      </c>
      <c r="D105" s="1" t="s">
        <v>553</v>
      </c>
      <c r="E105" s="1" t="s">
        <v>1102</v>
      </c>
      <c r="F105" s="1" t="s">
        <v>1103</v>
      </c>
      <c r="G105" s="1" t="s">
        <v>1104</v>
      </c>
      <c r="H105" s="1" t="s">
        <v>1096</v>
      </c>
      <c r="I105" s="1" t="s">
        <v>1097</v>
      </c>
      <c r="J105" s="1" t="s">
        <v>1098</v>
      </c>
      <c r="K105" s="1" t="s">
        <v>1099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1105</v>
      </c>
      <c r="B106" s="1" t="s">
        <v>1106</v>
      </c>
      <c r="C106" s="1" t="s">
        <v>600</v>
      </c>
      <c r="D106" s="1" t="s">
        <v>1107</v>
      </c>
      <c r="E106" s="1" t="s">
        <v>1108</v>
      </c>
      <c r="F106" s="1" t="s">
        <v>1109</v>
      </c>
      <c r="G106" s="1" t="s">
        <v>1110</v>
      </c>
      <c r="H106" s="1" t="s">
        <v>1111</v>
      </c>
      <c r="I106" s="1" t="s">
        <v>1112</v>
      </c>
      <c r="J106" s="1" t="s">
        <v>1113</v>
      </c>
      <c r="K106" s="1" t="s">
        <v>581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1114</v>
      </c>
      <c r="B107" s="1" t="s">
        <v>628</v>
      </c>
      <c r="C107" s="1" t="s">
        <v>1115</v>
      </c>
      <c r="D107" s="1" t="s">
        <v>1116</v>
      </c>
      <c r="E107" s="1" t="s">
        <v>1117</v>
      </c>
      <c r="F107" s="1" t="s">
        <v>810</v>
      </c>
      <c r="G107" s="1" t="s">
        <v>350</v>
      </c>
      <c r="H107" s="1" t="s">
        <v>1118</v>
      </c>
      <c r="I107" s="1" t="s">
        <v>1119</v>
      </c>
      <c r="J107" s="1" t="s">
        <v>1120</v>
      </c>
      <c r="K107" s="1" t="s">
        <v>1121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1122</v>
      </c>
      <c r="B108" s="1" t="s">
        <v>657</v>
      </c>
      <c r="C108" s="1" t="s">
        <v>501</v>
      </c>
      <c r="D108" s="1" t="s">
        <v>1123</v>
      </c>
      <c r="E108" s="1" t="s">
        <v>200</v>
      </c>
      <c r="F108" s="1" t="s">
        <v>911</v>
      </c>
      <c r="G108" s="1" t="s">
        <v>976</v>
      </c>
      <c r="H108" s="1" t="s">
        <v>957</v>
      </c>
      <c r="I108" s="1" t="s">
        <v>1124</v>
      </c>
      <c r="J108" s="1" t="s">
        <v>352</v>
      </c>
      <c r="K108" s="1" t="s">
        <v>556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1125</v>
      </c>
      <c r="B109" s="1" t="s">
        <v>1126</v>
      </c>
      <c r="C109" s="1" t="s">
        <v>1127</v>
      </c>
      <c r="D109" s="1" t="s">
        <v>1128</v>
      </c>
      <c r="E109" s="1" t="s">
        <v>1129</v>
      </c>
      <c r="F109" s="1" t="s">
        <v>1130</v>
      </c>
      <c r="G109" s="1" t="s">
        <v>972</v>
      </c>
      <c r="H109" s="1" t="s">
        <v>766</v>
      </c>
      <c r="I109" s="1">
        <v>0.0</v>
      </c>
      <c r="J109" s="1">
        <v>0.0</v>
      </c>
      <c r="K109" s="1">
        <v>0.0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1131</v>
      </c>
      <c r="B110" s="1" t="s">
        <v>1132</v>
      </c>
      <c r="C110" s="1" t="s">
        <v>1133</v>
      </c>
      <c r="D110" s="1" t="s">
        <v>1134</v>
      </c>
      <c r="E110" s="1" t="s">
        <v>478</v>
      </c>
      <c r="F110" s="1" t="s">
        <v>1135</v>
      </c>
      <c r="G110" s="1" t="s">
        <v>1136</v>
      </c>
      <c r="H110" s="1" t="s">
        <v>1072</v>
      </c>
      <c r="I110" s="1">
        <v>0.0</v>
      </c>
      <c r="J110" s="1">
        <v>0.0</v>
      </c>
      <c r="K110" s="1">
        <v>0.0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1137</v>
      </c>
      <c r="B111" s="1" t="s">
        <v>1138</v>
      </c>
      <c r="C111" s="1" t="s">
        <v>1139</v>
      </c>
      <c r="D111" s="1" t="s">
        <v>1140</v>
      </c>
      <c r="E111" s="1" t="s">
        <v>1141</v>
      </c>
      <c r="F111" s="1" t="s">
        <v>1142</v>
      </c>
      <c r="G111" s="1" t="s">
        <v>1143</v>
      </c>
      <c r="H111" s="1" t="s">
        <v>1144</v>
      </c>
      <c r="I111" s="1" t="s">
        <v>993</v>
      </c>
      <c r="J111" s="1" t="s">
        <v>1145</v>
      </c>
      <c r="K111" s="1" t="s">
        <v>1146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1147</v>
      </c>
      <c r="B112" s="1" t="s">
        <v>1138</v>
      </c>
      <c r="C112" s="1" t="s">
        <v>1139</v>
      </c>
      <c r="D112" s="1" t="s">
        <v>1140</v>
      </c>
      <c r="E112" s="1" t="s">
        <v>1141</v>
      </c>
      <c r="F112" s="1" t="s">
        <v>1142</v>
      </c>
      <c r="G112" s="1" t="s">
        <v>1148</v>
      </c>
      <c r="H112" s="1" t="s">
        <v>1149</v>
      </c>
      <c r="I112" s="1" t="s">
        <v>1150</v>
      </c>
      <c r="J112" s="1" t="s">
        <v>444</v>
      </c>
      <c r="K112" s="1" t="s">
        <v>1151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1152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1153</v>
      </c>
      <c r="B114" s="1" t="s">
        <v>1154</v>
      </c>
      <c r="C114" s="1" t="s">
        <v>1155</v>
      </c>
      <c r="D114" s="1" t="s">
        <v>1156</v>
      </c>
      <c r="E114" s="1" t="s">
        <v>952</v>
      </c>
      <c r="F114" s="1" t="s">
        <v>1157</v>
      </c>
      <c r="G114" s="1" t="s">
        <v>1158</v>
      </c>
      <c r="H114" s="1" t="s">
        <v>1159</v>
      </c>
      <c r="I114" s="1" t="s">
        <v>1160</v>
      </c>
      <c r="J114" s="1" t="s">
        <v>1161</v>
      </c>
      <c r="K114" s="1" t="s">
        <v>1162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1163</v>
      </c>
      <c r="B115" s="1" t="s">
        <v>1164</v>
      </c>
      <c r="C115" s="1" t="s">
        <v>1165</v>
      </c>
      <c r="D115" s="1" t="s">
        <v>1166</v>
      </c>
      <c r="E115" s="1" t="s">
        <v>1167</v>
      </c>
      <c r="F115" s="1" t="s">
        <v>1168</v>
      </c>
      <c r="G115" s="1" t="s">
        <v>472</v>
      </c>
      <c r="H115" s="1" t="s">
        <v>1169</v>
      </c>
      <c r="I115" s="1" t="s">
        <v>742</v>
      </c>
      <c r="J115" s="1" t="s">
        <v>1170</v>
      </c>
      <c r="K115" s="1" t="s">
        <v>1171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1172</v>
      </c>
      <c r="B116" s="1" t="s">
        <v>1173</v>
      </c>
      <c r="C116" s="1" t="s">
        <v>1174</v>
      </c>
      <c r="D116" s="1" t="s">
        <v>1175</v>
      </c>
      <c r="E116" s="1" t="s">
        <v>1176</v>
      </c>
      <c r="F116" s="1" t="s">
        <v>1177</v>
      </c>
      <c r="G116" s="1" t="s">
        <v>1178</v>
      </c>
      <c r="H116" s="1" t="s">
        <v>1179</v>
      </c>
      <c r="I116" s="1" t="s">
        <v>1180</v>
      </c>
      <c r="J116" s="1" t="s">
        <v>1181</v>
      </c>
      <c r="K116" s="1" t="s">
        <v>1182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1183</v>
      </c>
      <c r="B117" s="1" t="s">
        <v>1184</v>
      </c>
      <c r="C117" s="1" t="s">
        <v>1185</v>
      </c>
      <c r="D117" s="1">
        <v>0.2649</v>
      </c>
      <c r="E117" s="1" t="s">
        <v>1186</v>
      </c>
      <c r="F117" s="1" t="s">
        <v>1187</v>
      </c>
      <c r="G117" s="1" t="s">
        <v>1188</v>
      </c>
      <c r="H117" s="1" t="s">
        <v>1189</v>
      </c>
      <c r="I117" s="1" t="s">
        <v>1190</v>
      </c>
      <c r="J117" s="1" t="s">
        <v>1191</v>
      </c>
      <c r="K117" s="1" t="s">
        <v>1192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1193</v>
      </c>
      <c r="B118" s="1" t="s">
        <v>866</v>
      </c>
      <c r="C118" s="1" t="s">
        <v>1194</v>
      </c>
      <c r="D118" s="1" t="s">
        <v>1195</v>
      </c>
      <c r="E118" s="1" t="s">
        <v>213</v>
      </c>
      <c r="F118" s="1" t="s">
        <v>1133</v>
      </c>
      <c r="G118" s="1" t="s">
        <v>1196</v>
      </c>
      <c r="H118" s="1" t="s">
        <v>1197</v>
      </c>
      <c r="I118" s="1" t="s">
        <v>1198</v>
      </c>
      <c r="J118" s="1" t="s">
        <v>1199</v>
      </c>
      <c r="K118" s="1" t="s">
        <v>770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1200</v>
      </c>
      <c r="B119" s="1" t="s">
        <v>1201</v>
      </c>
      <c r="C119" s="1" t="s">
        <v>1162</v>
      </c>
      <c r="D119" s="1" t="s">
        <v>1202</v>
      </c>
      <c r="E119" s="1" t="s">
        <v>1203</v>
      </c>
      <c r="F119" s="1" t="s">
        <v>1204</v>
      </c>
      <c r="G119" s="1" t="s">
        <v>1205</v>
      </c>
      <c r="H119" s="1" t="s">
        <v>1206</v>
      </c>
      <c r="I119" s="1" t="s">
        <v>1207</v>
      </c>
      <c r="J119" s="1" t="s">
        <v>1208</v>
      </c>
      <c r="K119" s="1" t="s">
        <v>1209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1210</v>
      </c>
      <c r="B120" s="1" t="s">
        <v>1211</v>
      </c>
      <c r="C120" s="1" t="s">
        <v>1212</v>
      </c>
      <c r="D120" s="1" t="s">
        <v>1213</v>
      </c>
      <c r="E120" s="1" t="s">
        <v>488</v>
      </c>
      <c r="F120" s="1" t="s">
        <v>1214</v>
      </c>
      <c r="G120" s="1" t="s">
        <v>1215</v>
      </c>
      <c r="H120" s="1" t="s">
        <v>1216</v>
      </c>
      <c r="I120" s="1" t="s">
        <v>1093</v>
      </c>
      <c r="J120" s="1" t="s">
        <v>1217</v>
      </c>
      <c r="K120" s="1" t="s">
        <v>1218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1219</v>
      </c>
      <c r="B121" s="1" t="s">
        <v>271</v>
      </c>
      <c r="C121" s="1" t="s">
        <v>268</v>
      </c>
      <c r="D121" s="1" t="s">
        <v>1154</v>
      </c>
      <c r="E121" s="1" t="s">
        <v>992</v>
      </c>
      <c r="F121" s="1" t="s">
        <v>1220</v>
      </c>
      <c r="G121" s="1" t="s">
        <v>1221</v>
      </c>
      <c r="H121" s="1" t="s">
        <v>1222</v>
      </c>
      <c r="I121" s="1" t="s">
        <v>862</v>
      </c>
      <c r="J121" s="1" t="s">
        <v>384</v>
      </c>
      <c r="K121" s="1" t="s">
        <v>1223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1224</v>
      </c>
      <c r="B122" s="1" t="s">
        <v>1225</v>
      </c>
      <c r="C122" s="1" t="s">
        <v>1226</v>
      </c>
      <c r="D122" s="1" t="s">
        <v>1227</v>
      </c>
      <c r="E122" s="1" t="s">
        <v>1228</v>
      </c>
      <c r="F122" s="1" t="s">
        <v>1229</v>
      </c>
      <c r="G122" s="1" t="s">
        <v>231</v>
      </c>
      <c r="H122" s="1" t="s">
        <v>1230</v>
      </c>
      <c r="I122" s="1" t="s">
        <v>1231</v>
      </c>
      <c r="J122" s="1" t="s">
        <v>1232</v>
      </c>
      <c r="K122" s="1" t="s">
        <v>1233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1234</v>
      </c>
      <c r="B123" s="1" t="s">
        <v>1235</v>
      </c>
      <c r="C123" s="1" t="s">
        <v>1236</v>
      </c>
      <c r="D123" s="1" t="s">
        <v>1237</v>
      </c>
      <c r="E123" s="1" t="s">
        <v>1178</v>
      </c>
      <c r="F123" s="1" t="s">
        <v>973</v>
      </c>
      <c r="G123" s="1" t="s">
        <v>1238</v>
      </c>
      <c r="H123" s="1" t="s">
        <v>1239</v>
      </c>
      <c r="I123" s="1" t="s">
        <v>408</v>
      </c>
      <c r="J123" s="1" t="s">
        <v>1240</v>
      </c>
      <c r="K123" s="1" t="s">
        <v>1000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1241</v>
      </c>
      <c r="B124" s="1" t="s">
        <v>557</v>
      </c>
      <c r="C124" s="1" t="s">
        <v>1242</v>
      </c>
      <c r="D124" s="1" t="s">
        <v>1243</v>
      </c>
      <c r="E124" s="1" t="s">
        <v>643</v>
      </c>
      <c r="F124" s="1" t="s">
        <v>818</v>
      </c>
      <c r="G124" s="1" t="s">
        <v>1244</v>
      </c>
      <c r="H124" s="1" t="s">
        <v>1245</v>
      </c>
      <c r="I124" s="1" t="s">
        <v>1246</v>
      </c>
      <c r="J124" s="1" t="s">
        <v>1092</v>
      </c>
      <c r="K124" s="1" t="s">
        <v>723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1247</v>
      </c>
      <c r="B125" s="1" t="s">
        <v>1212</v>
      </c>
      <c r="C125" s="1" t="s">
        <v>1248</v>
      </c>
      <c r="D125" s="1" t="s">
        <v>642</v>
      </c>
      <c r="E125" s="1" t="s">
        <v>1249</v>
      </c>
      <c r="F125" s="1" t="s">
        <v>979</v>
      </c>
      <c r="G125" s="1" t="s">
        <v>1250</v>
      </c>
      <c r="H125" s="1" t="s">
        <v>1251</v>
      </c>
      <c r="I125" s="1" t="s">
        <v>1252</v>
      </c>
      <c r="J125" s="1" t="s">
        <v>349</v>
      </c>
      <c r="K125" s="1" t="s">
        <v>1253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1254</v>
      </c>
      <c r="B126" s="1" t="s">
        <v>1255</v>
      </c>
      <c r="C126" s="1" t="s">
        <v>1256</v>
      </c>
      <c r="D126" s="1" t="s">
        <v>1257</v>
      </c>
      <c r="E126" s="1" t="s">
        <v>1075</v>
      </c>
      <c r="F126" s="1" t="s">
        <v>1075</v>
      </c>
      <c r="G126" s="1" t="s">
        <v>1258</v>
      </c>
      <c r="H126" s="1" t="s">
        <v>989</v>
      </c>
      <c r="I126" s="1" t="s">
        <v>1259</v>
      </c>
      <c r="J126" s="1" t="s">
        <v>409</v>
      </c>
      <c r="K126" s="1" t="s">
        <v>1042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1260</v>
      </c>
      <c r="B127" s="1" t="s">
        <v>1261</v>
      </c>
      <c r="C127" s="1" t="s">
        <v>1262</v>
      </c>
      <c r="D127" s="1" t="s">
        <v>1263</v>
      </c>
      <c r="E127" s="1" t="s">
        <v>1264</v>
      </c>
      <c r="F127" s="1" t="s">
        <v>1265</v>
      </c>
      <c r="G127" s="1" t="s">
        <v>1266</v>
      </c>
      <c r="H127" s="1" t="s">
        <v>1267</v>
      </c>
      <c r="I127" s="1" t="s">
        <v>1268</v>
      </c>
      <c r="J127" s="1" t="s">
        <v>409</v>
      </c>
      <c r="K127" s="1" t="s">
        <v>1042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1269</v>
      </c>
      <c r="B128" s="1" t="s">
        <v>1270</v>
      </c>
      <c r="C128" s="1" t="s">
        <v>1271</v>
      </c>
      <c r="D128" s="1" t="s">
        <v>1205</v>
      </c>
      <c r="E128" s="1" t="s">
        <v>962</v>
      </c>
      <c r="F128" s="1" t="s">
        <v>354</v>
      </c>
      <c r="G128" s="1" t="s">
        <v>251</v>
      </c>
      <c r="H128" s="1" t="s">
        <v>1272</v>
      </c>
      <c r="I128" s="1" t="s">
        <v>814</v>
      </c>
      <c r="J128" s="1" t="s">
        <v>1273</v>
      </c>
      <c r="K128" s="1" t="s">
        <v>1148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 t="s">
        <v>1274</v>
      </c>
      <c r="B129" s="1" t="s">
        <v>1275</v>
      </c>
      <c r="C129" s="1" t="s">
        <v>1276</v>
      </c>
      <c r="D129" s="1" t="s">
        <v>1277</v>
      </c>
      <c r="E129" s="1" t="s">
        <v>1278</v>
      </c>
      <c r="F129" s="1" t="s">
        <v>466</v>
      </c>
      <c r="G129" s="1" t="s">
        <v>412</v>
      </c>
      <c r="H129" s="1" t="s">
        <v>630</v>
      </c>
      <c r="I129" s="1" t="s">
        <v>1279</v>
      </c>
      <c r="J129" s="1" t="s">
        <v>269</v>
      </c>
      <c r="K129" s="1" t="s">
        <v>1280</v>
      </c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 t="s">
        <v>1281</v>
      </c>
      <c r="B130" s="1" t="s">
        <v>737</v>
      </c>
      <c r="C130" s="1" t="s">
        <v>1282</v>
      </c>
      <c r="D130" s="1" t="s">
        <v>1283</v>
      </c>
      <c r="E130" s="1" t="s">
        <v>1284</v>
      </c>
      <c r="F130" s="1" t="s">
        <v>775</v>
      </c>
      <c r="G130" s="1" t="s">
        <v>942</v>
      </c>
      <c r="H130" s="1" t="s">
        <v>1285</v>
      </c>
      <c r="I130" s="1" t="s">
        <v>1134</v>
      </c>
      <c r="J130" s="1" t="s">
        <v>1286</v>
      </c>
      <c r="K130" s="1" t="s">
        <v>1287</v>
      </c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 t="s">
        <v>1288</v>
      </c>
      <c r="B131" s="1" t="s">
        <v>1289</v>
      </c>
      <c r="C131" s="1" t="s">
        <v>1290</v>
      </c>
      <c r="D131" s="1" t="s">
        <v>1291</v>
      </c>
      <c r="E131" s="1" t="s">
        <v>1292</v>
      </c>
      <c r="F131" s="1" t="s">
        <v>1226</v>
      </c>
      <c r="G131" s="1" t="s">
        <v>1293</v>
      </c>
      <c r="H131" s="1" t="s">
        <v>710</v>
      </c>
      <c r="I131" s="1">
        <v>0.0</v>
      </c>
      <c r="J131" s="1">
        <v>0.0</v>
      </c>
      <c r="K131" s="1">
        <v>0.0</v>
      </c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 t="s">
        <v>1294</v>
      </c>
      <c r="B132" s="1" t="s">
        <v>1295</v>
      </c>
      <c r="C132" s="1" t="s">
        <v>1296</v>
      </c>
      <c r="D132" s="1" t="s">
        <v>1297</v>
      </c>
      <c r="E132" s="1" t="s">
        <v>1298</v>
      </c>
      <c r="F132" s="1" t="s">
        <v>999</v>
      </c>
      <c r="G132" s="1" t="s">
        <v>247</v>
      </c>
      <c r="H132" s="1" t="s">
        <v>409</v>
      </c>
      <c r="I132" s="1">
        <v>0.0</v>
      </c>
      <c r="J132" s="1">
        <v>0.0</v>
      </c>
      <c r="K132" s="1">
        <v>0.0</v>
      </c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 t="s">
        <v>1299</v>
      </c>
      <c r="B133" s="1" t="s">
        <v>1300</v>
      </c>
      <c r="C133" s="1" t="s">
        <v>1301</v>
      </c>
      <c r="D133" s="1" t="s">
        <v>1302</v>
      </c>
      <c r="E133" s="1" t="s">
        <v>1303</v>
      </c>
      <c r="F133" s="1" t="s">
        <v>1052</v>
      </c>
      <c r="G133" s="1" t="s">
        <v>752</v>
      </c>
      <c r="H133" s="1" t="s">
        <v>1304</v>
      </c>
      <c r="I133" s="1" t="s">
        <v>1305</v>
      </c>
      <c r="J133" s="1" t="s">
        <v>1306</v>
      </c>
      <c r="K133" s="1" t="s">
        <v>1245</v>
      </c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 t="s">
        <v>1307</v>
      </c>
      <c r="B134" s="1" t="s">
        <v>767</v>
      </c>
      <c r="C134" s="1" t="s">
        <v>1301</v>
      </c>
      <c r="D134" s="1" t="s">
        <v>1302</v>
      </c>
      <c r="E134" s="1" t="s">
        <v>1303</v>
      </c>
      <c r="F134" s="1" t="s">
        <v>1052</v>
      </c>
      <c r="G134" s="1" t="s">
        <v>752</v>
      </c>
      <c r="H134" s="1" t="s">
        <v>1308</v>
      </c>
      <c r="I134" s="1" t="s">
        <v>1309</v>
      </c>
      <c r="J134" s="1" t="s">
        <v>1214</v>
      </c>
      <c r="K134" s="1" t="s">
        <v>1103</v>
      </c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1310</v>
      </c>
      <c r="C1" s="1" t="s">
        <v>1311</v>
      </c>
      <c r="D1" s="1" t="s">
        <v>1312</v>
      </c>
      <c r="E1" s="1" t="s">
        <v>1313</v>
      </c>
      <c r="F1" s="1" t="s">
        <v>1314</v>
      </c>
      <c r="G1" s="1" t="s">
        <v>1315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1316</v>
      </c>
      <c r="B2" s="1" t="s">
        <v>1317</v>
      </c>
      <c r="C2" s="1" t="s">
        <v>1318</v>
      </c>
      <c r="D2" s="1" t="s">
        <v>1319</v>
      </c>
      <c r="E2" s="1" t="s">
        <v>1320</v>
      </c>
      <c r="F2" s="1" t="s">
        <v>1320</v>
      </c>
      <c r="G2" s="1" t="s">
        <v>1321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1322</v>
      </c>
      <c r="B3" s="1" t="s">
        <v>1321</v>
      </c>
      <c r="C3" s="1" t="s">
        <v>1323</v>
      </c>
      <c r="D3" s="1" t="s">
        <v>1324</v>
      </c>
      <c r="E3" s="1" t="s">
        <v>1325</v>
      </c>
      <c r="F3" s="1" t="s">
        <v>1326</v>
      </c>
      <c r="G3" s="1" t="s">
        <v>1321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1327</v>
      </c>
      <c r="B4" s="1" t="s">
        <v>1317</v>
      </c>
      <c r="C4" s="1" t="s">
        <v>1318</v>
      </c>
      <c r="D4" s="1" t="s">
        <v>1319</v>
      </c>
      <c r="E4" s="1" t="s">
        <v>1320</v>
      </c>
      <c r="F4" s="1" t="s">
        <v>1320</v>
      </c>
      <c r="G4" s="1" t="s">
        <v>1320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1322</v>
      </c>
      <c r="B5" s="1" t="s">
        <v>1321</v>
      </c>
      <c r="C5" s="1" t="s">
        <v>1323</v>
      </c>
      <c r="D5" s="1" t="s">
        <v>1324</v>
      </c>
      <c r="E5" s="1" t="s">
        <v>1325</v>
      </c>
      <c r="F5" s="1" t="s">
        <v>1326</v>
      </c>
      <c r="G5" s="1" t="s">
        <v>1326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1328</v>
      </c>
      <c r="B6" s="1" t="s">
        <v>1329</v>
      </c>
      <c r="C6" s="1" t="s">
        <v>1330</v>
      </c>
      <c r="D6" s="1" t="s">
        <v>1331</v>
      </c>
      <c r="E6" s="1" t="s">
        <v>1332</v>
      </c>
      <c r="F6" s="1" t="s">
        <v>1333</v>
      </c>
      <c r="G6" s="1" t="s">
        <v>1334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1335</v>
      </c>
      <c r="B7" s="1" t="s">
        <v>1336</v>
      </c>
      <c r="C7" s="1" t="s">
        <v>1337</v>
      </c>
      <c r="D7" s="1" t="s">
        <v>1338</v>
      </c>
      <c r="E7" s="1" t="s">
        <v>1339</v>
      </c>
      <c r="F7" s="1" t="s">
        <v>1340</v>
      </c>
      <c r="G7" s="1" t="s">
        <v>1341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1342</v>
      </c>
      <c r="B8" s="1" t="s">
        <v>1321</v>
      </c>
      <c r="C8" s="1" t="s">
        <v>1343</v>
      </c>
      <c r="D8" s="1" t="s">
        <v>1344</v>
      </c>
      <c r="E8" s="1" t="s">
        <v>1345</v>
      </c>
      <c r="F8" s="1" t="s">
        <v>1346</v>
      </c>
      <c r="G8" s="1" t="s">
        <v>1347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1348</v>
      </c>
      <c r="B9" s="1" t="s">
        <v>1349</v>
      </c>
      <c r="C9" s="1" t="s">
        <v>1350</v>
      </c>
      <c r="D9" s="1" t="s">
        <v>1351</v>
      </c>
      <c r="E9" s="1" t="s">
        <v>1352</v>
      </c>
      <c r="F9" s="1" t="s">
        <v>1353</v>
      </c>
      <c r="G9" s="1" t="s">
        <v>1354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1355</v>
      </c>
      <c r="B10" s="1" t="s">
        <v>1356</v>
      </c>
      <c r="C10" s="1" t="s">
        <v>1356</v>
      </c>
      <c r="D10" s="1" t="s">
        <v>1356</v>
      </c>
      <c r="E10" s="1" t="s">
        <v>1352</v>
      </c>
      <c r="F10" s="1" t="s">
        <v>1353</v>
      </c>
      <c r="G10" s="1" t="s">
        <v>1354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1357</v>
      </c>
      <c r="B11" s="1" t="s">
        <v>1321</v>
      </c>
      <c r="C11" s="1" t="s">
        <v>1321</v>
      </c>
      <c r="D11" s="1" t="s">
        <v>1321</v>
      </c>
      <c r="E11" s="1" t="s">
        <v>1321</v>
      </c>
      <c r="F11" s="1" t="s">
        <v>1321</v>
      </c>
      <c r="G11" s="1" t="s">
        <v>1321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1358</v>
      </c>
      <c r="B12" s="1" t="s">
        <v>1356</v>
      </c>
      <c r="C12" s="1" t="s">
        <v>1356</v>
      </c>
      <c r="D12" s="1" t="s">
        <v>1356</v>
      </c>
      <c r="E12" s="1" t="s">
        <v>1359</v>
      </c>
      <c r="F12" s="1" t="s">
        <v>1360</v>
      </c>
      <c r="G12" s="1" t="s">
        <v>1361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1362</v>
      </c>
      <c r="B13" s="1" t="s">
        <v>1321</v>
      </c>
      <c r="C13" s="1" t="s">
        <v>1321</v>
      </c>
      <c r="D13" s="1" t="s">
        <v>1321</v>
      </c>
      <c r="E13" s="1" t="s">
        <v>1321</v>
      </c>
      <c r="F13" s="1" t="s">
        <v>1321</v>
      </c>
      <c r="G13" s="1" t="s">
        <v>1321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1363</v>
      </c>
      <c r="B14" s="1" t="s">
        <v>1321</v>
      </c>
      <c r="C14" s="1" t="s">
        <v>1321</v>
      </c>
      <c r="D14" s="1" t="s">
        <v>1321</v>
      </c>
      <c r="E14" s="1" t="s">
        <v>1321</v>
      </c>
      <c r="F14" s="1" t="s">
        <v>1321</v>
      </c>
      <c r="G14" s="1" t="s">
        <v>1321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1364</v>
      </c>
      <c r="B15" s="1" t="s">
        <v>213</v>
      </c>
      <c r="C15" s="1" t="s">
        <v>214</v>
      </c>
      <c r="D15" s="1" t="s">
        <v>1365</v>
      </c>
      <c r="E15" s="1" t="s">
        <v>1366</v>
      </c>
      <c r="F15" s="1" t="s">
        <v>1367</v>
      </c>
      <c r="G15" s="1" t="s">
        <v>1368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1369</v>
      </c>
      <c r="B16" s="1" t="s">
        <v>1370</v>
      </c>
      <c r="C16" s="1" t="s">
        <v>1371</v>
      </c>
      <c r="D16" s="1" t="s">
        <v>1372</v>
      </c>
      <c r="E16" s="1" t="s">
        <v>1373</v>
      </c>
      <c r="F16" s="1" t="s">
        <v>1374</v>
      </c>
      <c r="G16" s="1" t="s">
        <v>1375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1376</v>
      </c>
      <c r="B17" s="1" t="s">
        <v>177</v>
      </c>
      <c r="C17" s="1" t="s">
        <v>178</v>
      </c>
      <c r="D17" s="1" t="s">
        <v>179</v>
      </c>
      <c r="E17" s="1" t="s">
        <v>1377</v>
      </c>
      <c r="F17" s="1" t="s">
        <v>1378</v>
      </c>
      <c r="G17" s="1" t="s">
        <v>1379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1380</v>
      </c>
      <c r="B18" s="1" t="s">
        <v>1381</v>
      </c>
      <c r="C18" s="1" t="s">
        <v>1382</v>
      </c>
      <c r="D18" s="1" t="s">
        <v>1383</v>
      </c>
      <c r="E18" s="1" t="s">
        <v>1384</v>
      </c>
      <c r="F18" s="1" t="s">
        <v>1385</v>
      </c>
      <c r="G18" s="1" t="s">
        <v>1386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1387</v>
      </c>
      <c r="B19" s="1" t="s">
        <v>1388</v>
      </c>
      <c r="C19" s="1" t="s">
        <v>1389</v>
      </c>
      <c r="D19" s="1" t="s">
        <v>1390</v>
      </c>
      <c r="E19" s="1" t="s">
        <v>1391</v>
      </c>
      <c r="F19" s="1" t="s">
        <v>1392</v>
      </c>
      <c r="G19" s="1" t="s">
        <v>1393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1394</v>
      </c>
      <c r="B20" s="1" t="s">
        <v>1321</v>
      </c>
      <c r="C20" s="1" t="s">
        <v>1321</v>
      </c>
      <c r="D20" s="1" t="s">
        <v>1321</v>
      </c>
      <c r="E20" s="1" t="s">
        <v>1321</v>
      </c>
      <c r="F20" s="1" t="s">
        <v>1321</v>
      </c>
      <c r="G20" s="1" t="s">
        <v>1321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1395</v>
      </c>
      <c r="B21" s="1" t="s">
        <v>1396</v>
      </c>
      <c r="C21" s="1" t="s">
        <v>1397</v>
      </c>
      <c r="D21" s="1" t="s">
        <v>1398</v>
      </c>
      <c r="E21" s="1" t="s">
        <v>1399</v>
      </c>
      <c r="F21" s="1" t="s">
        <v>1400</v>
      </c>
      <c r="G21" s="1" t="s">
        <v>1401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1402</v>
      </c>
      <c r="B22" s="1" t="s">
        <v>1403</v>
      </c>
      <c r="C22" s="1" t="s">
        <v>1404</v>
      </c>
      <c r="D22" s="1" t="s">
        <v>1405</v>
      </c>
      <c r="E22" s="1" t="s">
        <v>1406</v>
      </c>
      <c r="F22" s="1" t="s">
        <v>1407</v>
      </c>
      <c r="G22" s="1" t="s">
        <v>1408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 t="s">
        <v>1321</v>
      </c>
      <c r="C23" s="1" t="s">
        <v>1321</v>
      </c>
      <c r="D23" s="1" t="s">
        <v>1321</v>
      </c>
      <c r="E23" s="1" t="s">
        <v>1321</v>
      </c>
      <c r="F23" s="1" t="s">
        <v>1321</v>
      </c>
      <c r="G23" s="1" t="s">
        <v>1321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1409</v>
      </c>
      <c r="B24" s="1" t="s">
        <v>1410</v>
      </c>
      <c r="C24" s="1" t="s">
        <v>1411</v>
      </c>
      <c r="D24" s="1" t="s">
        <v>1412</v>
      </c>
      <c r="E24" s="1" t="s">
        <v>1413</v>
      </c>
      <c r="F24" s="1" t="s">
        <v>1413</v>
      </c>
      <c r="G24" s="1" t="s">
        <v>1413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1414</v>
      </c>
      <c r="B25" s="1" t="s">
        <v>1415</v>
      </c>
      <c r="C25" s="1" t="s">
        <v>1415</v>
      </c>
      <c r="D25" s="1" t="s">
        <v>1416</v>
      </c>
      <c r="E25" s="1" t="s">
        <v>1417</v>
      </c>
      <c r="F25" s="1" t="s">
        <v>1417</v>
      </c>
      <c r="G25" s="1" t="s">
        <v>1321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1418</v>
      </c>
      <c r="B26" s="1" t="s">
        <v>1419</v>
      </c>
      <c r="C26" s="1" t="s">
        <v>1420</v>
      </c>
      <c r="D26" s="1" t="s">
        <v>1421</v>
      </c>
      <c r="E26" s="1" t="s">
        <v>1321</v>
      </c>
      <c r="F26" s="1" t="s">
        <v>1321</v>
      </c>
      <c r="G26" s="1" t="s">
        <v>1321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1422</v>
      </c>
      <c r="B2" s="1" t="s">
        <v>1423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1424</v>
      </c>
      <c r="B3" s="1" t="s">
        <v>1425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1426</v>
      </c>
      <c r="B4" s="1" t="s">
        <v>1427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1428</v>
      </c>
      <c r="B5" s="1" t="s">
        <v>1429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1430</v>
      </c>
      <c r="B6" s="1" t="s">
        <v>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1431</v>
      </c>
      <c r="B7" s="1" t="s">
        <v>1432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1433</v>
      </c>
      <c r="B8" s="4" t="s">
        <v>1434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1435</v>
      </c>
      <c r="B9" s="1" t="s">
        <v>1436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1437</v>
      </c>
      <c r="B10" s="1" t="s">
        <v>1438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1439</v>
      </c>
      <c r="B11" s="1" t="s">
        <v>1436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1440</v>
      </c>
      <c r="B12" s="1" t="s">
        <v>1441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1442</v>
      </c>
      <c r="B13" s="1" t="s">
        <v>1443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1444</v>
      </c>
      <c r="B14" s="1" t="s">
        <v>1441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1445</v>
      </c>
      <c r="B15" s="1" t="s">
        <v>1446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1447</v>
      </c>
      <c r="B16" s="1">
        <v>6414.0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1448</v>
      </c>
      <c r="B17" s="1" t="s">
        <v>1449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1450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1451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1452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1453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1454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1455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1456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1457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1458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1459</v>
      </c>
      <c r="B27" s="1">
        <v>12.24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1460</v>
      </c>
      <c r="B28" s="1">
        <v>12.23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1461</v>
      </c>
      <c r="B29" s="1">
        <v>11.88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1462</v>
      </c>
      <c r="B30" s="1">
        <v>12.4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1463</v>
      </c>
      <c r="B31" s="1">
        <v>12.24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1464</v>
      </c>
      <c r="B32" s="1">
        <v>12.23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1465</v>
      </c>
      <c r="B33" s="1">
        <v>11.88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1466</v>
      </c>
      <c r="B34" s="1">
        <v>12.4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1467</v>
      </c>
      <c r="B35" s="1">
        <v>0.2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1468</v>
      </c>
      <c r="B36" s="1">
        <v>0.0168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1469</v>
      </c>
      <c r="B37" s="1">
        <v>1.7333568E9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1470</v>
      </c>
      <c r="B38" s="1">
        <v>1.151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1471</v>
      </c>
      <c r="B39" s="1">
        <v>10.748699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1472</v>
      </c>
      <c r="B40" s="1">
        <v>3192592.0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1473</v>
      </c>
      <c r="B41" s="1">
        <v>3192592.0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1474</v>
      </c>
      <c r="B42" s="1">
        <v>2542309.0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1475</v>
      </c>
      <c r="B43" s="1">
        <v>1934590.0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1476</v>
      </c>
      <c r="B44" s="1">
        <v>1934590.0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1477</v>
      </c>
      <c r="B45" s="1">
        <v>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1478</v>
      </c>
      <c r="B46" s="1">
        <v>1100.0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1479</v>
      </c>
      <c r="B47" s="1">
        <v>5.24531712E9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1480</v>
      </c>
      <c r="B48" s="1">
        <v>8.775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1481</v>
      </c>
      <c r="B49" s="1">
        <v>12.945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1482</v>
      </c>
      <c r="B50" s="1">
        <v>2.2037296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1483</v>
      </c>
      <c r="B51" s="1">
        <v>12.1848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1484</v>
      </c>
      <c r="B52" s="1">
        <v>10.88615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1485</v>
      </c>
      <c r="B53" s="1">
        <v>0.2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1486</v>
      </c>
      <c r="B54" s="1">
        <v>0.01633987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1487</v>
      </c>
      <c r="B55" s="1" t="s">
        <v>1488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1489</v>
      </c>
      <c r="B56" s="1">
        <v>8.672421888E9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1490</v>
      </c>
      <c r="B57" s="1">
        <v>-0.014579999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1491</v>
      </c>
      <c r="B58" s="1">
        <v>3.1058224E8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1492</v>
      </c>
      <c r="B59" s="1">
        <v>4.41524992E8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1493</v>
      </c>
      <c r="B60" s="1">
        <v>2.4458458E7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1494</v>
      </c>
      <c r="B61" s="1">
        <v>2.5951262E7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1495</v>
      </c>
      <c r="B62" s="1">
        <v>1.7316288E9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1496</v>
      </c>
      <c r="B63" s="1">
        <v>1.734048E9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1497</v>
      </c>
      <c r="B64" s="1">
        <v>0.0554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1498</v>
      </c>
      <c r="B65" s="1">
        <v>0.08861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1499</v>
      </c>
      <c r="B66" s="1">
        <v>0.97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1500</v>
      </c>
      <c r="B67" s="1">
        <v>13.82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1501</v>
      </c>
      <c r="B68" s="1">
        <v>0.0884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1502</v>
      </c>
      <c r="B69" s="1">
        <v>4.41524992E8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1503</v>
      </c>
      <c r="B70" s="1">
        <v>7.545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1504</v>
      </c>
      <c r="B71" s="1">
        <v>1.5745527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1505</v>
      </c>
      <c r="B72" s="1">
        <v>1.7039808E9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1506</v>
      </c>
      <c r="B73" s="1">
        <v>1.7356032E9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1507</v>
      </c>
      <c r="B74" s="1">
        <v>1.7276544E9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1508</v>
      </c>
      <c r="B75" s="1">
        <v>-0.273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1509</v>
      </c>
      <c r="B76" s="1">
        <v>-3.47E7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1510</v>
      </c>
      <c r="B77" s="1">
        <v>-0.08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1511</v>
      </c>
      <c r="B78" s="1">
        <v>1.11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1512</v>
      </c>
      <c r="B79" s="1">
        <v>3.644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1513</v>
      </c>
      <c r="B80" s="1">
        <v>13.825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1514</v>
      </c>
      <c r="B81" s="1">
        <v>0.055172443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1515</v>
      </c>
      <c r="B82" s="1">
        <v>0.24917793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1516</v>
      </c>
      <c r="B83" s="1">
        <v>0.05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1517</v>
      </c>
      <c r="B84" s="1">
        <v>1.7254944E9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1518</v>
      </c>
      <c r="B85" s="1" t="s">
        <v>1519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1520</v>
      </c>
      <c r="B86" s="1" t="s">
        <v>1521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1522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1523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1524</v>
      </c>
      <c r="B89" s="1" t="s">
        <v>1525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1526</v>
      </c>
      <c r="B90" s="1" t="s">
        <v>1525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1527</v>
      </c>
      <c r="B91" s="1">
        <v>1.5936102E9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1528</v>
      </c>
      <c r="B92" s="1" t="s">
        <v>1529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1530</v>
      </c>
      <c r="B93" s="1" t="s">
        <v>1531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1532</v>
      </c>
      <c r="B94" s="1" t="s">
        <v>1533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1534</v>
      </c>
      <c r="B95" s="1" t="s">
        <v>1535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1536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1537</v>
      </c>
      <c r="B97" s="1">
        <v>11.88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1538</v>
      </c>
      <c r="B98" s="1">
        <v>19.0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1539</v>
      </c>
      <c r="B99" s="1">
        <v>11.9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1540</v>
      </c>
      <c r="B100" s="1">
        <v>14.37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1541</v>
      </c>
      <c r="B101" s="1">
        <v>13.5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1542</v>
      </c>
      <c r="B102" s="1" t="s">
        <v>1543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1544</v>
      </c>
      <c r="B103" s="1">
        <v>10.0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1545</v>
      </c>
      <c r="B104" s="1">
        <v>2.98E8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1546</v>
      </c>
      <c r="B105" s="1">
        <v>0.675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1547</v>
      </c>
      <c r="B106" s="1">
        <v>6.27299968E8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1548</v>
      </c>
      <c r="B107" s="1">
        <v>3.709700096E9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1549</v>
      </c>
      <c r="B108" s="1">
        <v>0.541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1550</v>
      </c>
      <c r="B109" s="1">
        <v>0.702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1551</v>
      </c>
      <c r="B110" s="1">
        <v>2.380199936E9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1552</v>
      </c>
      <c r="B111" s="1">
        <v>110.83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1553</v>
      </c>
      <c r="B112" s="1">
        <v>5.51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1554</v>
      </c>
      <c r="B113" s="1">
        <v>0.0149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1555</v>
      </c>
      <c r="B114" s="1">
        <v>-0.0091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1556</v>
      </c>
      <c r="B115" s="1">
        <v>4.87350016E8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1557</v>
      </c>
      <c r="B116" s="1">
        <v>4.554E8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1558</v>
      </c>
      <c r="B117" s="1">
        <v>-0.26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1559</v>
      </c>
      <c r="B118" s="1">
        <v>0.035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1560</v>
      </c>
      <c r="B119" s="1">
        <v>0.63747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1561</v>
      </c>
      <c r="B120" s="1">
        <v>0.26354998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1562</v>
      </c>
      <c r="B121" s="1">
        <v>0.1228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1563</v>
      </c>
      <c r="B122" s="1" t="s">
        <v>1488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1564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1565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124</v>
      </c>
      <c r="B4" s="1">
        <v>82825.40000000001</v>
      </c>
      <c r="C4" s="1">
        <v>81236.0</v>
      </c>
      <c r="D4" s="1">
        <v>66578.2</v>
      </c>
      <c r="E4" s="1">
        <v>75408.2</v>
      </c>
      <c r="F4" s="1">
        <v>71169.8</v>
      </c>
      <c r="G4" s="1">
        <v>64194.10000000001</v>
      </c>
      <c r="H4" s="1">
        <v>58542.9</v>
      </c>
      <c r="I4" s="1">
        <v>44503.2</v>
      </c>
      <c r="J4" s="1">
        <v>55805.60000000001</v>
      </c>
      <c r="K4" s="1">
        <v>66313.3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1566</v>
      </c>
      <c r="B5" s="1">
        <v>1630.0</v>
      </c>
      <c r="C5" s="1">
        <v>1630.0</v>
      </c>
      <c r="D5" s="1">
        <v>1630.0</v>
      </c>
      <c r="E5" s="1">
        <v>1630.0</v>
      </c>
      <c r="F5" s="1">
        <v>1600.0</v>
      </c>
      <c r="G5" s="1">
        <v>1580.0</v>
      </c>
      <c r="H5" s="1">
        <v>1550.0</v>
      </c>
      <c r="I5" s="1">
        <v>1550.0</v>
      </c>
      <c r="J5" s="1">
        <v>1550.0</v>
      </c>
      <c r="K5" s="1">
        <v>1540.0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1567</v>
      </c>
      <c r="L7" s="1" t="str">
        <f>IF(W3*FORECAST(W2,B3:W3,B2:W2)&gt;0,FORECAST(W2,B3:W3,B2:W2),V3)*$X$1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1568</v>
      </c>
      <c r="L8" s="1" t="str">
        <f t="array" ref="L8">NPV(0.0765,M3:W3)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1569</v>
      </c>
      <c r="L9" s="1" t="str">
        <f t="array" ref="L9">NPV(0.0765,M16:W16)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1570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66313.3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1571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1572</v>
      </c>
      <c r="L13" s="1">
        <v>1540.0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(1+0.02)/(0.0765-0.02)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5">
        <v>1820.746</v>
      </c>
      <c r="C3" s="5">
        <v>2186.308</v>
      </c>
      <c r="D3" s="5">
        <v>1699.775</v>
      </c>
      <c r="E3" s="5">
        <v>1924.94</v>
      </c>
      <c r="F3" s="5">
        <v>2143.924</v>
      </c>
      <c r="G3" s="5">
        <v>2271.076</v>
      </c>
      <c r="H3" s="5">
        <v>1751.872</v>
      </c>
      <c r="I3" s="5">
        <v>2239.288</v>
      </c>
      <c r="J3" s="5">
        <v>2901.538</v>
      </c>
      <c r="K3" s="5">
        <v>3486.084</v>
      </c>
      <c r="L3" s="1">
        <f>IF(K3*FORECAST(L2,B3:K3,B2:K2)&gt;0,FORECAST(L2,B3:K3,B2:K2),K3)*$X$1</f>
        <v>2985.893933</v>
      </c>
      <c r="M3" s="1">
        <f>IF(L3*FORECAST(M2,B3:L3,B2:L2)&gt;0,FORECAST(M2,B3:L3,B2:L2),L3)*$X$1</f>
        <v>3121.046448</v>
      </c>
      <c r="N3" s="1">
        <f>IF(M3*FORECAST(N2,B3:M3,B2:M2)&gt;0,FORECAST(N2,B3:M3,B2:M2),M3)*$X$1</f>
        <v>3256.198964</v>
      </c>
      <c r="O3" s="1">
        <f>IF(N3*FORECAST(O2,B3:N3,B2:N2)&gt;0,FORECAST(O2,B3:N3,B2:N2),N3)*$X$1</f>
        <v>3391.351479</v>
      </c>
      <c r="P3" s="1">
        <f>IF(O3*FORECAST(P2,B3:O3,B2:O2)&gt;0,FORECAST(P2,B3:O3,B2:O2),O3)*$X$1</f>
        <v>3526.503994</v>
      </c>
      <c r="Q3" s="1">
        <f>IF(P3*FORECAST(Q2,B3:P3,B2:P2)&gt;0,FORECAST(Q2,B3:P3,B2:P2),P3)*$X$1</f>
        <v>3661.656509</v>
      </c>
      <c r="R3" s="1">
        <f>IF(Q3*FORECAST(R2,B3:Q3,B2:Q2)&gt;0,FORECAST(R2,B3:Q3,B2:Q2),Q3)*$X$1</f>
        <v>3796.809024</v>
      </c>
      <c r="S3" s="5">
        <f>IF(R3*FORECAST(S2,B3:R3,B2:R2)&gt;0,FORECAST(S2,B3:R3,B2:R2),R3)*$X$1</f>
        <v>3931.961539</v>
      </c>
      <c r="T3" s="5">
        <f>IF(S3*FORECAST(T2,B3:S3,B2:S2)&gt;0,FORECAST(T2,B3:S3,B2:S2),S3)*$X$1</f>
        <v>4067.114055</v>
      </c>
      <c r="U3" s="5">
        <f>IF(T3*FORECAST(U2,B3:T3,B2:T2)&gt;0,FORECAST(U2,B3:T3,B2:T2),T3)*$X$1</f>
        <v>4202.26657</v>
      </c>
      <c r="V3" s="5">
        <f>IF(U3*FORECAST(V2,B3:U3,B2:U2)&gt;0,FORECAST(V2,B3:U3,B2:U2),U3)*$X$1</f>
        <v>4337.419085</v>
      </c>
      <c r="W3" s="5">
        <f>IF(V3*FORECAST(W2,B3:V3,B2:V2)&gt;0,FORECAST(W2,B3:V3,B2:V2),V3)*$X$1</f>
        <v>4472.5716</v>
      </c>
      <c r="X3" s="2"/>
      <c r="Y3" s="2"/>
      <c r="Z3" s="2"/>
    </row>
    <row r="4">
      <c r="A4" s="3" t="s">
        <v>124</v>
      </c>
      <c r="B4" s="1">
        <v>82825.40000000001</v>
      </c>
      <c r="C4" s="1">
        <v>81236.0</v>
      </c>
      <c r="D4" s="1">
        <v>66578.2</v>
      </c>
      <c r="E4" s="1">
        <v>75408.2</v>
      </c>
      <c r="F4" s="1">
        <v>71169.8</v>
      </c>
      <c r="G4" s="1">
        <v>64194.10000000001</v>
      </c>
      <c r="H4" s="1">
        <v>58542.9</v>
      </c>
      <c r="I4" s="1">
        <v>44503.2</v>
      </c>
      <c r="J4" s="1">
        <v>55805.60000000001</v>
      </c>
      <c r="K4" s="1">
        <v>66313.3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1566</v>
      </c>
      <c r="B5" s="1">
        <v>1630.0</v>
      </c>
      <c r="C5" s="1">
        <v>1630.0</v>
      </c>
      <c r="D5" s="1">
        <v>1630.0</v>
      </c>
      <c r="E5" s="1">
        <v>1630.0</v>
      </c>
      <c r="F5" s="1">
        <v>1600.0</v>
      </c>
      <c r="G5" s="1">
        <v>1580.0</v>
      </c>
      <c r="H5" s="1">
        <v>1550.0</v>
      </c>
      <c r="I5" s="1">
        <v>1550.0</v>
      </c>
      <c r="J5" s="1">
        <v>1550.0</v>
      </c>
      <c r="K5" s="1">
        <v>1540.0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1567</v>
      </c>
      <c r="L7" s="1">
        <f>IF(W3*FORECAST(W2,B3:W3,B2:W2)&gt;0,FORECAST(W2,B3:W3,B2:W2),V3)*$X$1 * (1+0.02)/(0.0765-0.02)</f>
        <v>80743.77048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1568</v>
      </c>
      <c r="L8" s="6">
        <f t="array" ref="L8">NPV(0.0765,M3:W3)</f>
        <v>26856.01596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1569</v>
      </c>
      <c r="L9" s="6">
        <f t="array" ref="L9">NPV(0.0765,M16:W16)</f>
        <v>35888.44571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1570</v>
      </c>
      <c r="L10" s="6">
        <f>L8 + L9</f>
        <v>62744.46168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66313.3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1571</v>
      </c>
      <c r="L12" s="6">
        <f>L10 - L11</f>
        <v>-3568.838324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1572</v>
      </c>
      <c r="L13" s="1">
        <v>1540.0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-2.317427483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80743.77048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