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<sst xmlns="http://schemas.openxmlformats.org/spreadsheetml/2006/main" count="1792" uniqueCount="1552">
  <si>
    <t>ticker</t>
  </si>
  <si>
    <t>DECK</t>
  </si>
  <si>
    <t>nombre</t>
  </si>
  <si>
    <t>DECKERS OUTDOOR CORPORATI</t>
  </si>
  <si>
    <t>empresa</t>
  </si>
  <si>
    <t>Footwear</t>
  </si>
  <si>
    <t>Open</t>
  </si>
  <si>
    <t>Target Price</t>
  </si>
  <si>
    <t>Upside</t>
  </si>
  <si>
    <t>-34.93%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</si>
  <si>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</si>
  <si>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</si>
  <si>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</si>
  <si>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</si>
  <si>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</si>
  <si>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</si>
  <si>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</si>
  <si>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March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</si>
  <si>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</si>
  <si>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</si>
  <si>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</si>
  <si>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</si>
  <si>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</si>
  <si>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</si>
  <si>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</si>
  <si>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</si>
  <si>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Tax Benefit from Stock Options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</si>
  <si>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</si>
  <si>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</si>
  <si>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</si>
  <si>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</si>
  <si>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</si>
  <si>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</si>
  <si>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</si>
  <si>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</si>
  <si>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</si>
  <si>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</si>
  <si>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</si>
  <si>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</si>
  <si>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</si>
  <si>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</si>
  <si>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</si>
  <si>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</si>
  <si>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</si>
  <si>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</si>
  <si>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</si>
  <si>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</si>
  <si>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</si>
  <si>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</si>
  <si>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</si>
  <si>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</si>
  <si>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</si>
  <si>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</si>
  <si>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</si>
  <si>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</si>
  <si>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</si>
  <si>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</si>
  <si>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</si>
  <si>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</si>
  <si>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</si>
  <si>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</si>
  <si>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</si>
  <si>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</si>
  <si>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</si>
  <si>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</si>
  <si>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</si>
  <si>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</si>
  <si>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</si>
  <si>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</si>
  <si>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</si>
  <si>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</si>
  <si>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</si>
  <si>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</si>
  <si>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</si>
  <si>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</si>
  <si>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</si>
  <si>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</si>
  <si>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</si>
  <si>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</si>
  <si>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</si>
  <si>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</si>
  <si>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</si>
  <si>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</si>
  <si>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</si>
  <si>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</si>
  <si>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</si>
  <si>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</si>
  <si>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</si>
  <si>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</si>
  <si>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</si>
  <si>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</si>
  <si>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</si>
  <si>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</si>
  <si>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</si>
  <si>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</si>
  <si>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</si>
  <si>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</si>
  <si>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</si>
  <si>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</si>
  <si>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</si>
  <si>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</si>
  <si>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</si>
  <si>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4.69</t>
  </si>
  <si>
    <t>5.04</t>
  </si>
  <si>
    <t>4.97</t>
  </si>
  <si>
    <t>5.15</t>
  </si>
  <si>
    <t>5.98</t>
  </si>
  <si>
    <t>6.79</t>
  </si>
  <si>
    <t>8.62</t>
  </si>
  <si>
    <t>9.51</t>
  </si>
  <si>
    <t>11.24</t>
  </si>
  <si>
    <t>13.72</t>
  </si>
  <si>
    <t>Tangible Book Value</t>
  </si>
  <si>
    <t>Tangible Book Value Per Share</t>
  </si>
  <si>
    <t>3.61</t>
  </si>
  <si>
    <t>3.94</t>
  </si>
  <si>
    <t>4.56</t>
  </si>
  <si>
    <t>4.76</t>
  </si>
  <si>
    <t>5.6</t>
  </si>
  <si>
    <t>6.42</t>
  </si>
  <si>
    <t>8.29</t>
  </si>
  <si>
    <t>9.17</t>
  </si>
  <si>
    <t>10.92</t>
  </si>
  <si>
    <t>13.46</t>
  </si>
  <si>
    <t>Total Debt</t>
  </si>
  <si>
    <t>Net Debt</t>
  </si>
  <si>
    <t>Debt Equivalent Oper. Leases</t>
  </si>
  <si>
    <t>Account Code - Inventory Valuation</t>
  </si>
  <si>
    <t>Inventories - Others</t>
  </si>
  <si>
    <t>Land - (BS)</t>
  </si>
  <si>
    <t>Buildings, Total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</si>
  <si>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</si>
  <si>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</si>
  <si>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</si>
  <si>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</si>
  <si>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</si>
  <si>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</si>
  <si>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</si>
  <si>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</si>
  <si>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</si>
  <si>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</si>
  <si>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</si>
  <si>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</si>
  <si>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</si>
  <si>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</si>
  <si>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</si>
  <si>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</si>
  <si>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</si>
  <si>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</si>
  <si>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</si>
  <si>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Impairment of Goodwill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</si>
  <si>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</si>
  <si>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</si>
  <si>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</si>
  <si>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</si>
  <si>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</si>
  <si>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</si>
  <si>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</si>
  <si>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</si>
  <si>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</si>
  <si>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</si>
  <si>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</si>
  <si>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0.78</t>
  </si>
  <si>
    <t>0.63</t>
  </si>
  <si>
    <t>0.03</t>
  </si>
  <si>
    <t>0.6</t>
  </si>
  <si>
    <t>1.49</t>
  </si>
  <si>
    <t>1.62</t>
  </si>
  <si>
    <t>2.27</t>
  </si>
  <si>
    <t>2.74</t>
  </si>
  <si>
    <t>3.25</t>
  </si>
  <si>
    <t>4.89</t>
  </si>
  <si>
    <t>Basic EPS - Continuing Operations</t>
  </si>
  <si>
    <t>Basic Weighted Average Shares Outstanding</t>
  </si>
  <si>
    <t>Net EPS - Diluted</t>
  </si>
  <si>
    <t>0.62</t>
  </si>
  <si>
    <t>1.47</t>
  </si>
  <si>
    <t>1.6</t>
  </si>
  <si>
    <t>2.24</t>
  </si>
  <si>
    <t>2.71</t>
  </si>
  <si>
    <t>3.23</t>
  </si>
  <si>
    <t>4.86</t>
  </si>
  <si>
    <t>Diluted EPS - Continuing Operations</t>
  </si>
  <si>
    <t>Diluted Weighted Average Shares Outstanding</t>
  </si>
  <si>
    <t>Normalized Basic EPS</t>
  </si>
  <si>
    <t>0.66</t>
  </si>
  <si>
    <t>0.49</t>
  </si>
  <si>
    <t>0.74</t>
  </si>
  <si>
    <t>1.16</t>
  </si>
  <si>
    <t>1.26</t>
  </si>
  <si>
    <t>1.93</t>
  </si>
  <si>
    <t>2.15</t>
  </si>
  <si>
    <t>2.63</t>
  </si>
  <si>
    <t>3.98</t>
  </si>
  <si>
    <t>Normalized Diluted EPS</t>
  </si>
  <si>
    <t>0.65</t>
  </si>
  <si>
    <t>0.59</t>
  </si>
  <si>
    <t>0.48</t>
  </si>
  <si>
    <t>0.73</t>
  </si>
  <si>
    <t>1.15</t>
  </si>
  <si>
    <t>1.24</t>
  </si>
  <si>
    <t>1.9</t>
  </si>
  <si>
    <t>2.13</t>
  </si>
  <si>
    <t>2.61</t>
  </si>
  <si>
    <t>3.95</t>
  </si>
  <si>
    <t>EBITDA</t>
  </si>
  <si>
    <t>EBITA</t>
  </si>
  <si>
    <t>EBIT</t>
  </si>
  <si>
    <t>EBITDAR</t>
  </si>
  <si>
    <t>Effective Tax Rate - (Ratio)</t>
  </si>
  <si>
    <t>26.84</t>
  </si>
  <si>
    <t>22.07</t>
  </si>
  <si>
    <t>181.73</t>
  </si>
  <si>
    <t>48.17</t>
  </si>
  <si>
    <t>19.65</t>
  </si>
  <si>
    <t>18.99</t>
  </si>
  <si>
    <t>23.72</t>
  </si>
  <si>
    <t>19.96</t>
  </si>
  <si>
    <t>22.41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</si>
  <si>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</si>
  <si>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</si>
  <si>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</si>
  <si>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</si>
  <si>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</si>
  <si>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</si>
  <si>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</si>
  <si>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</si>
  <si>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</si>
  <si>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</si>
  <si>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</si>
  <si>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</si>
  <si>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</si>
  <si>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</si>
  <si>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</si>
  <si>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</si>
  <si>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</si>
  <si>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</si>
  <si>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</si>
  <si>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</si>
  <si>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</si>
  <si>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12.29</t>
  </si>
  <si>
    <t>9.91</t>
  </si>
  <si>
    <t>7.67</t>
  </si>
  <si>
    <t>11.54</t>
  </si>
  <si>
    <t>15.22</t>
  </si>
  <si>
    <t>13.29</t>
  </si>
  <si>
    <t>16.58</t>
  </si>
  <si>
    <t>15.76</t>
  </si>
  <si>
    <t>16.72</t>
  </si>
  <si>
    <t>20.57</t>
  </si>
  <si>
    <t>Return on Total Capital</t>
  </si>
  <si>
    <t>14.67</t>
  </si>
  <si>
    <t>11.87</t>
  </si>
  <si>
    <t>9.22</t>
  </si>
  <si>
    <t>14.46</t>
  </si>
  <si>
    <t>19.99</t>
  </si>
  <si>
    <t>16.89</t>
  </si>
  <si>
    <t>21.01</t>
  </si>
  <si>
    <t>20.68</t>
  </si>
  <si>
    <t>21.67</t>
  </si>
  <si>
    <t>26.69</t>
  </si>
  <si>
    <t>Return On Equity %</t>
  </si>
  <si>
    <t>17.72</t>
  </si>
  <si>
    <t>12.84</t>
  </si>
  <si>
    <t>12.07</t>
  </si>
  <si>
    <t>26.62</t>
  </si>
  <si>
    <t>25.27</t>
  </si>
  <si>
    <t>29.61</t>
  </si>
  <si>
    <t>30.3</t>
  </si>
  <si>
    <t>31.28</t>
  </si>
  <si>
    <t>39.22</t>
  </si>
  <si>
    <t>Return on Common Equity</t>
  </si>
  <si>
    <t>Margin Analysis</t>
  </si>
  <si>
    <t>Gross Profit Margin %</t>
  </si>
  <si>
    <t>48.33</t>
  </si>
  <si>
    <t>45.26</t>
  </si>
  <si>
    <t>46.66</t>
  </si>
  <si>
    <t>48.95</t>
  </si>
  <si>
    <t>51.49</t>
  </si>
  <si>
    <t>51.75</t>
  </si>
  <si>
    <t>53.98</t>
  </si>
  <si>
    <t>51.03</t>
  </si>
  <si>
    <t>50.32</t>
  </si>
  <si>
    <t>55.63</t>
  </si>
  <si>
    <t>SG&amp;A Margin</t>
  </si>
  <si>
    <t>35.09</t>
  </si>
  <si>
    <t>33.72</t>
  </si>
  <si>
    <t>35.86</t>
  </si>
  <si>
    <t>34.11</t>
  </si>
  <si>
    <t>34.54</t>
  </si>
  <si>
    <t>32.37</t>
  </si>
  <si>
    <t>31.96</t>
  </si>
  <si>
    <t>31.23</t>
  </si>
  <si>
    <t>32.64</t>
  </si>
  <si>
    <t>EBITDA Margin %</t>
  </si>
  <si>
    <t>14.8</t>
  </si>
  <si>
    <t>13.02</t>
  </si>
  <si>
    <t>11.41</t>
  </si>
  <si>
    <t>18.45</t>
  </si>
  <si>
    <t>17.74</t>
  </si>
  <si>
    <t>22.08</t>
  </si>
  <si>
    <t>19.37</t>
  </si>
  <si>
    <t>19.35</t>
  </si>
  <si>
    <t>23.19</t>
  </si>
  <si>
    <t>EBITA Margin %</t>
  </si>
  <si>
    <t>12.71</t>
  </si>
  <si>
    <t>10.82</t>
  </si>
  <si>
    <t>8.91</t>
  </si>
  <si>
    <t>12.32</t>
  </si>
  <si>
    <t>16.53</t>
  </si>
  <si>
    <t>16.08</t>
  </si>
  <si>
    <t>20.65</t>
  </si>
  <si>
    <t>18.09</t>
  </si>
  <si>
    <t>18.11</t>
  </si>
  <si>
    <t>21.91</t>
  </si>
  <si>
    <t>EBIT Margin %</t>
  </si>
  <si>
    <t>12.09</t>
  </si>
  <si>
    <t>10.35</t>
  </si>
  <si>
    <t>8.47</t>
  </si>
  <si>
    <t>11.91</t>
  </si>
  <si>
    <t>16.22</t>
  </si>
  <si>
    <t>15.92</t>
  </si>
  <si>
    <t>20.49</t>
  </si>
  <si>
    <t>18.01</t>
  </si>
  <si>
    <t>18.03</t>
  </si>
  <si>
    <t>21.85</t>
  </si>
  <si>
    <t>Income From Continuing Operations Margin %</t>
  </si>
  <si>
    <t>8.9</t>
  </si>
  <si>
    <t>6.52</t>
  </si>
  <si>
    <t>0.32</t>
  </si>
  <si>
    <t>6.01</t>
  </si>
  <si>
    <t>13.08</t>
  </si>
  <si>
    <t>12.95</t>
  </si>
  <si>
    <t>15.03</t>
  </si>
  <si>
    <t>14.35</t>
  </si>
  <si>
    <t>14.25</t>
  </si>
  <si>
    <t>17.71</t>
  </si>
  <si>
    <t>Net Income Margin %</t>
  </si>
  <si>
    <t>Net Avail. For Common Margin %</t>
  </si>
  <si>
    <t>Normalized Net Income Margin</t>
  </si>
  <si>
    <t>7.48</t>
  </si>
  <si>
    <t>6.24</t>
  </si>
  <si>
    <t>5.21</t>
  </si>
  <si>
    <t>7.38</t>
  </si>
  <si>
    <t>10.19</t>
  </si>
  <si>
    <t>10.03</t>
  </si>
  <si>
    <t>12.75</t>
  </si>
  <si>
    <t>11.27</t>
  </si>
  <si>
    <t>11.53</t>
  </si>
  <si>
    <t>14.4</t>
  </si>
  <si>
    <t>Levered Free Cash Flow Margin</t>
  </si>
  <si>
    <t>3.34</t>
  </si>
  <si>
    <t>1.85</t>
  </si>
  <si>
    <t>5.74</t>
  </si>
  <si>
    <t>12.89</t>
  </si>
  <si>
    <t>13.32</t>
  </si>
  <si>
    <t>9.02</t>
  </si>
  <si>
    <t>19.94</t>
  </si>
  <si>
    <t>3.06</t>
  </si>
  <si>
    <t>9.31</t>
  </si>
  <si>
    <t>18.62</t>
  </si>
  <si>
    <t>Unlevered Free Cash Flow Margin</t>
  </si>
  <si>
    <t>3.49</t>
  </si>
  <si>
    <t>2.05</t>
  </si>
  <si>
    <t>5.99</t>
  </si>
  <si>
    <t>13.04</t>
  </si>
  <si>
    <t>13.45</t>
  </si>
  <si>
    <t>9.16</t>
  </si>
  <si>
    <t>20.09</t>
  </si>
  <si>
    <t>3.1</t>
  </si>
  <si>
    <t>9.37</t>
  </si>
  <si>
    <t>18.65</t>
  </si>
  <si>
    <t>Asset Turnover</t>
  </si>
  <si>
    <t>1.63</t>
  </si>
  <si>
    <t>1.53</t>
  </si>
  <si>
    <t>1.45</t>
  </si>
  <si>
    <t>1.55</t>
  </si>
  <si>
    <t>1.5</t>
  </si>
  <si>
    <t>1.34</t>
  </si>
  <si>
    <t>1.29</t>
  </si>
  <si>
    <t>1.4</t>
  </si>
  <si>
    <t>1.48</t>
  </si>
  <si>
    <t>1.51</t>
  </si>
  <si>
    <t>Fixed Assets Turnover</t>
  </si>
  <si>
    <t>8.72</t>
  </si>
  <si>
    <t>7.99</t>
  </si>
  <si>
    <t>7.74</t>
  </si>
  <si>
    <t>8.54</t>
  </si>
  <si>
    <t>6.4</t>
  </si>
  <si>
    <t>6.02</t>
  </si>
  <si>
    <t>7.89</t>
  </si>
  <si>
    <t>8.2</t>
  </si>
  <si>
    <t>8.51</t>
  </si>
  <si>
    <t>Receivables Turnover (Average Receivables)</t>
  </si>
  <si>
    <t>14.58</t>
  </si>
  <si>
    <t>12.37</t>
  </si>
  <si>
    <t>11.23</t>
  </si>
  <si>
    <t>12.59</t>
  </si>
  <si>
    <t>12.54</t>
  </si>
  <si>
    <t>11.1</t>
  </si>
  <si>
    <t>12.69</t>
  </si>
  <si>
    <t>12.15</t>
  </si>
  <si>
    <t>12.01</t>
  </si>
  <si>
    <t>14.34</t>
  </si>
  <si>
    <t>Inventory Turnover (Average Inventory)</t>
  </si>
  <si>
    <t>4.17</t>
  </si>
  <si>
    <t>3.81</t>
  </si>
  <si>
    <t>3.19</t>
  </si>
  <si>
    <t>3.39</t>
  </si>
  <si>
    <t>3.97</t>
  </si>
  <si>
    <t>3.93</t>
  </si>
  <si>
    <t>3.47</t>
  </si>
  <si>
    <t>3.78</t>
  </si>
  <si>
    <t>Short Term Liquidity</t>
  </si>
  <si>
    <t>Current Ratio</t>
  </si>
  <si>
    <t>4.1</t>
  </si>
  <si>
    <t>3.29</t>
  </si>
  <si>
    <t>5.16</t>
  </si>
  <si>
    <t>4.81</t>
  </si>
  <si>
    <t>4.37</t>
  </si>
  <si>
    <t>3.52</t>
  </si>
  <si>
    <t>3.84</t>
  </si>
  <si>
    <t>Quick Ratio</t>
  </si>
  <si>
    <t>2.29</t>
  </si>
  <si>
    <t>1.8</t>
  </si>
  <si>
    <t>2.99</t>
  </si>
  <si>
    <t>3.04</t>
  </si>
  <si>
    <t>3.08</t>
  </si>
  <si>
    <t>2.83</t>
  </si>
  <si>
    <t>2.8</t>
  </si>
  <si>
    <t>2.59</t>
  </si>
  <si>
    <t>2.56</t>
  </si>
  <si>
    <t>Operating Cash Flow to Current Liabilities</t>
  </si>
  <si>
    <t>1.01</t>
  </si>
  <si>
    <t>0.53</t>
  </si>
  <si>
    <t>1.25</t>
  </si>
  <si>
    <t>1.73</t>
  </si>
  <si>
    <t>1.44</t>
  </si>
  <si>
    <t>0.95</t>
  </si>
  <si>
    <t>1.27</t>
  </si>
  <si>
    <t>1.08</t>
  </si>
  <si>
    <t>1.43</t>
  </si>
  <si>
    <t>Days Sales Outstanding (Average Receivables)</t>
  </si>
  <si>
    <t>25.04</t>
  </si>
  <si>
    <t>29.59</t>
  </si>
  <si>
    <t>32.5</t>
  </si>
  <si>
    <t>28.99</t>
  </si>
  <si>
    <t>29.11</t>
  </si>
  <si>
    <t>32.98</t>
  </si>
  <si>
    <t>28.77</t>
  </si>
  <si>
    <t>30.03</t>
  </si>
  <si>
    <t>30.4</t>
  </si>
  <si>
    <t>25.53</t>
  </si>
  <si>
    <t>Days Outstanding Inventory (Average Inventory)</t>
  </si>
  <si>
    <t>87.55</t>
  </si>
  <si>
    <t>96.06</t>
  </si>
  <si>
    <t>114.43</t>
  </si>
  <si>
    <t>112.4</t>
  </si>
  <si>
    <t>107.7</t>
  </si>
  <si>
    <t>105.01</t>
  </si>
  <si>
    <t>91.89</t>
  </si>
  <si>
    <t>92.86</t>
  </si>
  <si>
    <t>105.3</t>
  </si>
  <si>
    <t>96.89</t>
  </si>
  <si>
    <t>Average Days Payable Outstanding</t>
  </si>
  <si>
    <t>30.57</t>
  </si>
  <si>
    <t>31.35</t>
  </si>
  <si>
    <t>37.59</t>
  </si>
  <si>
    <t>35.63</t>
  </si>
  <si>
    <t>41.64</t>
  </si>
  <si>
    <t>47.03</t>
  </si>
  <si>
    <t>60.85</t>
  </si>
  <si>
    <t>57.61</t>
  </si>
  <si>
    <t>59.21</t>
  </si>
  <si>
    <t>63.93</t>
  </si>
  <si>
    <t>Cash Conversion Cycle (Average Days)</t>
  </si>
  <si>
    <t>82.02</t>
  </si>
  <si>
    <t>94.3</t>
  </si>
  <si>
    <t>109.34</t>
  </si>
  <si>
    <t>105.76</t>
  </si>
  <si>
    <t>95.17</t>
  </si>
  <si>
    <t>90.96</t>
  </si>
  <si>
    <t>59.8</t>
  </si>
  <si>
    <t>65.29</t>
  </si>
  <si>
    <t>76.48</t>
  </si>
  <si>
    <t>58.48</t>
  </si>
  <si>
    <t>Long Term Solvency</t>
  </si>
  <si>
    <t>Total Debt/Equity</t>
  </si>
  <si>
    <t>4.11</t>
  </si>
  <si>
    <t>3.42</t>
  </si>
  <si>
    <t>3.41</t>
  </si>
  <si>
    <t>3.01</t>
  </si>
  <si>
    <t>25.94</t>
  </si>
  <si>
    <t>15.44</t>
  </si>
  <si>
    <t>14.43</t>
  </si>
  <si>
    <t>13.96</t>
  </si>
  <si>
    <t>12.66</t>
  </si>
  <si>
    <t>Total Debt / Total Capital</t>
  </si>
  <si>
    <t>9.38</t>
  </si>
  <si>
    <t>3.31</t>
  </si>
  <si>
    <t>3.3</t>
  </si>
  <si>
    <t>2.93</t>
  </si>
  <si>
    <t>20.6</t>
  </si>
  <si>
    <t>13.38</t>
  </si>
  <si>
    <t>12.61</t>
  </si>
  <si>
    <t>12.25</t>
  </si>
  <si>
    <t>LT Debt/Equity</t>
  </si>
  <si>
    <t>3.54</t>
  </si>
  <si>
    <t>3.37</t>
  </si>
  <si>
    <t>3.36</t>
  </si>
  <si>
    <t>3.35</t>
  </si>
  <si>
    <t>2.96</t>
  </si>
  <si>
    <t>21.58</t>
  </si>
  <si>
    <t>12.21</t>
  </si>
  <si>
    <t>11.18</t>
  </si>
  <si>
    <t>11.08</t>
  </si>
  <si>
    <t>10.12</t>
  </si>
  <si>
    <t>Long-Term Debt / Total Capital</t>
  </si>
  <si>
    <t>3.4</t>
  </si>
  <si>
    <t>3.24</t>
  </si>
  <si>
    <t>2.87</t>
  </si>
  <si>
    <t>17.13</t>
  </si>
  <si>
    <t>10.57</t>
  </si>
  <si>
    <t>9.77</t>
  </si>
  <si>
    <t>9.73</t>
  </si>
  <si>
    <t>8.98</t>
  </si>
  <si>
    <t>Total Liabilities / Total Assets</t>
  </si>
  <si>
    <t>19.91</t>
  </si>
  <si>
    <t>24.3</t>
  </si>
  <si>
    <t>19.93</t>
  </si>
  <si>
    <t>25.59</t>
  </si>
  <si>
    <t>26.77</t>
  </si>
  <si>
    <t>35.41</t>
  </si>
  <si>
    <t>33.38</t>
  </si>
  <si>
    <t>34.02</t>
  </si>
  <si>
    <t>30.92</t>
  </si>
  <si>
    <t>32.79</t>
  </si>
  <si>
    <t>EBIT / Interest Expense</t>
  </si>
  <si>
    <t>52.04</t>
  </si>
  <si>
    <t>20.71</t>
  </si>
  <si>
    <t>49.44</t>
  </si>
  <si>
    <t>70.33</t>
  </si>
  <si>
    <t>67.28</t>
  </si>
  <si>
    <t>86.52</t>
  </si>
  <si>
    <t>272.34</t>
  </si>
  <si>
    <t>190.02</t>
  </si>
  <si>
    <t>365.32</t>
  </si>
  <si>
    <t>EBITDA / Interest Expense</t>
  </si>
  <si>
    <t>63.72</t>
  </si>
  <si>
    <t>41.99</t>
  </si>
  <si>
    <t>27.91</t>
  </si>
  <si>
    <t>60.03</t>
  </si>
  <si>
    <t>79.97</t>
  </si>
  <si>
    <t>92.49</t>
  </si>
  <si>
    <t>106.5</t>
  </si>
  <si>
    <t>330.76</t>
  </si>
  <si>
    <t>229.78</t>
  </si>
  <si>
    <t>431.29</t>
  </si>
  <si>
    <t>(EBITDA - Capex) / Interest Expense</t>
  </si>
  <si>
    <t>42.12</t>
  </si>
  <si>
    <t>29.94</t>
  </si>
  <si>
    <t>21.83</t>
  </si>
  <si>
    <t>52.44</t>
  </si>
  <si>
    <t>73.73</t>
  </si>
  <si>
    <t>86.06</t>
  </si>
  <si>
    <t>101.15</t>
  </si>
  <si>
    <t>306.27</t>
  </si>
  <si>
    <t>206.24</t>
  </si>
  <si>
    <t>396.44</t>
  </si>
  <si>
    <t>Total Debt / EBITDA</t>
  </si>
  <si>
    <t>0.14</t>
  </si>
  <si>
    <t>0.41</t>
  </si>
  <si>
    <t>0.16</t>
  </si>
  <si>
    <t>0.12</t>
  </si>
  <si>
    <t>0.08</t>
  </si>
  <si>
    <t>0.35</t>
  </si>
  <si>
    <t>0.31</t>
  </si>
  <si>
    <t>0.24</t>
  </si>
  <si>
    <t>Net Debt / EBITDA</t>
  </si>
  <si>
    <t>-0.69</t>
  </si>
  <si>
    <t>-0.6</t>
  </si>
  <si>
    <t>-1.27</t>
  </si>
  <si>
    <t>-1.45</t>
  </si>
  <si>
    <t>-1.5</t>
  </si>
  <si>
    <t>-0.76</t>
  </si>
  <si>
    <t>-1.35</t>
  </si>
  <si>
    <t>-0.9</t>
  </si>
  <si>
    <t>-0.93</t>
  </si>
  <si>
    <t>-1.12</t>
  </si>
  <si>
    <t>Total Debt / (EBITDA - Capex)</t>
  </si>
  <si>
    <t>0.22</t>
  </si>
  <si>
    <t>0.58</t>
  </si>
  <si>
    <t>0.2</t>
  </si>
  <si>
    <t>0.13</t>
  </si>
  <si>
    <t>0.09</t>
  </si>
  <si>
    <t>0.68</t>
  </si>
  <si>
    <t>0.37</t>
  </si>
  <si>
    <t>0.26</t>
  </si>
  <si>
    <t>Net Debt / (EBITDA - Capex)</t>
  </si>
  <si>
    <t>-1.05</t>
  </si>
  <si>
    <t>-0.84</t>
  </si>
  <si>
    <t>-1.62</t>
  </si>
  <si>
    <t>-1.65</t>
  </si>
  <si>
    <t>-0.81</t>
  </si>
  <si>
    <t>-1.42</t>
  </si>
  <si>
    <t>-0.97</t>
  </si>
  <si>
    <t>-1.04</t>
  </si>
  <si>
    <t>-1.22</t>
  </si>
  <si>
    <t>Growth Over Prior Year</t>
  </si>
  <si>
    <t>Total Revenues, 1 Yr. Growth %</t>
  </si>
  <si>
    <t>14.45</t>
  </si>
  <si>
    <t>3.2</t>
  </si>
  <si>
    <t>-4.54</t>
  </si>
  <si>
    <t>6.32</t>
  </si>
  <si>
    <t>6.15</t>
  </si>
  <si>
    <t>5.56</t>
  </si>
  <si>
    <t>19.36</t>
  </si>
  <si>
    <t>23.75</t>
  </si>
  <si>
    <t>15.14</t>
  </si>
  <si>
    <t>18.21</t>
  </si>
  <si>
    <t>Gross Profit, 1 Yr. Growth %</t>
  </si>
  <si>
    <t>15.97</t>
  </si>
  <si>
    <t>-3.35</t>
  </si>
  <si>
    <t>-1.58</t>
  </si>
  <si>
    <t>11.66</t>
  </si>
  <si>
    <t>6.1</t>
  </si>
  <si>
    <t>24.5</t>
  </si>
  <si>
    <t>16.99</t>
  </si>
  <si>
    <t>13.55</t>
  </si>
  <si>
    <t>30.69</t>
  </si>
  <si>
    <t>EBITDA, 1 Yr. Growth %</t>
  </si>
  <si>
    <t>-9.22</t>
  </si>
  <si>
    <t>-16.17</t>
  </si>
  <si>
    <t>33.06</t>
  </si>
  <si>
    <t>35.42</t>
  </si>
  <si>
    <t>1.52</t>
  </si>
  <si>
    <t>48.66</t>
  </si>
  <si>
    <t>8.56</t>
  </si>
  <si>
    <t>15.04</t>
  </si>
  <si>
    <t>41.35</t>
  </si>
  <si>
    <t>EBITA, 1 Yr. Growth %</t>
  </si>
  <si>
    <t>-12.12</t>
  </si>
  <si>
    <t>-21.19</t>
  </si>
  <si>
    <t>44.58</t>
  </si>
  <si>
    <t>42.46</t>
  </si>
  <si>
    <t>2.68</t>
  </si>
  <si>
    <t>53.16</t>
  </si>
  <si>
    <t>8.43</t>
  </si>
  <si>
    <t>15.26</t>
  </si>
  <si>
    <t>42.69</t>
  </si>
  <si>
    <t>EBIT, 1 Yr. Growth %</t>
  </si>
  <si>
    <t>6.63</t>
  </si>
  <si>
    <t>-11.63</t>
  </si>
  <si>
    <t>-21.69</t>
  </si>
  <si>
    <t>46.97</t>
  </si>
  <si>
    <t>44.61</t>
  </si>
  <si>
    <t>3.57</t>
  </si>
  <si>
    <t>53.77</t>
  </si>
  <si>
    <t>8.77</t>
  </si>
  <si>
    <t>15.3</t>
  </si>
  <si>
    <t>42.88</t>
  </si>
  <si>
    <t>Earnings From Cont. Operations, 1 Yr. Growth %</t>
  </si>
  <si>
    <t>13.93</t>
  </si>
  <si>
    <t>-24.43</t>
  </si>
  <si>
    <t>-95.33</t>
  </si>
  <si>
    <t>131.05</t>
  </si>
  <si>
    <t>4.48</t>
  </si>
  <si>
    <t>38.54</t>
  </si>
  <si>
    <t>18.13</t>
  </si>
  <si>
    <t>Net Income, 1 Yr. Growth %</t>
  </si>
  <si>
    <t>Normalized Net Income, 1 Yr. Growth %</t>
  </si>
  <si>
    <t>7.1</t>
  </si>
  <si>
    <t>-13.94</t>
  </si>
  <si>
    <t>-20.19</t>
  </si>
  <si>
    <t>50.69</t>
  </si>
  <si>
    <t>46.55</t>
  </si>
  <si>
    <t>3.89</t>
  </si>
  <si>
    <t>51.69</t>
  </si>
  <si>
    <t>17.8</t>
  </si>
  <si>
    <t>47.72</t>
  </si>
  <si>
    <t>Diluted EPS Before Extra, 1 Yr. Growth %</t>
  </si>
  <si>
    <t>13.88</t>
  </si>
  <si>
    <t>-20.6</t>
  </si>
  <si>
    <t>-95.18</t>
  </si>
  <si>
    <t>146.91</t>
  </si>
  <si>
    <t>8.82</t>
  </si>
  <si>
    <t>40.02</t>
  </si>
  <si>
    <t>19.13</t>
  </si>
  <si>
    <t>50.54</t>
  </si>
  <si>
    <t>Accounts Receivable, 1 Yr. Growth %</t>
  </si>
  <si>
    <t>34.75</t>
  </si>
  <si>
    <t>-0.94</t>
  </si>
  <si>
    <t>-9.42</t>
  </si>
  <si>
    <t>24.28</t>
  </si>
  <si>
    <t>16.23</t>
  </si>
  <si>
    <t>40.32</t>
  </si>
  <si>
    <t>-0.39</t>
  </si>
  <si>
    <t>-1.64</t>
  </si>
  <si>
    <t>Inventory, 1 Yr. Growth %</t>
  </si>
  <si>
    <t>-0.35</t>
  </si>
  <si>
    <t>0.25</t>
  </si>
  <si>
    <t>-6.93</t>
  </si>
  <si>
    <t>11.76</t>
  </si>
  <si>
    <t>-10.71</t>
  </si>
  <si>
    <t>82.14</t>
  </si>
  <si>
    <t>5.14</t>
  </si>
  <si>
    <t>-10.99</t>
  </si>
  <si>
    <t>Net Property, Plant and Equip., 1 Yr. Growth %</t>
  </si>
  <si>
    <t>25.87</t>
  </si>
  <si>
    <t>2.12</t>
  </si>
  <si>
    <t>-4.94</t>
  </si>
  <si>
    <t>-2.38</t>
  </si>
  <si>
    <t>-2.89</t>
  </si>
  <si>
    <t>111.68</t>
  </si>
  <si>
    <t>-13.12</t>
  </si>
  <si>
    <t>2.98</t>
  </si>
  <si>
    <t>18.54</t>
  </si>
  <si>
    <t>9.96</t>
  </si>
  <si>
    <t>Total Assets, 1 Yr. Growth %</t>
  </si>
  <si>
    <t>9.94</t>
  </si>
  <si>
    <t>9.24</t>
  </si>
  <si>
    <t>-6.75</t>
  </si>
  <si>
    <t>6.09</t>
  </si>
  <si>
    <t>12.88</t>
  </si>
  <si>
    <t>23.68</t>
  </si>
  <si>
    <t>22.81</t>
  </si>
  <si>
    <t>7.59</t>
  </si>
  <si>
    <t>9.6</t>
  </si>
  <si>
    <t>22.67</t>
  </si>
  <si>
    <t>Tangible Book Value, 1 Yr. Growth %</t>
  </si>
  <si>
    <t>4.88</t>
  </si>
  <si>
    <t>15.68</t>
  </si>
  <si>
    <t>-0.71</t>
  </si>
  <si>
    <t>12.74</t>
  </si>
  <si>
    <t>10.05</t>
  </si>
  <si>
    <t>6.98</t>
  </si>
  <si>
    <t>15.43</t>
  </si>
  <si>
    <t>20.54</t>
  </si>
  <si>
    <t>Common Equity, 1 Yr. Growth %</t>
  </si>
  <si>
    <t>5.42</t>
  </si>
  <si>
    <t>-1.37</t>
  </si>
  <si>
    <t>-1.41</t>
  </si>
  <si>
    <t>11.09</t>
  </si>
  <si>
    <t>9.09</t>
  </si>
  <si>
    <t>26.67</t>
  </si>
  <si>
    <t>6.55</t>
  </si>
  <si>
    <t>14.75</t>
  </si>
  <si>
    <t>Cash From Operations, 1 Yr. Growth %</t>
  </si>
  <si>
    <t>-42.35</t>
  </si>
  <si>
    <t>-25.98</t>
  </si>
  <si>
    <t>58.21</t>
  </si>
  <si>
    <t>64.23</t>
  </si>
  <si>
    <t>9.82</t>
  </si>
  <si>
    <t>-20.35</t>
  </si>
  <si>
    <t>108.22</t>
  </si>
  <si>
    <t>-71.09</t>
  </si>
  <si>
    <t>211.81</t>
  </si>
  <si>
    <t>92.25</t>
  </si>
  <si>
    <t>Capital Expenditures, 1 Yr. Growth %</t>
  </si>
  <si>
    <t>6.82</t>
  </si>
  <si>
    <t>-30.39</t>
  </si>
  <si>
    <t>-36.48</t>
  </si>
  <si>
    <t>-21.77</t>
  </si>
  <si>
    <t>-16.45</t>
  </si>
  <si>
    <t>11.58</t>
  </si>
  <si>
    <t>-0.73</t>
  </si>
  <si>
    <t>58.35</t>
  </si>
  <si>
    <t>58.82</t>
  </si>
  <si>
    <t>10.29</t>
  </si>
  <si>
    <t>Levered Free Cash Flow, 1 Yr. Growth %</t>
  </si>
  <si>
    <t>-42.8</t>
  </si>
  <si>
    <t>197.99</t>
  </si>
  <si>
    <t>135.05</t>
  </si>
  <si>
    <t>9.58</t>
  </si>
  <si>
    <t>-28.49</t>
  </si>
  <si>
    <t>164.22</t>
  </si>
  <si>
    <t>-81.03</t>
  </si>
  <si>
    <t>250.65</t>
  </si>
  <si>
    <t>135.73</t>
  </si>
  <si>
    <t>Unlevered Free Cash Flow, 1 Yr. Growth %</t>
  </si>
  <si>
    <t>-39.45</t>
  </si>
  <si>
    <t>181.58</t>
  </si>
  <si>
    <t>127.81</t>
  </si>
  <si>
    <t>9.54</t>
  </si>
  <si>
    <t>-28.1</t>
  </si>
  <si>
    <t>161.89</t>
  </si>
  <si>
    <t>-80.91</t>
  </si>
  <si>
    <t>248.18</t>
  </si>
  <si>
    <t>134.71</t>
  </si>
  <si>
    <t>Compound Annual Growth Rate Over Two Years</t>
  </si>
  <si>
    <t>Total Revenues, 2 Yr. CAGR %</t>
  </si>
  <si>
    <t>8.68</t>
  </si>
  <si>
    <t>-0.74</t>
  </si>
  <si>
    <t>0.75</t>
  </si>
  <si>
    <t>5.85</t>
  </si>
  <si>
    <t>21.54</t>
  </si>
  <si>
    <t>16.66</t>
  </si>
  <si>
    <t>Gross Profit, 2 Yr. CAGR %</t>
  </si>
  <si>
    <t>5.87</t>
  </si>
  <si>
    <t>-2.47</t>
  </si>
  <si>
    <t>4.78</t>
  </si>
  <si>
    <t>11.6</t>
  </si>
  <si>
    <t>8.84</t>
  </si>
  <si>
    <t>14.93</t>
  </si>
  <si>
    <t>20.69</t>
  </si>
  <si>
    <t>21.82</t>
  </si>
  <si>
    <t>EBITDA, 2 Yr. CAGR %</t>
  </si>
  <si>
    <t>-0.99</t>
  </si>
  <si>
    <t>-12.01</t>
  </si>
  <si>
    <t>6.61</t>
  </si>
  <si>
    <t>34.23</t>
  </si>
  <si>
    <t>17.25</t>
  </si>
  <si>
    <t>23.08</t>
  </si>
  <si>
    <t>27.04</t>
  </si>
  <si>
    <t>11.75</t>
  </si>
  <si>
    <t>27.59</t>
  </si>
  <si>
    <t>EBITA, 2 Yr. CAGR %</t>
  </si>
  <si>
    <t>-1.19</t>
  </si>
  <si>
    <t>-15.94</t>
  </si>
  <si>
    <t>10.46</t>
  </si>
  <si>
    <t>47.17</t>
  </si>
  <si>
    <t>23.01</t>
  </si>
  <si>
    <t>25.75</t>
  </si>
  <si>
    <t>28.96</t>
  </si>
  <si>
    <t>11.94</t>
  </si>
  <si>
    <t>28.36</t>
  </si>
  <si>
    <t>EBIT, 2 Yr. CAGR %</t>
  </si>
  <si>
    <t>-2.93</t>
  </si>
  <si>
    <t>-15.93</t>
  </si>
  <si>
    <t>8.61</t>
  </si>
  <si>
    <t>45.79</t>
  </si>
  <si>
    <t>22.38</t>
  </si>
  <si>
    <t>26.46</t>
  </si>
  <si>
    <t>29.33</t>
  </si>
  <si>
    <t>11.98</t>
  </si>
  <si>
    <t>28.43</t>
  </si>
  <si>
    <t>Earnings From Cont. Operations, 2 Yr. CAGR %</t>
  </si>
  <si>
    <t>-7.21</t>
  </si>
  <si>
    <t>-81.21</t>
  </si>
  <si>
    <t>-3.27</t>
  </si>
  <si>
    <t>580.36</t>
  </si>
  <si>
    <t>55.37</t>
  </si>
  <si>
    <t>20.31</t>
  </si>
  <si>
    <t>27.93</t>
  </si>
  <si>
    <t>29.64</t>
  </si>
  <si>
    <t>Net Income, 2 Yr. CAGR %</t>
  </si>
  <si>
    <t>Normalized Net Income, 2 Yr. CAGR %</t>
  </si>
  <si>
    <t>-3.99</t>
  </si>
  <si>
    <t>-17.17</t>
  </si>
  <si>
    <t>9.66</t>
  </si>
  <si>
    <t>48.61</t>
  </si>
  <si>
    <t>23.39</t>
  </si>
  <si>
    <t>28.81</t>
  </si>
  <si>
    <t>13.51</t>
  </si>
  <si>
    <t>31.92</t>
  </si>
  <si>
    <t>Diluted EPS Before Extra, 2 Yr. CAGR %</t>
  </si>
  <si>
    <t>-4.91</t>
  </si>
  <si>
    <t>-80.43</t>
  </si>
  <si>
    <t>603.85</t>
  </si>
  <si>
    <t>63.92</t>
  </si>
  <si>
    <t>23.44</t>
  </si>
  <si>
    <t>30.01</t>
  </si>
  <si>
    <t>19.92</t>
  </si>
  <si>
    <t>33.92</t>
  </si>
  <si>
    <t>Accounts Receivable, 2 Yr. CAGR %</t>
  </si>
  <si>
    <t>22.8</t>
  </si>
  <si>
    <t>5.29</t>
  </si>
  <si>
    <t>-5.27</t>
  </si>
  <si>
    <t>16.57</t>
  </si>
  <si>
    <t>27.71</t>
  </si>
  <si>
    <t>18.22</t>
  </si>
  <si>
    <t>-1.02</t>
  </si>
  <si>
    <t>Inventory, 2 Yr. CAGR %</t>
  </si>
  <si>
    <t>19.08</t>
  </si>
  <si>
    <t>11.84</t>
  </si>
  <si>
    <t>-0.05</t>
  </si>
  <si>
    <t>-3.41</t>
  </si>
  <si>
    <t>1.99</t>
  </si>
  <si>
    <t>-0.11</t>
  </si>
  <si>
    <t>27.53</t>
  </si>
  <si>
    <t>38.39</t>
  </si>
  <si>
    <t>-3.26</t>
  </si>
  <si>
    <t>Net Property, Plant and Equip., 2 Yr. CAGR %</t>
  </si>
  <si>
    <t>-1.47</t>
  </si>
  <si>
    <t>-3.67</t>
  </si>
  <si>
    <t>-2.64</t>
  </si>
  <si>
    <t>43.37</t>
  </si>
  <si>
    <t>35.61</t>
  </si>
  <si>
    <t>-5.41</t>
  </si>
  <si>
    <t>10.49</t>
  </si>
  <si>
    <t>14.17</t>
  </si>
  <si>
    <t>Total Assets, 2 Yr. CAGR %</t>
  </si>
  <si>
    <t>9.59</t>
  </si>
  <si>
    <t>0.93</t>
  </si>
  <si>
    <t>-0.54</t>
  </si>
  <si>
    <t>9.43</t>
  </si>
  <si>
    <t>18.15</t>
  </si>
  <si>
    <t>23.24</t>
  </si>
  <si>
    <t>14.95</t>
  </si>
  <si>
    <t>8.59</t>
  </si>
  <si>
    <t>15.95</t>
  </si>
  <si>
    <t>Tangible Book Value, 2 Yr. CAGR %</t>
  </si>
  <si>
    <t>6.3</t>
  </si>
  <si>
    <t>10.15</t>
  </si>
  <si>
    <t>7.17</t>
  </si>
  <si>
    <t>5.8</t>
  </si>
  <si>
    <t>11.39</t>
  </si>
  <si>
    <t>19.04</t>
  </si>
  <si>
    <t>17.37</t>
  </si>
  <si>
    <t>11.12</t>
  </si>
  <si>
    <t>17.96</t>
  </si>
  <si>
    <t>Common Equity, 2 Yr. CAGR %</t>
  </si>
  <si>
    <t>4.33</t>
  </si>
  <si>
    <t>0.92</t>
  </si>
  <si>
    <t>-1.39</t>
  </si>
  <si>
    <t>4.65</t>
  </si>
  <si>
    <t>10.09</t>
  </si>
  <si>
    <t>17.55</t>
  </si>
  <si>
    <t>16.18</t>
  </si>
  <si>
    <t>17.03</t>
  </si>
  <si>
    <t>Cash From Operations, 2 Yr. CAGR %</t>
  </si>
  <si>
    <t>-34.67</t>
  </si>
  <si>
    <t>8.22</t>
  </si>
  <si>
    <t>61.3</t>
  </si>
  <si>
    <t>34.3</t>
  </si>
  <si>
    <t>-6.48</t>
  </si>
  <si>
    <t>28.78</t>
  </si>
  <si>
    <t>-22.42</t>
  </si>
  <si>
    <t>-5.06</t>
  </si>
  <si>
    <t>144.84</t>
  </si>
  <si>
    <t>Capital Expenditures, 2 Yr. CAGR %</t>
  </si>
  <si>
    <t>-9.39</t>
  </si>
  <si>
    <t>-33.5</t>
  </si>
  <si>
    <t>-29.92</t>
  </si>
  <si>
    <t>-19.15</t>
  </si>
  <si>
    <t>-3.45</t>
  </si>
  <si>
    <t>5.25</t>
  </si>
  <si>
    <t>25.38</t>
  </si>
  <si>
    <t>58.58</t>
  </si>
  <si>
    <t>32.35</t>
  </si>
  <si>
    <t>Levered Free Cash Flow, 2 Yr. CAGR %</t>
  </si>
  <si>
    <t>33.55</t>
  </si>
  <si>
    <t>173.75</t>
  </si>
  <si>
    <t>60.33</t>
  </si>
  <si>
    <t>-11.46</t>
  </si>
  <si>
    <t>37.65</t>
  </si>
  <si>
    <t>-29.2</t>
  </si>
  <si>
    <t>-18.43</t>
  </si>
  <si>
    <t>187.34</t>
  </si>
  <si>
    <t>Unlevered Free Cash Flow, 2 Yr. CAGR %</t>
  </si>
  <si>
    <t>33.46</t>
  </si>
  <si>
    <t>161.22</t>
  </si>
  <si>
    <t>57.97</t>
  </si>
  <si>
    <t>-11.25</t>
  </si>
  <si>
    <t>37.42</t>
  </si>
  <si>
    <t>-29.3</t>
  </si>
  <si>
    <t>-18.48</t>
  </si>
  <si>
    <t>185.71</t>
  </si>
  <si>
    <t>Compound Annual Growth Rate Over Three Years</t>
  </si>
  <si>
    <t>Total Revenues, 3 Yr. CAGR %</t>
  </si>
  <si>
    <t>4.08</t>
  </si>
  <si>
    <t>1.56</t>
  </si>
  <si>
    <t>2.52</t>
  </si>
  <si>
    <t>10.18</t>
  </si>
  <si>
    <t>15.96</t>
  </si>
  <si>
    <t>18.98</t>
  </si>
  <si>
    <t>Gross Profit, 3 Yr. CAGR %</t>
  </si>
  <si>
    <t>3.32</t>
  </si>
  <si>
    <t>7.03</t>
  </si>
  <si>
    <t>13.83</t>
  </si>
  <si>
    <t>15.61</t>
  </si>
  <si>
    <t>18.26</t>
  </si>
  <si>
    <t>20.19</t>
  </si>
  <si>
    <t>EBITDA, 3 Yr. CAGR %</t>
  </si>
  <si>
    <t>-6.39</t>
  </si>
  <si>
    <t>1.42</t>
  </si>
  <si>
    <t>15.46</t>
  </si>
  <si>
    <t>22.3</t>
  </si>
  <si>
    <t>26.87</t>
  </si>
  <si>
    <t>22.9</t>
  </si>
  <si>
    <t>20.94</t>
  </si>
  <si>
    <t>EBITA, 3 Yr. CAGR %</t>
  </si>
  <si>
    <t>-8.44</t>
  </si>
  <si>
    <t>20.24</t>
  </si>
  <si>
    <t>30.53</t>
  </si>
  <si>
    <t>32.36</t>
  </si>
  <si>
    <t>19.69</t>
  </si>
  <si>
    <t>24.22</t>
  </si>
  <si>
    <t>21.47</t>
  </si>
  <si>
    <t>EBIT, 3 Yr. CAGR %</t>
  </si>
  <si>
    <t>-9.71</t>
  </si>
  <si>
    <t>19.48</t>
  </si>
  <si>
    <t>30.08</t>
  </si>
  <si>
    <t>32.02</t>
  </si>
  <si>
    <t>20.27</t>
  </si>
  <si>
    <t>24.47</t>
  </si>
  <si>
    <t>21.55</t>
  </si>
  <si>
    <t>Earnings From Cont. Operations, 3 Yr. CAGR %</t>
  </si>
  <si>
    <t>-65.74</t>
  </si>
  <si>
    <t>-10.91</t>
  </si>
  <si>
    <t>29.3</t>
  </si>
  <si>
    <t>264.33</t>
  </si>
  <si>
    <t>49.54</t>
  </si>
  <si>
    <t>19.58</t>
  </si>
  <si>
    <t>25.68</t>
  </si>
  <si>
    <t>Net Income, 3 Yr. CAGR %</t>
  </si>
  <si>
    <t>Normalized Net Income, 3 Yr. CAGR %</t>
  </si>
  <si>
    <t>-9.76</t>
  </si>
  <si>
    <t>1.09</t>
  </si>
  <si>
    <t>20.79</t>
  </si>
  <si>
    <t>31.89</t>
  </si>
  <si>
    <t>32.18</t>
  </si>
  <si>
    <t>25.03</t>
  </si>
  <si>
    <t>23.93</t>
  </si>
  <si>
    <t>Diluted EPS Before Extra, 3 Yr. CAGR %</t>
  </si>
  <si>
    <t>-64.8</t>
  </si>
  <si>
    <t>-8.41</t>
  </si>
  <si>
    <t>33.68</t>
  </si>
  <si>
    <t>277.77</t>
  </si>
  <si>
    <t>55.53</t>
  </si>
  <si>
    <t>22.53</t>
  </si>
  <si>
    <t>26.28</t>
  </si>
  <si>
    <t>29.36</t>
  </si>
  <si>
    <t>Accounts Receivable, 3 Yr. CAGR %</t>
  </si>
  <si>
    <t>14.31</t>
  </si>
  <si>
    <t>3.7</t>
  </si>
  <si>
    <t>14.5</t>
  </si>
  <si>
    <t>17.56</t>
  </si>
  <si>
    <t>11.19</t>
  </si>
  <si>
    <t>Inventory, 3 Yr. CAGR %</t>
  </si>
  <si>
    <t>7.84</t>
  </si>
  <si>
    <t>-2.4</t>
  </si>
  <si>
    <t>-2.44</t>
  </si>
  <si>
    <t>22.04</t>
  </si>
  <si>
    <t>19.46</t>
  </si>
  <si>
    <t>Net Property, Plant and Equip., 3 Yr. CAGR %</t>
  </si>
  <si>
    <t>6.91</t>
  </si>
  <si>
    <t>-1.78</t>
  </si>
  <si>
    <t>26.13</t>
  </si>
  <si>
    <t>21.33</t>
  </si>
  <si>
    <t>1.98</t>
  </si>
  <si>
    <t>10.31</t>
  </si>
  <si>
    <t>Total Assets, 3 Yr. CAGR %</t>
  </si>
  <si>
    <t>3.85</t>
  </si>
  <si>
    <t>2.62</t>
  </si>
  <si>
    <t>3.75</t>
  </si>
  <si>
    <t>13.99</t>
  </si>
  <si>
    <t>17.79</t>
  </si>
  <si>
    <t>13.14</t>
  </si>
  <si>
    <t>13.09</t>
  </si>
  <si>
    <t>Tangible Book Value, 3 Yr. CAGR %</t>
  </si>
  <si>
    <t>9.34</t>
  </si>
  <si>
    <t>7.2</t>
  </si>
  <si>
    <t>16.9</t>
  </si>
  <si>
    <t>14.88</t>
  </si>
  <si>
    <t>14.18</t>
  </si>
  <si>
    <t>Common Equity, 3 Yr. CAGR %</t>
  </si>
  <si>
    <t>2.4</t>
  </si>
  <si>
    <t>6.11</t>
  </si>
  <si>
    <t>15.36</t>
  </si>
  <si>
    <t>13.76</t>
  </si>
  <si>
    <t>15.7</t>
  </si>
  <si>
    <t>13.42</t>
  </si>
  <si>
    <t>Cash From Operations, 3 Yr. CAGR %</t>
  </si>
  <si>
    <t>-12.27</t>
  </si>
  <si>
    <t>24.49</t>
  </si>
  <si>
    <t>41.9</t>
  </si>
  <si>
    <t>12.83</t>
  </si>
  <si>
    <t>22.12</t>
  </si>
  <si>
    <t>-21.73</t>
  </si>
  <si>
    <t>23.35</t>
  </si>
  <si>
    <t>20.11</t>
  </si>
  <si>
    <t>Capital Expenditures, 3 Yr. CAGR %</t>
  </si>
  <si>
    <t>-19.51</t>
  </si>
  <si>
    <t>-29.8</t>
  </si>
  <si>
    <t>-25.69</t>
  </si>
  <si>
    <t>-9.99</t>
  </si>
  <si>
    <t>-2.55</t>
  </si>
  <si>
    <t>35.66</t>
  </si>
  <si>
    <t>40.5</t>
  </si>
  <si>
    <t>Levered Free Cash Flow, 3 Yr. CAGR %</t>
  </si>
  <si>
    <t>62.09</t>
  </si>
  <si>
    <t>101.85</t>
  </si>
  <si>
    <t>22.45</t>
  </si>
  <si>
    <t>27.43</t>
  </si>
  <si>
    <t>-28.89</t>
  </si>
  <si>
    <t>16.29</t>
  </si>
  <si>
    <t>Unlevered Free Cash Flow, 3 Yr. CAGR %</t>
  </si>
  <si>
    <t>60.31</t>
  </si>
  <si>
    <t>95.53</t>
  </si>
  <si>
    <t>21.52</t>
  </si>
  <si>
    <t>27.25</t>
  </si>
  <si>
    <t>-28.83</t>
  </si>
  <si>
    <t>20.29</t>
  </si>
  <si>
    <t>Compound Annual Growth Rate Over Five Years</t>
  </si>
  <si>
    <t>Total Revenues, 5 Yr. CAGR %</t>
  </si>
  <si>
    <t>4.94</t>
  </si>
  <si>
    <t>3.26</t>
  </si>
  <si>
    <t>11.97</t>
  </si>
  <si>
    <t>13.77</t>
  </si>
  <si>
    <t>16.24</t>
  </si>
  <si>
    <t>Gross Profit, 5 Yr. CAGR %</t>
  </si>
  <si>
    <t>6.56</t>
  </si>
  <si>
    <t>4.68</t>
  </si>
  <si>
    <t>18.06</t>
  </si>
  <si>
    <t>EBITDA, 5 Yr. CAGR %</t>
  </si>
  <si>
    <t>8.4</t>
  </si>
  <si>
    <t>18.34</t>
  </si>
  <si>
    <t>24.15</t>
  </si>
  <si>
    <t>20.59</t>
  </si>
  <si>
    <t>21.79</t>
  </si>
  <si>
    <t>EBITA, 5 Yr. CAGR %</t>
  </si>
  <si>
    <t>9.95</t>
  </si>
  <si>
    <t>22.29</t>
  </si>
  <si>
    <t>29.87</t>
  </si>
  <si>
    <t>23.71</t>
  </si>
  <si>
    <t>23.1</t>
  </si>
  <si>
    <t>EBIT, 5 Yr. CAGR %</t>
  </si>
  <si>
    <t>9.74</t>
  </si>
  <si>
    <t>9.62</t>
  </si>
  <si>
    <t>22.1</t>
  </si>
  <si>
    <t>29.76</t>
  </si>
  <si>
    <t>23.61</t>
  </si>
  <si>
    <t>23.49</t>
  </si>
  <si>
    <t>Earnings From Cont. Operations, 5 Yr. CAGR %</t>
  </si>
  <si>
    <t>13.23</t>
  </si>
  <si>
    <t>11.29</t>
  </si>
  <si>
    <t>25.63</t>
  </si>
  <si>
    <t>139.71</t>
  </si>
  <si>
    <t>35.2</t>
  </si>
  <si>
    <t>23.51</t>
  </si>
  <si>
    <t>Net Income, 5 Yr. CAGR %</t>
  </si>
  <si>
    <t>Normalized Net Income, 5 Yr. CAGR %</t>
  </si>
  <si>
    <t>9.48</t>
  </si>
  <si>
    <t>30.65</t>
  </si>
  <si>
    <t>24.37</t>
  </si>
  <si>
    <t>24.59</t>
  </si>
  <si>
    <t>Diluted EPS Before Extra, 5 Yr. CAGR %</t>
  </si>
  <si>
    <t>16.65</t>
  </si>
  <si>
    <t>15.6</t>
  </si>
  <si>
    <t>29.49</t>
  </si>
  <si>
    <t>146.56</t>
  </si>
  <si>
    <t>40.17</t>
  </si>
  <si>
    <t>26.96</t>
  </si>
  <si>
    <t>Accounts Receivable, 5 Yr. CAGR %</t>
  </si>
  <si>
    <t>10.96</t>
  </si>
  <si>
    <t>6.41</t>
  </si>
  <si>
    <t>6.14</t>
  </si>
  <si>
    <t>13.79</t>
  </si>
  <si>
    <t>15.98</t>
  </si>
  <si>
    <t>9.42</t>
  </si>
  <si>
    <t>Inventory, 5 Yr. CAGR %</t>
  </si>
  <si>
    <t>5.68</t>
  </si>
  <si>
    <t>5.46</t>
  </si>
  <si>
    <t>-1.49</t>
  </si>
  <si>
    <t>11.14</t>
  </si>
  <si>
    <t>12.2</t>
  </si>
  <si>
    <t>11.21</t>
  </si>
  <si>
    <t>Net Property, Plant and Equip., 5 Yr. CAGR %</t>
  </si>
  <si>
    <t>14.27</t>
  </si>
  <si>
    <t>10.63</t>
  </si>
  <si>
    <t>12.42</t>
  </si>
  <si>
    <t>16.87</t>
  </si>
  <si>
    <t>19.81</t>
  </si>
  <si>
    <t>Total Assets, 5 Yr. CAGR %</t>
  </si>
  <si>
    <t>6.05</t>
  </si>
  <si>
    <t>8.57</t>
  </si>
  <si>
    <t>14.37</t>
  </si>
  <si>
    <t>15.12</t>
  </si>
  <si>
    <t>17.05</t>
  </si>
  <si>
    <t>Tangible Book Value, 5 Yr. CAGR %</t>
  </si>
  <si>
    <t>7.91</t>
  </si>
  <si>
    <t>8.37</t>
  </si>
  <si>
    <t>12.91</t>
  </si>
  <si>
    <t>11.16</t>
  </si>
  <si>
    <t>14.56</t>
  </si>
  <si>
    <t>16.1</t>
  </si>
  <si>
    <t>Common Equity, 5 Yr. CAGR %</t>
  </si>
  <si>
    <t>8.34</t>
  </si>
  <si>
    <t>15.06</t>
  </si>
  <si>
    <t>Cash From Operations, 5 Yr. CAGR %</t>
  </si>
  <si>
    <t>4.09</t>
  </si>
  <si>
    <t>11.04</t>
  </si>
  <si>
    <t>36.5</t>
  </si>
  <si>
    <t>-2.87</t>
  </si>
  <si>
    <t>10.42</t>
  </si>
  <si>
    <t>Capital Expenditures, 5 Yr. CAGR %</t>
  </si>
  <si>
    <t>-19.37</t>
  </si>
  <si>
    <t>-20.25</t>
  </si>
  <si>
    <t>-14.59</t>
  </si>
  <si>
    <t>2.77</t>
  </si>
  <si>
    <t>18.41</t>
  </si>
  <si>
    <t>25.17</t>
  </si>
  <si>
    <t>Levered Free Cash Flow, 5 Yr. CAGR %</t>
  </si>
  <si>
    <t>27.27</t>
  </si>
  <si>
    <t>73.02</t>
  </si>
  <si>
    <t>-1.66</t>
  </si>
  <si>
    <t>6.6</t>
  </si>
  <si>
    <t>24.41</t>
  </si>
  <si>
    <t>Unlevered Free Cash Flow, 5 Yr. CAGR %</t>
  </si>
  <si>
    <t>26.54</t>
  </si>
  <si>
    <t>69.67</t>
  </si>
  <si>
    <t>-2.17</t>
  </si>
  <si>
    <t>6.49</t>
  </si>
  <si>
    <t>24.19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</si>
  <si>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</si>
  <si>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</si>
  <si>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</si>
  <si>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</si>
  <si>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</si>
  <si>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</si>
  <si>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</si>
  <si>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</si>
  <si>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</si>
  <si>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3,750</t>
  </si>
  <si>
    <t>9,308</t>
  </si>
  <si>
    <t>7,458</t>
  </si>
  <si>
    <t>11,850</t>
  </si>
  <si>
    <t>24,160</t>
  </si>
  <si>
    <t>31,524</t>
  </si>
  <si>
    <t>-</t>
  </si>
  <si>
    <t>Change</t>
  </si>
  <si>
    <t>148.19%</t>
  </si>
  <si>
    <t>-19.88%</t>
  </si>
  <si>
    <t>58.89%</t>
  </si>
  <si>
    <t>103.89%</t>
  </si>
  <si>
    <t>30.48%</t>
  </si>
  <si>
    <t>Enterprise Value (EV)
                                    1</t>
  </si>
  <si>
    <t>3,132</t>
  </si>
  <si>
    <t>8,219</t>
  </si>
  <si>
    <t>6,614</t>
  </si>
  <si>
    <t>10,868</t>
  </si>
  <si>
    <t>22,925</t>
  </si>
  <si>
    <t>29,846</t>
  </si>
  <si>
    <t>29,376</t>
  </si>
  <si>
    <t>29,251</t>
  </si>
  <si>
    <t>162.42%</t>
  </si>
  <si>
    <t>-19.52%</t>
  </si>
  <si>
    <t>64.31%</t>
  </si>
  <si>
    <t>110.94%</t>
  </si>
  <si>
    <t>30.19%</t>
  </si>
  <si>
    <t>-1.57%</t>
  </si>
  <si>
    <t>-0.43%</t>
  </si>
  <si>
    <t>P/E ratio</t>
  </si>
  <si>
    <t>13.9x</t>
  </si>
  <si>
    <t>24.5x</t>
  </si>
  <si>
    <t>16.8x</t>
  </si>
  <si>
    <t>23.2x</t>
  </si>
  <si>
    <t>32.3x</t>
  </si>
  <si>
    <t>37.4x</t>
  </si>
  <si>
    <t>32.7x</t>
  </si>
  <si>
    <t>27.5x</t>
  </si>
  <si>
    <t>PBR</t>
  </si>
  <si>
    <t>3.37x</t>
  </si>
  <si>
    <t>6.42x</t>
  </si>
  <si>
    <t>4.94x</t>
  </si>
  <si>
    <t>6.66x</t>
  </si>
  <si>
    <t>11.4x</t>
  </si>
  <si>
    <t>12.1x</t>
  </si>
  <si>
    <t>9.89x</t>
  </si>
  <si>
    <t>7.87x</t>
  </si>
  <si>
    <t>PEG</t>
  </si>
  <si>
    <t>0.6x</t>
  </si>
  <si>
    <t>0.8x</t>
  </si>
  <si>
    <t>1.2x</t>
  </si>
  <si>
    <t>2.6x</t>
  </si>
  <si>
    <t>2.3x</t>
  </si>
  <si>
    <t>1.5x</t>
  </si>
  <si>
    <t>Capitalization / Revenue</t>
  </si>
  <si>
    <t>1.76x</t>
  </si>
  <si>
    <t>3.66x</t>
  </si>
  <si>
    <t>2.37x</t>
  </si>
  <si>
    <t>3.27x</t>
  </si>
  <si>
    <t>5.63x</t>
  </si>
  <si>
    <t>5.8x</t>
  </si>
  <si>
    <t>5.14x</t>
  </si>
  <si>
    <t>EV / Revenue</t>
  </si>
  <si>
    <t>1.47x</t>
  </si>
  <si>
    <t>3.23x</t>
  </si>
  <si>
    <t>2.1x</t>
  </si>
  <si>
    <t>3x</t>
  </si>
  <si>
    <t>5.35x</t>
  </si>
  <si>
    <t>6.08x</t>
  </si>
  <si>
    <t>5.41x</t>
  </si>
  <si>
    <t>4.77x</t>
  </si>
  <si>
    <t>EV / EBITDA</t>
  </si>
  <si>
    <t>8.31x</t>
  </si>
  <si>
    <t>15.1x</t>
  </si>
  <si>
    <t>10.9x</t>
  </si>
  <si>
    <t>15.5x</t>
  </si>
  <si>
    <t>23.3x</t>
  </si>
  <si>
    <t>26.8x</t>
  </si>
  <si>
    <t>23.6x</t>
  </si>
  <si>
    <t>19.7x</t>
  </si>
  <si>
    <t>EV / EBIT</t>
  </si>
  <si>
    <t>9.26x</t>
  </si>
  <si>
    <t>16.3x</t>
  </si>
  <si>
    <t>11.7x</t>
  </si>
  <si>
    <t>16.6x</t>
  </si>
  <si>
    <t>24.7x</t>
  </si>
  <si>
    <t>28.5x</t>
  </si>
  <si>
    <t>24.8x</t>
  </si>
  <si>
    <t>21x</t>
  </si>
  <si>
    <t>EV / FCF</t>
  </si>
  <si>
    <t>12.3x</t>
  </si>
  <si>
    <t>14.6x</t>
  </si>
  <si>
    <t>54.5x</t>
  </si>
  <si>
    <t>23.8x</t>
  </si>
  <si>
    <t>24.3x</t>
  </si>
  <si>
    <t>40.4x</t>
  </si>
  <si>
    <t>31.6x</t>
  </si>
  <si>
    <t>30.9x</t>
  </si>
  <si>
    <t>FCF Yield</t>
  </si>
  <si>
    <t>8.11%</t>
  </si>
  <si>
    <t>6.86%</t>
  </si>
  <si>
    <t>1.83%</t>
  </si>
  <si>
    <t>4.2%</t>
  </si>
  <si>
    <t>4.12%</t>
  </si>
  <si>
    <t>2.47%</t>
  </si>
  <si>
    <t>3.16%</t>
  </si>
  <si>
    <t>3.24%</t>
  </si>
  <si>
    <t>Dividend per Share
                                    2</t>
  </si>
  <si>
    <t>0.0833</t>
  </si>
  <si>
    <t>Rate of return</t>
  </si>
  <si>
    <t>0.04%</t>
  </si>
  <si>
    <t>EPS
                                    2</t>
  </si>
  <si>
    <t>1.603</t>
  </si>
  <si>
    <t>2.245</t>
  </si>
  <si>
    <t>3.228</t>
  </si>
  <si>
    <t>5.555</t>
  </si>
  <si>
    <t>6.345</t>
  </si>
  <si>
    <t>7.547</t>
  </si>
  <si>
    <t>Distribution rate</t>
  </si>
  <si>
    <t>1.1%</t>
  </si>
  <si>
    <t>Net sales
                                    1</t>
  </si>
  <si>
    <t>2,133</t>
  </si>
  <si>
    <t>2,546</t>
  </si>
  <si>
    <t>3,150</t>
  </si>
  <si>
    <t>3,627</t>
  </si>
  <si>
    <t>4,288</t>
  </si>
  <si>
    <t>4,911</t>
  </si>
  <si>
    <t>5,435</t>
  </si>
  <si>
    <t>6,135</t>
  </si>
  <si>
    <t>EBITDA
                                    1</t>
  </si>
  <si>
    <t>377</t>
  </si>
  <si>
    <t>544.7</t>
  </si>
  <si>
    <t>607.6</t>
  </si>
  <si>
    <t>700.6</t>
  </si>
  <si>
    <t>985.1</t>
  </si>
  <si>
    <t>1,114</t>
  </si>
  <si>
    <t>1,244</t>
  </si>
  <si>
    <t>1,488</t>
  </si>
  <si>
    <t>EBIT
                                    1</t>
  </si>
  <si>
    <t>338.1</t>
  </si>
  <si>
    <t>504.2</t>
  </si>
  <si>
    <t>564.7</t>
  </si>
  <si>
    <t>652.8</t>
  </si>
  <si>
    <t>927.5</t>
  </si>
  <si>
    <t>1,047</t>
  </si>
  <si>
    <t>1,183</t>
  </si>
  <si>
    <t>1,395</t>
  </si>
  <si>
    <t>Net income
                                    1</t>
  </si>
  <si>
    <t>276.1</t>
  </si>
  <si>
    <t>382.6</t>
  </si>
  <si>
    <t>451.9</t>
  </si>
  <si>
    <t>516.8</t>
  </si>
  <si>
    <t>759.6</t>
  </si>
  <si>
    <t>851.3</t>
  </si>
  <si>
    <t>952.9</t>
  </si>
  <si>
    <t>1,110</t>
  </si>
  <si>
    <t>Net Debt
                                    1</t>
  </si>
  <si>
    <t>-618.5</t>
  </si>
  <si>
    <t>-1,089</t>
  </si>
  <si>
    <t>-843.5</t>
  </si>
  <si>
    <t>-981.8</t>
  </si>
  <si>
    <t>-1,235</t>
  </si>
  <si>
    <t>-1,678</t>
  </si>
  <si>
    <t>-2,148</t>
  </si>
  <si>
    <t>-2,273</t>
  </si>
  <si>
    <t>Reference price
                                    2</t>
  </si>
  <si>
    <t>22.33</t>
  </si>
  <si>
    <t>55.07</t>
  </si>
  <si>
    <t>45.63</t>
  </si>
  <si>
    <t>74.92</t>
  </si>
  <si>
    <t>156.88</t>
  </si>
  <si>
    <t>207.50</t>
  </si>
  <si>
    <t>Nbr of stocks (in thousands)</t>
  </si>
  <si>
    <t>167,926</t>
  </si>
  <si>
    <t>169,020</t>
  </si>
  <si>
    <t>163,448</t>
  </si>
  <si>
    <t>158,156</t>
  </si>
  <si>
    <t>154,009</t>
  </si>
  <si>
    <t>151,922</t>
  </si>
  <si>
    <t>Announcement Date</t>
  </si>
  <si>
    <t>5/21/20</t>
  </si>
  <si>
    <t>5/20/21</t>
  </si>
  <si>
    <t>5/19/22</t>
  </si>
  <si>
    <t>5/25/23</t>
  </si>
  <si>
    <t>5/23/24</t>
  </si>
  <si>
    <t>address1</t>
  </si>
  <si>
    <t>250 Coromar Drive</t>
  </si>
  <si>
    <t>city</t>
  </si>
  <si>
    <t>Goleta</t>
  </si>
  <si>
    <t>state</t>
  </si>
  <si>
    <t>CA</t>
  </si>
  <si>
    <t>zip</t>
  </si>
  <si>
    <t>93117</t>
  </si>
  <si>
    <t>country</t>
  </si>
  <si>
    <t>phone</t>
  </si>
  <si>
    <t>805 967 7611</t>
  </si>
  <si>
    <t>website</t>
  </si>
  <si>
    <t>https://www.deckers.com</t>
  </si>
  <si>
    <t>industry</t>
  </si>
  <si>
    <t>Footwear &amp; Accessories</t>
  </si>
  <si>
    <t>industryKey</t>
  </si>
  <si>
    <t>footwear-accessories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</si>
  <si>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</si>
  <si>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</si>
  <si>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</si>
  <si>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</si>
  <si>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</si>
  <si>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</si>
  <si>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</si>
  <si>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Deckers Outdoor Corporation, together with its subsidiaries, designs, markets, and distributes footwear, apparel, and accessories for casual lifestyle use and high-performance activities in the United States and internationally. The company offers premium footwear, apparel, and accessories under the UGG brand name; footwear, apparel, and accessories for ultra-runners and athletes under the HOKA brand name; and sandals, shoes, and boots under the Teva brand name. It also provides relaxed casual shoes and sandals under the Sanuk brand name; casual footwear fashion line under the Koolaburra brand name; and footwear under the AHNU brand name. The company sells its products through domestic and international retailers; international distributors; and directly to its consumers through its direct-to-consumer business, which includes e-commerce websites and retail stores. Deckers Outdoor Corporation was founded in 1973 and is headquartered in Goleta, California.</t>
  </si>
  <si>
    <t>fullTimeEmployees</t>
  </si>
  <si>
    <t>companyOfficers</t>
  </si>
  <si>
    <t>[{'maxAge': 1, 'name': 'Mr. Stefano  Caroti', 'age': 61, 'title': 'CEO, President &amp; Director', 'yearBorn': 1963, 'fiscalYear': 2024, 'totalPay': 2724642, 'exercisedValue': 12328515, 'unexercisedValue': 0}, {'maxAge': 1, 'name': 'Mr. Steven J. Fasching', 'age': 56, 'title': 'Chief Financial Officer', 'yearBorn': 1968, 'fiscalYear': 2024, 'totalPay': 2320888, 'exercisedValue': 0, 'unexercisedValue': 0}, {'maxAge': 1, 'name': 'Mr. Thomas  Garcia J.D.', 'age': 51, 'title': 'Chief Administrative Officer &amp; General Counsel', 'yearBorn': 1973, 'fiscalYear': 2024, 'totalPay': 1614648, 'exercisedValue': 6794462, 'unexercisedValue': 0}, {'maxAge': 1, 'name': 'Ms. Anne  Spangenberg', 'age': 55, 'title': 'President of Fashion Lifestyle', 'yearBorn': 1969, 'fiscalYear': 2024, 'totalPay': 2189123, 'exercisedValue': 0, 'unexercisedValue': 0}, {'maxAge': 1, 'name': 'Ms. Erinn  Kohler', 'title': 'Vice President of Investor Relations &amp; Corporate Planning', 'fiscalYear': 2024, 'exercisedValue': 0, 'unexercisedValue': 0}, {'maxAge': 1, 'name': 'Ms. Pascale  Meyran', 'age': 64, 'title': 'Chief People Officer', 'yearBorn': 1960, 'fiscalYear': 2024, 'exercisedValue': 0, 'unexercisedValue': 0}, {'maxAge': 1, 'name': 'Ms. Angela  Ogbechie', 'age': 45, 'title': 'Chief Supply Chain Officer', 'yearBorn': 1979, 'fiscalYear': 2024, 'exercisedValue': 0, 'unexercisedValue': 0}, {'maxAge': 1, 'name': 'Ms. Robin  Spring-Green', 'title': 'President of HOKA', 'fiscalYear': 2024, 'exercisedValue': 0, 'unexercisedValue': 0}, {'maxAge': 1, 'name': 'Mr. Marco  Ellerker', 'title': 'President of Global Marketplace', 'fiscalYear': 2024, 'exercisedValue': 0, 'unexercisedValue': 0}, {'maxAge': 1, 'name': 'Mr. Joel  Ankarberg', 'title': 'Chief Digital &amp; Data Officer', 'fiscalYear': 2024,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</si>
  <si>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</si>
  <si>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</si>
  <si>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</si>
  <si>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</si>
  <si>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</si>
  <si>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</si>
  <si>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</si>
  <si>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</si>
  <si>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http://www.deckers.com/investors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</si>
  <si>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</si>
  <si>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</si>
  <si>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</si>
  <si>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</si>
  <si>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</si>
  <si>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</si>
  <si>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</si>
  <si>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</si>
  <si>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</si>
  <si>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</si>
  <si>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</si>
  <si>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</si>
  <si>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</si>
  <si>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</si>
  <si>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</si>
  <si>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</si>
  <si>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</si>
  <si>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</si>
  <si>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</si>
  <si>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</si>
  <si>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</si>
  <si>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</si>
  <si>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</si>
  <si>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</si>
  <si>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</si>
  <si>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</si>
  <si>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</si>
  <si>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</si>
  <si>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</si>
  <si>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</si>
  <si>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</si>
  <si>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</si>
  <si>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</si>
  <si>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</si>
  <si>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</si>
  <si>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</si>
  <si>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</si>
  <si>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</si>
  <si>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</si>
  <si>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</si>
  <si>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</si>
  <si>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</si>
  <si>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</si>
  <si>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</si>
  <si>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</si>
  <si>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</si>
  <si>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</si>
  <si>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</si>
  <si>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</si>
  <si>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</si>
  <si>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</si>
  <si>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</si>
  <si>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</si>
  <si>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</si>
  <si>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6:1</t>
  </si>
  <si>
    <t>lastSplitDate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</si>
  <si>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</si>
  <si>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</si>
  <si>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</si>
  <si>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</si>
  <si>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</si>
  <si>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</si>
  <si>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</si>
  <si>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</si>
  <si>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</si>
  <si>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</si>
  <si>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</si>
  <si>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Deckers Outdoor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</si>
  <si>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</si>
  <si>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</si>
  <si>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</si>
  <si>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</si>
  <si>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</si>
  <si>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</si>
  <si>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</si>
  <si>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2c365afe-8616-3a0a-bf61-a0d7f1b92796</t>
  </si>
  <si>
    <t>messageBoardId</t>
  </si>
  <si>
    <t>finmb_327333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</si>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</sst>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deckers.com/" TargetMode="External"/><Relationship Id="rId2" Type="http://schemas.openxmlformats.org/officeDocument/2006/relationships/hyperlink" Target="http://www.deckers.com/investors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207.0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134.7047641356559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3.1523815424E10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14.626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32.610558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162.0</v>
      </c>
      <c r="C2" s="1">
        <v>122.0</v>
      </c>
      <c r="D2" s="1">
        <v>5.0</v>
      </c>
      <c r="E2" s="1">
        <v>114.0</v>
      </c>
      <c r="F2" s="1">
        <v>264.0</v>
      </c>
      <c r="G2" s="1">
        <v>276.0</v>
      </c>
      <c r="H2" s="1">
        <v>383.0</v>
      </c>
      <c r="I2" s="1">
        <v>452.0</v>
      </c>
      <c r="J2" s="1">
        <v>517.0</v>
      </c>
      <c r="K2" s="1">
        <v>760.0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38.0</v>
      </c>
      <c r="C3" s="1">
        <v>41.0</v>
      </c>
      <c r="D3" s="1">
        <v>44.0</v>
      </c>
      <c r="E3" s="1">
        <v>40.0</v>
      </c>
      <c r="F3" s="1">
        <v>38.0</v>
      </c>
      <c r="G3" s="1">
        <v>35.0</v>
      </c>
      <c r="H3" s="1">
        <v>36.0</v>
      </c>
      <c r="I3" s="1">
        <v>40.0</v>
      </c>
      <c r="J3" s="1">
        <v>45.0</v>
      </c>
      <c r="K3" s="1">
        <v>54.0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11.0</v>
      </c>
      <c r="C4" s="1">
        <v>8.0</v>
      </c>
      <c r="D4" s="1">
        <v>7.0</v>
      </c>
      <c r="E4" s="1">
        <v>7.0</v>
      </c>
      <c r="F4" s="1">
        <v>6.0</v>
      </c>
      <c r="G4" s="1">
        <v>3.0</v>
      </c>
      <c r="H4" s="1">
        <v>4.0</v>
      </c>
      <c r="I4" s="1">
        <v>2.0</v>
      </c>
      <c r="J4" s="1">
        <v>2.0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49.0</v>
      </c>
      <c r="C5" s="1">
        <v>50.0</v>
      </c>
      <c r="D5" s="1">
        <v>52.0</v>
      </c>
      <c r="E5" s="1">
        <v>48.0</v>
      </c>
      <c r="F5" s="1">
        <v>44.0</v>
      </c>
      <c r="G5" s="1">
        <v>38.0</v>
      </c>
      <c r="H5" s="1">
        <v>40.0</v>
      </c>
      <c r="I5" s="1">
        <v>42.0</v>
      </c>
      <c r="J5" s="1">
        <v>47.0</v>
      </c>
      <c r="K5" s="1">
        <v>57.0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28.0</v>
      </c>
      <c r="G6" s="1">
        <v>0.0</v>
      </c>
      <c r="H6" s="1">
        <v>73.0</v>
      </c>
      <c r="I6" s="1">
        <v>1.0</v>
      </c>
      <c r="J6" s="1">
        <v>2.0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-1.0</v>
      </c>
      <c r="D7" s="1">
        <v>53.0</v>
      </c>
      <c r="E7" s="1">
        <v>38.0</v>
      </c>
      <c r="F7" s="1">
        <v>27.0</v>
      </c>
      <c r="G7" s="1">
        <v>69.0</v>
      </c>
      <c r="H7" s="1">
        <v>1.0</v>
      </c>
      <c r="I7" s="1">
        <v>10.0</v>
      </c>
      <c r="J7" s="1">
        <v>2.0</v>
      </c>
      <c r="K7" s="1">
        <v>40.0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34.0</v>
      </c>
      <c r="D8" s="1">
        <v>156.0</v>
      </c>
      <c r="E8" s="1">
        <v>4.0</v>
      </c>
      <c r="F8" s="1">
        <v>47.0</v>
      </c>
      <c r="G8" s="1">
        <v>1.0</v>
      </c>
      <c r="H8" s="1">
        <v>17.0</v>
      </c>
      <c r="I8" s="1">
        <v>3.0</v>
      </c>
      <c r="J8" s="1">
        <v>2.0</v>
      </c>
      <c r="K8" s="1">
        <v>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13.0</v>
      </c>
      <c r="C9" s="1">
        <v>6.0</v>
      </c>
      <c r="D9" s="1">
        <v>6.0</v>
      </c>
      <c r="E9" s="1">
        <v>14.0</v>
      </c>
      <c r="F9" s="1">
        <v>14.0</v>
      </c>
      <c r="G9" s="1">
        <v>14.0</v>
      </c>
      <c r="H9" s="1">
        <v>22.0</v>
      </c>
      <c r="I9" s="1">
        <v>26.0</v>
      </c>
      <c r="J9" s="1">
        <v>26.0</v>
      </c>
      <c r="K9" s="1">
        <v>37.0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1.0</v>
      </c>
      <c r="F10" s="1">
        <v>0.0</v>
      </c>
      <c r="G10" s="1">
        <v>-1.0</v>
      </c>
      <c r="H10" s="1">
        <v>-58.0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1.0</v>
      </c>
      <c r="C11" s="1">
        <v>5.0</v>
      </c>
      <c r="D11" s="1">
        <v>2.0</v>
      </c>
      <c r="E11" s="1">
        <v>4.0</v>
      </c>
      <c r="F11" s="1">
        <v>2.0</v>
      </c>
      <c r="G11" s="1">
        <v>3.0</v>
      </c>
      <c r="H11" s="1">
        <v>3.0</v>
      </c>
      <c r="I11" s="1">
        <v>-34.0</v>
      </c>
      <c r="J11" s="1">
        <v>1.0</v>
      </c>
      <c r="K11" s="1">
        <v>78.0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9.0</v>
      </c>
      <c r="C12" s="1">
        <v>3.0</v>
      </c>
      <c r="D12" s="1">
        <v>-24.0</v>
      </c>
      <c r="E12" s="1">
        <v>8.0</v>
      </c>
      <c r="F12" s="1">
        <v>7.0</v>
      </c>
      <c r="G12" s="1">
        <v>2.0</v>
      </c>
      <c r="H12" s="1">
        <v>-8.0</v>
      </c>
      <c r="I12" s="1">
        <v>-27.0</v>
      </c>
      <c r="J12" s="1">
        <v>-9.0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-36.0</v>
      </c>
      <c r="C13" s="1">
        <v>-23.0</v>
      </c>
      <c r="D13" s="1">
        <v>-1.0</v>
      </c>
      <c r="E13" s="1">
        <v>10.0</v>
      </c>
      <c r="F13" s="1">
        <v>-16.0</v>
      </c>
      <c r="G13" s="1">
        <v>-10.0</v>
      </c>
      <c r="H13" s="1">
        <v>-33.0</v>
      </c>
      <c r="I13" s="1">
        <v>-86.0</v>
      </c>
      <c r="J13" s="1">
        <v>-80.0</v>
      </c>
      <c r="K13" s="1">
        <v>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-26.0</v>
      </c>
      <c r="C14" s="1">
        <v>-61.0</v>
      </c>
      <c r="D14" s="1">
        <v>1.0</v>
      </c>
      <c r="E14" s="1">
        <v>-75.0</v>
      </c>
      <c r="F14" s="1">
        <v>8.0</v>
      </c>
      <c r="G14" s="1">
        <v>-32.0</v>
      </c>
      <c r="H14" s="1">
        <v>33.0</v>
      </c>
      <c r="I14" s="1">
        <v>-229.0</v>
      </c>
      <c r="J14" s="1">
        <v>-26.0</v>
      </c>
      <c r="K14" s="1">
        <v>58.0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8.0</v>
      </c>
      <c r="C15" s="1">
        <v>14.0</v>
      </c>
      <c r="D15" s="1">
        <v>-7.0</v>
      </c>
      <c r="E15" s="1">
        <v>-2.0</v>
      </c>
      <c r="F15" s="1">
        <v>31.0</v>
      </c>
      <c r="G15" s="1">
        <v>23.0</v>
      </c>
      <c r="H15" s="1">
        <v>79.0</v>
      </c>
      <c r="I15" s="1">
        <v>89.0</v>
      </c>
      <c r="J15" s="1">
        <v>-74.0</v>
      </c>
      <c r="K15" s="1">
        <v>120.0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-10.0</v>
      </c>
      <c r="C16" s="1">
        <v>-8.0</v>
      </c>
      <c r="D16" s="1">
        <v>-5.0</v>
      </c>
      <c r="E16" s="1">
        <v>23.0</v>
      </c>
      <c r="F16" s="1">
        <v>3.0</v>
      </c>
      <c r="G16" s="1">
        <v>-12.0</v>
      </c>
      <c r="H16" s="1">
        <v>28.0</v>
      </c>
      <c r="I16" s="1">
        <v>-36.0</v>
      </c>
      <c r="J16" s="1">
        <v>18.0</v>
      </c>
      <c r="K16" s="1">
        <v>-3.0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-40.0</v>
      </c>
      <c r="C17" s="1">
        <v>-16.0</v>
      </c>
      <c r="D17" s="1">
        <v>12.0</v>
      </c>
      <c r="E17" s="1">
        <v>100.0</v>
      </c>
      <c r="F17" s="1">
        <v>-3.0</v>
      </c>
      <c r="G17" s="1">
        <v>-17.0</v>
      </c>
      <c r="H17" s="1">
        <v>29.0</v>
      </c>
      <c r="I17" s="1">
        <v>-63.0</v>
      </c>
      <c r="J17" s="1">
        <v>28.0</v>
      </c>
      <c r="K17" s="1">
        <v>-10.0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170.0</v>
      </c>
      <c r="C18" s="1">
        <v>126.0</v>
      </c>
      <c r="D18" s="1">
        <v>199.0</v>
      </c>
      <c r="E18" s="1">
        <v>327.0</v>
      </c>
      <c r="F18" s="1">
        <v>360.0</v>
      </c>
      <c r="G18" s="1">
        <v>286.0</v>
      </c>
      <c r="H18" s="1">
        <v>596.0</v>
      </c>
      <c r="I18" s="1">
        <v>172.0</v>
      </c>
      <c r="J18" s="1">
        <v>537.0</v>
      </c>
      <c r="K18" s="1">
        <v>1030.0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-91.0</v>
      </c>
      <c r="C19" s="1">
        <v>-70.0</v>
      </c>
      <c r="D19" s="1">
        <v>-44.0</v>
      </c>
      <c r="E19" s="1">
        <v>-34.0</v>
      </c>
      <c r="F19" s="1">
        <v>-29.0</v>
      </c>
      <c r="G19" s="1">
        <v>-32.0</v>
      </c>
      <c r="H19" s="1">
        <v>-32.0</v>
      </c>
      <c r="I19" s="1">
        <v>-51.0</v>
      </c>
      <c r="J19" s="1">
        <v>-81.0</v>
      </c>
      <c r="K19" s="1">
        <v>-89.0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2.0</v>
      </c>
      <c r="D20" s="1">
        <v>0.0</v>
      </c>
      <c r="E20" s="1">
        <v>11.0</v>
      </c>
      <c r="F20" s="1">
        <v>6.0</v>
      </c>
      <c r="G20" s="1">
        <v>49.0</v>
      </c>
      <c r="H20" s="1">
        <v>4.0</v>
      </c>
      <c r="I20" s="1">
        <v>0.0</v>
      </c>
      <c r="J20" s="1">
        <v>1.0</v>
      </c>
      <c r="K20" s="1">
        <v>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-9.0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-101.0</v>
      </c>
      <c r="C22" s="1">
        <v>-67.0</v>
      </c>
      <c r="D22" s="1">
        <v>-44.0</v>
      </c>
      <c r="E22" s="1">
        <v>-34.0</v>
      </c>
      <c r="F22" s="1">
        <v>-29.0</v>
      </c>
      <c r="G22" s="1">
        <v>-31.0</v>
      </c>
      <c r="H22" s="1">
        <v>-32.0</v>
      </c>
      <c r="I22" s="1">
        <v>-51.0</v>
      </c>
      <c r="J22" s="1">
        <v>-81.0</v>
      </c>
      <c r="K22" s="1">
        <v>-89.0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200.0</v>
      </c>
      <c r="C23" s="1">
        <v>449.0</v>
      </c>
      <c r="D23" s="1">
        <v>406.0</v>
      </c>
      <c r="E23" s="1">
        <v>215.0</v>
      </c>
      <c r="F23" s="1">
        <v>162.0</v>
      </c>
      <c r="G23" s="1">
        <v>69.0</v>
      </c>
      <c r="H23" s="1">
        <v>9.0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33.0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234.0</v>
      </c>
      <c r="C25" s="1">
        <v>449.0</v>
      </c>
      <c r="D25" s="1">
        <v>406.0</v>
      </c>
      <c r="E25" s="1">
        <v>215.0</v>
      </c>
      <c r="F25" s="1">
        <v>162.0</v>
      </c>
      <c r="G25" s="1">
        <v>69.0</v>
      </c>
      <c r="H25" s="1">
        <v>9.0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-202.0</v>
      </c>
      <c r="C26" s="1">
        <v>-387.0</v>
      </c>
      <c r="D26" s="1">
        <v>-469.0</v>
      </c>
      <c r="E26" s="1">
        <v>-215.0</v>
      </c>
      <c r="F26" s="1">
        <v>-162.0</v>
      </c>
      <c r="G26" s="1">
        <v>-69.0</v>
      </c>
      <c r="H26" s="1">
        <v>-9.0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-28.0</v>
      </c>
      <c r="C27" s="1">
        <v>-49.0</v>
      </c>
      <c r="D27" s="1">
        <v>-52.0</v>
      </c>
      <c r="E27" s="1">
        <v>-55.0</v>
      </c>
      <c r="F27" s="1">
        <v>-57.0</v>
      </c>
      <c r="G27" s="1">
        <v>-60.0</v>
      </c>
      <c r="H27" s="1">
        <v>-30.0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-202.0</v>
      </c>
      <c r="C28" s="1">
        <v>-388.0</v>
      </c>
      <c r="D28" s="1">
        <v>-469.0</v>
      </c>
      <c r="E28" s="1">
        <v>-215.0</v>
      </c>
      <c r="F28" s="1">
        <v>-162.0</v>
      </c>
      <c r="G28" s="1">
        <v>-69.0</v>
      </c>
      <c r="H28" s="1">
        <v>-40.0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79.0</v>
      </c>
      <c r="E29" s="1">
        <v>76.0</v>
      </c>
      <c r="F29" s="1">
        <v>1.0</v>
      </c>
      <c r="G29" s="1">
        <v>4.0</v>
      </c>
      <c r="H29" s="1">
        <v>8.0</v>
      </c>
      <c r="I29" s="1">
        <v>3.0</v>
      </c>
      <c r="J29" s="1">
        <v>6.0</v>
      </c>
      <c r="K29" s="1">
        <v>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-113.0</v>
      </c>
      <c r="C30" s="1">
        <v>-97.0</v>
      </c>
      <c r="D30" s="1">
        <v>-20.0</v>
      </c>
      <c r="E30" s="1">
        <v>-158.0</v>
      </c>
      <c r="F30" s="1">
        <v>-167.0</v>
      </c>
      <c r="G30" s="1">
        <v>-197.0</v>
      </c>
      <c r="H30" s="1">
        <v>-107.0</v>
      </c>
      <c r="I30" s="1">
        <v>-371.0</v>
      </c>
      <c r="J30" s="1">
        <v>-314.0</v>
      </c>
      <c r="K30" s="1">
        <v>-425.0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2.0</v>
      </c>
      <c r="C31" s="1">
        <v>-3.0</v>
      </c>
      <c r="D31" s="1">
        <v>-19.0</v>
      </c>
      <c r="E31" s="1">
        <v>0.0</v>
      </c>
      <c r="F31" s="1">
        <v>-1.0</v>
      </c>
      <c r="G31" s="1">
        <v>0.0</v>
      </c>
      <c r="H31" s="1">
        <v>0.0</v>
      </c>
      <c r="I31" s="1">
        <v>0.0</v>
      </c>
      <c r="J31" s="1">
        <v>-1.0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-78.0</v>
      </c>
      <c r="C32" s="1">
        <v>-36.0</v>
      </c>
      <c r="D32" s="1">
        <v>-103.0</v>
      </c>
      <c r="E32" s="1">
        <v>-158.0</v>
      </c>
      <c r="F32" s="1">
        <v>-167.0</v>
      </c>
      <c r="G32" s="1">
        <v>-192.0</v>
      </c>
      <c r="H32" s="1">
        <v>-130.0</v>
      </c>
      <c r="I32" s="1">
        <v>-367.0</v>
      </c>
      <c r="J32" s="1">
        <v>-309.0</v>
      </c>
      <c r="K32" s="1">
        <v>-418.0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-10.0</v>
      </c>
      <c r="C33" s="1">
        <v>-1.0</v>
      </c>
      <c r="D33" s="1">
        <v>-5.0</v>
      </c>
      <c r="E33" s="1">
        <v>3.0</v>
      </c>
      <c r="F33" s="1">
        <v>-3.0</v>
      </c>
      <c r="G33" s="1">
        <v>-2.0</v>
      </c>
      <c r="H33" s="1">
        <v>5.0</v>
      </c>
      <c r="I33" s="1">
        <v>30.0</v>
      </c>
      <c r="J33" s="1">
        <v>-9.0</v>
      </c>
      <c r="K33" s="1">
        <v>-5.0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-19.0</v>
      </c>
      <c r="C34" s="1">
        <v>20.0</v>
      </c>
      <c r="D34" s="1">
        <v>45.0</v>
      </c>
      <c r="E34" s="1">
        <v>138.0</v>
      </c>
      <c r="F34" s="1">
        <v>160.0</v>
      </c>
      <c r="G34" s="1">
        <v>59.0</v>
      </c>
      <c r="H34" s="1">
        <v>440.0</v>
      </c>
      <c r="I34" s="1">
        <v>-246.0</v>
      </c>
      <c r="J34" s="1">
        <v>138.0</v>
      </c>
      <c r="K34" s="1">
        <v>520.0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2.0</v>
      </c>
      <c r="C36" s="1">
        <v>4.0</v>
      </c>
      <c r="D36" s="1">
        <v>5.0</v>
      </c>
      <c r="E36" s="1">
        <v>3.0</v>
      </c>
      <c r="F36" s="1">
        <v>3.0</v>
      </c>
      <c r="G36" s="1">
        <v>2.0</v>
      </c>
      <c r="H36" s="1">
        <v>2.0</v>
      </c>
      <c r="I36" s="1">
        <v>1.0</v>
      </c>
      <c r="J36" s="1">
        <v>1.0</v>
      </c>
      <c r="K36" s="1">
        <v>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53.0</v>
      </c>
      <c r="C37" s="1">
        <v>29.0</v>
      </c>
      <c r="D37" s="1">
        <v>14.0</v>
      </c>
      <c r="E37" s="1">
        <v>14.0</v>
      </c>
      <c r="F37" s="1">
        <v>53.0</v>
      </c>
      <c r="G37" s="1">
        <v>74.0</v>
      </c>
      <c r="H37" s="1">
        <v>104.0</v>
      </c>
      <c r="I37" s="1">
        <v>192.0</v>
      </c>
      <c r="J37" s="1">
        <v>135.0</v>
      </c>
      <c r="K37" s="1">
        <v>234.0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60.0</v>
      </c>
      <c r="C38" s="1">
        <v>34.0</v>
      </c>
      <c r="D38" s="1">
        <v>103.0</v>
      </c>
      <c r="E38" s="1">
        <v>245.0</v>
      </c>
      <c r="F38" s="1">
        <v>269.0</v>
      </c>
      <c r="G38" s="1">
        <v>192.0</v>
      </c>
      <c r="H38" s="1">
        <v>508.0</v>
      </c>
      <c r="I38" s="1">
        <v>96.0</v>
      </c>
      <c r="J38" s="1">
        <v>338.0</v>
      </c>
      <c r="K38" s="1">
        <v>798.0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63.0</v>
      </c>
      <c r="C39" s="1">
        <v>38.0</v>
      </c>
      <c r="D39" s="1">
        <v>107.0</v>
      </c>
      <c r="E39" s="1">
        <v>248.0</v>
      </c>
      <c r="F39" s="1">
        <v>272.0</v>
      </c>
      <c r="G39" s="1">
        <v>195.0</v>
      </c>
      <c r="H39" s="1">
        <v>511.0</v>
      </c>
      <c r="I39" s="1">
        <v>97.0</v>
      </c>
      <c r="J39" s="1">
        <v>340.0</v>
      </c>
      <c r="K39" s="1">
        <v>800.0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36.0</v>
      </c>
      <c r="C40" s="1">
        <v>69.0</v>
      </c>
      <c r="D40" s="1">
        <v>1.0</v>
      </c>
      <c r="E40" s="1">
        <v>-78.0</v>
      </c>
      <c r="F40" s="1">
        <v>-36.0</v>
      </c>
      <c r="G40" s="1">
        <v>37.0</v>
      </c>
      <c r="H40" s="1">
        <v>-154.0</v>
      </c>
      <c r="I40" s="1">
        <v>277.0</v>
      </c>
      <c r="J40" s="1">
        <v>64.0</v>
      </c>
      <c r="K40" s="1">
        <v>-207.0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31.0</v>
      </c>
      <c r="C41" s="1">
        <v>61.0</v>
      </c>
      <c r="D41" s="1">
        <v>-63.0</v>
      </c>
      <c r="E41" s="1">
        <v>-68.0</v>
      </c>
      <c r="F41" s="1">
        <v>-19.0</v>
      </c>
      <c r="G41" s="1">
        <v>-46.0</v>
      </c>
      <c r="H41" s="1">
        <v>-31.0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225.0</v>
      </c>
      <c r="C3" s="1">
        <v>246.0</v>
      </c>
      <c r="D3" s="1">
        <v>292.0</v>
      </c>
      <c r="E3" s="1">
        <v>430.0</v>
      </c>
      <c r="F3" s="1">
        <v>590.0</v>
      </c>
      <c r="G3" s="1">
        <v>649.0</v>
      </c>
      <c r="H3" s="1">
        <v>1090.0</v>
      </c>
      <c r="I3" s="1">
        <v>844.0</v>
      </c>
      <c r="J3" s="1">
        <v>982.0</v>
      </c>
      <c r="K3" s="1">
        <v>1500.0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225.0</v>
      </c>
      <c r="C4" s="1">
        <v>246.0</v>
      </c>
      <c r="D4" s="1">
        <v>292.0</v>
      </c>
      <c r="E4" s="1">
        <v>430.0</v>
      </c>
      <c r="F4" s="1">
        <v>590.0</v>
      </c>
      <c r="G4" s="1">
        <v>649.0</v>
      </c>
      <c r="H4" s="1">
        <v>1090.0</v>
      </c>
      <c r="I4" s="1">
        <v>844.0</v>
      </c>
      <c r="J4" s="1">
        <v>982.0</v>
      </c>
      <c r="K4" s="1">
        <v>1500.0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143.0</v>
      </c>
      <c r="C5" s="1">
        <v>160.0</v>
      </c>
      <c r="D5" s="1">
        <v>159.0</v>
      </c>
      <c r="E5" s="1">
        <v>144.0</v>
      </c>
      <c r="F5" s="1">
        <v>179.0</v>
      </c>
      <c r="G5" s="1">
        <v>195.0</v>
      </c>
      <c r="H5" s="1">
        <v>216.0</v>
      </c>
      <c r="I5" s="1">
        <v>303.0</v>
      </c>
      <c r="J5" s="1">
        <v>302.0</v>
      </c>
      <c r="K5" s="1">
        <v>297.0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15.0</v>
      </c>
      <c r="C6" s="1">
        <v>23.0</v>
      </c>
      <c r="D6" s="1">
        <v>24.0</v>
      </c>
      <c r="E6" s="1">
        <v>2.0</v>
      </c>
      <c r="F6" s="1">
        <v>2.0</v>
      </c>
      <c r="G6" s="1">
        <v>8.0</v>
      </c>
      <c r="H6" s="1">
        <v>6.0</v>
      </c>
      <c r="I6" s="1">
        <v>18.0</v>
      </c>
      <c r="J6" s="1">
        <v>4.0</v>
      </c>
      <c r="K6" s="1">
        <v>43.0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158.0</v>
      </c>
      <c r="C7" s="1">
        <v>184.0</v>
      </c>
      <c r="D7" s="1">
        <v>183.0</v>
      </c>
      <c r="E7" s="1">
        <v>146.0</v>
      </c>
      <c r="F7" s="1">
        <v>181.0</v>
      </c>
      <c r="G7" s="1">
        <v>203.0</v>
      </c>
      <c r="H7" s="1">
        <v>222.0</v>
      </c>
      <c r="I7" s="1">
        <v>321.0</v>
      </c>
      <c r="J7" s="1">
        <v>306.0</v>
      </c>
      <c r="K7" s="1">
        <v>340.0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239.0</v>
      </c>
      <c r="C8" s="1">
        <v>300.0</v>
      </c>
      <c r="D8" s="1">
        <v>299.0</v>
      </c>
      <c r="E8" s="1">
        <v>300.0</v>
      </c>
      <c r="F8" s="1">
        <v>279.0</v>
      </c>
      <c r="G8" s="1">
        <v>312.0</v>
      </c>
      <c r="H8" s="1">
        <v>278.0</v>
      </c>
      <c r="I8" s="1">
        <v>507.0</v>
      </c>
      <c r="J8" s="1">
        <v>533.0</v>
      </c>
      <c r="K8" s="1">
        <v>474.0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15.0</v>
      </c>
      <c r="C9" s="1">
        <v>18.0</v>
      </c>
      <c r="D9" s="1">
        <v>16.0</v>
      </c>
      <c r="E9" s="1">
        <v>17.0</v>
      </c>
      <c r="F9" s="1">
        <v>19.0</v>
      </c>
      <c r="G9" s="1">
        <v>17.0</v>
      </c>
      <c r="H9" s="1">
        <v>16.0</v>
      </c>
      <c r="I9" s="1">
        <v>25.0</v>
      </c>
      <c r="J9" s="1">
        <v>33.0</v>
      </c>
      <c r="K9" s="1">
        <v>34.0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14.0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35.0</v>
      </c>
      <c r="C11" s="1">
        <v>38.0</v>
      </c>
      <c r="D11" s="1">
        <v>30.0</v>
      </c>
      <c r="E11" s="1">
        <v>17.0</v>
      </c>
      <c r="F11" s="1">
        <v>26.0</v>
      </c>
      <c r="G11" s="1">
        <v>11.0</v>
      </c>
      <c r="H11" s="1">
        <v>44.0</v>
      </c>
      <c r="I11" s="1">
        <v>55.0</v>
      </c>
      <c r="J11" s="1">
        <v>55.0</v>
      </c>
      <c r="K11" s="1">
        <v>92.0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687.0</v>
      </c>
      <c r="C12" s="1">
        <v>786.0</v>
      </c>
      <c r="D12" s="1">
        <v>821.0</v>
      </c>
      <c r="E12" s="1">
        <v>911.0</v>
      </c>
      <c r="F12" s="1">
        <v>1100.0</v>
      </c>
      <c r="G12" s="1">
        <v>1190.0</v>
      </c>
      <c r="H12" s="1">
        <v>1650.0</v>
      </c>
      <c r="I12" s="1">
        <v>1750.0</v>
      </c>
      <c r="J12" s="1">
        <v>1910.0</v>
      </c>
      <c r="K12" s="1">
        <v>2440.0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361.0</v>
      </c>
      <c r="C13" s="1">
        <v>401.0</v>
      </c>
      <c r="D13" s="1">
        <v>416.0</v>
      </c>
      <c r="E13" s="1">
        <v>431.0</v>
      </c>
      <c r="F13" s="1">
        <v>450.0</v>
      </c>
      <c r="G13" s="1">
        <v>695.0</v>
      </c>
      <c r="H13" s="1">
        <v>660.0</v>
      </c>
      <c r="I13" s="1">
        <v>687.0</v>
      </c>
      <c r="J13" s="1">
        <v>797.0</v>
      </c>
      <c r="K13" s="1">
        <v>877.0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-129.0</v>
      </c>
      <c r="C14" s="1">
        <v>-164.0</v>
      </c>
      <c r="D14" s="1">
        <v>-191.0</v>
      </c>
      <c r="E14" s="1">
        <v>-211.0</v>
      </c>
      <c r="F14" s="1">
        <v>-236.0</v>
      </c>
      <c r="G14" s="1">
        <v>-242.0</v>
      </c>
      <c r="H14" s="1">
        <v>-267.0</v>
      </c>
      <c r="I14" s="1">
        <v>-283.0</v>
      </c>
      <c r="J14" s="1">
        <v>-318.0</v>
      </c>
      <c r="K14" s="1">
        <v>-349.0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232.0</v>
      </c>
      <c r="C15" s="1">
        <v>237.0</v>
      </c>
      <c r="D15" s="1">
        <v>226.0</v>
      </c>
      <c r="E15" s="1">
        <v>220.0</v>
      </c>
      <c r="F15" s="1">
        <v>214.0</v>
      </c>
      <c r="G15" s="1">
        <v>453.0</v>
      </c>
      <c r="H15" s="1">
        <v>393.0</v>
      </c>
      <c r="I15" s="1">
        <v>405.0</v>
      </c>
      <c r="J15" s="1">
        <v>480.0</v>
      </c>
      <c r="K15" s="1">
        <v>528.0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128.0</v>
      </c>
      <c r="C16" s="1">
        <v>128.0</v>
      </c>
      <c r="D16" s="1">
        <v>13.0</v>
      </c>
      <c r="E16" s="1">
        <v>13.0</v>
      </c>
      <c r="F16" s="1">
        <v>13.0</v>
      </c>
      <c r="G16" s="1">
        <v>13.0</v>
      </c>
      <c r="H16" s="1">
        <v>13.0</v>
      </c>
      <c r="I16" s="1">
        <v>13.0</v>
      </c>
      <c r="J16" s="1">
        <v>13.0</v>
      </c>
      <c r="K16" s="1">
        <v>13.0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87.0</v>
      </c>
      <c r="C17" s="1">
        <v>83.0</v>
      </c>
      <c r="D17" s="1">
        <v>65.0</v>
      </c>
      <c r="E17" s="1">
        <v>57.0</v>
      </c>
      <c r="F17" s="1">
        <v>51.0</v>
      </c>
      <c r="G17" s="1">
        <v>48.0</v>
      </c>
      <c r="H17" s="1">
        <v>41.0</v>
      </c>
      <c r="I17" s="1">
        <v>39.0</v>
      </c>
      <c r="J17" s="1">
        <v>37.0</v>
      </c>
      <c r="K17" s="1">
        <v>27.0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15.0</v>
      </c>
      <c r="C18" s="1">
        <v>20.0</v>
      </c>
      <c r="D18" s="1">
        <v>44.0</v>
      </c>
      <c r="E18" s="1">
        <v>38.0</v>
      </c>
      <c r="F18" s="1">
        <v>30.0</v>
      </c>
      <c r="G18" s="1">
        <v>28.0</v>
      </c>
      <c r="H18" s="1">
        <v>37.0</v>
      </c>
      <c r="I18" s="1">
        <v>64.0</v>
      </c>
      <c r="J18" s="1">
        <v>72.0</v>
      </c>
      <c r="K18" s="1">
        <v>72.0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0.0</v>
      </c>
      <c r="C19" s="1">
        <v>0.0</v>
      </c>
      <c r="D19" s="1">
        <v>0.0</v>
      </c>
      <c r="E19" s="1">
        <v>20.0</v>
      </c>
      <c r="F19" s="1">
        <v>0.0</v>
      </c>
      <c r="G19" s="1">
        <v>0.0</v>
      </c>
      <c r="H19" s="1">
        <v>1.0</v>
      </c>
      <c r="I19" s="1">
        <v>97.0</v>
      </c>
      <c r="J19" s="1">
        <v>3.0</v>
      </c>
      <c r="K19" s="1">
        <v>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20.0</v>
      </c>
      <c r="C20" s="1">
        <v>23.0</v>
      </c>
      <c r="D20" s="1">
        <v>21.0</v>
      </c>
      <c r="E20" s="1">
        <v>23.0</v>
      </c>
      <c r="F20" s="1">
        <v>21.0</v>
      </c>
      <c r="G20" s="1">
        <v>28.0</v>
      </c>
      <c r="H20" s="1">
        <v>28.0</v>
      </c>
      <c r="I20" s="1">
        <v>56.0</v>
      </c>
      <c r="J20" s="1">
        <v>38.0</v>
      </c>
      <c r="K20" s="1">
        <v>47.0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1170.0</v>
      </c>
      <c r="C21" s="1">
        <v>1280.0</v>
      </c>
      <c r="D21" s="1">
        <v>1190.0</v>
      </c>
      <c r="E21" s="1">
        <v>1260.0</v>
      </c>
      <c r="F21" s="1">
        <v>1430.0</v>
      </c>
      <c r="G21" s="1">
        <v>1770.0</v>
      </c>
      <c r="H21" s="1">
        <v>2170.0</v>
      </c>
      <c r="I21" s="1">
        <v>2330.0</v>
      </c>
      <c r="J21" s="1">
        <v>2560.0</v>
      </c>
      <c r="K21" s="1">
        <v>3140.0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85.0</v>
      </c>
      <c r="C23" s="1">
        <v>101.0</v>
      </c>
      <c r="D23" s="1">
        <v>95.0</v>
      </c>
      <c r="E23" s="1">
        <v>93.0</v>
      </c>
      <c r="F23" s="1">
        <v>125.0</v>
      </c>
      <c r="G23" s="1">
        <v>148.0</v>
      </c>
      <c r="H23" s="1">
        <v>232.0</v>
      </c>
      <c r="I23" s="1">
        <v>327.0</v>
      </c>
      <c r="J23" s="1">
        <v>266.0</v>
      </c>
      <c r="K23" s="1">
        <v>379.0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43.0</v>
      </c>
      <c r="C24" s="1">
        <v>41.0</v>
      </c>
      <c r="D24" s="1">
        <v>48.0</v>
      </c>
      <c r="E24" s="1">
        <v>82.0</v>
      </c>
      <c r="F24" s="1">
        <v>72.0</v>
      </c>
      <c r="G24" s="1">
        <v>59.0</v>
      </c>
      <c r="H24" s="1">
        <v>103.0</v>
      </c>
      <c r="I24" s="1">
        <v>85.0</v>
      </c>
      <c r="J24" s="1">
        <v>91.0</v>
      </c>
      <c r="K24" s="1">
        <v>153.0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5.0</v>
      </c>
      <c r="C25" s="1">
        <v>67.0</v>
      </c>
      <c r="D25" s="1">
        <v>54.0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0.0</v>
      </c>
      <c r="C26" s="1">
        <v>0.0</v>
      </c>
      <c r="D26" s="1">
        <v>0.0</v>
      </c>
      <c r="E26" s="1">
        <v>57.0</v>
      </c>
      <c r="F26" s="1">
        <v>60.0</v>
      </c>
      <c r="G26" s="1">
        <v>63.0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49.0</v>
      </c>
      <c r="H27" s="1">
        <v>46.0</v>
      </c>
      <c r="I27" s="1">
        <v>50.0</v>
      </c>
      <c r="J27" s="1">
        <v>50.0</v>
      </c>
      <c r="K27" s="1">
        <v>53.0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6.0</v>
      </c>
      <c r="C28" s="1">
        <v>6.0</v>
      </c>
      <c r="D28" s="1">
        <v>2.0</v>
      </c>
      <c r="E28" s="1">
        <v>11.0</v>
      </c>
      <c r="F28" s="1">
        <v>19.0</v>
      </c>
      <c r="G28" s="1">
        <v>11.0</v>
      </c>
      <c r="H28" s="1">
        <v>36.0</v>
      </c>
      <c r="I28" s="1">
        <v>12.0</v>
      </c>
      <c r="J28" s="1">
        <v>17.0</v>
      </c>
      <c r="K28" s="1">
        <v>52.0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0.0</v>
      </c>
      <c r="C29" s="1">
        <v>0.0</v>
      </c>
      <c r="D29" s="1">
        <v>0.0</v>
      </c>
      <c r="E29" s="1">
        <v>0.0</v>
      </c>
      <c r="F29" s="1">
        <v>8.0</v>
      </c>
      <c r="G29" s="1">
        <v>6.0</v>
      </c>
      <c r="H29" s="1">
        <v>12.0</v>
      </c>
      <c r="I29" s="1">
        <v>26.0</v>
      </c>
      <c r="J29" s="1">
        <v>26.0</v>
      </c>
      <c r="K29" s="1">
        <v>27.0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26.0</v>
      </c>
      <c r="C30" s="1">
        <v>22.0</v>
      </c>
      <c r="D30" s="1">
        <v>11.0</v>
      </c>
      <c r="E30" s="1">
        <v>1.0</v>
      </c>
      <c r="F30" s="1">
        <v>24.0</v>
      </c>
      <c r="G30" s="1">
        <v>25.0</v>
      </c>
      <c r="H30" s="1">
        <v>37.0</v>
      </c>
      <c r="I30" s="1">
        <v>39.0</v>
      </c>
      <c r="J30" s="1">
        <v>45.0</v>
      </c>
      <c r="K30" s="1">
        <v>55.0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168.0</v>
      </c>
      <c r="C31" s="1">
        <v>238.0</v>
      </c>
      <c r="D31" s="1">
        <v>159.0</v>
      </c>
      <c r="E31" s="1">
        <v>189.0</v>
      </c>
      <c r="F31" s="1">
        <v>251.0</v>
      </c>
      <c r="G31" s="1">
        <v>301.0</v>
      </c>
      <c r="H31" s="1">
        <v>468.0</v>
      </c>
      <c r="I31" s="1">
        <v>542.0</v>
      </c>
      <c r="J31" s="1">
        <v>497.0</v>
      </c>
      <c r="K31" s="1">
        <v>720.0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33.0</v>
      </c>
      <c r="C32" s="1">
        <v>32.0</v>
      </c>
      <c r="D32" s="1">
        <v>32.0</v>
      </c>
      <c r="E32" s="1">
        <v>31.0</v>
      </c>
      <c r="F32" s="1">
        <v>30.0</v>
      </c>
      <c r="G32" s="1">
        <v>30.0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216.0</v>
      </c>
      <c r="H33" s="1">
        <v>176.0</v>
      </c>
      <c r="I33" s="1">
        <v>172.0</v>
      </c>
      <c r="J33" s="1">
        <v>196.0</v>
      </c>
      <c r="K33" s="1">
        <v>213.0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32.0</v>
      </c>
      <c r="C34" s="1">
        <v>39.0</v>
      </c>
      <c r="D34" s="1">
        <v>46.0</v>
      </c>
      <c r="E34" s="1">
        <v>103.0</v>
      </c>
      <c r="F34" s="1">
        <v>101.0</v>
      </c>
      <c r="G34" s="1">
        <v>78.0</v>
      </c>
      <c r="H34" s="1">
        <v>78.0</v>
      </c>
      <c r="I34" s="1">
        <v>79.0</v>
      </c>
      <c r="J34" s="1">
        <v>97.0</v>
      </c>
      <c r="K34" s="1">
        <v>94.0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233.0</v>
      </c>
      <c r="C35" s="1">
        <v>311.0</v>
      </c>
      <c r="D35" s="1">
        <v>238.0</v>
      </c>
      <c r="E35" s="1">
        <v>324.0</v>
      </c>
      <c r="F35" s="1">
        <v>382.0</v>
      </c>
      <c r="G35" s="1">
        <v>625.0</v>
      </c>
      <c r="H35" s="1">
        <v>723.0</v>
      </c>
      <c r="I35" s="1">
        <v>793.0</v>
      </c>
      <c r="J35" s="1">
        <v>790.0</v>
      </c>
      <c r="K35" s="1">
        <v>1030.0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33.0</v>
      </c>
      <c r="C36" s="1">
        <v>32.0</v>
      </c>
      <c r="D36" s="1">
        <v>32.0</v>
      </c>
      <c r="E36" s="1">
        <v>30.0</v>
      </c>
      <c r="F36" s="1">
        <v>29.0</v>
      </c>
      <c r="G36" s="1">
        <v>28.0</v>
      </c>
      <c r="H36" s="1">
        <v>27.0</v>
      </c>
      <c r="I36" s="1">
        <v>27.0</v>
      </c>
      <c r="J36" s="1">
        <v>26.0</v>
      </c>
      <c r="K36" s="1">
        <v>25.0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159.0</v>
      </c>
      <c r="C37" s="1">
        <v>161.0</v>
      </c>
      <c r="D37" s="1">
        <v>161.0</v>
      </c>
      <c r="E37" s="1">
        <v>168.0</v>
      </c>
      <c r="F37" s="1">
        <v>178.0</v>
      </c>
      <c r="G37" s="1">
        <v>191.0</v>
      </c>
      <c r="H37" s="1">
        <v>203.0</v>
      </c>
      <c r="I37" s="1">
        <v>211.0</v>
      </c>
      <c r="J37" s="1">
        <v>233.0</v>
      </c>
      <c r="K37" s="1">
        <v>245.0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798.0</v>
      </c>
      <c r="C38" s="1">
        <v>826.0</v>
      </c>
      <c r="D38" s="1">
        <v>820.0</v>
      </c>
      <c r="E38" s="1">
        <v>786.0</v>
      </c>
      <c r="F38" s="1">
        <v>889.0</v>
      </c>
      <c r="G38" s="1">
        <v>974.0</v>
      </c>
      <c r="H38" s="1">
        <v>1260.0</v>
      </c>
      <c r="I38" s="1">
        <v>1350.0</v>
      </c>
      <c r="J38" s="1">
        <v>1570.0</v>
      </c>
      <c r="K38" s="1">
        <v>1910.0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-20.0</v>
      </c>
      <c r="C39" s="1">
        <v>-20.0</v>
      </c>
      <c r="D39" s="1">
        <v>-26.0</v>
      </c>
      <c r="E39" s="1">
        <v>-12.0</v>
      </c>
      <c r="F39" s="1">
        <v>-22.0</v>
      </c>
      <c r="G39" s="1">
        <v>-25.0</v>
      </c>
      <c r="H39" s="1">
        <v>-16.0</v>
      </c>
      <c r="I39" s="1">
        <v>-24.0</v>
      </c>
      <c r="J39" s="1">
        <v>-39.0</v>
      </c>
      <c r="K39" s="1">
        <v>-50.0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937.0</v>
      </c>
      <c r="C40" s="1">
        <v>967.0</v>
      </c>
      <c r="D40" s="1">
        <v>954.0</v>
      </c>
      <c r="E40" s="1">
        <v>941.0</v>
      </c>
      <c r="F40" s="1">
        <v>1050.0</v>
      </c>
      <c r="G40" s="1">
        <v>1140.0</v>
      </c>
      <c r="H40" s="1">
        <v>1440.0</v>
      </c>
      <c r="I40" s="1">
        <v>1540.0</v>
      </c>
      <c r="J40" s="1">
        <v>1770.0</v>
      </c>
      <c r="K40" s="1">
        <v>2110.0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937.0</v>
      </c>
      <c r="C41" s="1">
        <v>967.0</v>
      </c>
      <c r="D41" s="1">
        <v>954.0</v>
      </c>
      <c r="E41" s="1">
        <v>941.0</v>
      </c>
      <c r="F41" s="1">
        <v>1050.0</v>
      </c>
      <c r="G41" s="1">
        <v>1140.0</v>
      </c>
      <c r="H41" s="1">
        <v>1440.0</v>
      </c>
      <c r="I41" s="1">
        <v>1540.0</v>
      </c>
      <c r="J41" s="1">
        <v>1770.0</v>
      </c>
      <c r="K41" s="1">
        <v>2110.0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1170.0</v>
      </c>
      <c r="C42" s="1">
        <v>1280.0</v>
      </c>
      <c r="D42" s="1">
        <v>1190.0</v>
      </c>
      <c r="E42" s="1">
        <v>1260.0</v>
      </c>
      <c r="F42" s="1">
        <v>1430.0</v>
      </c>
      <c r="G42" s="1">
        <v>1770.0</v>
      </c>
      <c r="H42" s="1">
        <v>2170.0</v>
      </c>
      <c r="I42" s="1">
        <v>2330.0</v>
      </c>
      <c r="J42" s="1">
        <v>2560.0</v>
      </c>
      <c r="K42" s="1">
        <v>3140.0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200.0</v>
      </c>
      <c r="C44" s="1">
        <v>192.0</v>
      </c>
      <c r="D44" s="1">
        <v>192.0</v>
      </c>
      <c r="E44" s="1">
        <v>183.0</v>
      </c>
      <c r="F44" s="1">
        <v>175.0</v>
      </c>
      <c r="G44" s="1">
        <v>168.0</v>
      </c>
      <c r="H44" s="1">
        <v>167.0</v>
      </c>
      <c r="I44" s="1">
        <v>161.0</v>
      </c>
      <c r="J44" s="1">
        <v>157.0</v>
      </c>
      <c r="K44" s="1">
        <v>153.0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200.0</v>
      </c>
      <c r="C45" s="1">
        <v>192.0</v>
      </c>
      <c r="D45" s="1">
        <v>192.0</v>
      </c>
      <c r="E45" s="1">
        <v>183.0</v>
      </c>
      <c r="F45" s="1">
        <v>175.0</v>
      </c>
      <c r="G45" s="1">
        <v>168.0</v>
      </c>
      <c r="H45" s="1">
        <v>167.0</v>
      </c>
      <c r="I45" s="1">
        <v>162.0</v>
      </c>
      <c r="J45" s="1">
        <v>157.0</v>
      </c>
      <c r="K45" s="1">
        <v>154.0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101</v>
      </c>
      <c r="B46" s="1" t="s">
        <v>102</v>
      </c>
      <c r="C46" s="1" t="s">
        <v>103</v>
      </c>
      <c r="D46" s="1" t="s">
        <v>104</v>
      </c>
      <c r="E46" s="1" t="s">
        <v>105</v>
      </c>
      <c r="F46" s="1" t="s">
        <v>106</v>
      </c>
      <c r="G46" s="1" t="s">
        <v>107</v>
      </c>
      <c r="H46" s="1" t="s">
        <v>108</v>
      </c>
      <c r="I46" s="1" t="s">
        <v>109</v>
      </c>
      <c r="J46" s="1" t="s">
        <v>110</v>
      </c>
      <c r="K46" s="1" t="s">
        <v>111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721.0</v>
      </c>
      <c r="C47" s="1">
        <v>757.0</v>
      </c>
      <c r="D47" s="1">
        <v>875.0</v>
      </c>
      <c r="E47" s="1">
        <v>869.0</v>
      </c>
      <c r="F47" s="1">
        <v>980.0</v>
      </c>
      <c r="G47" s="1">
        <v>1080.0</v>
      </c>
      <c r="H47" s="1">
        <v>1390.0</v>
      </c>
      <c r="I47" s="1">
        <v>1490.0</v>
      </c>
      <c r="J47" s="1">
        <v>1710.0</v>
      </c>
      <c r="K47" s="1">
        <v>2070.0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 t="s">
        <v>114</v>
      </c>
      <c r="C48" s="1" t="s">
        <v>115</v>
      </c>
      <c r="D48" s="1" t="s">
        <v>116</v>
      </c>
      <c r="E48" s="1" t="s">
        <v>117</v>
      </c>
      <c r="F48" s="1" t="s">
        <v>118</v>
      </c>
      <c r="G48" s="1" t="s">
        <v>119</v>
      </c>
      <c r="H48" s="1" t="s">
        <v>120</v>
      </c>
      <c r="I48" s="1" t="s">
        <v>121</v>
      </c>
      <c r="J48" s="1" t="s">
        <v>122</v>
      </c>
      <c r="K48" s="1" t="s">
        <v>123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124</v>
      </c>
      <c r="B49" s="1">
        <v>38.0</v>
      </c>
      <c r="C49" s="1">
        <v>100.0</v>
      </c>
      <c r="D49" s="1">
        <v>32.0</v>
      </c>
      <c r="E49" s="1">
        <v>32.0</v>
      </c>
      <c r="F49" s="1">
        <v>31.0</v>
      </c>
      <c r="G49" s="1">
        <v>296.0</v>
      </c>
      <c r="H49" s="1">
        <v>223.0</v>
      </c>
      <c r="I49" s="1">
        <v>222.0</v>
      </c>
      <c r="J49" s="1">
        <v>246.0</v>
      </c>
      <c r="K49" s="1">
        <v>267.0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125</v>
      </c>
      <c r="B50" s="1">
        <v>-187.0</v>
      </c>
      <c r="C50" s="1">
        <v>-146.0</v>
      </c>
      <c r="D50" s="1">
        <v>-259.0</v>
      </c>
      <c r="E50" s="1">
        <v>-398.0</v>
      </c>
      <c r="F50" s="1">
        <v>-558.0</v>
      </c>
      <c r="G50" s="1">
        <v>-354.0</v>
      </c>
      <c r="H50" s="1">
        <v>-866.0</v>
      </c>
      <c r="I50" s="1">
        <v>-621.0</v>
      </c>
      <c r="J50" s="1">
        <v>-735.0</v>
      </c>
      <c r="K50" s="1">
        <v>-1240.0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126</v>
      </c>
      <c r="B51" s="1">
        <v>609.0</v>
      </c>
      <c r="C51" s="1">
        <v>618.0</v>
      </c>
      <c r="D51" s="1">
        <v>627.0</v>
      </c>
      <c r="E51" s="1">
        <v>604.0</v>
      </c>
      <c r="F51" s="1">
        <v>593.0</v>
      </c>
      <c r="G51" s="1">
        <v>706.0</v>
      </c>
      <c r="H51" s="1">
        <v>639.0</v>
      </c>
      <c r="I51" s="1">
        <v>631.0</v>
      </c>
      <c r="J51" s="1">
        <v>712.0</v>
      </c>
      <c r="K51" s="1">
        <v>892.0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127</v>
      </c>
      <c r="B52" s="1">
        <v>5.0</v>
      </c>
      <c r="C52" s="1">
        <v>5.0</v>
      </c>
      <c r="D52" s="1">
        <v>5.0</v>
      </c>
      <c r="E52" s="1">
        <v>6.0</v>
      </c>
      <c r="F52" s="1">
        <v>6.0</v>
      </c>
      <c r="G52" s="1">
        <v>6.0</v>
      </c>
      <c r="H52" s="1">
        <v>6.0</v>
      </c>
      <c r="I52" s="1">
        <v>6.0</v>
      </c>
      <c r="J52" s="1">
        <v>6.0</v>
      </c>
      <c r="K52" s="1">
        <v>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128</v>
      </c>
      <c r="B53" s="1">
        <v>243.0</v>
      </c>
      <c r="C53" s="1">
        <v>307.0</v>
      </c>
      <c r="D53" s="1">
        <v>306.0</v>
      </c>
      <c r="E53" s="1">
        <v>309.0</v>
      </c>
      <c r="F53" s="1">
        <v>289.0</v>
      </c>
      <c r="G53" s="1">
        <v>324.0</v>
      </c>
      <c r="H53" s="1">
        <v>298.0</v>
      </c>
      <c r="I53" s="1">
        <v>528.0</v>
      </c>
      <c r="J53" s="1">
        <v>567.0</v>
      </c>
      <c r="K53" s="1">
        <v>519.0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129</v>
      </c>
      <c r="B54" s="1">
        <v>25.0</v>
      </c>
      <c r="C54" s="1">
        <v>25.0</v>
      </c>
      <c r="D54" s="1">
        <v>32.0</v>
      </c>
      <c r="E54" s="1">
        <v>32.0</v>
      </c>
      <c r="F54" s="1">
        <v>32.0</v>
      </c>
      <c r="G54" s="1">
        <v>32.0</v>
      </c>
      <c r="H54" s="1">
        <v>32.0</v>
      </c>
      <c r="I54" s="1">
        <v>32.0</v>
      </c>
      <c r="J54" s="1">
        <v>32.0</v>
      </c>
      <c r="K54" s="1">
        <v>32.0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130</v>
      </c>
      <c r="B55" s="1">
        <v>38.0</v>
      </c>
      <c r="C55" s="1">
        <v>38.0</v>
      </c>
      <c r="D55" s="1">
        <v>38.0</v>
      </c>
      <c r="E55" s="1">
        <v>38.0</v>
      </c>
      <c r="F55" s="1">
        <v>39.0</v>
      </c>
      <c r="G55" s="1">
        <v>35.0</v>
      </c>
      <c r="H55" s="1">
        <v>35.0</v>
      </c>
      <c r="I55" s="1">
        <v>36.0</v>
      </c>
      <c r="J55" s="1">
        <v>36.0</v>
      </c>
      <c r="K55" s="1">
        <v>40.0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131</v>
      </c>
      <c r="B56" s="1">
        <v>195.0</v>
      </c>
      <c r="C56" s="1">
        <v>228.0</v>
      </c>
      <c r="D56" s="1">
        <v>238.0</v>
      </c>
      <c r="E56" s="1">
        <v>180.0</v>
      </c>
      <c r="F56" s="1">
        <v>191.0</v>
      </c>
      <c r="G56" s="1">
        <v>180.0</v>
      </c>
      <c r="H56" s="1">
        <v>186.0</v>
      </c>
      <c r="I56" s="1">
        <v>213.0</v>
      </c>
      <c r="J56" s="1">
        <v>227.0</v>
      </c>
      <c r="K56" s="1">
        <v>305.0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132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133</v>
      </c>
      <c r="B58" s="1">
        <v>2.0</v>
      </c>
      <c r="C58" s="1">
        <v>5.0</v>
      </c>
      <c r="D58" s="1">
        <v>5.0</v>
      </c>
      <c r="E58" s="1">
        <v>3.0</v>
      </c>
      <c r="F58" s="1">
        <v>5.0</v>
      </c>
      <c r="G58" s="1">
        <v>6.0</v>
      </c>
      <c r="H58" s="1">
        <v>9.0</v>
      </c>
      <c r="I58" s="1">
        <v>9.0</v>
      </c>
      <c r="J58" s="1">
        <v>10.0</v>
      </c>
      <c r="K58" s="1">
        <v>9.0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134</v>
      </c>
      <c r="B59" s="1">
        <v>609.0</v>
      </c>
      <c r="C59" s="1">
        <v>582.0</v>
      </c>
      <c r="D59" s="1">
        <v>649.0</v>
      </c>
      <c r="E59" s="1">
        <v>855.0</v>
      </c>
      <c r="F59" s="1">
        <v>978.0</v>
      </c>
      <c r="G59" s="1">
        <v>1020.0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</v>
      </c>
      <c r="B2" s="1">
        <v>1820.0</v>
      </c>
      <c r="C2" s="1">
        <v>1880.0</v>
      </c>
      <c r="D2" s="1">
        <v>1790.0</v>
      </c>
      <c r="E2" s="1">
        <v>1900.0</v>
      </c>
      <c r="F2" s="1">
        <v>2020.0</v>
      </c>
      <c r="G2" s="1">
        <v>2130.0</v>
      </c>
      <c r="H2" s="1">
        <v>2550.0</v>
      </c>
      <c r="I2" s="1">
        <v>3150.0</v>
      </c>
      <c r="J2" s="1">
        <v>3630.0</v>
      </c>
      <c r="K2" s="1">
        <v>4290.0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</v>
      </c>
      <c r="B3" s="1">
        <v>1820.0</v>
      </c>
      <c r="C3" s="1">
        <v>1880.0</v>
      </c>
      <c r="D3" s="1">
        <v>1790.0</v>
      </c>
      <c r="E3" s="1">
        <v>1900.0</v>
      </c>
      <c r="F3" s="1">
        <v>2020.0</v>
      </c>
      <c r="G3" s="1">
        <v>2130.0</v>
      </c>
      <c r="H3" s="1">
        <v>2550.0</v>
      </c>
      <c r="I3" s="1">
        <v>3150.0</v>
      </c>
      <c r="J3" s="1">
        <v>3630.0</v>
      </c>
      <c r="K3" s="1">
        <v>4290.0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</v>
      </c>
      <c r="B4" s="1">
        <v>939.0</v>
      </c>
      <c r="C4" s="1">
        <v>1030.0</v>
      </c>
      <c r="D4" s="1">
        <v>955.0</v>
      </c>
      <c r="E4" s="1">
        <v>972.0</v>
      </c>
      <c r="F4" s="1">
        <v>980.0</v>
      </c>
      <c r="G4" s="1">
        <v>1030.0</v>
      </c>
      <c r="H4" s="1">
        <v>1170.0</v>
      </c>
      <c r="I4" s="1">
        <v>1540.0</v>
      </c>
      <c r="J4" s="1">
        <v>1800.0</v>
      </c>
      <c r="K4" s="1">
        <v>1900.0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138</v>
      </c>
      <c r="B5" s="1">
        <v>878.0</v>
      </c>
      <c r="C5" s="1">
        <v>849.0</v>
      </c>
      <c r="D5" s="1">
        <v>835.0</v>
      </c>
      <c r="E5" s="1">
        <v>932.0</v>
      </c>
      <c r="F5" s="1">
        <v>1040.0</v>
      </c>
      <c r="G5" s="1">
        <v>1100.0</v>
      </c>
      <c r="H5" s="1">
        <v>1370.0</v>
      </c>
      <c r="I5" s="1">
        <v>1610.0</v>
      </c>
      <c r="J5" s="1">
        <v>1830.0</v>
      </c>
      <c r="K5" s="1">
        <v>2390.0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139</v>
      </c>
      <c r="B6" s="1">
        <v>638.0</v>
      </c>
      <c r="C6" s="1">
        <v>632.0</v>
      </c>
      <c r="D6" s="1">
        <v>662.0</v>
      </c>
      <c r="E6" s="1">
        <v>683.0</v>
      </c>
      <c r="F6" s="1">
        <v>689.0</v>
      </c>
      <c r="G6" s="1">
        <v>737.0</v>
      </c>
      <c r="H6" s="1">
        <v>824.0</v>
      </c>
      <c r="I6" s="1">
        <v>1010.0</v>
      </c>
      <c r="J6" s="1">
        <v>1130.0</v>
      </c>
      <c r="K6" s="1">
        <v>1400.0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140</v>
      </c>
      <c r="B7" s="1">
        <v>20.0</v>
      </c>
      <c r="C7" s="1">
        <v>22.0</v>
      </c>
      <c r="D7" s="1">
        <v>21.0</v>
      </c>
      <c r="E7" s="1">
        <v>22.0</v>
      </c>
      <c r="F7" s="1">
        <v>23.0</v>
      </c>
      <c r="G7" s="1">
        <v>27.0</v>
      </c>
      <c r="H7" s="1">
        <v>28.0</v>
      </c>
      <c r="I7" s="1">
        <v>33.0</v>
      </c>
      <c r="J7" s="1">
        <v>38.0</v>
      </c>
      <c r="K7" s="1">
        <v>49.0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</v>
      </c>
      <c r="B8" s="1">
        <v>658.0</v>
      </c>
      <c r="C8" s="1">
        <v>655.0</v>
      </c>
      <c r="D8" s="1">
        <v>684.0</v>
      </c>
      <c r="E8" s="1">
        <v>705.0</v>
      </c>
      <c r="F8" s="1">
        <v>712.0</v>
      </c>
      <c r="G8" s="1">
        <v>764.0</v>
      </c>
      <c r="H8" s="1">
        <v>853.0</v>
      </c>
      <c r="I8" s="1">
        <v>1040.0</v>
      </c>
      <c r="J8" s="1">
        <v>1170.0</v>
      </c>
      <c r="K8" s="1">
        <v>1450.0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</v>
      </c>
      <c r="B9" s="1">
        <v>220.0</v>
      </c>
      <c r="C9" s="1">
        <v>194.0</v>
      </c>
      <c r="D9" s="1">
        <v>152.0</v>
      </c>
      <c r="E9" s="1">
        <v>227.0</v>
      </c>
      <c r="F9" s="1">
        <v>328.0</v>
      </c>
      <c r="G9" s="1">
        <v>340.0</v>
      </c>
      <c r="H9" s="1">
        <v>522.0</v>
      </c>
      <c r="I9" s="1">
        <v>567.0</v>
      </c>
      <c r="J9" s="1">
        <v>654.0</v>
      </c>
      <c r="K9" s="1">
        <v>937.0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</v>
      </c>
      <c r="B10" s="1">
        <v>-4.0</v>
      </c>
      <c r="C10" s="1">
        <v>-5.0</v>
      </c>
      <c r="D10" s="1">
        <v>-7.0</v>
      </c>
      <c r="E10" s="1">
        <v>-4.0</v>
      </c>
      <c r="F10" s="1">
        <v>-4.0</v>
      </c>
      <c r="G10" s="1">
        <v>-5.0</v>
      </c>
      <c r="H10" s="1">
        <v>-6.0</v>
      </c>
      <c r="I10" s="1">
        <v>-2.0</v>
      </c>
      <c r="J10" s="1">
        <v>-3.0</v>
      </c>
      <c r="K10" s="1">
        <v>-2.0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144</v>
      </c>
      <c r="B11" s="1">
        <v>20.0</v>
      </c>
      <c r="C11" s="1">
        <v>42.0</v>
      </c>
      <c r="D11" s="1">
        <v>77.0</v>
      </c>
      <c r="E11" s="1">
        <v>3.0</v>
      </c>
      <c r="F11" s="1">
        <v>6.0</v>
      </c>
      <c r="G11" s="1">
        <v>7.0</v>
      </c>
      <c r="H11" s="1">
        <v>2.0</v>
      </c>
      <c r="I11" s="1">
        <v>1.0</v>
      </c>
      <c r="J11" s="1">
        <v>15.0</v>
      </c>
      <c r="K11" s="1">
        <v>52.0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145</v>
      </c>
      <c r="B12" s="1">
        <v>-4.0</v>
      </c>
      <c r="C12" s="1">
        <v>-5.0</v>
      </c>
      <c r="D12" s="1">
        <v>-6.0</v>
      </c>
      <c r="E12" s="1">
        <v>-1.0</v>
      </c>
      <c r="F12" s="1">
        <v>1.0</v>
      </c>
      <c r="G12" s="1">
        <v>2.0</v>
      </c>
      <c r="H12" s="1">
        <v>-3.0</v>
      </c>
      <c r="I12" s="1">
        <v>-18.0</v>
      </c>
      <c r="J12" s="1">
        <v>12.0</v>
      </c>
      <c r="K12" s="1">
        <v>49.0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</v>
      </c>
      <c r="B13" s="1">
        <v>1.0</v>
      </c>
      <c r="C13" s="1">
        <v>-1.0</v>
      </c>
      <c r="D13" s="1">
        <v>2.0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</v>
      </c>
      <c r="B14" s="1">
        <v>73.0</v>
      </c>
      <c r="C14" s="1">
        <v>15.0</v>
      </c>
      <c r="D14" s="1">
        <v>1.0</v>
      </c>
      <c r="E14" s="1">
        <v>-36.0</v>
      </c>
      <c r="F14" s="1">
        <v>24.0</v>
      </c>
      <c r="G14" s="1">
        <v>51.0</v>
      </c>
      <c r="H14" s="1">
        <v>96.0</v>
      </c>
      <c r="I14" s="1">
        <v>72.0</v>
      </c>
      <c r="J14" s="1">
        <v>2.0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</v>
      </c>
      <c r="B15" s="1">
        <v>218.0</v>
      </c>
      <c r="C15" s="1">
        <v>187.0</v>
      </c>
      <c r="D15" s="1">
        <v>149.0</v>
      </c>
      <c r="E15" s="1">
        <v>225.0</v>
      </c>
      <c r="F15" s="1">
        <v>329.0</v>
      </c>
      <c r="G15" s="1">
        <v>342.0</v>
      </c>
      <c r="H15" s="1">
        <v>519.0</v>
      </c>
      <c r="I15" s="1">
        <v>568.0</v>
      </c>
      <c r="J15" s="1">
        <v>669.0</v>
      </c>
      <c r="K15" s="1">
        <v>988.0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149</v>
      </c>
      <c r="B16" s="1">
        <v>0.0</v>
      </c>
      <c r="C16" s="1">
        <v>-25.0</v>
      </c>
      <c r="D16" s="1">
        <v>-29.0</v>
      </c>
      <c r="E16" s="1">
        <v>-1.0</v>
      </c>
      <c r="F16" s="1">
        <v>-29.0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</v>
      </c>
      <c r="B17" s="1">
        <v>0.0</v>
      </c>
      <c r="C17" s="1">
        <v>0.0</v>
      </c>
      <c r="D17" s="1">
        <v>-114.0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</v>
      </c>
      <c r="B18" s="1">
        <v>0.0</v>
      </c>
      <c r="C18" s="1">
        <v>-9.0</v>
      </c>
      <c r="D18" s="1">
        <v>-13.0</v>
      </c>
      <c r="E18" s="1">
        <v>-2.0</v>
      </c>
      <c r="F18" s="1">
        <v>-18.0</v>
      </c>
      <c r="G18" s="1">
        <v>-1.0</v>
      </c>
      <c r="H18" s="1">
        <v>-17.0</v>
      </c>
      <c r="I18" s="1">
        <v>-3.0</v>
      </c>
      <c r="J18" s="1">
        <v>-2.0</v>
      </c>
      <c r="K18" s="1">
        <v>-9.0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</v>
      </c>
      <c r="B19" s="1">
        <v>3.0</v>
      </c>
      <c r="C19" s="1">
        <v>4.0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</v>
      </c>
      <c r="B20" s="1">
        <v>221.0</v>
      </c>
      <c r="C20" s="1">
        <v>157.0</v>
      </c>
      <c r="D20" s="1">
        <v>-6.0</v>
      </c>
      <c r="E20" s="1">
        <v>221.0</v>
      </c>
      <c r="F20" s="1">
        <v>329.0</v>
      </c>
      <c r="G20" s="1">
        <v>341.0</v>
      </c>
      <c r="H20" s="1">
        <v>502.0</v>
      </c>
      <c r="I20" s="1">
        <v>565.0</v>
      </c>
      <c r="J20" s="1">
        <v>666.0</v>
      </c>
      <c r="K20" s="1">
        <v>979.0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154</v>
      </c>
      <c r="B21" s="1">
        <v>59.0</v>
      </c>
      <c r="C21" s="1">
        <v>34.0</v>
      </c>
      <c r="D21" s="1">
        <v>-12.0</v>
      </c>
      <c r="E21" s="1">
        <v>106.0</v>
      </c>
      <c r="F21" s="1">
        <v>64.0</v>
      </c>
      <c r="G21" s="1">
        <v>64.0</v>
      </c>
      <c r="H21" s="1">
        <v>119.0</v>
      </c>
      <c r="I21" s="1">
        <v>113.0</v>
      </c>
      <c r="J21" s="1">
        <v>149.0</v>
      </c>
      <c r="K21" s="1">
        <v>219.0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155</v>
      </c>
      <c r="B22" s="1">
        <v>162.0</v>
      </c>
      <c r="C22" s="1">
        <v>122.0</v>
      </c>
      <c r="D22" s="1">
        <v>5.0</v>
      </c>
      <c r="E22" s="1">
        <v>114.0</v>
      </c>
      <c r="F22" s="1">
        <v>264.0</v>
      </c>
      <c r="G22" s="1">
        <v>276.0</v>
      </c>
      <c r="H22" s="1">
        <v>383.0</v>
      </c>
      <c r="I22" s="1">
        <v>452.0</v>
      </c>
      <c r="J22" s="1">
        <v>517.0</v>
      </c>
      <c r="K22" s="1">
        <v>760.0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156</v>
      </c>
      <c r="B23" s="1">
        <v>162.0</v>
      </c>
      <c r="C23" s="1">
        <v>122.0</v>
      </c>
      <c r="D23" s="1">
        <v>5.0</v>
      </c>
      <c r="E23" s="1">
        <v>114.0</v>
      </c>
      <c r="F23" s="1">
        <v>264.0</v>
      </c>
      <c r="G23" s="1">
        <v>276.0</v>
      </c>
      <c r="H23" s="1">
        <v>383.0</v>
      </c>
      <c r="I23" s="1">
        <v>452.0</v>
      </c>
      <c r="J23" s="1">
        <v>517.0</v>
      </c>
      <c r="K23" s="1">
        <v>760.0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157</v>
      </c>
      <c r="B24" s="1">
        <v>162.0</v>
      </c>
      <c r="C24" s="1">
        <v>122.0</v>
      </c>
      <c r="D24" s="1">
        <v>5.0</v>
      </c>
      <c r="E24" s="1">
        <v>114.0</v>
      </c>
      <c r="F24" s="1">
        <v>264.0</v>
      </c>
      <c r="G24" s="1">
        <v>276.0</v>
      </c>
      <c r="H24" s="1">
        <v>383.0</v>
      </c>
      <c r="I24" s="1">
        <v>452.0</v>
      </c>
      <c r="J24" s="1">
        <v>517.0</v>
      </c>
      <c r="K24" s="1">
        <v>760.0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158</v>
      </c>
      <c r="B25" s="1">
        <v>162.0</v>
      </c>
      <c r="C25" s="1">
        <v>122.0</v>
      </c>
      <c r="D25" s="1">
        <v>5.0</v>
      </c>
      <c r="E25" s="1">
        <v>114.0</v>
      </c>
      <c r="F25" s="1">
        <v>264.0</v>
      </c>
      <c r="G25" s="1">
        <v>276.0</v>
      </c>
      <c r="H25" s="1">
        <v>383.0</v>
      </c>
      <c r="I25" s="1">
        <v>452.0</v>
      </c>
      <c r="J25" s="1">
        <v>517.0</v>
      </c>
      <c r="K25" s="1">
        <v>760.0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</v>
      </c>
      <c r="B26" s="1">
        <v>162.0</v>
      </c>
      <c r="C26" s="1">
        <v>122.0</v>
      </c>
      <c r="D26" s="1">
        <v>5.0</v>
      </c>
      <c r="E26" s="1">
        <v>114.0</v>
      </c>
      <c r="F26" s="1">
        <v>264.0</v>
      </c>
      <c r="G26" s="1">
        <v>276.0</v>
      </c>
      <c r="H26" s="1">
        <v>383.0</v>
      </c>
      <c r="I26" s="1">
        <v>452.0</v>
      </c>
      <c r="J26" s="1">
        <v>517.0</v>
      </c>
      <c r="K26" s="1">
        <v>760.0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160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161</v>
      </c>
      <c r="B28" s="1" t="s">
        <v>162</v>
      </c>
      <c r="C28" s="1" t="s">
        <v>163</v>
      </c>
      <c r="D28" s="1" t="s">
        <v>164</v>
      </c>
      <c r="E28" s="1" t="s">
        <v>165</v>
      </c>
      <c r="F28" s="1" t="s">
        <v>166</v>
      </c>
      <c r="G28" s="1" t="s">
        <v>167</v>
      </c>
      <c r="H28" s="1" t="s">
        <v>168</v>
      </c>
      <c r="I28" s="1" t="s">
        <v>169</v>
      </c>
      <c r="J28" s="1" t="s">
        <v>170</v>
      </c>
      <c r="K28" s="1" t="s">
        <v>171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172</v>
      </c>
      <c r="B29" s="1" t="s">
        <v>162</v>
      </c>
      <c r="C29" s="1" t="s">
        <v>163</v>
      </c>
      <c r="D29" s="1" t="s">
        <v>164</v>
      </c>
      <c r="E29" s="1" t="s">
        <v>165</v>
      </c>
      <c r="F29" s="1" t="s">
        <v>166</v>
      </c>
      <c r="G29" s="1" t="s">
        <v>167</v>
      </c>
      <c r="H29" s="1" t="s">
        <v>168</v>
      </c>
      <c r="I29" s="1" t="s">
        <v>169</v>
      </c>
      <c r="J29" s="1" t="s">
        <v>170</v>
      </c>
      <c r="K29" s="1" t="s">
        <v>171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173</v>
      </c>
      <c r="B30" s="1">
        <v>207.0</v>
      </c>
      <c r="C30" s="1">
        <v>195.0</v>
      </c>
      <c r="D30" s="1">
        <v>192.0</v>
      </c>
      <c r="E30" s="1">
        <v>191.0</v>
      </c>
      <c r="F30" s="1">
        <v>178.0</v>
      </c>
      <c r="G30" s="1">
        <v>170.0</v>
      </c>
      <c r="H30" s="1">
        <v>168.0</v>
      </c>
      <c r="I30" s="1">
        <v>165.0</v>
      </c>
      <c r="J30" s="1">
        <v>159.0</v>
      </c>
      <c r="K30" s="1">
        <v>155.0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174</v>
      </c>
      <c r="B31" s="1" t="s">
        <v>162</v>
      </c>
      <c r="C31" s="1" t="s">
        <v>175</v>
      </c>
      <c r="D31" s="1" t="s">
        <v>164</v>
      </c>
      <c r="E31" s="1" t="s">
        <v>165</v>
      </c>
      <c r="F31" s="1" t="s">
        <v>176</v>
      </c>
      <c r="G31" s="1" t="s">
        <v>177</v>
      </c>
      <c r="H31" s="1" t="s">
        <v>178</v>
      </c>
      <c r="I31" s="1" t="s">
        <v>179</v>
      </c>
      <c r="J31" s="1" t="s">
        <v>180</v>
      </c>
      <c r="K31" s="1" t="s">
        <v>181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182</v>
      </c>
      <c r="B32" s="1" t="s">
        <v>162</v>
      </c>
      <c r="C32" s="1" t="s">
        <v>175</v>
      </c>
      <c r="D32" s="1" t="s">
        <v>164</v>
      </c>
      <c r="E32" s="1" t="s">
        <v>165</v>
      </c>
      <c r="F32" s="1" t="s">
        <v>176</v>
      </c>
      <c r="G32" s="1" t="s">
        <v>177</v>
      </c>
      <c r="H32" s="1" t="s">
        <v>178</v>
      </c>
      <c r="I32" s="1" t="s">
        <v>179</v>
      </c>
      <c r="J32" s="1" t="s">
        <v>180</v>
      </c>
      <c r="K32" s="1" t="s">
        <v>181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183</v>
      </c>
      <c r="B33" s="1">
        <v>208.0</v>
      </c>
      <c r="C33" s="1">
        <v>198.0</v>
      </c>
      <c r="D33" s="1">
        <v>194.0</v>
      </c>
      <c r="E33" s="1">
        <v>192.0</v>
      </c>
      <c r="F33" s="1">
        <v>179.0</v>
      </c>
      <c r="G33" s="1">
        <v>172.0</v>
      </c>
      <c r="H33" s="1">
        <v>170.0</v>
      </c>
      <c r="I33" s="1">
        <v>167.0</v>
      </c>
      <c r="J33" s="1">
        <v>160.0</v>
      </c>
      <c r="K33" s="1">
        <v>156.0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184</v>
      </c>
      <c r="B34" s="1" t="s">
        <v>185</v>
      </c>
      <c r="C34" s="1" t="s">
        <v>165</v>
      </c>
      <c r="D34" s="1" t="s">
        <v>186</v>
      </c>
      <c r="E34" s="1" t="s">
        <v>187</v>
      </c>
      <c r="F34" s="1" t="s">
        <v>188</v>
      </c>
      <c r="G34" s="1" t="s">
        <v>189</v>
      </c>
      <c r="H34" s="1" t="s">
        <v>190</v>
      </c>
      <c r="I34" s="1" t="s">
        <v>191</v>
      </c>
      <c r="J34" s="1" t="s">
        <v>192</v>
      </c>
      <c r="K34" s="1" t="s">
        <v>193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194</v>
      </c>
      <c r="B35" s="1" t="s">
        <v>195</v>
      </c>
      <c r="C35" s="1" t="s">
        <v>196</v>
      </c>
      <c r="D35" s="1" t="s">
        <v>197</v>
      </c>
      <c r="E35" s="1" t="s">
        <v>198</v>
      </c>
      <c r="F35" s="1" t="s">
        <v>199</v>
      </c>
      <c r="G35" s="1" t="s">
        <v>200</v>
      </c>
      <c r="H35" s="1" t="s">
        <v>201</v>
      </c>
      <c r="I35" s="1" t="s">
        <v>202</v>
      </c>
      <c r="J35" s="1" t="s">
        <v>203</v>
      </c>
      <c r="K35" s="1" t="s">
        <v>204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205</v>
      </c>
      <c r="B37" s="1">
        <v>269.0</v>
      </c>
      <c r="C37" s="1">
        <v>244.0</v>
      </c>
      <c r="D37" s="1">
        <v>204.0</v>
      </c>
      <c r="E37" s="1">
        <v>275.0</v>
      </c>
      <c r="F37" s="1">
        <v>373.0</v>
      </c>
      <c r="G37" s="1">
        <v>378.0</v>
      </c>
      <c r="H37" s="1">
        <v>562.0</v>
      </c>
      <c r="I37" s="1">
        <v>610.0</v>
      </c>
      <c r="J37" s="1">
        <v>702.0</v>
      </c>
      <c r="K37" s="1">
        <v>994.0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206</v>
      </c>
      <c r="B38" s="1">
        <v>231.0</v>
      </c>
      <c r="C38" s="1">
        <v>203.0</v>
      </c>
      <c r="D38" s="1">
        <v>160.0</v>
      </c>
      <c r="E38" s="1">
        <v>234.0</v>
      </c>
      <c r="F38" s="1">
        <v>334.0</v>
      </c>
      <c r="G38" s="1">
        <v>343.0</v>
      </c>
      <c r="H38" s="1">
        <v>526.0</v>
      </c>
      <c r="I38" s="1">
        <v>570.0</v>
      </c>
      <c r="J38" s="1">
        <v>657.0</v>
      </c>
      <c r="K38" s="1">
        <v>939.0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207</v>
      </c>
      <c r="B39" s="1">
        <v>220.0</v>
      </c>
      <c r="C39" s="1">
        <v>194.0</v>
      </c>
      <c r="D39" s="1">
        <v>152.0</v>
      </c>
      <c r="E39" s="1">
        <v>227.0</v>
      </c>
      <c r="F39" s="1">
        <v>328.0</v>
      </c>
      <c r="G39" s="1">
        <v>340.0</v>
      </c>
      <c r="H39" s="1">
        <v>522.0</v>
      </c>
      <c r="I39" s="1">
        <v>567.0</v>
      </c>
      <c r="J39" s="1">
        <v>654.0</v>
      </c>
      <c r="K39" s="1">
        <v>937.0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208</v>
      </c>
      <c r="B40" s="1">
        <v>345.0</v>
      </c>
      <c r="C40" s="1">
        <v>321.0</v>
      </c>
      <c r="D40" s="1">
        <v>283.0</v>
      </c>
      <c r="E40" s="1">
        <v>351.0</v>
      </c>
      <c r="F40" s="1">
        <v>447.0</v>
      </c>
      <c r="G40" s="1">
        <v>467.0</v>
      </c>
      <c r="H40" s="1">
        <v>642.0</v>
      </c>
      <c r="I40" s="1">
        <v>689.0</v>
      </c>
      <c r="J40" s="1">
        <v>791.0</v>
      </c>
      <c r="K40" s="1">
        <v>1110.0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209</v>
      </c>
      <c r="B41" s="1" t="s">
        <v>210</v>
      </c>
      <c r="C41" s="1" t="s">
        <v>211</v>
      </c>
      <c r="D41" s="1" t="s">
        <v>212</v>
      </c>
      <c r="E41" s="1" t="s">
        <v>213</v>
      </c>
      <c r="F41" s="1" t="s">
        <v>214</v>
      </c>
      <c r="G41" s="1" t="s">
        <v>215</v>
      </c>
      <c r="H41" s="1" t="s">
        <v>216</v>
      </c>
      <c r="I41" s="1" t="s">
        <v>217</v>
      </c>
      <c r="J41" s="1" t="s">
        <v>218</v>
      </c>
      <c r="K41" s="1" t="s">
        <v>218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219</v>
      </c>
      <c r="B42" s="1">
        <v>42.0</v>
      </c>
      <c r="C42" s="1">
        <v>14.0</v>
      </c>
      <c r="D42" s="1">
        <v>3.0</v>
      </c>
      <c r="E42" s="1">
        <v>83.0</v>
      </c>
      <c r="F42" s="1">
        <v>42.0</v>
      </c>
      <c r="G42" s="1">
        <v>47.0</v>
      </c>
      <c r="H42" s="1">
        <v>109.0</v>
      </c>
      <c r="I42" s="1">
        <v>118.0</v>
      </c>
      <c r="J42" s="1">
        <v>134.0</v>
      </c>
      <c r="K42" s="1">
        <v>179.0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220</v>
      </c>
      <c r="B43" s="1">
        <v>7.0</v>
      </c>
      <c r="C43" s="1">
        <v>12.0</v>
      </c>
      <c r="D43" s="1">
        <v>8.0</v>
      </c>
      <c r="E43" s="1">
        <v>14.0</v>
      </c>
      <c r="F43" s="1">
        <v>15.0</v>
      </c>
      <c r="G43" s="1">
        <v>14.0</v>
      </c>
      <c r="H43" s="1">
        <v>17.0</v>
      </c>
      <c r="I43" s="1">
        <v>22.0</v>
      </c>
      <c r="J43" s="1">
        <v>24.0</v>
      </c>
      <c r="K43" s="1">
        <v>41.0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221</v>
      </c>
      <c r="B44" s="1">
        <v>49.0</v>
      </c>
      <c r="C44" s="1">
        <v>26.0</v>
      </c>
      <c r="D44" s="1">
        <v>11.0</v>
      </c>
      <c r="E44" s="1">
        <v>98.0</v>
      </c>
      <c r="F44" s="1">
        <v>57.0</v>
      </c>
      <c r="G44" s="1">
        <v>61.0</v>
      </c>
      <c r="H44" s="1">
        <v>127.0</v>
      </c>
      <c r="I44" s="1">
        <v>140.0</v>
      </c>
      <c r="J44" s="1">
        <v>159.0</v>
      </c>
      <c r="K44" s="1">
        <v>221.0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222</v>
      </c>
      <c r="B45" s="1">
        <v>8.0</v>
      </c>
      <c r="C45" s="1">
        <v>9.0</v>
      </c>
      <c r="D45" s="1">
        <v>-23.0</v>
      </c>
      <c r="E45" s="1">
        <v>12.0</v>
      </c>
      <c r="F45" s="1">
        <v>8.0</v>
      </c>
      <c r="G45" s="1">
        <v>4.0</v>
      </c>
      <c r="H45" s="1">
        <v>-7.0</v>
      </c>
      <c r="I45" s="1">
        <v>-22.0</v>
      </c>
      <c r="J45" s="1">
        <v>5.0</v>
      </c>
      <c r="K45" s="1">
        <v>-5.0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223</v>
      </c>
      <c r="B46" s="1">
        <v>1.0</v>
      </c>
      <c r="C46" s="1">
        <v>-83.0</v>
      </c>
      <c r="D46" s="1">
        <v>-76.0</v>
      </c>
      <c r="E46" s="1">
        <v>-4.0</v>
      </c>
      <c r="F46" s="1">
        <v>-1.0</v>
      </c>
      <c r="G46" s="1">
        <v>-1.0</v>
      </c>
      <c r="H46" s="1">
        <v>-82.0</v>
      </c>
      <c r="I46" s="1">
        <v>-5.0</v>
      </c>
      <c r="J46" s="1">
        <v>-14.0</v>
      </c>
      <c r="K46" s="1">
        <v>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224</v>
      </c>
      <c r="B47" s="1">
        <v>9.0</v>
      </c>
      <c r="C47" s="1">
        <v>8.0</v>
      </c>
      <c r="D47" s="1">
        <v>-24.0</v>
      </c>
      <c r="E47" s="1">
        <v>8.0</v>
      </c>
      <c r="F47" s="1">
        <v>6.0</v>
      </c>
      <c r="G47" s="1">
        <v>2.0</v>
      </c>
      <c r="H47" s="1">
        <v>-8.0</v>
      </c>
      <c r="I47" s="1">
        <v>-27.0</v>
      </c>
      <c r="J47" s="1">
        <v>-9.0</v>
      </c>
      <c r="K47" s="1">
        <v>-1.0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225</v>
      </c>
      <c r="B48" s="1">
        <v>136.0</v>
      </c>
      <c r="C48" s="1">
        <v>117.0</v>
      </c>
      <c r="D48" s="1">
        <v>93.0</v>
      </c>
      <c r="E48" s="1">
        <v>140.0</v>
      </c>
      <c r="F48" s="1">
        <v>206.0</v>
      </c>
      <c r="G48" s="1">
        <v>214.0</v>
      </c>
      <c r="H48" s="1">
        <v>324.0</v>
      </c>
      <c r="I48" s="1">
        <v>355.0</v>
      </c>
      <c r="J48" s="1">
        <v>418.0</v>
      </c>
      <c r="K48" s="1">
        <v>618.0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226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3.0</v>
      </c>
      <c r="K49" s="1">
        <v>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227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228</v>
      </c>
      <c r="B51" s="1">
        <v>0.0</v>
      </c>
      <c r="C51" s="1">
        <v>0.0</v>
      </c>
      <c r="D51" s="1">
        <v>110.0</v>
      </c>
      <c r="E51" s="1">
        <v>112.0</v>
      </c>
      <c r="F51" s="1">
        <v>118.0</v>
      </c>
      <c r="G51" s="1">
        <v>0.0</v>
      </c>
      <c r="H51" s="1">
        <v>188.0</v>
      </c>
      <c r="I51" s="1">
        <v>256.0</v>
      </c>
      <c r="J51" s="1">
        <v>271.0</v>
      </c>
      <c r="K51" s="1">
        <v>349.0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229</v>
      </c>
      <c r="B52" s="1">
        <v>111.0</v>
      </c>
      <c r="C52" s="1">
        <v>110.0</v>
      </c>
      <c r="D52" s="1">
        <v>0.0</v>
      </c>
      <c r="E52" s="1">
        <v>0.0</v>
      </c>
      <c r="F52" s="1">
        <v>0.0</v>
      </c>
      <c r="G52" s="1">
        <v>145.0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230</v>
      </c>
      <c r="B53" s="1">
        <v>111.0</v>
      </c>
      <c r="C53" s="1">
        <v>110.0</v>
      </c>
      <c r="D53" s="1">
        <v>110.0</v>
      </c>
      <c r="E53" s="1">
        <v>112.0</v>
      </c>
      <c r="F53" s="1">
        <v>118.0</v>
      </c>
      <c r="G53" s="1">
        <v>145.0</v>
      </c>
      <c r="H53" s="1">
        <v>188.0</v>
      </c>
      <c r="I53" s="1">
        <v>256.0</v>
      </c>
      <c r="J53" s="1">
        <v>271.0</v>
      </c>
      <c r="K53" s="1">
        <v>349.0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231</v>
      </c>
      <c r="B54" s="1">
        <v>20.0</v>
      </c>
      <c r="C54" s="1">
        <v>22.0</v>
      </c>
      <c r="D54" s="1">
        <v>21.0</v>
      </c>
      <c r="E54" s="1">
        <v>22.0</v>
      </c>
      <c r="F54" s="1">
        <v>23.0</v>
      </c>
      <c r="G54" s="1">
        <v>27.0</v>
      </c>
      <c r="H54" s="1">
        <v>28.0</v>
      </c>
      <c r="I54" s="1">
        <v>33.0</v>
      </c>
      <c r="J54" s="1">
        <v>38.0</v>
      </c>
      <c r="K54" s="1">
        <v>49.0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232</v>
      </c>
      <c r="B55" s="1">
        <v>76.0</v>
      </c>
      <c r="C55" s="1">
        <v>77.0</v>
      </c>
      <c r="D55" s="1">
        <v>78.0</v>
      </c>
      <c r="E55" s="1">
        <v>75.0</v>
      </c>
      <c r="F55" s="1">
        <v>74.0</v>
      </c>
      <c r="G55" s="1">
        <v>88.0</v>
      </c>
      <c r="H55" s="1">
        <v>79.0</v>
      </c>
      <c r="I55" s="1">
        <v>78.0</v>
      </c>
      <c r="J55" s="1">
        <v>89.0</v>
      </c>
      <c r="K55" s="1">
        <v>112.0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233</v>
      </c>
      <c r="B56" s="1">
        <v>114.0</v>
      </c>
      <c r="C56" s="1">
        <v>51.0</v>
      </c>
      <c r="D56" s="1">
        <v>69.0</v>
      </c>
      <c r="E56" s="1">
        <v>85.0</v>
      </c>
      <c r="F56" s="1">
        <v>86.0</v>
      </c>
      <c r="G56" s="1">
        <v>21.0</v>
      </c>
      <c r="H56" s="1">
        <v>14.0</v>
      </c>
      <c r="I56" s="1">
        <v>5.0</v>
      </c>
      <c r="J56" s="1">
        <v>10.0</v>
      </c>
      <c r="K56" s="1">
        <v>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234</v>
      </c>
      <c r="B57" s="1">
        <v>-37.0</v>
      </c>
      <c r="C57" s="1">
        <v>25.0</v>
      </c>
      <c r="D57" s="1">
        <v>9.0</v>
      </c>
      <c r="E57" s="1">
        <v>-10.0</v>
      </c>
      <c r="F57" s="1">
        <v>-12.0</v>
      </c>
      <c r="G57" s="1">
        <v>66.0</v>
      </c>
      <c r="H57" s="1">
        <v>65.0</v>
      </c>
      <c r="I57" s="1">
        <v>72.0</v>
      </c>
      <c r="J57" s="1">
        <v>78.0</v>
      </c>
      <c r="K57" s="1">
        <v>103.0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235</v>
      </c>
      <c r="B58" s="1">
        <v>0.0</v>
      </c>
      <c r="C58" s="1">
        <v>6.0</v>
      </c>
      <c r="D58" s="1">
        <v>6.0</v>
      </c>
      <c r="E58" s="1">
        <v>14.0</v>
      </c>
      <c r="F58" s="1">
        <v>14.0</v>
      </c>
      <c r="G58" s="1">
        <v>14.0</v>
      </c>
      <c r="H58" s="1">
        <v>22.0</v>
      </c>
      <c r="I58" s="1">
        <v>26.0</v>
      </c>
      <c r="J58" s="1">
        <v>26.0</v>
      </c>
      <c r="K58" s="1">
        <v>37.0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236</v>
      </c>
      <c r="B59" s="1">
        <v>13.0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237</v>
      </c>
      <c r="B60" s="1">
        <v>13.0</v>
      </c>
      <c r="C60" s="1">
        <v>6.0</v>
      </c>
      <c r="D60" s="1">
        <v>6.0</v>
      </c>
      <c r="E60" s="1">
        <v>14.0</v>
      </c>
      <c r="F60" s="1">
        <v>14.0</v>
      </c>
      <c r="G60" s="1">
        <v>14.0</v>
      </c>
      <c r="H60" s="1">
        <v>22.0</v>
      </c>
      <c r="I60" s="1">
        <v>26.0</v>
      </c>
      <c r="J60" s="1">
        <v>26.0</v>
      </c>
      <c r="K60" s="1">
        <v>37.0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239</v>
      </c>
      <c r="B3" s="1" t="s">
        <v>240</v>
      </c>
      <c r="C3" s="1" t="s">
        <v>241</v>
      </c>
      <c r="D3" s="1" t="s">
        <v>242</v>
      </c>
      <c r="E3" s="1" t="s">
        <v>243</v>
      </c>
      <c r="F3" s="1" t="s">
        <v>244</v>
      </c>
      <c r="G3" s="1" t="s">
        <v>245</v>
      </c>
      <c r="H3" s="1" t="s">
        <v>246</v>
      </c>
      <c r="I3" s="1" t="s">
        <v>247</v>
      </c>
      <c r="J3" s="1" t="s">
        <v>248</v>
      </c>
      <c r="K3" s="1" t="s">
        <v>249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250</v>
      </c>
      <c r="B4" s="1" t="s">
        <v>251</v>
      </c>
      <c r="C4" s="1" t="s">
        <v>252</v>
      </c>
      <c r="D4" s="1" t="s">
        <v>253</v>
      </c>
      <c r="E4" s="1" t="s">
        <v>254</v>
      </c>
      <c r="F4" s="1" t="s">
        <v>255</v>
      </c>
      <c r="G4" s="1" t="s">
        <v>256</v>
      </c>
      <c r="H4" s="1" t="s">
        <v>257</v>
      </c>
      <c r="I4" s="1" t="s">
        <v>258</v>
      </c>
      <c r="J4" s="1" t="s">
        <v>259</v>
      </c>
      <c r="K4" s="1" t="s">
        <v>260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261</v>
      </c>
      <c r="B5" s="1" t="s">
        <v>262</v>
      </c>
      <c r="C5" s="1" t="s">
        <v>263</v>
      </c>
      <c r="D5" s="1" t="s">
        <v>196</v>
      </c>
      <c r="E5" s="1" t="s">
        <v>264</v>
      </c>
      <c r="F5" s="1" t="s">
        <v>265</v>
      </c>
      <c r="G5" s="1" t="s">
        <v>266</v>
      </c>
      <c r="H5" s="1" t="s">
        <v>267</v>
      </c>
      <c r="I5" s="1" t="s">
        <v>268</v>
      </c>
      <c r="J5" s="1" t="s">
        <v>269</v>
      </c>
      <c r="K5" s="1" t="s">
        <v>270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271</v>
      </c>
      <c r="B6" s="1" t="s">
        <v>262</v>
      </c>
      <c r="C6" s="1" t="s">
        <v>263</v>
      </c>
      <c r="D6" s="1" t="s">
        <v>196</v>
      </c>
      <c r="E6" s="1" t="s">
        <v>264</v>
      </c>
      <c r="F6" s="1" t="s">
        <v>265</v>
      </c>
      <c r="G6" s="1" t="s">
        <v>266</v>
      </c>
      <c r="H6" s="1" t="s">
        <v>267</v>
      </c>
      <c r="I6" s="1" t="s">
        <v>268</v>
      </c>
      <c r="J6" s="1" t="s">
        <v>269</v>
      </c>
      <c r="K6" s="1" t="s">
        <v>270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273</v>
      </c>
      <c r="B8" s="1" t="s">
        <v>274</v>
      </c>
      <c r="C8" s="1" t="s">
        <v>275</v>
      </c>
      <c r="D8" s="1" t="s">
        <v>276</v>
      </c>
      <c r="E8" s="1" t="s">
        <v>277</v>
      </c>
      <c r="F8" s="1" t="s">
        <v>278</v>
      </c>
      <c r="G8" s="1" t="s">
        <v>279</v>
      </c>
      <c r="H8" s="1" t="s">
        <v>280</v>
      </c>
      <c r="I8" s="1" t="s">
        <v>281</v>
      </c>
      <c r="J8" s="1" t="s">
        <v>282</v>
      </c>
      <c r="K8" s="1" t="s">
        <v>283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284</v>
      </c>
      <c r="B9" s="1" t="s">
        <v>285</v>
      </c>
      <c r="C9" s="1" t="s">
        <v>286</v>
      </c>
      <c r="D9" s="1">
        <v>37.0</v>
      </c>
      <c r="E9" s="1" t="s">
        <v>287</v>
      </c>
      <c r="F9" s="1" t="s">
        <v>288</v>
      </c>
      <c r="G9" s="1" t="s">
        <v>289</v>
      </c>
      <c r="H9" s="1" t="s">
        <v>290</v>
      </c>
      <c r="I9" s="1" t="s">
        <v>291</v>
      </c>
      <c r="J9" s="1" t="s">
        <v>292</v>
      </c>
      <c r="K9" s="1" t="s">
        <v>293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294</v>
      </c>
      <c r="B10" s="1" t="s">
        <v>295</v>
      </c>
      <c r="C10" s="1" t="s">
        <v>296</v>
      </c>
      <c r="D10" s="1" t="s">
        <v>297</v>
      </c>
      <c r="E10" s="1" t="s">
        <v>254</v>
      </c>
      <c r="F10" s="1" t="s">
        <v>298</v>
      </c>
      <c r="G10" s="1" t="s">
        <v>299</v>
      </c>
      <c r="H10" s="1" t="s">
        <v>300</v>
      </c>
      <c r="I10" s="1" t="s">
        <v>301</v>
      </c>
      <c r="J10" s="1" t="s">
        <v>302</v>
      </c>
      <c r="K10" s="1" t="s">
        <v>303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304</v>
      </c>
      <c r="B11" s="1" t="s">
        <v>305</v>
      </c>
      <c r="C11" s="1" t="s">
        <v>306</v>
      </c>
      <c r="D11" s="1" t="s">
        <v>307</v>
      </c>
      <c r="E11" s="1" t="s">
        <v>308</v>
      </c>
      <c r="F11" s="1" t="s">
        <v>309</v>
      </c>
      <c r="G11" s="1" t="s">
        <v>310</v>
      </c>
      <c r="H11" s="1" t="s">
        <v>311</v>
      </c>
      <c r="I11" s="1" t="s">
        <v>312</v>
      </c>
      <c r="J11" s="1" t="s">
        <v>313</v>
      </c>
      <c r="K11" s="1" t="s">
        <v>314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315</v>
      </c>
      <c r="B12" s="1" t="s">
        <v>316</v>
      </c>
      <c r="C12" s="1" t="s">
        <v>317</v>
      </c>
      <c r="D12" s="1" t="s">
        <v>318</v>
      </c>
      <c r="E12" s="1" t="s">
        <v>319</v>
      </c>
      <c r="F12" s="1" t="s">
        <v>320</v>
      </c>
      <c r="G12" s="1" t="s">
        <v>321</v>
      </c>
      <c r="H12" s="1" t="s">
        <v>322</v>
      </c>
      <c r="I12" s="1" t="s">
        <v>323</v>
      </c>
      <c r="J12" s="1" t="s">
        <v>324</v>
      </c>
      <c r="K12" s="1" t="s">
        <v>325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326</v>
      </c>
      <c r="B13" s="1" t="s">
        <v>327</v>
      </c>
      <c r="C13" s="1" t="s">
        <v>328</v>
      </c>
      <c r="D13" s="1" t="s">
        <v>329</v>
      </c>
      <c r="E13" s="1" t="s">
        <v>330</v>
      </c>
      <c r="F13" s="1" t="s">
        <v>331</v>
      </c>
      <c r="G13" s="1" t="s">
        <v>332</v>
      </c>
      <c r="H13" s="1" t="s">
        <v>333</v>
      </c>
      <c r="I13" s="1" t="s">
        <v>334</v>
      </c>
      <c r="J13" s="1" t="s">
        <v>335</v>
      </c>
      <c r="K13" s="1" t="s">
        <v>336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337</v>
      </c>
      <c r="B14" s="1" t="s">
        <v>327</v>
      </c>
      <c r="C14" s="1" t="s">
        <v>328</v>
      </c>
      <c r="D14" s="1" t="s">
        <v>329</v>
      </c>
      <c r="E14" s="1" t="s">
        <v>330</v>
      </c>
      <c r="F14" s="1" t="s">
        <v>331</v>
      </c>
      <c r="G14" s="1" t="s">
        <v>332</v>
      </c>
      <c r="H14" s="1" t="s">
        <v>333</v>
      </c>
      <c r="I14" s="1" t="s">
        <v>334</v>
      </c>
      <c r="J14" s="1" t="s">
        <v>335</v>
      </c>
      <c r="K14" s="1" t="s">
        <v>336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338</v>
      </c>
      <c r="B15" s="1" t="s">
        <v>327</v>
      </c>
      <c r="C15" s="1" t="s">
        <v>328</v>
      </c>
      <c r="D15" s="1" t="s">
        <v>329</v>
      </c>
      <c r="E15" s="1" t="s">
        <v>330</v>
      </c>
      <c r="F15" s="1" t="s">
        <v>331</v>
      </c>
      <c r="G15" s="1" t="s">
        <v>332</v>
      </c>
      <c r="H15" s="1" t="s">
        <v>333</v>
      </c>
      <c r="I15" s="1" t="s">
        <v>334</v>
      </c>
      <c r="J15" s="1" t="s">
        <v>335</v>
      </c>
      <c r="K15" s="1" t="s">
        <v>336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339</v>
      </c>
      <c r="B16" s="1" t="s">
        <v>340</v>
      </c>
      <c r="C16" s="1" t="s">
        <v>341</v>
      </c>
      <c r="D16" s="1" t="s">
        <v>342</v>
      </c>
      <c r="E16" s="1" t="s">
        <v>343</v>
      </c>
      <c r="F16" s="1" t="s">
        <v>344</v>
      </c>
      <c r="G16" s="1" t="s">
        <v>345</v>
      </c>
      <c r="H16" s="1" t="s">
        <v>346</v>
      </c>
      <c r="I16" s="1" t="s">
        <v>347</v>
      </c>
      <c r="J16" s="1" t="s">
        <v>348</v>
      </c>
      <c r="K16" s="1" t="s">
        <v>349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350</v>
      </c>
      <c r="B17" s="1" t="s">
        <v>351</v>
      </c>
      <c r="C17" s="1" t="s">
        <v>352</v>
      </c>
      <c r="D17" s="1" t="s">
        <v>353</v>
      </c>
      <c r="E17" s="1" t="s">
        <v>354</v>
      </c>
      <c r="F17" s="1" t="s">
        <v>355</v>
      </c>
      <c r="G17" s="1" t="s">
        <v>356</v>
      </c>
      <c r="H17" s="1" t="s">
        <v>357</v>
      </c>
      <c r="I17" s="1" t="s">
        <v>358</v>
      </c>
      <c r="J17" s="1" t="s">
        <v>359</v>
      </c>
      <c r="K17" s="1" t="s">
        <v>360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361</v>
      </c>
      <c r="B18" s="1" t="s">
        <v>362</v>
      </c>
      <c r="C18" s="1" t="s">
        <v>363</v>
      </c>
      <c r="D18" s="1" t="s">
        <v>364</v>
      </c>
      <c r="E18" s="1" t="s">
        <v>365</v>
      </c>
      <c r="F18" s="1" t="s">
        <v>366</v>
      </c>
      <c r="G18" s="1" t="s">
        <v>367</v>
      </c>
      <c r="H18" s="1" t="s">
        <v>368</v>
      </c>
      <c r="I18" s="1" t="s">
        <v>369</v>
      </c>
      <c r="J18" s="1" t="s">
        <v>370</v>
      </c>
      <c r="K18" s="1" t="s">
        <v>371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372</v>
      </c>
      <c r="B20" s="1" t="s">
        <v>373</v>
      </c>
      <c r="C20" s="1" t="s">
        <v>374</v>
      </c>
      <c r="D20" s="1" t="s">
        <v>375</v>
      </c>
      <c r="E20" s="1" t="s">
        <v>376</v>
      </c>
      <c r="F20" s="1" t="s">
        <v>377</v>
      </c>
      <c r="G20" s="1" t="s">
        <v>378</v>
      </c>
      <c r="H20" s="1" t="s">
        <v>379</v>
      </c>
      <c r="I20" s="1" t="s">
        <v>380</v>
      </c>
      <c r="J20" s="1" t="s">
        <v>381</v>
      </c>
      <c r="K20" s="1" t="s">
        <v>382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383</v>
      </c>
      <c r="B21" s="1" t="s">
        <v>384</v>
      </c>
      <c r="C21" s="1" t="s">
        <v>385</v>
      </c>
      <c r="D21" s="1" t="s">
        <v>386</v>
      </c>
      <c r="E21" s="1" t="s">
        <v>387</v>
      </c>
      <c r="F21" s="1" t="s">
        <v>359</v>
      </c>
      <c r="G21" s="1" t="s">
        <v>388</v>
      </c>
      <c r="H21" s="1" t="s">
        <v>389</v>
      </c>
      <c r="I21" s="1" t="s">
        <v>390</v>
      </c>
      <c r="J21" s="1" t="s">
        <v>391</v>
      </c>
      <c r="K21" s="1" t="s">
        <v>392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393</v>
      </c>
      <c r="B22" s="1" t="s">
        <v>394</v>
      </c>
      <c r="C22" s="1" t="s">
        <v>395</v>
      </c>
      <c r="D22" s="1" t="s">
        <v>396</v>
      </c>
      <c r="E22" s="1" t="s">
        <v>397</v>
      </c>
      <c r="F22" s="1" t="s">
        <v>398</v>
      </c>
      <c r="G22" s="1" t="s">
        <v>399</v>
      </c>
      <c r="H22" s="1" t="s">
        <v>400</v>
      </c>
      <c r="I22" s="1" t="s">
        <v>401</v>
      </c>
      <c r="J22" s="1" t="s">
        <v>402</v>
      </c>
      <c r="K22" s="1" t="s">
        <v>403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404</v>
      </c>
      <c r="B23" s="1" t="s">
        <v>405</v>
      </c>
      <c r="C23" s="1" t="s">
        <v>406</v>
      </c>
      <c r="D23" s="1" t="s">
        <v>407</v>
      </c>
      <c r="E23" s="1" t="s">
        <v>170</v>
      </c>
      <c r="F23" s="1" t="s">
        <v>408</v>
      </c>
      <c r="G23" s="1" t="s">
        <v>362</v>
      </c>
      <c r="H23" s="1" t="s">
        <v>409</v>
      </c>
      <c r="I23" s="1" t="s">
        <v>410</v>
      </c>
      <c r="J23" s="1" t="s">
        <v>411</v>
      </c>
      <c r="K23" s="1" t="s">
        <v>412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414</v>
      </c>
      <c r="B25" s="1" t="s">
        <v>415</v>
      </c>
      <c r="C25" s="1" t="s">
        <v>416</v>
      </c>
      <c r="D25" s="1" t="s">
        <v>417</v>
      </c>
      <c r="E25" s="1" t="s">
        <v>418</v>
      </c>
      <c r="F25" s="1" t="s">
        <v>419</v>
      </c>
      <c r="G25" s="1" t="s">
        <v>409</v>
      </c>
      <c r="H25" s="1" t="s">
        <v>420</v>
      </c>
      <c r="I25" s="1" t="s">
        <v>180</v>
      </c>
      <c r="J25" s="1" t="s">
        <v>421</v>
      </c>
      <c r="K25" s="1" t="s">
        <v>408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422</v>
      </c>
      <c r="B26" s="1" t="s">
        <v>423</v>
      </c>
      <c r="C26" s="1" t="s">
        <v>424</v>
      </c>
      <c r="D26" s="1" t="s">
        <v>425</v>
      </c>
      <c r="E26" s="1" t="s">
        <v>426</v>
      </c>
      <c r="F26" s="1" t="s">
        <v>427</v>
      </c>
      <c r="G26" s="1" t="s">
        <v>428</v>
      </c>
      <c r="H26" s="1" t="s">
        <v>429</v>
      </c>
      <c r="I26" s="1" t="s">
        <v>191</v>
      </c>
      <c r="J26" s="1" t="s">
        <v>430</v>
      </c>
      <c r="K26" s="1" t="s">
        <v>431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432</v>
      </c>
      <c r="B27" s="1" t="s">
        <v>433</v>
      </c>
      <c r="C27" s="1" t="s">
        <v>434</v>
      </c>
      <c r="D27" s="1" t="s">
        <v>435</v>
      </c>
      <c r="E27" s="1" t="s">
        <v>436</v>
      </c>
      <c r="F27" s="1" t="s">
        <v>437</v>
      </c>
      <c r="G27" s="1" t="s">
        <v>438</v>
      </c>
      <c r="H27" s="1" t="s">
        <v>439</v>
      </c>
      <c r="I27" s="1" t="s">
        <v>329</v>
      </c>
      <c r="J27" s="1" t="s">
        <v>440</v>
      </c>
      <c r="K27" s="1" t="s">
        <v>441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442</v>
      </c>
      <c r="B28" s="1" t="s">
        <v>443</v>
      </c>
      <c r="C28" s="1" t="s">
        <v>444</v>
      </c>
      <c r="D28" s="1" t="s">
        <v>445</v>
      </c>
      <c r="E28" s="1" t="s">
        <v>446</v>
      </c>
      <c r="F28" s="1" t="s">
        <v>447</v>
      </c>
      <c r="G28" s="1" t="s">
        <v>448</v>
      </c>
      <c r="H28" s="1" t="s">
        <v>449</v>
      </c>
      <c r="I28" s="1" t="s">
        <v>450</v>
      </c>
      <c r="J28" s="1" t="s">
        <v>451</v>
      </c>
      <c r="K28" s="1" t="s">
        <v>452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453</v>
      </c>
      <c r="B29" s="1" t="s">
        <v>454</v>
      </c>
      <c r="C29" s="1" t="s">
        <v>455</v>
      </c>
      <c r="D29" s="1" t="s">
        <v>456</v>
      </c>
      <c r="E29" s="1" t="s">
        <v>457</v>
      </c>
      <c r="F29" s="1" t="s">
        <v>458</v>
      </c>
      <c r="G29" s="1" t="s">
        <v>459</v>
      </c>
      <c r="H29" s="1" t="s">
        <v>460</v>
      </c>
      <c r="I29" s="1" t="s">
        <v>461</v>
      </c>
      <c r="J29" s="1" t="s">
        <v>462</v>
      </c>
      <c r="K29" s="1" t="s">
        <v>463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464</v>
      </c>
      <c r="B30" s="1" t="s">
        <v>465</v>
      </c>
      <c r="C30" s="1" t="s">
        <v>466</v>
      </c>
      <c r="D30" s="1" t="s">
        <v>467</v>
      </c>
      <c r="E30" s="1" t="s">
        <v>468</v>
      </c>
      <c r="F30" s="1" t="s">
        <v>469</v>
      </c>
      <c r="G30" s="1" t="s">
        <v>470</v>
      </c>
      <c r="H30" s="1" t="s">
        <v>471</v>
      </c>
      <c r="I30" s="1" t="s">
        <v>472</v>
      </c>
      <c r="J30" s="1" t="s">
        <v>473</v>
      </c>
      <c r="K30" s="1" t="s">
        <v>474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475</v>
      </c>
      <c r="B31" s="1" t="s">
        <v>476</v>
      </c>
      <c r="C31" s="1" t="s">
        <v>477</v>
      </c>
      <c r="D31" s="1" t="s">
        <v>478</v>
      </c>
      <c r="E31" s="1" t="s">
        <v>479</v>
      </c>
      <c r="F31" s="1" t="s">
        <v>480</v>
      </c>
      <c r="G31" s="1" t="s">
        <v>481</v>
      </c>
      <c r="H31" s="1" t="s">
        <v>482</v>
      </c>
      <c r="I31" s="1" t="s">
        <v>483</v>
      </c>
      <c r="J31" s="1" t="s">
        <v>484</v>
      </c>
      <c r="K31" s="1" t="s">
        <v>485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487</v>
      </c>
      <c r="B33" s="1" t="s">
        <v>488</v>
      </c>
      <c r="C33" s="1" t="s">
        <v>317</v>
      </c>
      <c r="D33" s="1" t="s">
        <v>489</v>
      </c>
      <c r="E33" s="1" t="s">
        <v>490</v>
      </c>
      <c r="F33" s="1" t="s">
        <v>491</v>
      </c>
      <c r="G33" s="1" t="s">
        <v>492</v>
      </c>
      <c r="H33" s="1" t="s">
        <v>493</v>
      </c>
      <c r="I33" s="1" t="s">
        <v>494</v>
      </c>
      <c r="J33" s="1" t="s">
        <v>495</v>
      </c>
      <c r="K33" s="1" t="s">
        <v>496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497</v>
      </c>
      <c r="B34" s="1" t="s">
        <v>204</v>
      </c>
      <c r="C34" s="1" t="s">
        <v>498</v>
      </c>
      <c r="D34" s="1" t="s">
        <v>499</v>
      </c>
      <c r="E34" s="1" t="s">
        <v>500</v>
      </c>
      <c r="F34" s="1" t="s">
        <v>501</v>
      </c>
      <c r="G34" s="1" t="s">
        <v>502</v>
      </c>
      <c r="H34" s="1" t="s">
        <v>503</v>
      </c>
      <c r="I34" s="1" t="s">
        <v>504</v>
      </c>
      <c r="J34" s="1" t="s">
        <v>505</v>
      </c>
      <c r="K34" s="1" t="s">
        <v>110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506</v>
      </c>
      <c r="B35" s="1" t="s">
        <v>507</v>
      </c>
      <c r="C35" s="1" t="s">
        <v>508</v>
      </c>
      <c r="D35" s="1" t="s">
        <v>509</v>
      </c>
      <c r="E35" s="1" t="s">
        <v>510</v>
      </c>
      <c r="F35" s="1" t="s">
        <v>511</v>
      </c>
      <c r="G35" s="1" t="s">
        <v>512</v>
      </c>
      <c r="H35" s="1" t="s">
        <v>513</v>
      </c>
      <c r="I35" s="1" t="s">
        <v>514</v>
      </c>
      <c r="J35" s="1" t="s">
        <v>515</v>
      </c>
      <c r="K35" s="1" t="s">
        <v>516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517</v>
      </c>
      <c r="B36" s="1" t="s">
        <v>518</v>
      </c>
      <c r="C36" s="1" t="s">
        <v>358</v>
      </c>
      <c r="D36" s="1" t="s">
        <v>170</v>
      </c>
      <c r="E36" s="1" t="s">
        <v>519</v>
      </c>
      <c r="F36" s="1" t="s">
        <v>520</v>
      </c>
      <c r="G36" s="1" t="s">
        <v>521</v>
      </c>
      <c r="H36" s="1" t="s">
        <v>522</v>
      </c>
      <c r="I36" s="1" t="s">
        <v>523</v>
      </c>
      <c r="J36" s="1" t="s">
        <v>524</v>
      </c>
      <c r="K36" s="1" t="s">
        <v>525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526</v>
      </c>
      <c r="B37" s="1" t="s">
        <v>527</v>
      </c>
      <c r="C37" s="1" t="s">
        <v>528</v>
      </c>
      <c r="D37" s="1" t="s">
        <v>529</v>
      </c>
      <c r="E37" s="1" t="s">
        <v>530</v>
      </c>
      <c r="F37" s="1" t="s">
        <v>531</v>
      </c>
      <c r="G37" s="1" t="s">
        <v>532</v>
      </c>
      <c r="H37" s="1" t="s">
        <v>533</v>
      </c>
      <c r="I37" s="1" t="s">
        <v>534</v>
      </c>
      <c r="J37" s="1" t="s">
        <v>535</v>
      </c>
      <c r="K37" s="1" t="s">
        <v>536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537</v>
      </c>
      <c r="B38" s="1" t="s">
        <v>538</v>
      </c>
      <c r="C38" s="1" t="s">
        <v>533</v>
      </c>
      <c r="D38" s="1" t="s">
        <v>539</v>
      </c>
      <c r="E38" s="1" t="s">
        <v>540</v>
      </c>
      <c r="F38" s="1" t="s">
        <v>541</v>
      </c>
      <c r="G38" s="1" t="s">
        <v>542</v>
      </c>
      <c r="H38" s="1" t="s">
        <v>543</v>
      </c>
      <c r="I38" s="1" t="s">
        <v>544</v>
      </c>
      <c r="J38" s="1" t="s">
        <v>545</v>
      </c>
      <c r="K38" s="1" t="s">
        <v>546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547</v>
      </c>
      <c r="B39" s="1" t="s">
        <v>548</v>
      </c>
      <c r="C39" s="1" t="s">
        <v>549</v>
      </c>
      <c r="D39" s="1" t="s">
        <v>550</v>
      </c>
      <c r="E39" s="1" t="s">
        <v>551</v>
      </c>
      <c r="F39" s="1" t="s">
        <v>552</v>
      </c>
      <c r="G39" s="1" t="s">
        <v>553</v>
      </c>
      <c r="H39" s="1" t="s">
        <v>554</v>
      </c>
      <c r="I39" s="1" t="s">
        <v>555</v>
      </c>
      <c r="J39" s="1" t="s">
        <v>556</v>
      </c>
      <c r="K39" s="1" t="s">
        <v>557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558</v>
      </c>
      <c r="B40" s="1" t="s">
        <v>559</v>
      </c>
      <c r="C40" s="1" t="s">
        <v>560</v>
      </c>
      <c r="D40" s="1" t="s">
        <v>561</v>
      </c>
      <c r="E40" s="1" t="s">
        <v>562</v>
      </c>
      <c r="F40" s="1" t="s">
        <v>563</v>
      </c>
      <c r="G40" s="1" t="s">
        <v>564</v>
      </c>
      <c r="H40" s="1" t="s">
        <v>565</v>
      </c>
      <c r="I40" s="1" t="s">
        <v>566</v>
      </c>
      <c r="J40" s="1" t="s">
        <v>567</v>
      </c>
      <c r="K40" s="1" t="s">
        <v>568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569</v>
      </c>
      <c r="B41" s="1" t="s">
        <v>570</v>
      </c>
      <c r="C41" s="1" t="s">
        <v>571</v>
      </c>
      <c r="D41" s="1" t="s">
        <v>572</v>
      </c>
      <c r="E41" s="1" t="s">
        <v>573</v>
      </c>
      <c r="F41" s="1" t="s">
        <v>574</v>
      </c>
      <c r="G41" s="1" t="s">
        <v>163</v>
      </c>
      <c r="H41" s="1" t="s">
        <v>575</v>
      </c>
      <c r="I41" s="1" t="s">
        <v>329</v>
      </c>
      <c r="J41" s="1" t="s">
        <v>576</v>
      </c>
      <c r="K41" s="1" t="s">
        <v>577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578</v>
      </c>
      <c r="B42" s="1" t="s">
        <v>579</v>
      </c>
      <c r="C42" s="1" t="s">
        <v>580</v>
      </c>
      <c r="D42" s="1" t="s">
        <v>581</v>
      </c>
      <c r="E42" s="1" t="s">
        <v>582</v>
      </c>
      <c r="F42" s="1" t="s">
        <v>583</v>
      </c>
      <c r="G42" s="1" t="s">
        <v>584</v>
      </c>
      <c r="H42" s="1" t="s">
        <v>585</v>
      </c>
      <c r="I42" s="1" t="s">
        <v>586</v>
      </c>
      <c r="J42" s="1" t="s">
        <v>587</v>
      </c>
      <c r="K42" s="1" t="s">
        <v>588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589</v>
      </c>
      <c r="B43" s="1" t="s">
        <v>590</v>
      </c>
      <c r="C43" s="1" t="s">
        <v>591</v>
      </c>
      <c r="D43" s="1" t="s">
        <v>592</v>
      </c>
      <c r="E43" s="1" t="s">
        <v>593</v>
      </c>
      <c r="F43" s="1" t="s">
        <v>594</v>
      </c>
      <c r="G43" s="1" t="s">
        <v>595</v>
      </c>
      <c r="H43" s="1" t="s">
        <v>596</v>
      </c>
      <c r="I43" s="1" t="s">
        <v>575</v>
      </c>
      <c r="J43" s="1" t="s">
        <v>575</v>
      </c>
      <c r="K43" s="1" t="s">
        <v>597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598</v>
      </c>
      <c r="B44" s="1" t="s">
        <v>599</v>
      </c>
      <c r="C44" s="1" t="s">
        <v>600</v>
      </c>
      <c r="D44" s="1" t="s">
        <v>601</v>
      </c>
      <c r="E44" s="1" t="s">
        <v>602</v>
      </c>
      <c r="F44" s="1" t="s">
        <v>601</v>
      </c>
      <c r="G44" s="1" t="s">
        <v>603</v>
      </c>
      <c r="H44" s="1" t="s">
        <v>604</v>
      </c>
      <c r="I44" s="1" t="s">
        <v>605</v>
      </c>
      <c r="J44" s="1" t="s">
        <v>606</v>
      </c>
      <c r="K44" s="1" t="s">
        <v>607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609</v>
      </c>
      <c r="B46" s="1" t="s">
        <v>610</v>
      </c>
      <c r="C46" s="1" t="s">
        <v>611</v>
      </c>
      <c r="D46" s="1" t="s">
        <v>612</v>
      </c>
      <c r="E46" s="1" t="s">
        <v>613</v>
      </c>
      <c r="F46" s="1" t="s">
        <v>614</v>
      </c>
      <c r="G46" s="1" t="s">
        <v>615</v>
      </c>
      <c r="H46" s="1" t="s">
        <v>616</v>
      </c>
      <c r="I46" s="1" t="s">
        <v>617</v>
      </c>
      <c r="J46" s="1" t="s">
        <v>618</v>
      </c>
      <c r="K46" s="1" t="s">
        <v>619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620</v>
      </c>
      <c r="B47" s="1" t="s">
        <v>621</v>
      </c>
      <c r="C47" s="1" t="s">
        <v>622</v>
      </c>
      <c r="D47" s="1" t="s">
        <v>623</v>
      </c>
      <c r="E47" s="1" t="s">
        <v>243</v>
      </c>
      <c r="F47" s="1" t="s">
        <v>624</v>
      </c>
      <c r="G47" s="1" t="s">
        <v>625</v>
      </c>
      <c r="H47" s="1" t="s">
        <v>626</v>
      </c>
      <c r="I47" s="1" t="s">
        <v>627</v>
      </c>
      <c r="J47" s="1" t="s">
        <v>628</v>
      </c>
      <c r="K47" s="1" t="s">
        <v>629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630</v>
      </c>
      <c r="B48" s="1">
        <v>8.0</v>
      </c>
      <c r="C48" s="1" t="s">
        <v>631</v>
      </c>
      <c r="D48" s="1" t="s">
        <v>632</v>
      </c>
      <c r="E48" s="1" t="s">
        <v>633</v>
      </c>
      <c r="F48" s="1" t="s">
        <v>634</v>
      </c>
      <c r="G48" s="1" t="s">
        <v>635</v>
      </c>
      <c r="H48" s="1" t="s">
        <v>636</v>
      </c>
      <c r="I48" s="1" t="s">
        <v>637</v>
      </c>
      <c r="J48" s="1" t="s">
        <v>638</v>
      </c>
      <c r="K48" s="1" t="s">
        <v>639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640</v>
      </c>
      <c r="B49" s="1" t="s">
        <v>399</v>
      </c>
      <c r="C49" s="1" t="s">
        <v>641</v>
      </c>
      <c r="D49" s="1" t="s">
        <v>642</v>
      </c>
      <c r="E49" s="1" t="s">
        <v>643</v>
      </c>
      <c r="F49" s="1" t="s">
        <v>644</v>
      </c>
      <c r="G49" s="1" t="s">
        <v>645</v>
      </c>
      <c r="H49" s="1" t="s">
        <v>646</v>
      </c>
      <c r="I49" s="1" t="s">
        <v>647</v>
      </c>
      <c r="J49" s="1" t="s">
        <v>648</v>
      </c>
      <c r="K49" s="1" t="s">
        <v>649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650</v>
      </c>
      <c r="B50" s="1" t="s">
        <v>651</v>
      </c>
      <c r="C50" s="1" t="s">
        <v>652</v>
      </c>
      <c r="D50" s="1" t="s">
        <v>653</v>
      </c>
      <c r="E50" s="1" t="s">
        <v>654</v>
      </c>
      <c r="F50" s="1" t="s">
        <v>655</v>
      </c>
      <c r="G50" s="1" t="s">
        <v>656</v>
      </c>
      <c r="H50" s="1" t="s">
        <v>657</v>
      </c>
      <c r="I50" s="1" t="s">
        <v>658</v>
      </c>
      <c r="J50" s="1" t="s">
        <v>659</v>
      </c>
      <c r="K50" s="1" t="s">
        <v>660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661</v>
      </c>
      <c r="B51" s="1" t="s">
        <v>662</v>
      </c>
      <c r="C51" s="1" t="s">
        <v>663</v>
      </c>
      <c r="D51" s="1" t="s">
        <v>664</v>
      </c>
      <c r="E51" s="1">
        <v>0.0</v>
      </c>
      <c r="F51" s="1" t="s">
        <v>665</v>
      </c>
      <c r="G51" s="1" t="s">
        <v>666</v>
      </c>
      <c r="H51" s="1" t="s">
        <v>667</v>
      </c>
      <c r="I51" s="1" t="s">
        <v>668</v>
      </c>
      <c r="J51" s="1" t="s">
        <v>334</v>
      </c>
      <c r="K51" s="1" t="s">
        <v>654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669</v>
      </c>
      <c r="B52" s="1" t="s">
        <v>662</v>
      </c>
      <c r="C52" s="1" t="s">
        <v>663</v>
      </c>
      <c r="D52" s="1" t="s">
        <v>664</v>
      </c>
      <c r="E52" s="1">
        <v>0.0</v>
      </c>
      <c r="F52" s="1" t="s">
        <v>665</v>
      </c>
      <c r="G52" s="1" t="s">
        <v>666</v>
      </c>
      <c r="H52" s="1" t="s">
        <v>667</v>
      </c>
      <c r="I52" s="1" t="s">
        <v>668</v>
      </c>
      <c r="J52" s="1" t="s">
        <v>334</v>
      </c>
      <c r="K52" s="1" t="s">
        <v>654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670</v>
      </c>
      <c r="B53" s="1" t="s">
        <v>671</v>
      </c>
      <c r="C53" s="1" t="s">
        <v>672</v>
      </c>
      <c r="D53" s="1" t="s">
        <v>673</v>
      </c>
      <c r="E53" s="1" t="s">
        <v>674</v>
      </c>
      <c r="F53" s="1" t="s">
        <v>675</v>
      </c>
      <c r="G53" s="1" t="s">
        <v>676</v>
      </c>
      <c r="H53" s="1" t="s">
        <v>677</v>
      </c>
      <c r="I53" s="1" t="s">
        <v>498</v>
      </c>
      <c r="J53" s="1" t="s">
        <v>678</v>
      </c>
      <c r="K53" s="1" t="s">
        <v>679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680</v>
      </c>
      <c r="B54" s="1" t="s">
        <v>681</v>
      </c>
      <c r="C54" s="1" t="s">
        <v>682</v>
      </c>
      <c r="D54" s="1" t="s">
        <v>683</v>
      </c>
      <c r="E54" s="1">
        <v>0.0</v>
      </c>
      <c r="F54" s="1" t="s">
        <v>684</v>
      </c>
      <c r="G54" s="1" t="s">
        <v>685</v>
      </c>
      <c r="H54" s="1" t="s">
        <v>686</v>
      </c>
      <c r="I54" s="1" t="s">
        <v>539</v>
      </c>
      <c r="J54" s="1" t="s">
        <v>687</v>
      </c>
      <c r="K54" s="1" t="s">
        <v>688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689</v>
      </c>
      <c r="B55" s="1" t="s">
        <v>690</v>
      </c>
      <c r="C55" s="1" t="s">
        <v>319</v>
      </c>
      <c r="D55" s="1" t="s">
        <v>691</v>
      </c>
      <c r="E55" s="1" t="s">
        <v>692</v>
      </c>
      <c r="F55" s="1" t="s">
        <v>693</v>
      </c>
      <c r="G55" s="1" t="s">
        <v>416</v>
      </c>
      <c r="H55" s="1" t="s">
        <v>694</v>
      </c>
      <c r="I55" s="1" t="s">
        <v>695</v>
      </c>
      <c r="J55" s="1" t="s">
        <v>696</v>
      </c>
      <c r="K55" s="1" t="s">
        <v>697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698</v>
      </c>
      <c r="B56" s="1" t="s">
        <v>332</v>
      </c>
      <c r="C56" s="1" t="s">
        <v>452</v>
      </c>
      <c r="D56" s="1" t="s">
        <v>699</v>
      </c>
      <c r="E56" s="1" t="s">
        <v>700</v>
      </c>
      <c r="F56" s="1" t="s">
        <v>701</v>
      </c>
      <c r="G56" s="1" t="s">
        <v>702</v>
      </c>
      <c r="H56" s="1" t="s">
        <v>703</v>
      </c>
      <c r="I56" s="1" t="s">
        <v>704</v>
      </c>
      <c r="J56" s="1" t="s">
        <v>705</v>
      </c>
      <c r="K56" s="1" t="s">
        <v>706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707</v>
      </c>
      <c r="B57" s="1" t="s">
        <v>708</v>
      </c>
      <c r="C57" s="1" t="s">
        <v>709</v>
      </c>
      <c r="D57" s="1" t="s">
        <v>710</v>
      </c>
      <c r="E57" s="1" t="s">
        <v>711</v>
      </c>
      <c r="F57" s="1" t="s">
        <v>712</v>
      </c>
      <c r="G57" s="1" t="s">
        <v>713</v>
      </c>
      <c r="H57" s="1" t="s">
        <v>714</v>
      </c>
      <c r="I57" s="1" t="s">
        <v>715</v>
      </c>
      <c r="J57" s="1" t="s">
        <v>716</v>
      </c>
      <c r="K57" s="1" t="s">
        <v>717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718</v>
      </c>
      <c r="B58" s="1" t="s">
        <v>719</v>
      </c>
      <c r="C58" s="1" t="s">
        <v>720</v>
      </c>
      <c r="D58" s="1" t="s">
        <v>721</v>
      </c>
      <c r="E58" s="1" t="s">
        <v>722</v>
      </c>
      <c r="F58" s="1" t="s">
        <v>723</v>
      </c>
      <c r="G58" s="1" t="s">
        <v>724</v>
      </c>
      <c r="H58" s="1" t="s">
        <v>725</v>
      </c>
      <c r="I58" s="1" t="s">
        <v>726</v>
      </c>
      <c r="J58" s="1" t="s">
        <v>727</v>
      </c>
      <c r="K58" s="1" t="s">
        <v>728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729</v>
      </c>
      <c r="B59" s="1" t="s">
        <v>386</v>
      </c>
      <c r="C59" s="1" t="s">
        <v>730</v>
      </c>
      <c r="D59" s="1" t="s">
        <v>731</v>
      </c>
      <c r="E59" s="1" t="s">
        <v>732</v>
      </c>
      <c r="F59" s="1" t="s">
        <v>733</v>
      </c>
      <c r="G59" s="1" t="s">
        <v>734</v>
      </c>
      <c r="H59" s="1" t="s">
        <v>449</v>
      </c>
      <c r="I59" s="1" t="s">
        <v>735</v>
      </c>
      <c r="J59" s="1" t="s">
        <v>736</v>
      </c>
      <c r="K59" s="1" t="s">
        <v>737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738</v>
      </c>
      <c r="B60" s="1" t="s">
        <v>739</v>
      </c>
      <c r="C60" s="1" t="s">
        <v>170</v>
      </c>
      <c r="D60" s="1" t="s">
        <v>740</v>
      </c>
      <c r="E60" s="1" t="s">
        <v>741</v>
      </c>
      <c r="F60" s="1" t="s">
        <v>742</v>
      </c>
      <c r="G60" s="1" t="s">
        <v>743</v>
      </c>
      <c r="H60" s="1" t="s">
        <v>744</v>
      </c>
      <c r="I60" s="1" t="s">
        <v>745</v>
      </c>
      <c r="J60" s="1" t="s">
        <v>746</v>
      </c>
      <c r="K60" s="1" t="s">
        <v>302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747</v>
      </c>
      <c r="B61" s="1" t="s">
        <v>748</v>
      </c>
      <c r="C61" s="1" t="s">
        <v>749</v>
      </c>
      <c r="D61" s="1" t="s">
        <v>750</v>
      </c>
      <c r="E61" s="1" t="s">
        <v>751</v>
      </c>
      <c r="F61" s="1" t="s">
        <v>752</v>
      </c>
      <c r="G61" s="1" t="s">
        <v>753</v>
      </c>
      <c r="H61" s="1" t="s">
        <v>754</v>
      </c>
      <c r="I61" s="1" t="s">
        <v>755</v>
      </c>
      <c r="J61" s="1" t="s">
        <v>756</v>
      </c>
      <c r="K61" s="1" t="s">
        <v>757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758</v>
      </c>
      <c r="B62" s="1" t="s">
        <v>759</v>
      </c>
      <c r="C62" s="1" t="s">
        <v>760</v>
      </c>
      <c r="D62" s="1" t="s">
        <v>761</v>
      </c>
      <c r="E62" s="1" t="s">
        <v>762</v>
      </c>
      <c r="F62" s="1" t="s">
        <v>763</v>
      </c>
      <c r="G62" s="1" t="s">
        <v>764</v>
      </c>
      <c r="H62" s="1" t="s">
        <v>765</v>
      </c>
      <c r="I62" s="1" t="s">
        <v>766</v>
      </c>
      <c r="J62" s="1" t="s">
        <v>767</v>
      </c>
      <c r="K62" s="1" t="s">
        <v>768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769</v>
      </c>
      <c r="B63" s="1">
        <v>0.0</v>
      </c>
      <c r="C63" s="1" t="s">
        <v>770</v>
      </c>
      <c r="D63" s="1" t="s">
        <v>771</v>
      </c>
      <c r="E63" s="1" t="s">
        <v>772</v>
      </c>
      <c r="F63" s="1" t="s">
        <v>773</v>
      </c>
      <c r="G63" s="1" t="s">
        <v>774</v>
      </c>
      <c r="H63" s="1" t="s">
        <v>775</v>
      </c>
      <c r="I63" s="1" t="s">
        <v>776</v>
      </c>
      <c r="J63" s="1" t="s">
        <v>777</v>
      </c>
      <c r="K63" s="1" t="s">
        <v>778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779</v>
      </c>
      <c r="B64" s="1">
        <v>0.0</v>
      </c>
      <c r="C64" s="1" t="s">
        <v>780</v>
      </c>
      <c r="D64" s="1" t="s">
        <v>781</v>
      </c>
      <c r="E64" s="1" t="s">
        <v>782</v>
      </c>
      <c r="F64" s="1" t="s">
        <v>783</v>
      </c>
      <c r="G64" s="1" t="s">
        <v>784</v>
      </c>
      <c r="H64" s="1" t="s">
        <v>785</v>
      </c>
      <c r="I64" s="1" t="s">
        <v>786</v>
      </c>
      <c r="J64" s="1" t="s">
        <v>787</v>
      </c>
      <c r="K64" s="1" t="s">
        <v>788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790</v>
      </c>
      <c r="B66" s="1">
        <v>0.0</v>
      </c>
      <c r="C66" s="1" t="s">
        <v>791</v>
      </c>
      <c r="D66" s="1" t="s">
        <v>792</v>
      </c>
      <c r="E66" s="1" t="s">
        <v>793</v>
      </c>
      <c r="F66" s="1" t="s">
        <v>341</v>
      </c>
      <c r="G66" s="1" t="s">
        <v>794</v>
      </c>
      <c r="H66" s="1" t="s">
        <v>505</v>
      </c>
      <c r="I66" s="1" t="s">
        <v>795</v>
      </c>
      <c r="J66" s="1" t="s">
        <v>301</v>
      </c>
      <c r="K66" s="1" t="s">
        <v>796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797</v>
      </c>
      <c r="B67" s="1">
        <v>0.0</v>
      </c>
      <c r="C67" s="1" t="s">
        <v>798</v>
      </c>
      <c r="D67" s="1" t="s">
        <v>799</v>
      </c>
      <c r="E67" s="1" t="s">
        <v>800</v>
      </c>
      <c r="F67" s="1" t="s">
        <v>801</v>
      </c>
      <c r="G67" s="1" t="s">
        <v>802</v>
      </c>
      <c r="H67" s="1" t="s">
        <v>803</v>
      </c>
      <c r="I67" s="1" t="s">
        <v>804</v>
      </c>
      <c r="J67" s="1" t="s">
        <v>648</v>
      </c>
      <c r="K67" s="1" t="s">
        <v>805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806</v>
      </c>
      <c r="B68" s="1">
        <v>0.0</v>
      </c>
      <c r="C68" s="1" t="s">
        <v>807</v>
      </c>
      <c r="D68" s="1" t="s">
        <v>808</v>
      </c>
      <c r="E68" s="1" t="s">
        <v>809</v>
      </c>
      <c r="F68" s="1" t="s">
        <v>810</v>
      </c>
      <c r="G68" s="1" t="s">
        <v>811</v>
      </c>
      <c r="H68" s="1" t="s">
        <v>812</v>
      </c>
      <c r="I68" s="1" t="s">
        <v>813</v>
      </c>
      <c r="J68" s="1" t="s">
        <v>814</v>
      </c>
      <c r="K68" s="1" t="s">
        <v>815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816</v>
      </c>
      <c r="B69" s="1">
        <v>0.0</v>
      </c>
      <c r="C69" s="1" t="s">
        <v>817</v>
      </c>
      <c r="D69" s="1" t="s">
        <v>818</v>
      </c>
      <c r="E69" s="1" t="s">
        <v>819</v>
      </c>
      <c r="F69" s="1" t="s">
        <v>820</v>
      </c>
      <c r="G69" s="1" t="s">
        <v>821</v>
      </c>
      <c r="H69" s="1" t="s">
        <v>822</v>
      </c>
      <c r="I69" s="1" t="s">
        <v>823</v>
      </c>
      <c r="J69" s="1" t="s">
        <v>824</v>
      </c>
      <c r="K69" s="1" t="s">
        <v>825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826</v>
      </c>
      <c r="B70" s="1">
        <v>0.0</v>
      </c>
      <c r="C70" s="1" t="s">
        <v>827</v>
      </c>
      <c r="D70" s="1" t="s">
        <v>828</v>
      </c>
      <c r="E70" s="1" t="s">
        <v>829</v>
      </c>
      <c r="F70" s="1" t="s">
        <v>830</v>
      </c>
      <c r="G70" s="1" t="s">
        <v>831</v>
      </c>
      <c r="H70" s="1" t="s">
        <v>832</v>
      </c>
      <c r="I70" s="1" t="s">
        <v>833</v>
      </c>
      <c r="J70" s="1" t="s">
        <v>834</v>
      </c>
      <c r="K70" s="1" t="s">
        <v>835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836</v>
      </c>
      <c r="B71" s="1">
        <v>0.0</v>
      </c>
      <c r="C71" s="1" t="s">
        <v>837</v>
      </c>
      <c r="D71" s="1" t="s">
        <v>838</v>
      </c>
      <c r="E71" s="1" t="s">
        <v>839</v>
      </c>
      <c r="F71" s="1" t="s">
        <v>840</v>
      </c>
      <c r="G71" s="1" t="s">
        <v>841</v>
      </c>
      <c r="H71" s="1" t="s">
        <v>842</v>
      </c>
      <c r="I71" s="1" t="s">
        <v>843</v>
      </c>
      <c r="J71" s="1" t="s">
        <v>694</v>
      </c>
      <c r="K71" s="1" t="s">
        <v>844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845</v>
      </c>
      <c r="B72" s="1">
        <v>0.0</v>
      </c>
      <c r="C72" s="1" t="s">
        <v>837</v>
      </c>
      <c r="D72" s="1" t="s">
        <v>838</v>
      </c>
      <c r="E72" s="1" t="s">
        <v>839</v>
      </c>
      <c r="F72" s="1" t="s">
        <v>840</v>
      </c>
      <c r="G72" s="1" t="s">
        <v>841</v>
      </c>
      <c r="H72" s="1" t="s">
        <v>842</v>
      </c>
      <c r="I72" s="1" t="s">
        <v>843</v>
      </c>
      <c r="J72" s="1" t="s">
        <v>694</v>
      </c>
      <c r="K72" s="1" t="s">
        <v>844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846</v>
      </c>
      <c r="B73" s="1">
        <v>0.0</v>
      </c>
      <c r="C73" s="1" t="s">
        <v>847</v>
      </c>
      <c r="D73" s="1" t="s">
        <v>848</v>
      </c>
      <c r="E73" s="1" t="s">
        <v>849</v>
      </c>
      <c r="F73" s="1" t="s">
        <v>850</v>
      </c>
      <c r="G73" s="1" t="s">
        <v>851</v>
      </c>
      <c r="H73" s="1" t="s">
        <v>530</v>
      </c>
      <c r="I73" s="1" t="s">
        <v>852</v>
      </c>
      <c r="J73" s="1" t="s">
        <v>853</v>
      </c>
      <c r="K73" s="1" t="s">
        <v>854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855</v>
      </c>
      <c r="B74" s="1">
        <v>0.0</v>
      </c>
      <c r="C74" s="1" t="s">
        <v>856</v>
      </c>
      <c r="D74" s="1" t="s">
        <v>857</v>
      </c>
      <c r="E74" s="1" t="s">
        <v>697</v>
      </c>
      <c r="F74" s="1" t="s">
        <v>858</v>
      </c>
      <c r="G74" s="1" t="s">
        <v>859</v>
      </c>
      <c r="H74" s="1" t="s">
        <v>860</v>
      </c>
      <c r="I74" s="1" t="s">
        <v>861</v>
      </c>
      <c r="J74" s="1" t="s">
        <v>862</v>
      </c>
      <c r="K74" s="1" t="s">
        <v>863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864</v>
      </c>
      <c r="B75" s="1">
        <v>0.0</v>
      </c>
      <c r="C75" s="1" t="s">
        <v>865</v>
      </c>
      <c r="D75" s="1" t="s">
        <v>866</v>
      </c>
      <c r="E75" s="1" t="s">
        <v>867</v>
      </c>
      <c r="F75" s="1" t="s">
        <v>625</v>
      </c>
      <c r="G75" s="1" t="s">
        <v>868</v>
      </c>
      <c r="H75" s="1" t="s">
        <v>759</v>
      </c>
      <c r="I75" s="1" t="s">
        <v>869</v>
      </c>
      <c r="J75" s="1" t="s">
        <v>870</v>
      </c>
      <c r="K75" s="1" t="s">
        <v>871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872</v>
      </c>
      <c r="B76" s="1">
        <v>0.0</v>
      </c>
      <c r="C76" s="1" t="s">
        <v>873</v>
      </c>
      <c r="D76" s="1" t="s">
        <v>874</v>
      </c>
      <c r="E76" s="1" t="s">
        <v>875</v>
      </c>
      <c r="F76" s="1" t="s">
        <v>876</v>
      </c>
      <c r="G76" s="1" t="s">
        <v>877</v>
      </c>
      <c r="H76" s="1" t="s">
        <v>878</v>
      </c>
      <c r="I76" s="1" t="s">
        <v>879</v>
      </c>
      <c r="J76" s="1" t="s">
        <v>880</v>
      </c>
      <c r="K76" s="1" t="s">
        <v>881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882</v>
      </c>
      <c r="B77" s="1">
        <v>0.0</v>
      </c>
      <c r="C77" s="1" t="s">
        <v>503</v>
      </c>
      <c r="D77" s="1" t="s">
        <v>883</v>
      </c>
      <c r="E77" s="1" t="s">
        <v>884</v>
      </c>
      <c r="F77" s="1" t="s">
        <v>885</v>
      </c>
      <c r="G77" s="1" t="s">
        <v>886</v>
      </c>
      <c r="H77" s="1" t="s">
        <v>887</v>
      </c>
      <c r="I77" s="1" t="s">
        <v>888</v>
      </c>
      <c r="J77" s="1" t="s">
        <v>889</v>
      </c>
      <c r="K77" s="1" t="s">
        <v>890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891</v>
      </c>
      <c r="B78" s="1">
        <v>0.0</v>
      </c>
      <c r="C78" s="1" t="s">
        <v>892</v>
      </c>
      <c r="D78" s="1" t="s">
        <v>893</v>
      </c>
      <c r="E78" s="1" t="s">
        <v>894</v>
      </c>
      <c r="F78" s="1" t="s">
        <v>895</v>
      </c>
      <c r="G78" s="1" t="s">
        <v>896</v>
      </c>
      <c r="H78" s="1" t="s">
        <v>897</v>
      </c>
      <c r="I78" s="1" t="s">
        <v>898</v>
      </c>
      <c r="J78" s="1" t="s">
        <v>899</v>
      </c>
      <c r="K78" s="1" t="s">
        <v>900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901</v>
      </c>
      <c r="B79" s="1">
        <v>0.0</v>
      </c>
      <c r="C79" s="1" t="s">
        <v>902</v>
      </c>
      <c r="D79" s="1" t="s">
        <v>903</v>
      </c>
      <c r="E79" s="1" t="s">
        <v>904</v>
      </c>
      <c r="F79" s="1" t="s">
        <v>905</v>
      </c>
      <c r="G79" s="1" t="s">
        <v>906</v>
      </c>
      <c r="H79" s="1" t="s">
        <v>907</v>
      </c>
      <c r="I79" s="1" t="s">
        <v>908</v>
      </c>
      <c r="J79" s="1" t="s">
        <v>909</v>
      </c>
      <c r="K79" s="1" t="s">
        <v>910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911</v>
      </c>
      <c r="B80" s="1">
        <v>0.0</v>
      </c>
      <c r="C80" s="1" t="s">
        <v>912</v>
      </c>
      <c r="D80" s="1" t="s">
        <v>913</v>
      </c>
      <c r="E80" s="1" t="s">
        <v>914</v>
      </c>
      <c r="F80" s="1" t="s">
        <v>915</v>
      </c>
      <c r="G80" s="1" t="s">
        <v>916</v>
      </c>
      <c r="H80" s="1" t="s">
        <v>917</v>
      </c>
      <c r="I80" s="1" t="s">
        <v>918</v>
      </c>
      <c r="J80" s="1" t="s">
        <v>522</v>
      </c>
      <c r="K80" s="1" t="s">
        <v>919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920</v>
      </c>
      <c r="B81" s="1">
        <v>0.0</v>
      </c>
      <c r="C81" s="1" t="s">
        <v>921</v>
      </c>
      <c r="D81" s="1" t="s">
        <v>922</v>
      </c>
      <c r="E81" s="1" t="s">
        <v>923</v>
      </c>
      <c r="F81" s="1" t="s">
        <v>924</v>
      </c>
      <c r="G81" s="1" t="s">
        <v>925</v>
      </c>
      <c r="H81" s="1" t="s">
        <v>926</v>
      </c>
      <c r="I81" s="1" t="s">
        <v>927</v>
      </c>
      <c r="J81" s="1" t="s">
        <v>928</v>
      </c>
      <c r="K81" s="1" t="s">
        <v>929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930</v>
      </c>
      <c r="B82" s="1">
        <v>0.0</v>
      </c>
      <c r="C82" s="1" t="s">
        <v>931</v>
      </c>
      <c r="D82" s="1" t="s">
        <v>932</v>
      </c>
      <c r="E82" s="1" t="s">
        <v>933</v>
      </c>
      <c r="F82" s="1" t="s">
        <v>934</v>
      </c>
      <c r="G82" s="1" t="s">
        <v>935</v>
      </c>
      <c r="H82" s="1" t="s">
        <v>936</v>
      </c>
      <c r="I82" s="1" t="s">
        <v>937</v>
      </c>
      <c r="J82" s="1" t="s">
        <v>938</v>
      </c>
      <c r="K82" s="1" t="s">
        <v>939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940</v>
      </c>
      <c r="B83" s="1">
        <v>0.0</v>
      </c>
      <c r="C83" s="1">
        <v>0.0</v>
      </c>
      <c r="D83" s="1" t="s">
        <v>941</v>
      </c>
      <c r="E83" s="1" t="s">
        <v>942</v>
      </c>
      <c r="F83" s="1" t="s">
        <v>943</v>
      </c>
      <c r="G83" s="1" t="s">
        <v>944</v>
      </c>
      <c r="H83" s="1" t="s">
        <v>945</v>
      </c>
      <c r="I83" s="1" t="s">
        <v>946</v>
      </c>
      <c r="J83" s="1" t="s">
        <v>947</v>
      </c>
      <c r="K83" s="1" t="s">
        <v>948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949</v>
      </c>
      <c r="B84" s="1">
        <v>0.0</v>
      </c>
      <c r="C84" s="1">
        <v>0.0</v>
      </c>
      <c r="D84" s="1" t="s">
        <v>950</v>
      </c>
      <c r="E84" s="1" t="s">
        <v>951</v>
      </c>
      <c r="F84" s="1" t="s">
        <v>952</v>
      </c>
      <c r="G84" s="1" t="s">
        <v>953</v>
      </c>
      <c r="H84" s="1" t="s">
        <v>954</v>
      </c>
      <c r="I84" s="1" t="s">
        <v>955</v>
      </c>
      <c r="J84" s="1" t="s">
        <v>956</v>
      </c>
      <c r="K84" s="1" t="s">
        <v>957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958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959</v>
      </c>
      <c r="B86" s="1">
        <v>0.0</v>
      </c>
      <c r="C86" s="1">
        <v>0.0</v>
      </c>
      <c r="D86" s="1" t="s">
        <v>960</v>
      </c>
      <c r="E86" s="1" t="s">
        <v>961</v>
      </c>
      <c r="F86" s="1" t="s">
        <v>962</v>
      </c>
      <c r="G86" s="1" t="s">
        <v>330</v>
      </c>
      <c r="H86" s="1" t="s">
        <v>963</v>
      </c>
      <c r="I86" s="1" t="s">
        <v>964</v>
      </c>
      <c r="J86" s="1" t="s">
        <v>301</v>
      </c>
      <c r="K86" s="1" t="s">
        <v>965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966</v>
      </c>
      <c r="B87" s="1">
        <v>0.0</v>
      </c>
      <c r="C87" s="1">
        <v>0.0</v>
      </c>
      <c r="D87" s="1" t="s">
        <v>967</v>
      </c>
      <c r="E87" s="1" t="s">
        <v>877</v>
      </c>
      <c r="F87" s="1" t="s">
        <v>968</v>
      </c>
      <c r="G87" s="1" t="s">
        <v>524</v>
      </c>
      <c r="H87" s="1" t="s">
        <v>969</v>
      </c>
      <c r="I87" s="1" t="s">
        <v>970</v>
      </c>
      <c r="J87" s="1" t="s">
        <v>971</v>
      </c>
      <c r="K87" s="1" t="s">
        <v>972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973</v>
      </c>
      <c r="B88" s="1">
        <v>0.0</v>
      </c>
      <c r="C88" s="1">
        <v>0.0</v>
      </c>
      <c r="D88" s="1" t="s">
        <v>974</v>
      </c>
      <c r="E88" s="1" t="s">
        <v>975</v>
      </c>
      <c r="F88" s="1" t="s">
        <v>976</v>
      </c>
      <c r="G88" s="1" t="s">
        <v>977</v>
      </c>
      <c r="H88" s="1" t="s">
        <v>978</v>
      </c>
      <c r="I88" s="1" t="s">
        <v>324</v>
      </c>
      <c r="J88" s="1" t="s">
        <v>979</v>
      </c>
      <c r="K88" s="1" t="s">
        <v>980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981</v>
      </c>
      <c r="B89" s="1">
        <v>0.0</v>
      </c>
      <c r="C89" s="1">
        <v>0.0</v>
      </c>
      <c r="D89" s="1" t="s">
        <v>982</v>
      </c>
      <c r="E89" s="1" t="s">
        <v>189</v>
      </c>
      <c r="F89" s="1" t="s">
        <v>983</v>
      </c>
      <c r="G89" s="1" t="s">
        <v>984</v>
      </c>
      <c r="H89" s="1" t="s">
        <v>985</v>
      </c>
      <c r="I89" s="1" t="s">
        <v>986</v>
      </c>
      <c r="J89" s="1" t="s">
        <v>987</v>
      </c>
      <c r="K89" s="1" t="s">
        <v>988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989</v>
      </c>
      <c r="B90" s="1">
        <v>0.0</v>
      </c>
      <c r="C90" s="1">
        <v>0.0</v>
      </c>
      <c r="D90" s="1" t="s">
        <v>990</v>
      </c>
      <c r="E90" s="1" t="s">
        <v>352</v>
      </c>
      <c r="F90" s="1" t="s">
        <v>991</v>
      </c>
      <c r="G90" s="1" t="s">
        <v>992</v>
      </c>
      <c r="H90" s="1" t="s">
        <v>993</v>
      </c>
      <c r="I90" s="1" t="s">
        <v>994</v>
      </c>
      <c r="J90" s="1" t="s">
        <v>995</v>
      </c>
      <c r="K90" s="1" t="s">
        <v>996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997</v>
      </c>
      <c r="B91" s="1">
        <v>0.0</v>
      </c>
      <c r="C91" s="1">
        <v>0.0</v>
      </c>
      <c r="D91" s="1" t="s">
        <v>998</v>
      </c>
      <c r="E91" s="1" t="s">
        <v>999</v>
      </c>
      <c r="F91" s="1" t="s">
        <v>1000</v>
      </c>
      <c r="G91" s="1" t="s">
        <v>1001</v>
      </c>
      <c r="H91" s="1" t="s">
        <v>1002</v>
      </c>
      <c r="I91" s="1" t="s">
        <v>1003</v>
      </c>
      <c r="J91" s="1" t="s">
        <v>897</v>
      </c>
      <c r="K91" s="1" t="s">
        <v>1004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1005</v>
      </c>
      <c r="B92" s="1">
        <v>0.0</v>
      </c>
      <c r="C92" s="1">
        <v>0.0</v>
      </c>
      <c r="D92" s="1" t="s">
        <v>998</v>
      </c>
      <c r="E92" s="1" t="s">
        <v>999</v>
      </c>
      <c r="F92" s="1" t="s">
        <v>1000</v>
      </c>
      <c r="G92" s="1" t="s">
        <v>1001</v>
      </c>
      <c r="H92" s="1" t="s">
        <v>1002</v>
      </c>
      <c r="I92" s="1" t="s">
        <v>1003</v>
      </c>
      <c r="J92" s="1" t="s">
        <v>897</v>
      </c>
      <c r="K92" s="1" t="s">
        <v>1004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1006</v>
      </c>
      <c r="B93" s="1">
        <v>0.0</v>
      </c>
      <c r="C93" s="1">
        <v>0.0</v>
      </c>
      <c r="D93" s="1" t="s">
        <v>1007</v>
      </c>
      <c r="E93" s="1" t="s">
        <v>1008</v>
      </c>
      <c r="F93" s="1" t="s">
        <v>1009</v>
      </c>
      <c r="G93" s="1" t="s">
        <v>1010</v>
      </c>
      <c r="H93" s="1" t="s">
        <v>1011</v>
      </c>
      <c r="I93" s="1" t="s">
        <v>357</v>
      </c>
      <c r="J93" s="1" t="s">
        <v>1012</v>
      </c>
      <c r="K93" s="1" t="s">
        <v>1013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1014</v>
      </c>
      <c r="B94" s="1">
        <v>0.0</v>
      </c>
      <c r="C94" s="1">
        <v>0.0</v>
      </c>
      <c r="D94" s="1" t="s">
        <v>1015</v>
      </c>
      <c r="E94" s="1" t="s">
        <v>1016</v>
      </c>
      <c r="F94" s="1" t="s">
        <v>1017</v>
      </c>
      <c r="G94" s="1" t="s">
        <v>1018</v>
      </c>
      <c r="H94" s="1" t="s">
        <v>1019</v>
      </c>
      <c r="I94" s="1" t="s">
        <v>1020</v>
      </c>
      <c r="J94" s="1" t="s">
        <v>1021</v>
      </c>
      <c r="K94" s="1" t="s">
        <v>1022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1023</v>
      </c>
      <c r="B95" s="1">
        <v>0.0</v>
      </c>
      <c r="C95" s="1">
        <v>0.0</v>
      </c>
      <c r="D95" s="1" t="s">
        <v>1024</v>
      </c>
      <c r="E95" s="1" t="s">
        <v>570</v>
      </c>
      <c r="F95" s="1" t="s">
        <v>1025</v>
      </c>
      <c r="G95" s="1" t="s">
        <v>904</v>
      </c>
      <c r="H95" s="1" t="s">
        <v>1026</v>
      </c>
      <c r="I95" s="1" t="s">
        <v>627</v>
      </c>
      <c r="J95" s="1" t="s">
        <v>1027</v>
      </c>
      <c r="K95" s="1" t="s">
        <v>1028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1029</v>
      </c>
      <c r="B96" s="1">
        <v>0.0</v>
      </c>
      <c r="C96" s="1">
        <v>0.0</v>
      </c>
      <c r="D96" s="1" t="s">
        <v>513</v>
      </c>
      <c r="E96" s="1" t="s">
        <v>1030</v>
      </c>
      <c r="F96" s="1" t="s">
        <v>1031</v>
      </c>
      <c r="G96" s="1" t="s">
        <v>380</v>
      </c>
      <c r="H96" s="1" t="s">
        <v>1032</v>
      </c>
      <c r="I96" s="1" t="s">
        <v>1033</v>
      </c>
      <c r="J96" s="1" t="s">
        <v>1003</v>
      </c>
      <c r="K96" s="1" t="s">
        <v>1034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1035</v>
      </c>
      <c r="B97" s="1">
        <v>0.0</v>
      </c>
      <c r="C97" s="1">
        <v>0.0</v>
      </c>
      <c r="D97" s="1" t="s">
        <v>1036</v>
      </c>
      <c r="E97" s="1" t="s">
        <v>1037</v>
      </c>
      <c r="F97" s="1" t="s">
        <v>876</v>
      </c>
      <c r="G97" s="1" t="s">
        <v>1038</v>
      </c>
      <c r="H97" s="1" t="s">
        <v>1039</v>
      </c>
      <c r="I97" s="1" t="s">
        <v>216</v>
      </c>
      <c r="J97" s="1" t="s">
        <v>1040</v>
      </c>
      <c r="K97" s="1" t="s">
        <v>1041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1042</v>
      </c>
      <c r="B98" s="1">
        <v>0.0</v>
      </c>
      <c r="C98" s="1">
        <v>0.0</v>
      </c>
      <c r="D98" s="1" t="s">
        <v>1043</v>
      </c>
      <c r="E98" s="1" t="s">
        <v>1044</v>
      </c>
      <c r="F98" s="1" t="s">
        <v>1045</v>
      </c>
      <c r="G98" s="1" t="s">
        <v>1046</v>
      </c>
      <c r="H98" s="1" t="s">
        <v>986</v>
      </c>
      <c r="I98" s="1" t="s">
        <v>1047</v>
      </c>
      <c r="J98" s="1" t="s">
        <v>1048</v>
      </c>
      <c r="K98" s="1" t="s">
        <v>1049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1050</v>
      </c>
      <c r="B99" s="1">
        <v>0.0</v>
      </c>
      <c r="C99" s="1">
        <v>0.0</v>
      </c>
      <c r="D99" s="1" t="s">
        <v>1051</v>
      </c>
      <c r="E99" s="1" t="s">
        <v>388</v>
      </c>
      <c r="F99" s="1">
        <v>9.0</v>
      </c>
      <c r="G99" s="1" t="s">
        <v>1052</v>
      </c>
      <c r="H99" s="1" t="s">
        <v>1053</v>
      </c>
      <c r="I99" s="1" t="s">
        <v>1054</v>
      </c>
      <c r="J99" s="1" t="s">
        <v>248</v>
      </c>
      <c r="K99" s="1" t="s">
        <v>1055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1056</v>
      </c>
      <c r="B100" s="1">
        <v>0.0</v>
      </c>
      <c r="C100" s="1">
        <v>0.0</v>
      </c>
      <c r="D100" s="1" t="s">
        <v>1057</v>
      </c>
      <c r="E100" s="1" t="s">
        <v>593</v>
      </c>
      <c r="F100" s="1" t="s">
        <v>203</v>
      </c>
      <c r="G100" s="1" t="s">
        <v>1058</v>
      </c>
      <c r="H100" s="1" t="s">
        <v>1059</v>
      </c>
      <c r="I100" s="1" t="s">
        <v>1060</v>
      </c>
      <c r="J100" s="1" t="s">
        <v>1061</v>
      </c>
      <c r="K100" s="1" t="s">
        <v>1062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1063</v>
      </c>
      <c r="B101" s="1">
        <v>0.0</v>
      </c>
      <c r="C101" s="1">
        <v>0.0</v>
      </c>
      <c r="D101" s="1" t="s">
        <v>1064</v>
      </c>
      <c r="E101" s="1" t="s">
        <v>1065</v>
      </c>
      <c r="F101" s="1" t="s">
        <v>1066</v>
      </c>
      <c r="G101" s="1" t="s">
        <v>1067</v>
      </c>
      <c r="H101" s="1" t="s">
        <v>1068</v>
      </c>
      <c r="I101" s="1" t="s">
        <v>1069</v>
      </c>
      <c r="J101" s="1" t="s">
        <v>1070</v>
      </c>
      <c r="K101" s="1" t="s">
        <v>1071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1072</v>
      </c>
      <c r="B102" s="1">
        <v>0.0</v>
      </c>
      <c r="C102" s="1">
        <v>0.0</v>
      </c>
      <c r="D102" s="1" t="s">
        <v>1073</v>
      </c>
      <c r="E102" s="1" t="s">
        <v>1074</v>
      </c>
      <c r="F102" s="1" t="s">
        <v>1075</v>
      </c>
      <c r="G102" s="1" t="s">
        <v>1076</v>
      </c>
      <c r="H102" s="1" t="s">
        <v>1077</v>
      </c>
      <c r="I102" s="1" t="s">
        <v>502</v>
      </c>
      <c r="J102" s="1" t="s">
        <v>1078</v>
      </c>
      <c r="K102" s="1" t="s">
        <v>1079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1080</v>
      </c>
      <c r="B103" s="1">
        <v>0.0</v>
      </c>
      <c r="C103" s="1">
        <v>0.0</v>
      </c>
      <c r="D103" s="1">
        <v>0.0</v>
      </c>
      <c r="E103" s="1" t="s">
        <v>1081</v>
      </c>
      <c r="F103" s="1" t="s">
        <v>1082</v>
      </c>
      <c r="G103" s="1" t="s">
        <v>1083</v>
      </c>
      <c r="H103" s="1" t="s">
        <v>1084</v>
      </c>
      <c r="I103" s="1" t="s">
        <v>1085</v>
      </c>
      <c r="J103" s="1" t="s">
        <v>804</v>
      </c>
      <c r="K103" s="1" t="s">
        <v>1086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1087</v>
      </c>
      <c r="B104" s="1">
        <v>0.0</v>
      </c>
      <c r="C104" s="1">
        <v>0.0</v>
      </c>
      <c r="D104" s="1">
        <v>0.0</v>
      </c>
      <c r="E104" s="1" t="s">
        <v>1088</v>
      </c>
      <c r="F104" s="1" t="s">
        <v>1089</v>
      </c>
      <c r="G104" s="1" t="s">
        <v>1090</v>
      </c>
      <c r="H104" s="1" t="s">
        <v>1091</v>
      </c>
      <c r="I104" s="1" t="s">
        <v>1092</v>
      </c>
      <c r="J104" s="1" t="s">
        <v>1093</v>
      </c>
      <c r="K104" s="1" t="s">
        <v>310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1094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1095</v>
      </c>
      <c r="B106" s="1">
        <v>0.0</v>
      </c>
      <c r="C106" s="1">
        <v>0.0</v>
      </c>
      <c r="D106" s="1">
        <v>0.0</v>
      </c>
      <c r="E106" s="1">
        <v>0.0</v>
      </c>
      <c r="F106" s="1" t="s">
        <v>1096</v>
      </c>
      <c r="G106" s="1" t="s">
        <v>1097</v>
      </c>
      <c r="H106" s="1" t="s">
        <v>902</v>
      </c>
      <c r="I106" s="1" t="s">
        <v>1098</v>
      </c>
      <c r="J106" s="1" t="s">
        <v>1099</v>
      </c>
      <c r="K106" s="1" t="s">
        <v>1100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1101</v>
      </c>
      <c r="B107" s="1">
        <v>0.0</v>
      </c>
      <c r="C107" s="1">
        <v>0.0</v>
      </c>
      <c r="D107" s="1">
        <v>0.0</v>
      </c>
      <c r="E107" s="1">
        <v>0.0</v>
      </c>
      <c r="F107" s="1" t="s">
        <v>1102</v>
      </c>
      <c r="G107" s="1" t="s">
        <v>1103</v>
      </c>
      <c r="H107" s="1" t="s">
        <v>516</v>
      </c>
      <c r="I107" s="1" t="s">
        <v>1046</v>
      </c>
      <c r="J107" s="1" t="s">
        <v>349</v>
      </c>
      <c r="K107" s="1" t="s">
        <v>1104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1105</v>
      </c>
      <c r="B108" s="1">
        <v>0.0</v>
      </c>
      <c r="C108" s="1">
        <v>0.0</v>
      </c>
      <c r="D108" s="1">
        <v>0.0</v>
      </c>
      <c r="E108" s="1">
        <v>0.0</v>
      </c>
      <c r="F108" s="1" t="s">
        <v>1106</v>
      </c>
      <c r="G108" s="1" t="s">
        <v>340</v>
      </c>
      <c r="H108" s="1" t="s">
        <v>1107</v>
      </c>
      <c r="I108" s="1" t="s">
        <v>1108</v>
      </c>
      <c r="J108" s="1" t="s">
        <v>1109</v>
      </c>
      <c r="K108" s="1" t="s">
        <v>1110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1111</v>
      </c>
      <c r="B109" s="1">
        <v>0.0</v>
      </c>
      <c r="C109" s="1">
        <v>0.0</v>
      </c>
      <c r="D109" s="1">
        <v>0.0</v>
      </c>
      <c r="E109" s="1">
        <v>0.0</v>
      </c>
      <c r="F109" s="1" t="s">
        <v>1112</v>
      </c>
      <c r="G109" s="1" t="s">
        <v>384</v>
      </c>
      <c r="H109" s="1" t="s">
        <v>1113</v>
      </c>
      <c r="I109" s="1" t="s">
        <v>1114</v>
      </c>
      <c r="J109" s="1" t="s">
        <v>1115</v>
      </c>
      <c r="K109" s="1" t="s">
        <v>1116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1117</v>
      </c>
      <c r="B110" s="1">
        <v>0.0</v>
      </c>
      <c r="C110" s="1">
        <v>0.0</v>
      </c>
      <c r="D110" s="1">
        <v>0.0</v>
      </c>
      <c r="E110" s="1">
        <v>0.0</v>
      </c>
      <c r="F110" s="1" t="s">
        <v>1118</v>
      </c>
      <c r="G110" s="1" t="s">
        <v>1119</v>
      </c>
      <c r="H110" s="1" t="s">
        <v>1120</v>
      </c>
      <c r="I110" s="1" t="s">
        <v>1121</v>
      </c>
      <c r="J110" s="1" t="s">
        <v>1122</v>
      </c>
      <c r="K110" s="1" t="s">
        <v>1123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1124</v>
      </c>
      <c r="B111" s="1">
        <v>0.0</v>
      </c>
      <c r="C111" s="1">
        <v>0.0</v>
      </c>
      <c r="D111" s="1">
        <v>0.0</v>
      </c>
      <c r="E111" s="1">
        <v>0.0</v>
      </c>
      <c r="F111" s="1" t="s">
        <v>1125</v>
      </c>
      <c r="G111" s="1" t="s">
        <v>1126</v>
      </c>
      <c r="H111" s="1" t="s">
        <v>1127</v>
      </c>
      <c r="I111" s="1" t="s">
        <v>1128</v>
      </c>
      <c r="J111" s="1" t="s">
        <v>1129</v>
      </c>
      <c r="K111" s="1" t="s">
        <v>1130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1131</v>
      </c>
      <c r="B112" s="1">
        <v>0.0</v>
      </c>
      <c r="C112" s="1">
        <v>0.0</v>
      </c>
      <c r="D112" s="1">
        <v>0.0</v>
      </c>
      <c r="E112" s="1">
        <v>0.0</v>
      </c>
      <c r="F112" s="1" t="s">
        <v>1125</v>
      </c>
      <c r="G112" s="1" t="s">
        <v>1126</v>
      </c>
      <c r="H112" s="1" t="s">
        <v>1127</v>
      </c>
      <c r="I112" s="1" t="s">
        <v>1128</v>
      </c>
      <c r="J112" s="1" t="s">
        <v>1129</v>
      </c>
      <c r="K112" s="1" t="s">
        <v>1130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1132</v>
      </c>
      <c r="B113" s="1">
        <v>0.0</v>
      </c>
      <c r="C113" s="1">
        <v>0.0</v>
      </c>
      <c r="D113" s="1">
        <v>0.0</v>
      </c>
      <c r="E113" s="1">
        <v>0.0</v>
      </c>
      <c r="F113" s="1" t="s">
        <v>903</v>
      </c>
      <c r="G113" s="1" t="s">
        <v>1133</v>
      </c>
      <c r="H113" s="1" t="s">
        <v>728</v>
      </c>
      <c r="I113" s="1" t="s">
        <v>1134</v>
      </c>
      <c r="J113" s="1" t="s">
        <v>1135</v>
      </c>
      <c r="K113" s="1" t="s">
        <v>1136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1137</v>
      </c>
      <c r="B114" s="1">
        <v>0.0</v>
      </c>
      <c r="C114" s="1">
        <v>0.0</v>
      </c>
      <c r="D114" s="1">
        <v>0.0</v>
      </c>
      <c r="E114" s="1">
        <v>0.0</v>
      </c>
      <c r="F114" s="1" t="s">
        <v>1138</v>
      </c>
      <c r="G114" s="1" t="s">
        <v>1139</v>
      </c>
      <c r="H114" s="1" t="s">
        <v>1140</v>
      </c>
      <c r="I114" s="1" t="s">
        <v>1141</v>
      </c>
      <c r="J114" s="1" t="s">
        <v>1142</v>
      </c>
      <c r="K114" s="1" t="s">
        <v>1143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1144</v>
      </c>
      <c r="B115" s="1">
        <v>0.0</v>
      </c>
      <c r="C115" s="1">
        <v>0.0</v>
      </c>
      <c r="D115" s="1">
        <v>0.0</v>
      </c>
      <c r="E115" s="1">
        <v>0.0</v>
      </c>
      <c r="F115" s="1" t="s">
        <v>1145</v>
      </c>
      <c r="G115" s="1" t="s">
        <v>1146</v>
      </c>
      <c r="H115" s="1" t="s">
        <v>1147</v>
      </c>
      <c r="I115" s="1" t="s">
        <v>1148</v>
      </c>
      <c r="J115" s="1" t="s">
        <v>1149</v>
      </c>
      <c r="K115" s="1" t="s">
        <v>1150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1151</v>
      </c>
      <c r="B116" s="1">
        <v>0.0</v>
      </c>
      <c r="C116" s="1">
        <v>0.0</v>
      </c>
      <c r="D116" s="1">
        <v>0.0</v>
      </c>
      <c r="E116" s="1">
        <v>0.0</v>
      </c>
      <c r="F116" s="1" t="s">
        <v>1152</v>
      </c>
      <c r="G116" s="1" t="s">
        <v>1153</v>
      </c>
      <c r="H116" s="1" t="s">
        <v>1154</v>
      </c>
      <c r="I116" s="1" t="s">
        <v>1155</v>
      </c>
      <c r="J116" s="1" t="s">
        <v>1156</v>
      </c>
      <c r="K116" s="1" t="s">
        <v>1157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1158</v>
      </c>
      <c r="B117" s="1">
        <v>0.0</v>
      </c>
      <c r="C117" s="1">
        <v>0.0</v>
      </c>
      <c r="D117" s="1">
        <v>0.0</v>
      </c>
      <c r="E117" s="1">
        <v>0.0</v>
      </c>
      <c r="F117" s="1" t="s">
        <v>715</v>
      </c>
      <c r="G117" s="1" t="s">
        <v>1159</v>
      </c>
      <c r="H117" s="1" t="s">
        <v>1160</v>
      </c>
      <c r="I117" s="1" t="s">
        <v>1161</v>
      </c>
      <c r="J117" s="1" t="s">
        <v>1162</v>
      </c>
      <c r="K117" s="1" t="s">
        <v>1163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1164</v>
      </c>
      <c r="B118" s="1">
        <v>0.0</v>
      </c>
      <c r="C118" s="1">
        <v>0.0</v>
      </c>
      <c r="D118" s="1">
        <v>0.0</v>
      </c>
      <c r="E118" s="1">
        <v>0.0</v>
      </c>
      <c r="F118" s="1" t="s">
        <v>1165</v>
      </c>
      <c r="G118" s="1" t="s">
        <v>1166</v>
      </c>
      <c r="H118" s="1" t="s">
        <v>1155</v>
      </c>
      <c r="I118" s="1" t="s">
        <v>1167</v>
      </c>
      <c r="J118" s="1" t="s">
        <v>1168</v>
      </c>
      <c r="K118" s="1" t="s">
        <v>1169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1170</v>
      </c>
      <c r="B119" s="1">
        <v>0.0</v>
      </c>
      <c r="C119" s="1">
        <v>0.0</v>
      </c>
      <c r="D119" s="1">
        <v>0.0</v>
      </c>
      <c r="E119" s="1">
        <v>0.0</v>
      </c>
      <c r="F119" s="1" t="s">
        <v>1171</v>
      </c>
      <c r="G119" s="1" t="s">
        <v>1172</v>
      </c>
      <c r="H119" s="1" t="s">
        <v>1173</v>
      </c>
      <c r="I119" s="1" t="s">
        <v>1174</v>
      </c>
      <c r="J119" s="1" t="s">
        <v>1175</v>
      </c>
      <c r="K119" s="1" t="s">
        <v>1176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1177</v>
      </c>
      <c r="B120" s="1">
        <v>0.0</v>
      </c>
      <c r="C120" s="1">
        <v>0.0</v>
      </c>
      <c r="D120" s="1">
        <v>0.0</v>
      </c>
      <c r="E120" s="1">
        <v>0.0</v>
      </c>
      <c r="F120" s="1" t="s">
        <v>416</v>
      </c>
      <c r="G120" s="1">
        <v>4.0</v>
      </c>
      <c r="H120" s="1" t="s">
        <v>1178</v>
      </c>
      <c r="I120" s="1" t="s">
        <v>345</v>
      </c>
      <c r="J120" s="1" t="s">
        <v>1062</v>
      </c>
      <c r="K120" s="1" t="s">
        <v>1179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1180</v>
      </c>
      <c r="B121" s="1">
        <v>0.0</v>
      </c>
      <c r="C121" s="1">
        <v>0.0</v>
      </c>
      <c r="D121" s="1">
        <v>0.0</v>
      </c>
      <c r="E121" s="1">
        <v>0.0</v>
      </c>
      <c r="F121" s="1" t="s">
        <v>1181</v>
      </c>
      <c r="G121" s="1" t="s">
        <v>1182</v>
      </c>
      <c r="H121" s="1" t="s">
        <v>1183</v>
      </c>
      <c r="I121" s="1" t="s">
        <v>1184</v>
      </c>
      <c r="J121" s="1" t="s">
        <v>1185</v>
      </c>
      <c r="K121" s="1" t="s">
        <v>1130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1186</v>
      </c>
      <c r="B122" s="1">
        <v>0.0</v>
      </c>
      <c r="C122" s="1">
        <v>0.0</v>
      </c>
      <c r="D122" s="1">
        <v>0.0</v>
      </c>
      <c r="E122" s="1">
        <v>0.0</v>
      </c>
      <c r="F122" s="1" t="s">
        <v>1187</v>
      </c>
      <c r="G122" s="1" t="s">
        <v>1188</v>
      </c>
      <c r="H122" s="1" t="s">
        <v>1189</v>
      </c>
      <c r="I122" s="1" t="s">
        <v>1190</v>
      </c>
      <c r="J122" s="1" t="s">
        <v>1191</v>
      </c>
      <c r="K122" s="1" t="s">
        <v>1192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1193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 t="s">
        <v>1194</v>
      </c>
      <c r="H123" s="1" t="s">
        <v>1195</v>
      </c>
      <c r="I123" s="1" t="s">
        <v>1196</v>
      </c>
      <c r="J123" s="1" t="s">
        <v>1197</v>
      </c>
      <c r="K123" s="1" t="s">
        <v>1198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1199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 t="s">
        <v>1200</v>
      </c>
      <c r="H124" s="1" t="s">
        <v>1201</v>
      </c>
      <c r="I124" s="1" t="s">
        <v>1202</v>
      </c>
      <c r="J124" s="1" t="s">
        <v>1203</v>
      </c>
      <c r="K124" s="1" t="s">
        <v>1204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1205</v>
      </c>
      <c r="C1" s="1" t="s">
        <v>1206</v>
      </c>
      <c r="D1" s="1" t="s">
        <v>1207</v>
      </c>
      <c r="E1" s="1" t="s">
        <v>1208</v>
      </c>
      <c r="F1" s="1" t="s">
        <v>1209</v>
      </c>
      <c r="G1" s="1" t="s">
        <v>1210</v>
      </c>
      <c r="H1" s="1" t="s">
        <v>1211</v>
      </c>
      <c r="I1" s="1" t="s">
        <v>1212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1213</v>
      </c>
      <c r="B2" s="1" t="s">
        <v>1214</v>
      </c>
      <c r="C2" s="1" t="s">
        <v>1215</v>
      </c>
      <c r="D2" s="1" t="s">
        <v>1216</v>
      </c>
      <c r="E2" s="1" t="s">
        <v>1217</v>
      </c>
      <c r="F2" s="1" t="s">
        <v>1218</v>
      </c>
      <c r="G2" s="1" t="s">
        <v>1219</v>
      </c>
      <c r="H2" s="1" t="s">
        <v>1220</v>
      </c>
      <c r="I2" s="1" t="s">
        <v>1220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1221</v>
      </c>
      <c r="B3" s="1" t="s">
        <v>1220</v>
      </c>
      <c r="C3" s="1" t="s">
        <v>1222</v>
      </c>
      <c r="D3" s="1" t="s">
        <v>1223</v>
      </c>
      <c r="E3" s="1" t="s">
        <v>1224</v>
      </c>
      <c r="F3" s="1" t="s">
        <v>1225</v>
      </c>
      <c r="G3" s="1" t="s">
        <v>1226</v>
      </c>
      <c r="H3" s="1" t="s">
        <v>1220</v>
      </c>
      <c r="I3" s="1" t="s">
        <v>1220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1227</v>
      </c>
      <c r="B4" s="1" t="s">
        <v>1228</v>
      </c>
      <c r="C4" s="1" t="s">
        <v>1229</v>
      </c>
      <c r="D4" s="1" t="s">
        <v>1230</v>
      </c>
      <c r="E4" s="1" t="s">
        <v>1231</v>
      </c>
      <c r="F4" s="1" t="s">
        <v>1232</v>
      </c>
      <c r="G4" s="1" t="s">
        <v>1233</v>
      </c>
      <c r="H4" s="1" t="s">
        <v>1234</v>
      </c>
      <c r="I4" s="1" t="s">
        <v>1235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1221</v>
      </c>
      <c r="B5" s="1" t="s">
        <v>1220</v>
      </c>
      <c r="C5" s="1" t="s">
        <v>1236</v>
      </c>
      <c r="D5" s="1" t="s">
        <v>1237</v>
      </c>
      <c r="E5" s="1" t="s">
        <v>1238</v>
      </c>
      <c r="F5" s="1" t="s">
        <v>1239</v>
      </c>
      <c r="G5" s="1" t="s">
        <v>1240</v>
      </c>
      <c r="H5" s="1" t="s">
        <v>1241</v>
      </c>
      <c r="I5" s="1" t="s">
        <v>1242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1243</v>
      </c>
      <c r="B6" s="1" t="s">
        <v>1244</v>
      </c>
      <c r="C6" s="1" t="s">
        <v>1245</v>
      </c>
      <c r="D6" s="1" t="s">
        <v>1246</v>
      </c>
      <c r="E6" s="1" t="s">
        <v>1247</v>
      </c>
      <c r="F6" s="1" t="s">
        <v>1248</v>
      </c>
      <c r="G6" s="1" t="s">
        <v>1249</v>
      </c>
      <c r="H6" s="1" t="s">
        <v>1250</v>
      </c>
      <c r="I6" s="1" t="s">
        <v>1251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1252</v>
      </c>
      <c r="B7" s="1" t="s">
        <v>1253</v>
      </c>
      <c r="C7" s="1" t="s">
        <v>1254</v>
      </c>
      <c r="D7" s="1" t="s">
        <v>1255</v>
      </c>
      <c r="E7" s="1" t="s">
        <v>1256</v>
      </c>
      <c r="F7" s="1" t="s">
        <v>1257</v>
      </c>
      <c r="G7" s="1" t="s">
        <v>1258</v>
      </c>
      <c r="H7" s="1" t="s">
        <v>1259</v>
      </c>
      <c r="I7" s="1" t="s">
        <v>1260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1261</v>
      </c>
      <c r="B8" s="1" t="s">
        <v>1220</v>
      </c>
      <c r="C8" s="1" t="s">
        <v>1262</v>
      </c>
      <c r="D8" s="1" t="s">
        <v>1263</v>
      </c>
      <c r="E8" s="1" t="s">
        <v>1264</v>
      </c>
      <c r="F8" s="1" t="s">
        <v>1262</v>
      </c>
      <c r="G8" s="1" t="s">
        <v>1265</v>
      </c>
      <c r="H8" s="1" t="s">
        <v>1266</v>
      </c>
      <c r="I8" s="1" t="s">
        <v>1267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1268</v>
      </c>
      <c r="B9" s="1" t="s">
        <v>1269</v>
      </c>
      <c r="C9" s="1" t="s">
        <v>1270</v>
      </c>
      <c r="D9" s="1" t="s">
        <v>1271</v>
      </c>
      <c r="E9" s="1" t="s">
        <v>1272</v>
      </c>
      <c r="F9" s="1" t="s">
        <v>1273</v>
      </c>
      <c r="G9" s="1" t="s">
        <v>1254</v>
      </c>
      <c r="H9" s="1" t="s">
        <v>1274</v>
      </c>
      <c r="I9" s="1" t="s">
        <v>1275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1276</v>
      </c>
      <c r="B10" s="1" t="s">
        <v>1277</v>
      </c>
      <c r="C10" s="1" t="s">
        <v>1278</v>
      </c>
      <c r="D10" s="1" t="s">
        <v>1279</v>
      </c>
      <c r="E10" s="1" t="s">
        <v>1280</v>
      </c>
      <c r="F10" s="1" t="s">
        <v>1281</v>
      </c>
      <c r="G10" s="1" t="s">
        <v>1282</v>
      </c>
      <c r="H10" s="1" t="s">
        <v>1283</v>
      </c>
      <c r="I10" s="1" t="s">
        <v>1284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1285</v>
      </c>
      <c r="B11" s="1" t="s">
        <v>1286</v>
      </c>
      <c r="C11" s="1" t="s">
        <v>1287</v>
      </c>
      <c r="D11" s="1" t="s">
        <v>1288</v>
      </c>
      <c r="E11" s="1" t="s">
        <v>1289</v>
      </c>
      <c r="F11" s="1" t="s">
        <v>1290</v>
      </c>
      <c r="G11" s="1" t="s">
        <v>1291</v>
      </c>
      <c r="H11" s="1" t="s">
        <v>1292</v>
      </c>
      <c r="I11" s="1" t="s">
        <v>1293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1294</v>
      </c>
      <c r="B12" s="1" t="s">
        <v>1295</v>
      </c>
      <c r="C12" s="1" t="s">
        <v>1296</v>
      </c>
      <c r="D12" s="1" t="s">
        <v>1297</v>
      </c>
      <c r="E12" s="1" t="s">
        <v>1298</v>
      </c>
      <c r="F12" s="1" t="s">
        <v>1299</v>
      </c>
      <c r="G12" s="1" t="s">
        <v>1300</v>
      </c>
      <c r="H12" s="1" t="s">
        <v>1301</v>
      </c>
      <c r="I12" s="1" t="s">
        <v>1302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1303</v>
      </c>
      <c r="B13" s="1" t="s">
        <v>1304</v>
      </c>
      <c r="C13" s="1" t="s">
        <v>1305</v>
      </c>
      <c r="D13" s="1" t="s">
        <v>1306</v>
      </c>
      <c r="E13" s="1" t="s">
        <v>1307</v>
      </c>
      <c r="F13" s="1" t="s">
        <v>1308</v>
      </c>
      <c r="G13" s="1" t="s">
        <v>1309</v>
      </c>
      <c r="H13" s="1" t="s">
        <v>1310</v>
      </c>
      <c r="I13" s="1" t="s">
        <v>1311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1312</v>
      </c>
      <c r="B14" s="1" t="s">
        <v>1313</v>
      </c>
      <c r="C14" s="1" t="s">
        <v>1314</v>
      </c>
      <c r="D14" s="1" t="s">
        <v>1315</v>
      </c>
      <c r="E14" s="1" t="s">
        <v>1316</v>
      </c>
      <c r="F14" s="1" t="s">
        <v>1317</v>
      </c>
      <c r="G14" s="1" t="s">
        <v>1318</v>
      </c>
      <c r="H14" s="1" t="s">
        <v>1319</v>
      </c>
      <c r="I14" s="1" t="s">
        <v>1320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1321</v>
      </c>
      <c r="B15" s="1" t="s">
        <v>1220</v>
      </c>
      <c r="C15" s="1" t="s">
        <v>1220</v>
      </c>
      <c r="D15" s="1" t="s">
        <v>1220</v>
      </c>
      <c r="E15" s="1" t="s">
        <v>1220</v>
      </c>
      <c r="F15" s="1" t="s">
        <v>1220</v>
      </c>
      <c r="G15" s="1" t="s">
        <v>1220</v>
      </c>
      <c r="H15" s="1" t="s">
        <v>1220</v>
      </c>
      <c r="I15" s="1" t="s">
        <v>1322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1323</v>
      </c>
      <c r="B16" s="1" t="s">
        <v>1220</v>
      </c>
      <c r="C16" s="1" t="s">
        <v>1220</v>
      </c>
      <c r="D16" s="1" t="s">
        <v>1220</v>
      </c>
      <c r="E16" s="1" t="s">
        <v>1220</v>
      </c>
      <c r="F16" s="1" t="s">
        <v>1220</v>
      </c>
      <c r="G16" s="1" t="s">
        <v>1220</v>
      </c>
      <c r="H16" s="1" t="s">
        <v>1220</v>
      </c>
      <c r="I16" s="1" t="s">
        <v>1324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1325</v>
      </c>
      <c r="B17" s="1" t="s">
        <v>1326</v>
      </c>
      <c r="C17" s="1" t="s">
        <v>1327</v>
      </c>
      <c r="D17" s="1" t="s">
        <v>179</v>
      </c>
      <c r="E17" s="1" t="s">
        <v>1328</v>
      </c>
      <c r="F17" s="1" t="s">
        <v>181</v>
      </c>
      <c r="G17" s="1" t="s">
        <v>1329</v>
      </c>
      <c r="H17" s="1" t="s">
        <v>1330</v>
      </c>
      <c r="I17" s="1" t="s">
        <v>1331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1332</v>
      </c>
      <c r="B18" s="1" t="s">
        <v>1220</v>
      </c>
      <c r="C18" s="1" t="s">
        <v>1220</v>
      </c>
      <c r="D18" s="1" t="s">
        <v>1220</v>
      </c>
      <c r="E18" s="1" t="s">
        <v>1220</v>
      </c>
      <c r="F18" s="1" t="s">
        <v>1220</v>
      </c>
      <c r="G18" s="1" t="s">
        <v>1220</v>
      </c>
      <c r="H18" s="1" t="s">
        <v>1220</v>
      </c>
      <c r="I18" s="1" t="s">
        <v>1333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1334</v>
      </c>
      <c r="B19" s="1" t="s">
        <v>1335</v>
      </c>
      <c r="C19" s="1" t="s">
        <v>1336</v>
      </c>
      <c r="D19" s="1" t="s">
        <v>1337</v>
      </c>
      <c r="E19" s="1" t="s">
        <v>1338</v>
      </c>
      <c r="F19" s="1" t="s">
        <v>1339</v>
      </c>
      <c r="G19" s="1" t="s">
        <v>1340</v>
      </c>
      <c r="H19" s="1" t="s">
        <v>1341</v>
      </c>
      <c r="I19" s="1" t="s">
        <v>1342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1343</v>
      </c>
      <c r="B20" s="1" t="s">
        <v>1344</v>
      </c>
      <c r="C20" s="1" t="s">
        <v>1345</v>
      </c>
      <c r="D20" s="1" t="s">
        <v>1346</v>
      </c>
      <c r="E20" s="1" t="s">
        <v>1347</v>
      </c>
      <c r="F20" s="1" t="s">
        <v>1348</v>
      </c>
      <c r="G20" s="1" t="s">
        <v>1349</v>
      </c>
      <c r="H20" s="1" t="s">
        <v>1350</v>
      </c>
      <c r="I20" s="1" t="s">
        <v>1351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1352</v>
      </c>
      <c r="B21" s="1" t="s">
        <v>1353</v>
      </c>
      <c r="C21" s="1" t="s">
        <v>1354</v>
      </c>
      <c r="D21" s="1" t="s">
        <v>1355</v>
      </c>
      <c r="E21" s="1" t="s">
        <v>1356</v>
      </c>
      <c r="F21" s="1" t="s">
        <v>1357</v>
      </c>
      <c r="G21" s="1" t="s">
        <v>1358</v>
      </c>
      <c r="H21" s="1" t="s">
        <v>1359</v>
      </c>
      <c r="I21" s="1" t="s">
        <v>1360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1361</v>
      </c>
      <c r="B22" s="1" t="s">
        <v>1362</v>
      </c>
      <c r="C22" s="1" t="s">
        <v>1363</v>
      </c>
      <c r="D22" s="1" t="s">
        <v>1364</v>
      </c>
      <c r="E22" s="1" t="s">
        <v>1365</v>
      </c>
      <c r="F22" s="1" t="s">
        <v>1366</v>
      </c>
      <c r="G22" s="1" t="s">
        <v>1367</v>
      </c>
      <c r="H22" s="1" t="s">
        <v>1368</v>
      </c>
      <c r="I22" s="1" t="s">
        <v>1369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1370</v>
      </c>
      <c r="B23" s="1" t="s">
        <v>1371</v>
      </c>
      <c r="C23" s="1" t="s">
        <v>1372</v>
      </c>
      <c r="D23" s="1" t="s">
        <v>1373</v>
      </c>
      <c r="E23" s="1" t="s">
        <v>1374</v>
      </c>
      <c r="F23" s="1" t="s">
        <v>1375</v>
      </c>
      <c r="G23" s="1" t="s">
        <v>1376</v>
      </c>
      <c r="H23" s="1" t="s">
        <v>1377</v>
      </c>
      <c r="I23" s="1" t="s">
        <v>1378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1379</v>
      </c>
      <c r="B24" s="1" t="s">
        <v>1380</v>
      </c>
      <c r="C24" s="1" t="s">
        <v>1381</v>
      </c>
      <c r="D24" s="1" t="s">
        <v>1382</v>
      </c>
      <c r="E24" s="1" t="s">
        <v>1383</v>
      </c>
      <c r="F24" s="1" t="s">
        <v>1384</v>
      </c>
      <c r="G24" s="1" t="s">
        <v>1385</v>
      </c>
      <c r="H24" s="1" t="s">
        <v>1385</v>
      </c>
      <c r="I24" s="1" t="s">
        <v>1385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1386</v>
      </c>
      <c r="B25" s="1" t="s">
        <v>1387</v>
      </c>
      <c r="C25" s="1" t="s">
        <v>1388</v>
      </c>
      <c r="D25" s="1" t="s">
        <v>1389</v>
      </c>
      <c r="E25" s="1" t="s">
        <v>1390</v>
      </c>
      <c r="F25" s="1" t="s">
        <v>1391</v>
      </c>
      <c r="G25" s="1" t="s">
        <v>1392</v>
      </c>
      <c r="H25" s="1" t="s">
        <v>1220</v>
      </c>
      <c r="I25" s="1" t="s">
        <v>1220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1393</v>
      </c>
      <c r="B26" s="1" t="s">
        <v>1394</v>
      </c>
      <c r="C26" s="1" t="s">
        <v>1395</v>
      </c>
      <c r="D26" s="1" t="s">
        <v>1396</v>
      </c>
      <c r="E26" s="1" t="s">
        <v>1397</v>
      </c>
      <c r="F26" s="1" t="s">
        <v>1398</v>
      </c>
      <c r="G26" s="1" t="s">
        <v>1220</v>
      </c>
      <c r="H26" s="1" t="s">
        <v>1220</v>
      </c>
      <c r="I26" s="1" t="s">
        <v>1220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1399</v>
      </c>
      <c r="B2" s="1" t="s">
        <v>1400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1401</v>
      </c>
      <c r="B3" s="1" t="s">
        <v>1402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1403</v>
      </c>
      <c r="B4" s="1" t="s">
        <v>1404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1405</v>
      </c>
      <c r="B5" s="1" t="s">
        <v>1406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1407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1408</v>
      </c>
      <c r="B7" s="1" t="s">
        <v>1409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1410</v>
      </c>
      <c r="B8" s="4" t="s">
        <v>1411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1412</v>
      </c>
      <c r="B9" s="1" t="s">
        <v>1413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1414</v>
      </c>
      <c r="B10" s="1" t="s">
        <v>1415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1416</v>
      </c>
      <c r="B11" s="1" t="s">
        <v>1413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1417</v>
      </c>
      <c r="B12" s="1" t="s">
        <v>1418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1419</v>
      </c>
      <c r="B13" s="1" t="s">
        <v>1420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1421</v>
      </c>
      <c r="B14" s="1" t="s">
        <v>1418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1422</v>
      </c>
      <c r="B15" s="1" t="s">
        <v>1423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1424</v>
      </c>
      <c r="B16" s="1">
        <v>4800.0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1425</v>
      </c>
      <c r="B17" s="1" t="s">
        <v>1426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1427</v>
      </c>
      <c r="B18" s="1">
        <v>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1428</v>
      </c>
      <c r="B19" s="1">
        <v>1.0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1429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1430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1431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1432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1433</v>
      </c>
      <c r="B24" s="1">
        <v>1.7356032E9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1434</v>
      </c>
      <c r="B25" s="4" t="s">
        <v>1435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1436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1437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1438</v>
      </c>
      <c r="B28" s="1">
        <v>207.52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1439</v>
      </c>
      <c r="B29" s="1">
        <v>207.0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1440</v>
      </c>
      <c r="B30" s="1">
        <v>205.95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1441</v>
      </c>
      <c r="B31" s="1">
        <v>210.435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1442</v>
      </c>
      <c r="B32" s="1">
        <v>207.52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1443</v>
      </c>
      <c r="B33" s="1">
        <v>207.0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1444</v>
      </c>
      <c r="B34" s="1">
        <v>205.95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1445</v>
      </c>
      <c r="B35" s="1">
        <v>210.435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1446</v>
      </c>
      <c r="B36" s="1">
        <v>1.053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1447</v>
      </c>
      <c r="B37" s="1">
        <v>36.660778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1448</v>
      </c>
      <c r="B38" s="1">
        <v>32.610558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1449</v>
      </c>
      <c r="B39" s="1">
        <v>1149069.0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1450</v>
      </c>
      <c r="B40" s="1">
        <v>1149069.0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1451</v>
      </c>
      <c r="B41" s="1">
        <v>1928429.0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1452</v>
      </c>
      <c r="B42" s="1">
        <v>1522520.0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1453</v>
      </c>
      <c r="B43" s="1">
        <v>1522520.0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1454</v>
      </c>
      <c r="B44" s="1">
        <v>201.92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1455</v>
      </c>
      <c r="B45" s="1">
        <v>211.0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1456</v>
      </c>
      <c r="B46" s="1">
        <v>800.0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1457</v>
      </c>
      <c r="B47" s="1">
        <v>800.0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1458</v>
      </c>
      <c r="B48" s="1">
        <v>3.1523815424E10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1459</v>
      </c>
      <c r="B49" s="1">
        <v>117.02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1460</v>
      </c>
      <c r="B50" s="1">
        <v>214.7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1461</v>
      </c>
      <c r="B51" s="1">
        <v>6.7695146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1462</v>
      </c>
      <c r="B52" s="1">
        <v>192.2412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1463</v>
      </c>
      <c r="B53" s="1">
        <v>163.67697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1464</v>
      </c>
      <c r="B54" s="1" t="s">
        <v>1465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1466</v>
      </c>
      <c r="B55" s="1">
        <v>3.055675392E10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1467</v>
      </c>
      <c r="B56" s="1">
        <v>0.18799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1468</v>
      </c>
      <c r="B57" s="1">
        <v>1.50512152E8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1469</v>
      </c>
      <c r="B58" s="1">
        <v>1.51922E8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1470</v>
      </c>
      <c r="B59" s="1">
        <v>3095462.0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1471</v>
      </c>
      <c r="B60" s="1">
        <v>3856178.0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1472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1473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1474</v>
      </c>
      <c r="B63" s="1">
        <v>0.020399999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1475</v>
      </c>
      <c r="B64" s="1">
        <v>0.00419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1476</v>
      </c>
      <c r="B65" s="1">
        <v>0.99772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1477</v>
      </c>
      <c r="B66" s="1">
        <v>1.76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1478</v>
      </c>
      <c r="B67" s="1">
        <v>0.033800002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1479</v>
      </c>
      <c r="B68" s="1">
        <v>1.51936992E8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1480</v>
      </c>
      <c r="B69" s="1">
        <v>14.626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1481</v>
      </c>
      <c r="B70" s="1">
        <v>14.187064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1482</v>
      </c>
      <c r="B71" s="1">
        <v>1.7118432E9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1483</v>
      </c>
      <c r="B72" s="1">
        <v>1.7433792E9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1484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1485</v>
      </c>
      <c r="B74" s="1">
        <v>0.357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1486</v>
      </c>
      <c r="B75" s="1">
        <v>8.75409984E8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1487</v>
      </c>
      <c r="B76" s="1">
        <v>5.66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1488</v>
      </c>
      <c r="B77" s="1">
        <v>6.36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1489</v>
      </c>
      <c r="B78" s="1" t="s">
        <v>1490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1491</v>
      </c>
      <c r="B79" s="1">
        <v>1.7265312E9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1492</v>
      </c>
      <c r="B80" s="1">
        <v>6.562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1493</v>
      </c>
      <c r="B81" s="1">
        <v>26.677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1494</v>
      </c>
      <c r="B82" s="1">
        <v>0.7249023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1495</v>
      </c>
      <c r="B83" s="1">
        <v>0.22263205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1496</v>
      </c>
      <c r="B84" s="1" t="s">
        <v>1497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1498</v>
      </c>
      <c r="B85" s="1" t="s">
        <v>1499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1500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1501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1502</v>
      </c>
      <c r="B88" s="1" t="s">
        <v>1503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1504</v>
      </c>
      <c r="B89" s="1" t="s">
        <v>1503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1505</v>
      </c>
      <c r="B90" s="1">
        <v>7.506918E8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1506</v>
      </c>
      <c r="B91" s="1" t="s">
        <v>1507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1508</v>
      </c>
      <c r="B92" s="1" t="s">
        <v>1509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1510</v>
      </c>
      <c r="B93" s="1" t="s">
        <v>1511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1512</v>
      </c>
      <c r="B94" s="1" t="s">
        <v>1513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1514</v>
      </c>
      <c r="B95" s="1">
        <v>-1.8E7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1515</v>
      </c>
      <c r="B96" s="1">
        <v>207.5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1516</v>
      </c>
      <c r="B97" s="1">
        <v>246.0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1517</v>
      </c>
      <c r="B98" s="1">
        <v>115.0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1518</v>
      </c>
      <c r="B99" s="1">
        <v>202.113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1519</v>
      </c>
      <c r="B100" s="1">
        <v>196.075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1520</v>
      </c>
      <c r="B101" s="1">
        <v>2.125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1521</v>
      </c>
      <c r="B102" s="1" t="s">
        <v>1522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1523</v>
      </c>
      <c r="B103" s="1">
        <v>20.0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1524</v>
      </c>
      <c r="B104" s="1">
        <v>1.225681024E9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1525</v>
      </c>
      <c r="B105" s="1">
        <v>8.068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1526</v>
      </c>
      <c r="B106" s="1">
        <v>1.145432064E9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1527</v>
      </c>
      <c r="B107" s="1">
        <v>2.58623008E8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1528</v>
      </c>
      <c r="B108" s="1">
        <v>2.052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1529</v>
      </c>
      <c r="B109" s="1">
        <v>3.085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1530</v>
      </c>
      <c r="B110" s="1">
        <v>4.65673216E9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1531</v>
      </c>
      <c r="B111" s="1">
        <v>11.633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1532</v>
      </c>
      <c r="B112" s="1">
        <v>30.395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1533</v>
      </c>
      <c r="B113" s="1">
        <v>0.21596001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1534</v>
      </c>
      <c r="B114" s="1">
        <v>0.4357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1535</v>
      </c>
      <c r="B115" s="1">
        <v>2.659316992E9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1536</v>
      </c>
      <c r="B116" s="1">
        <v>7.02529344E8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1537</v>
      </c>
      <c r="B117" s="1">
        <v>9.33756032E8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1538</v>
      </c>
      <c r="B118" s="1">
        <v>0.395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1539</v>
      </c>
      <c r="B119" s="1">
        <v>0.201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1540</v>
      </c>
      <c r="B120" s="1">
        <v>0.57106996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1541</v>
      </c>
      <c r="B121" s="1">
        <v>0.24597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1542</v>
      </c>
      <c r="B122" s="1">
        <v>0.23266001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1543</v>
      </c>
      <c r="B123" s="1" t="s">
        <v>1465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1544</v>
      </c>
      <c r="B124" s="1">
        <v>2.4534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55</v>
      </c>
      <c r="B3" s="1">
        <v>63.0</v>
      </c>
      <c r="C3" s="1">
        <v>38.0</v>
      </c>
      <c r="D3" s="1">
        <v>107.0</v>
      </c>
      <c r="E3" s="1">
        <v>248.0</v>
      </c>
      <c r="F3" s="1">
        <v>272.0</v>
      </c>
      <c r="G3" s="1">
        <v>195.0</v>
      </c>
      <c r="H3" s="1">
        <v>511.0</v>
      </c>
      <c r="I3" s="1">
        <v>97.0</v>
      </c>
      <c r="J3" s="1">
        <v>340.0</v>
      </c>
      <c r="K3" s="1">
        <v>800.0</v>
      </c>
      <c r="L3" s="1">
        <f>IF(K3*FORECAST(L2,B3:K3,B2:K2)&gt;0,FORECAST(L2,B3:K3,B2:K2),K3)*$X$1</f>
        <v>580.7333333</v>
      </c>
      <c r="M3" s="1">
        <f>IF(L3*FORECAST(M2,B3:L3,B2:L2)&gt;0,FORECAST(M2,B3:L3,B2:L2),L3)*$X$1</f>
        <v>637.7575758</v>
      </c>
      <c r="N3" s="1">
        <f>IF(M3*FORECAST(N2,B3:M3,B2:M2)&gt;0,FORECAST(N2,B3:M3,B2:M2),M3)*$X$1</f>
        <v>694.7818182</v>
      </c>
      <c r="O3" s="1">
        <f>IF(N3*FORECAST(O2,B3:N3,B2:N2)&gt;0,FORECAST(O2,B3:N3,B2:N2),N3)*$X$1</f>
        <v>751.8060606</v>
      </c>
      <c r="P3" s="1">
        <f>IF(O3*FORECAST(P2,B3:O3,B2:O2)&gt;0,FORECAST(P2,B3:O3,B2:O2),O3)*$X$1</f>
        <v>808.830303</v>
      </c>
      <c r="Q3" s="1">
        <f>IF(P3*FORECAST(Q2,B3:P3,B2:P2)&gt;0,FORECAST(Q2,B3:P3,B2:P2),P3)*$X$1</f>
        <v>865.8545455</v>
      </c>
      <c r="R3" s="1">
        <f>IF(Q3*FORECAST(R2,B3:Q3,B2:Q2)&gt;0,FORECAST(R2,B3:Q3,B2:Q2),Q3)*$X$1</f>
        <v>922.8787879</v>
      </c>
      <c r="S3" s="5">
        <f>IF(R3*FORECAST(S2,B3:R3,B2:R2)&gt;0,FORECAST(S2,B3:R3,B2:R2),R3)*$X$1</f>
        <v>979.9030303</v>
      </c>
      <c r="T3" s="5">
        <f>IF(S3*FORECAST(T2,B3:S3,B2:S2)&gt;0,FORECAST(T2,B3:S3,B2:S2),S3)*$X$1</f>
        <v>1036.927273</v>
      </c>
      <c r="U3" s="5">
        <f>IF(T3*FORECAST(U2,B3:T3,B2:T2)&gt;0,FORECAST(U2,B3:T3,B2:T2),T3)*$X$1</f>
        <v>1093.951515</v>
      </c>
      <c r="V3" s="5">
        <f>IF(U3*FORECAST(V2,B3:U3,B2:U2)&gt;0,FORECAST(V2,B3:U3,B2:U2),U3)*$X$1</f>
        <v>1150.975758</v>
      </c>
      <c r="W3" s="5">
        <f>IF(V3*FORECAST(W2,B3:V3,B2:V2)&gt;0,FORECAST(W2,B3:V3,B2:V2),V3)*$X$1</f>
        <v>1208</v>
      </c>
      <c r="X3" s="2"/>
      <c r="Y3" s="2"/>
      <c r="Z3" s="2"/>
    </row>
    <row r="4">
      <c r="A4" s="3" t="s">
        <v>124</v>
      </c>
      <c r="B4" s="1">
        <v>-187.0</v>
      </c>
      <c r="C4" s="1">
        <v>-146.0</v>
      </c>
      <c r="D4" s="1">
        <v>-259.0</v>
      </c>
      <c r="E4" s="1">
        <v>-398.0</v>
      </c>
      <c r="F4" s="1">
        <v>-558.0</v>
      </c>
      <c r="G4" s="1">
        <v>-354.0</v>
      </c>
      <c r="H4" s="1">
        <v>-866.0</v>
      </c>
      <c r="I4" s="1">
        <v>-621.0</v>
      </c>
      <c r="J4" s="1">
        <v>-735.0</v>
      </c>
      <c r="K4" s="1">
        <v>-1240.0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1545</v>
      </c>
      <c r="B5" s="1">
        <v>208.0</v>
      </c>
      <c r="C5" s="1">
        <v>198.0</v>
      </c>
      <c r="D5" s="1">
        <v>194.0</v>
      </c>
      <c r="E5" s="1">
        <v>192.0</v>
      </c>
      <c r="F5" s="1">
        <v>179.0</v>
      </c>
      <c r="G5" s="1">
        <v>172.0</v>
      </c>
      <c r="H5" s="1">
        <v>170.0</v>
      </c>
      <c r="I5" s="1">
        <v>167.0</v>
      </c>
      <c r="J5" s="1">
        <v>160.0</v>
      </c>
      <c r="K5" s="1">
        <v>156.0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1546</v>
      </c>
      <c r="L7" s="1">
        <f>IF(W3*FORECAST(W2,B3:W3,B2:W2)&gt;0,FORECAST(W2,B3:W3,B2:W2),V3)*$X$1 * (1+0.02)/(0.0744-0.02)</f>
        <v>22650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1547</v>
      </c>
      <c r="L8" s="6">
        <f t="array" ref="L8">NPV(0.0744,M3:W3)</f>
        <v>6474.05892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1548</v>
      </c>
      <c r="L9" s="6">
        <f t="array" ref="L9">NPV(0.0744,M16:W16)</f>
        <v>10285.89792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1549</v>
      </c>
      <c r="L10" s="6">
        <f>L8 + L9</f>
        <v>16759.95684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-1240.0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1550</v>
      </c>
      <c r="L12" s="6">
        <f>L10 - L11</f>
        <v>17999.95684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1551</v>
      </c>
      <c r="L13" s="1">
        <v>156.0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115.3843387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(1+0.02)/(0.0744-0.02)</f>
        <v>22650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162.0</v>
      </c>
      <c r="C3" s="1">
        <v>122.0</v>
      </c>
      <c r="D3" s="1">
        <v>5.0</v>
      </c>
      <c r="E3" s="1">
        <v>114.0</v>
      </c>
      <c r="F3" s="1">
        <v>264.0</v>
      </c>
      <c r="G3" s="1">
        <v>276.0</v>
      </c>
      <c r="H3" s="1">
        <v>383.0</v>
      </c>
      <c r="I3" s="1">
        <v>452.0</v>
      </c>
      <c r="J3" s="1">
        <v>517.0</v>
      </c>
      <c r="K3" s="1">
        <v>760.0</v>
      </c>
      <c r="L3" s="1">
        <f>IF(K3*FORECAST(L2,B3:K3,B2:K2)&gt;0,FORECAST(L2,B3:K3,B2:K2),K3)*$X$1</f>
        <v>678.8666667</v>
      </c>
      <c r="M3" s="1">
        <f>IF(L3*FORECAST(M2,B3:L3,B2:L2)&gt;0,FORECAST(M2,B3:L3,B2:L2),L3)*$X$1</f>
        <v>746.7515152</v>
      </c>
      <c r="N3" s="1">
        <f>IF(M3*FORECAST(N2,B3:M3,B2:M2)&gt;0,FORECAST(N2,B3:M3,B2:M2),M3)*$X$1</f>
        <v>814.6363636</v>
      </c>
      <c r="O3" s="1">
        <f>IF(N3*FORECAST(O2,B3:N3,B2:N2)&gt;0,FORECAST(O2,B3:N3,B2:N2),N3)*$X$1</f>
        <v>882.5212121</v>
      </c>
      <c r="P3" s="1">
        <f>IF(O3*FORECAST(P2,B3:O3,B2:O2)&gt;0,FORECAST(P2,B3:O3,B2:O2),O3)*$X$1</f>
        <v>950.4060606</v>
      </c>
      <c r="Q3" s="1">
        <f>IF(P3*FORECAST(Q2,B3:P3,B2:P2)&gt;0,FORECAST(Q2,B3:P3,B2:P2),P3)*$X$1</f>
        <v>1018.290909</v>
      </c>
      <c r="R3" s="1">
        <f>IF(Q3*FORECAST(R2,B3:Q3,B2:Q2)&gt;0,FORECAST(R2,B3:Q3,B2:Q2),Q3)*$X$1</f>
        <v>1086.175758</v>
      </c>
      <c r="S3" s="5">
        <f>IF(R3*FORECAST(S2,B3:R3,B2:R2)&gt;0,FORECAST(S2,B3:R3,B2:R2),R3)*$X$1</f>
        <v>1154.060606</v>
      </c>
      <c r="T3" s="5">
        <f>IF(S3*FORECAST(T2,B3:S3,B2:S2)&gt;0,FORECAST(T2,B3:S3,B2:S2),S3)*$X$1</f>
        <v>1221.945455</v>
      </c>
      <c r="U3" s="5">
        <f>IF(T3*FORECAST(U2,B3:T3,B2:T2)&gt;0,FORECAST(U2,B3:T3,B2:T2),T3)*$X$1</f>
        <v>1289.830303</v>
      </c>
      <c r="V3" s="5">
        <f>IF(U3*FORECAST(V2,B3:U3,B2:U2)&gt;0,FORECAST(V2,B3:U3,B2:U2),U3)*$X$1</f>
        <v>1357.715152</v>
      </c>
      <c r="W3" s="5">
        <f>IF(V3*FORECAST(W2,B3:V3,B2:V2)&gt;0,FORECAST(W2,B3:V3,B2:V2),V3)*$X$1</f>
        <v>1425.6</v>
      </c>
      <c r="X3" s="2"/>
      <c r="Y3" s="2"/>
      <c r="Z3" s="2"/>
    </row>
    <row r="4">
      <c r="A4" s="3" t="s">
        <v>124</v>
      </c>
      <c r="B4" s="1">
        <v>-187.0</v>
      </c>
      <c r="C4" s="1">
        <v>-146.0</v>
      </c>
      <c r="D4" s="1">
        <v>-259.0</v>
      </c>
      <c r="E4" s="1">
        <v>-398.0</v>
      </c>
      <c r="F4" s="1">
        <v>-558.0</v>
      </c>
      <c r="G4" s="1">
        <v>-354.0</v>
      </c>
      <c r="H4" s="1">
        <v>-866.0</v>
      </c>
      <c r="I4" s="1">
        <v>-621.0</v>
      </c>
      <c r="J4" s="1">
        <v>-735.0</v>
      </c>
      <c r="K4" s="1">
        <v>-1240.0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1545</v>
      </c>
      <c r="B5" s="1">
        <v>208.0</v>
      </c>
      <c r="C5" s="1">
        <v>198.0</v>
      </c>
      <c r="D5" s="1">
        <v>194.0</v>
      </c>
      <c r="E5" s="1">
        <v>192.0</v>
      </c>
      <c r="F5" s="1">
        <v>179.0</v>
      </c>
      <c r="G5" s="1">
        <v>172.0</v>
      </c>
      <c r="H5" s="1">
        <v>170.0</v>
      </c>
      <c r="I5" s="1">
        <v>167.0</v>
      </c>
      <c r="J5" s="1">
        <v>160.0</v>
      </c>
      <c r="K5" s="1">
        <v>156.0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1546</v>
      </c>
      <c r="L7" s="1">
        <f>IF(W3*FORECAST(W2,B3:W3,B2:W2)&gt;0,FORECAST(W2,B3:W3,B2:W2),V3)*$X$1 * (1+0.02)/(0.0744-0.02)</f>
        <v>26730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1547</v>
      </c>
      <c r="L8" s="6">
        <f t="array" ref="L8">NPV(0.0744,M3:W3)</f>
        <v>7615.583186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1548</v>
      </c>
      <c r="L9" s="6">
        <f t="array" ref="L9">NPV(0.0744,M16:W16)</f>
        <v>12138.72192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1549</v>
      </c>
      <c r="L10" s="6">
        <f>L8 + L9</f>
        <v>19754.30511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-1240.0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1550</v>
      </c>
      <c r="L12" s="6">
        <f>L10 - L11</f>
        <v>20994.30511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1551</v>
      </c>
      <c r="L13" s="1">
        <v>156.0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134.5788789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(1+0.02)/(0.0744-0.02)</f>
        <v>26730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