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<sst xmlns="http://schemas.openxmlformats.org/spreadsheetml/2006/main" count="1017" uniqueCount="892">
  <si>
    <t>ticker</t>
  </si>
  <si>
    <t>DCGO</t>
  </si>
  <si>
    <t>nombre</t>
  </si>
  <si>
    <t>DOCGO INC</t>
  </si>
  <si>
    <t>empresa</t>
  </si>
  <si>
    <t>Healthcare Facilities &amp; Services</t>
  </si>
  <si>
    <t>Open</t>
  </si>
  <si>
    <t>Target Price</t>
  </si>
  <si>
    <t>Upside</t>
  </si>
  <si>
    <t>-659.31%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</si>
  <si>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</si>
  <si>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</si>
  <si>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</si>
  <si>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</si>
  <si>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</si>
  <si>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</si>
  <si>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</si>
  <si>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</si>
  <si>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77.78%</t>
  </si>
  <si>
    <t>Total Assets Growth</t>
  </si>
  <si>
    <t>1.00%</t>
  </si>
  <si>
    <t>Net Property, Plant and Equipment Growth</t>
  </si>
  <si>
    <t>-4.76%</t>
  </si>
  <si>
    <t>EBITDA Growth</t>
  </si>
  <si>
    <t>92.87%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</si>
  <si>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</si>
  <si>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</si>
  <si>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</si>
  <si>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</si>
  <si>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</si>
  <si>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</si>
  <si>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</si>
  <si>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</si>
  <si>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</si>
  <si>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</si>
  <si>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</si>
  <si>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</si>
  <si>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</si>
  <si>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</si>
  <si>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</si>
  <si>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</si>
  <si>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</si>
  <si>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</si>
  <si>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</si>
  <si>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</si>
  <si>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</si>
  <si>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</si>
  <si>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</si>
  <si>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</si>
  <si>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</si>
  <si>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</si>
  <si>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</si>
  <si>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</si>
  <si>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</si>
  <si>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</si>
  <si>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</si>
  <si>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</si>
  <si>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</si>
  <si>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</si>
  <si>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</si>
  <si>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</si>
  <si>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</si>
  <si>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</si>
  <si>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</si>
  <si>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</si>
  <si>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</si>
  <si>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</si>
  <si>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</si>
  <si>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</si>
  <si>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</si>
  <si>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</si>
  <si>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</si>
  <si>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</si>
  <si>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</si>
  <si>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</si>
  <si>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</si>
  <si>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</si>
  <si>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</si>
  <si>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</si>
  <si>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</si>
  <si>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</si>
  <si>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</si>
  <si>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</si>
  <si>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</si>
  <si>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</si>
  <si>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</si>
  <si>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</si>
  <si>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</si>
  <si>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</si>
  <si>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</si>
  <si>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</si>
  <si>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</si>
  <si>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</si>
  <si>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</si>
  <si>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</si>
  <si>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</si>
  <si>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</si>
  <si>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</si>
  <si>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</si>
  <si>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</si>
  <si>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</si>
  <si>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</si>
  <si>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</si>
  <si>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</si>
  <si>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</si>
  <si>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</si>
  <si>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731.78</t>
  </si>
  <si>
    <t>607.68</t>
  </si>
  <si>
    <t>2.19</t>
  </si>
  <si>
    <t>2.67</t>
  </si>
  <si>
    <t>2.89</t>
  </si>
  <si>
    <t>Tangible Book Value</t>
  </si>
  <si>
    <t>Tangible Book Value Per Share</t>
  </si>
  <si>
    <t>557.82</t>
  </si>
  <si>
    <t>416.7</t>
  </si>
  <si>
    <t>2.06</t>
  </si>
  <si>
    <t>2.07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</si>
  <si>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</si>
  <si>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</si>
  <si>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</si>
  <si>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</si>
  <si>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</si>
  <si>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</si>
  <si>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</si>
  <si>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</si>
  <si>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</si>
  <si>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</si>
  <si>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</si>
  <si>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</si>
  <si>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</si>
  <si>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</si>
  <si>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</si>
  <si>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</si>
  <si>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</si>
  <si>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</si>
  <si>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</si>
  <si>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</si>
  <si>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</si>
  <si>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</si>
  <si>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</si>
  <si>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</si>
  <si>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</si>
  <si>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</si>
  <si>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</si>
  <si>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</si>
  <si>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</si>
  <si>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</si>
  <si>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</si>
  <si>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</si>
  <si>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</si>
  <si>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</si>
  <si>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</si>
  <si>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</si>
  <si>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</si>
  <si>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</si>
  <si>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</si>
  <si>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</si>
  <si>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</si>
  <si>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</si>
  <si>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-215.98</t>
  </si>
  <si>
    <t>-158.72</t>
  </si>
  <si>
    <t>0.3</t>
  </si>
  <si>
    <t>0.34</t>
  </si>
  <si>
    <t>0.07</t>
  </si>
  <si>
    <t>Basic EPS - Continuing Operations</t>
  </si>
  <si>
    <t>Basic Weighted Average Shares Outstanding</t>
  </si>
  <si>
    <t>Net EPS - Diluted</t>
  </si>
  <si>
    <t>0.25</t>
  </si>
  <si>
    <t>0.06</t>
  </si>
  <si>
    <t>Diluted EPS - Continuing Operations</t>
  </si>
  <si>
    <t>Diluted Weighted Average Shares Outstanding</t>
  </si>
  <si>
    <t>Normalized Basic EPS</t>
  </si>
  <si>
    <t>-130.54</t>
  </si>
  <si>
    <t>-96.43</t>
  </si>
  <si>
    <t>0.21</t>
  </si>
  <si>
    <t>0.19</t>
  </si>
  <si>
    <t>Normalized Diluted EPS</t>
  </si>
  <si>
    <t>0.18</t>
  </si>
  <si>
    <t>EBITDA</t>
  </si>
  <si>
    <t>EBITA</t>
  </si>
  <si>
    <t>EBIT</t>
  </si>
  <si>
    <t>EBITDAR</t>
  </si>
  <si>
    <t>Effective Tax Rate - (Ratio)</t>
  </si>
  <si>
    <t>-0.22</t>
  </si>
  <si>
    <t>-1.14</t>
  </si>
  <si>
    <t>3.11</t>
  </si>
  <si>
    <t>-34.95</t>
  </si>
  <si>
    <t>38.33</t>
  </si>
  <si>
    <t>Current Domestic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</si>
  <si>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</si>
  <si>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</si>
  <si>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</si>
  <si>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</si>
  <si>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</si>
  <si>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</si>
  <si>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</si>
  <si>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</si>
  <si>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</si>
  <si>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</si>
  <si>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</si>
  <si>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</si>
  <si>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</si>
  <si>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</si>
  <si>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</si>
  <si>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</si>
  <si>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</si>
  <si>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-9.17</t>
  </si>
  <si>
    <t>4.68</t>
  </si>
  <si>
    <t>4.14</t>
  </si>
  <si>
    <t>2.17</t>
  </si>
  <si>
    <t>Return on Total Capital</t>
  </si>
  <si>
    <t>-10.5</t>
  </si>
  <si>
    <t>5.92</t>
  </si>
  <si>
    <t>5.37</t>
  </si>
  <si>
    <t>2.94</t>
  </si>
  <si>
    <t>Return On Equity %</t>
  </si>
  <si>
    <t>-20.23</t>
  </si>
  <si>
    <t>13.05</t>
  </si>
  <si>
    <t>12.15</t>
  </si>
  <si>
    <t>3.44</t>
  </si>
  <si>
    <t>Return on Common Equity</t>
  </si>
  <si>
    <t>-23.26</t>
  </si>
  <si>
    <t>17.29</t>
  </si>
  <si>
    <t>14.04</t>
  </si>
  <si>
    <t>2.39</t>
  </si>
  <si>
    <t>Margin Analysis</t>
  </si>
  <si>
    <t>Gross Profit Margin %</t>
  </si>
  <si>
    <t>27.31</t>
  </si>
  <si>
    <t>33.34</t>
  </si>
  <si>
    <t>34.43</t>
  </si>
  <si>
    <t>35.12</t>
  </si>
  <si>
    <t>31.3</t>
  </si>
  <si>
    <t>SG&amp;A Margin</t>
  </si>
  <si>
    <t>58.6</t>
  </si>
  <si>
    <t>41.45</t>
  </si>
  <si>
    <t>26.22</t>
  </si>
  <si>
    <t>26.21</t>
  </si>
  <si>
    <t>24.47</t>
  </si>
  <si>
    <t>EBITDA Margin %</t>
  </si>
  <si>
    <t>-34.33</t>
  </si>
  <si>
    <t>-9.83</t>
  </si>
  <si>
    <t>7.04</t>
  </si>
  <si>
    <t>7.69</t>
  </si>
  <si>
    <t>5.09</t>
  </si>
  <si>
    <t>EBITA Margin %</t>
  </si>
  <si>
    <t>-41.66</t>
  </si>
  <si>
    <t>-14.14</t>
  </si>
  <si>
    <t>5.4</t>
  </si>
  <si>
    <t>6.02</t>
  </si>
  <si>
    <t>3.29</t>
  </si>
  <si>
    <t>EBIT Margin %</t>
  </si>
  <si>
    <t>-42.99</t>
  </si>
  <si>
    <t>-15.68</t>
  </si>
  <si>
    <t>4.82</t>
  </si>
  <si>
    <t>5.29</t>
  </si>
  <si>
    <t>2.45</t>
  </si>
  <si>
    <t>Income From Continuing Operations Margin %</t>
  </si>
  <si>
    <t>-43.97</t>
  </si>
  <si>
    <t>-15.73</t>
  </si>
  <si>
    <t>6.98</t>
  </si>
  <si>
    <t>1.61</t>
  </si>
  <si>
    <t>Net Income Margin %</t>
  </si>
  <si>
    <t>-41.84</t>
  </si>
  <si>
    <t>-15.26</t>
  </si>
  <si>
    <t>7.45</t>
  </si>
  <si>
    <t>7.85</t>
  </si>
  <si>
    <t>1.1</t>
  </si>
  <si>
    <t>Net Avail. For Common Margin %</t>
  </si>
  <si>
    <t>Normalized Net Income Margin</t>
  </si>
  <si>
    <t>-25.29</t>
  </si>
  <si>
    <t>-9.27</t>
  </si>
  <si>
    <t>4.31</t>
  </si>
  <si>
    <t>1.09</t>
  </si>
  <si>
    <t>Levered Free Cash Flow Margin</t>
  </si>
  <si>
    <t>-11.48</t>
  </si>
  <si>
    <t>-3.26</t>
  </si>
  <si>
    <t>8.24</t>
  </si>
  <si>
    <t>-13.59</t>
  </si>
  <si>
    <t>Unlevered Free Cash Flow Margin</t>
  </si>
  <si>
    <t>-11.35</t>
  </si>
  <si>
    <t>-3.11</t>
  </si>
  <si>
    <t>8.25</t>
  </si>
  <si>
    <t>-13.56</t>
  </si>
  <si>
    <t>Asset Turnover</t>
  </si>
  <si>
    <t>0.94</t>
  </si>
  <si>
    <t>1.56</t>
  </si>
  <si>
    <t>1.25</t>
  </si>
  <si>
    <t>1.41</t>
  </si>
  <si>
    <t>Fixed Assets Turnover</t>
  </si>
  <si>
    <t>4.53</t>
  </si>
  <si>
    <t>13.46</t>
  </si>
  <si>
    <t>13.43</t>
  </si>
  <si>
    <t>16.05</t>
  </si>
  <si>
    <t>Receivables Turnover (Average Receivables)</t>
  </si>
  <si>
    <t>6.17</t>
  </si>
  <si>
    <t>4.86</t>
  </si>
  <si>
    <t>3.42</t>
  </si>
  <si>
    <t>Short Term Liquidity</t>
  </si>
  <si>
    <t>Current Ratio</t>
  </si>
  <si>
    <t>6.08</t>
  </si>
  <si>
    <t>2.49</t>
  </si>
  <si>
    <t>4.42</t>
  </si>
  <si>
    <t>2.71</t>
  </si>
  <si>
    <t>1.99</t>
  </si>
  <si>
    <t>Quick Ratio</t>
  </si>
  <si>
    <t>5.95</t>
  </si>
  <si>
    <t>2.44</t>
  </si>
  <si>
    <t>4.39</t>
  </si>
  <si>
    <t>2.6</t>
  </si>
  <si>
    <t>1.89</t>
  </si>
  <si>
    <t>Operating Cash Flow to Current Liabilities</t>
  </si>
  <si>
    <t>-1.46</t>
  </si>
  <si>
    <t>-0.45</t>
  </si>
  <si>
    <t>-0.03</t>
  </si>
  <si>
    <t>0.29</t>
  </si>
  <si>
    <t>-0.38</t>
  </si>
  <si>
    <t>Days Sales Outstanding (Average Receivables)</t>
  </si>
  <si>
    <t>68.11</t>
  </si>
  <si>
    <t>59.11</t>
  </si>
  <si>
    <t>75.14</t>
  </si>
  <si>
    <t>106.72</t>
  </si>
  <si>
    <t>Average Days Payable Outstanding</t>
  </si>
  <si>
    <t>14.3</t>
  </si>
  <si>
    <t>17.28</t>
  </si>
  <si>
    <t>23.89</t>
  </si>
  <si>
    <t>17.62</t>
  </si>
  <si>
    <t>Long Term Solvency</t>
  </si>
  <si>
    <t>Total Debt/Equity</t>
  </si>
  <si>
    <t>19.58</t>
  </si>
  <si>
    <t>20.75</t>
  </si>
  <si>
    <t>7.27</t>
  </si>
  <si>
    <t>7.14</t>
  </si>
  <si>
    <t>15.24</t>
  </si>
  <si>
    <t>Total Debt / Total Capital</t>
  </si>
  <si>
    <t>16.37</t>
  </si>
  <si>
    <t>17.18</t>
  </si>
  <si>
    <t>6.78</t>
  </si>
  <si>
    <t>6.66</t>
  </si>
  <si>
    <t>13.22</t>
  </si>
  <si>
    <t>LT Debt/Equity</t>
  </si>
  <si>
    <t>14.96</t>
  </si>
  <si>
    <t>14.53</t>
  </si>
  <si>
    <t>4.91</t>
  </si>
  <si>
    <t>4.97</t>
  </si>
  <si>
    <t>Long-Term Debt / Total Capital</t>
  </si>
  <si>
    <t>12.51</t>
  </si>
  <si>
    <t>12.04</t>
  </si>
  <si>
    <t>4.58</t>
  </si>
  <si>
    <t>4.75</t>
  </si>
  <si>
    <t>Total Liabilities / Total Assets</t>
  </si>
  <si>
    <t>21.39</t>
  </si>
  <si>
    <t>33.17</t>
  </si>
  <si>
    <t>26.66</t>
  </si>
  <si>
    <t>29.08</t>
  </si>
  <si>
    <t>37.78</t>
  </si>
  <si>
    <t>EBIT / Interest Expense</t>
  </si>
  <si>
    <t>-38.04</t>
  </si>
  <si>
    <t>-72.12</t>
  </si>
  <si>
    <t>20.13</t>
  </si>
  <si>
    <t>197.99</t>
  </si>
  <si>
    <t>42.64</t>
  </si>
  <si>
    <t>EBITDA / Interest Expense</t>
  </si>
  <si>
    <t>-27.76</t>
  </si>
  <si>
    <t>-35.41</t>
  </si>
  <si>
    <t>33.33</t>
  </si>
  <si>
    <t>317.5</t>
  </si>
  <si>
    <t>102.55</t>
  </si>
  <si>
    <t>(EBITDA - Capex) / Interest Expense</t>
  </si>
  <si>
    <t>-30.41</t>
  </si>
  <si>
    <t>-56.73</t>
  </si>
  <si>
    <t>27.03</t>
  </si>
  <si>
    <t>290.32</t>
  </si>
  <si>
    <t>81.44</t>
  </si>
  <si>
    <t>Total Debt / EBITDA</t>
  </si>
  <si>
    <t>-1.03</t>
  </si>
  <si>
    <t>-1.92</t>
  </si>
  <si>
    <t>0.65</t>
  </si>
  <si>
    <t>0.53</t>
  </si>
  <si>
    <t>1.26</t>
  </si>
  <si>
    <t>Net Debt / EBITDA</t>
  </si>
  <si>
    <t>2.13</t>
  </si>
  <si>
    <t>2.56</t>
  </si>
  <si>
    <t>-6.25</t>
  </si>
  <si>
    <t>-3.68</t>
  </si>
  <si>
    <t>-0.35</t>
  </si>
  <si>
    <t>Total Debt / (EBITDA - Capex)</t>
  </si>
  <si>
    <t>-0.94</t>
  </si>
  <si>
    <t>-1.2</t>
  </si>
  <si>
    <t>0.8</t>
  </si>
  <si>
    <t>0.58</t>
  </si>
  <si>
    <t>1.59</t>
  </si>
  <si>
    <t>Net Debt / (EBITDA - Capex)</t>
  </si>
  <si>
    <t>1.94</t>
  </si>
  <si>
    <t>1.6</t>
  </si>
  <si>
    <t>-7.71</t>
  </si>
  <si>
    <t>-4.02</t>
  </si>
  <si>
    <t>-0.44</t>
  </si>
  <si>
    <t>Growth Over Prior Year</t>
  </si>
  <si>
    <t>Total Revenues, 1 Yr. Growth %</t>
  </si>
  <si>
    <t>94.81</t>
  </si>
  <si>
    <t>238.74</t>
  </si>
  <si>
    <t>38.21</t>
  </si>
  <si>
    <t>41.72</t>
  </si>
  <si>
    <t>Gross Profit, 1 Yr. Growth %</t>
  </si>
  <si>
    <t>137.82</t>
  </si>
  <si>
    <t>250.1</t>
  </si>
  <si>
    <t>40.98</t>
  </si>
  <si>
    <t>26.28</t>
  </si>
  <si>
    <t>EBITDA, 1 Yr. Growth %</t>
  </si>
  <si>
    <t>-44.21</t>
  </si>
  <si>
    <t>-342.47</t>
  </si>
  <si>
    <t>50.97</t>
  </si>
  <si>
    <t>-6.23</t>
  </si>
  <si>
    <t>EBITA, 1 Yr. Growth %</t>
  </si>
  <si>
    <t>-33.87</t>
  </si>
  <si>
    <t>-229.28</t>
  </si>
  <si>
    <t>54.11</t>
  </si>
  <si>
    <t>-22.41</t>
  </si>
  <si>
    <t>EBIT, 1 Yr. Growth %</t>
  </si>
  <si>
    <t>-28.92</t>
  </si>
  <si>
    <t>-204.06</t>
  </si>
  <si>
    <t>51.69</t>
  </si>
  <si>
    <t>-34.24</t>
  </si>
  <si>
    <t>Earnings From Cont. Operations, 1 Yr. Growth %</t>
  </si>
  <si>
    <t>-30.32</t>
  </si>
  <si>
    <t>-229.6</t>
  </si>
  <si>
    <t>60.29</t>
  </si>
  <si>
    <t>-67.32</t>
  </si>
  <si>
    <t>Net Income, 1 Yr. Growth %</t>
  </si>
  <si>
    <t>-28.95</t>
  </si>
  <si>
    <t>-265.35</t>
  </si>
  <si>
    <t>45.66</t>
  </si>
  <si>
    <t>-80.17</t>
  </si>
  <si>
    <t>Normalized Net Income, 1 Yr. Growth %</t>
  </si>
  <si>
    <t>-28.58</t>
  </si>
  <si>
    <t>-289.28</t>
  </si>
  <si>
    <t>12.46</t>
  </si>
  <si>
    <t>-64.19</t>
  </si>
  <si>
    <t>Diluted EPS Before Extra, 1 Yr. Growth %</t>
  </si>
  <si>
    <t>-26.52</t>
  </si>
  <si>
    <t>-82.35</t>
  </si>
  <si>
    <t>Accounts Receivable, 1 Yr. Growth %</t>
  </si>
  <si>
    <t>144.57</t>
  </si>
  <si>
    <t>215.36</t>
  </si>
  <si>
    <t>31.4</t>
  </si>
  <si>
    <t>154.46</t>
  </si>
  <si>
    <t>Net Property, Plant and Equip., 1 Yr. Growth %</t>
  </si>
  <si>
    <t>3.39</t>
  </si>
  <si>
    <t>24.32</t>
  </si>
  <si>
    <t>50.07</t>
  </si>
  <si>
    <t>-2.42</t>
  </si>
  <si>
    <t>Total Assets, 1 Yr. Growth %</t>
  </si>
  <si>
    <t>-0.78</t>
  </si>
  <si>
    <t>209.07</t>
  </si>
  <si>
    <t>24.71</t>
  </si>
  <si>
    <t>Tangible Book Value, 1 Yr. Growth %</t>
  </si>
  <si>
    <t>-27.75</t>
  </si>
  <si>
    <t>430.89</t>
  </si>
  <si>
    <t>5.57</t>
  </si>
  <si>
    <t>Common Equity, 1 Yr. Growth %</t>
  </si>
  <si>
    <t>-19.68</t>
  </si>
  <si>
    <t>299.26</t>
  </si>
  <si>
    <t>24.43</t>
  </si>
  <si>
    <t>10.09</t>
  </si>
  <si>
    <t>Cash From Operations, 1 Yr. Growth %</t>
  </si>
  <si>
    <t>-81.72</t>
  </si>
  <si>
    <t>-322.45</t>
  </si>
  <si>
    <t>Capital Expenditures, 1 Yr. Growth %</t>
  </si>
  <si>
    <t>200.63</t>
  </si>
  <si>
    <t>10.25</t>
  </si>
  <si>
    <t>-33.49</t>
  </si>
  <si>
    <t>137.15</t>
  </si>
  <si>
    <t>Levered Free Cash Flow, 1 Yr. Growth %</t>
  </si>
  <si>
    <t>-3.79</t>
  </si>
  <si>
    <t>-448.97</t>
  </si>
  <si>
    <t>-333.93</t>
  </si>
  <si>
    <t>Unlevered Free Cash Flow, 1 Yr. Growth %</t>
  </si>
  <si>
    <t>-7.11</t>
  </si>
  <si>
    <t>-466.49</t>
  </si>
  <si>
    <t>-332.83</t>
  </si>
  <si>
    <t>Compound Annual Growth Rate Over Two Years</t>
  </si>
  <si>
    <t>Total Revenues, 2 Yr. CAGR %</t>
  </si>
  <si>
    <t>156.88</t>
  </si>
  <si>
    <t>116.38</t>
  </si>
  <si>
    <t>39.96</t>
  </si>
  <si>
    <t>Gross Profit, 2 Yr. CAGR %</t>
  </si>
  <si>
    <t>188.46</t>
  </si>
  <si>
    <t>122.17</t>
  </si>
  <si>
    <t>33.43</t>
  </si>
  <si>
    <t>EBITDA, 2 Yr. CAGR %</t>
  </si>
  <si>
    <t>16.31</t>
  </si>
  <si>
    <t>91.33</t>
  </si>
  <si>
    <t>18.98</t>
  </si>
  <si>
    <t>EBITA, 2 Yr. CAGR %</t>
  </si>
  <si>
    <t>-7.54</t>
  </si>
  <si>
    <t>41.15</t>
  </si>
  <si>
    <t>9.35</t>
  </si>
  <si>
    <t>EBIT, 2 Yr. CAGR %</t>
  </si>
  <si>
    <t>25.64</t>
  </si>
  <si>
    <t>-0.12</t>
  </si>
  <si>
    <t>Earnings From Cont. Operations, 2 Yr. CAGR %</t>
  </si>
  <si>
    <t>-4.97</t>
  </si>
  <si>
    <t>44.13</t>
  </si>
  <si>
    <t>-27.62</t>
  </si>
  <si>
    <t>Net Income, 2 Yr. CAGR %</t>
  </si>
  <si>
    <t>8.39</t>
  </si>
  <si>
    <t>55.19</t>
  </si>
  <si>
    <t>-46.26</t>
  </si>
  <si>
    <t>Normalized Net Income, 2 Yr. CAGR %</t>
  </si>
  <si>
    <t>17.51</t>
  </si>
  <si>
    <t>45.9</t>
  </si>
  <si>
    <t>-36.54</t>
  </si>
  <si>
    <t>Diluted EPS Before Extra, 2 Yr. CAGR %</t>
  </si>
  <si>
    <t>-96.6</t>
  </si>
  <si>
    <t>16.62</t>
  </si>
  <si>
    <t>-51.01</t>
  </si>
  <si>
    <t>Accounts Receivable, 2 Yr. CAGR %</t>
  </si>
  <si>
    <t>177.72</t>
  </si>
  <si>
    <t>103.56</t>
  </si>
  <si>
    <t>82.86</t>
  </si>
  <si>
    <t>Net Property, Plant and Equip., 2 Yr. CAGR %</t>
  </si>
  <si>
    <t>13.37</t>
  </si>
  <si>
    <t>36.59</t>
  </si>
  <si>
    <t>21.01</t>
  </si>
  <si>
    <t>Total Assets, 2 Yr. CAGR %</t>
  </si>
  <si>
    <t>75.11</t>
  </si>
  <si>
    <t>98.14</t>
  </si>
  <si>
    <t>25.86</t>
  </si>
  <si>
    <t>Tangible Book Value, 2 Yr. CAGR %</t>
  </si>
  <si>
    <t>95.85</t>
  </si>
  <si>
    <t>136.74</t>
  </si>
  <si>
    <t>3.76</t>
  </si>
  <si>
    <t>Common Equity, 2 Yr. CAGR %</t>
  </si>
  <si>
    <t>79.07</t>
  </si>
  <si>
    <t>122.89</t>
  </si>
  <si>
    <t>17.04</t>
  </si>
  <si>
    <t>Cash From Operations, 2 Yr. CAGR %</t>
  </si>
  <si>
    <t>-62.98</t>
  </si>
  <si>
    <t>64.61</t>
  </si>
  <si>
    <t>474.26</t>
  </si>
  <si>
    <t>Capital Expenditures, 2 Yr. CAGR %</t>
  </si>
  <si>
    <t>82.05</t>
  </si>
  <si>
    <t>-14.37</t>
  </si>
  <si>
    <t>25.59</t>
  </si>
  <si>
    <t>Levered Free Cash Flow, 2 Yr. CAGR %</t>
  </si>
  <si>
    <t>83.23</t>
  </si>
  <si>
    <t>185.71</t>
  </si>
  <si>
    <t>Unlevered Free Cash Flow, 2 Yr. CAGR %</t>
  </si>
  <si>
    <t>84.51</t>
  </si>
  <si>
    <t>192.12</t>
  </si>
  <si>
    <t>Compound Annual Growth Rate Over Three Years</t>
  </si>
  <si>
    <t>Total Revenues, 3 Yr. CAGR %</t>
  </si>
  <si>
    <t>108.93</t>
  </si>
  <si>
    <t>87.91</t>
  </si>
  <si>
    <t>Gross Profit, 3 Yr. CAGR %</t>
  </si>
  <si>
    <t>127.22</t>
  </si>
  <si>
    <t>84.03</t>
  </si>
  <si>
    <t>EBITDA, 3 Yr. CAGR %</t>
  </si>
  <si>
    <t>26.87</t>
  </si>
  <si>
    <t>50.85</t>
  </si>
  <si>
    <t>EBITA, 3 Yr. CAGR %</t>
  </si>
  <si>
    <t>9.63</t>
  </si>
  <si>
    <t>15.63</t>
  </si>
  <si>
    <t>EBIT, 3 Yr. CAGR %</t>
  </si>
  <si>
    <t>3.91</t>
  </si>
  <si>
    <t>Earnings From Cont. Operations, 3 Yr. CAGR %</t>
  </si>
  <si>
    <t>13.12</t>
  </si>
  <si>
    <t>-12.11</t>
  </si>
  <si>
    <t>Net Income, 3 Yr. CAGR %</t>
  </si>
  <si>
    <t>19.61</t>
  </si>
  <si>
    <t>-21.83</t>
  </si>
  <si>
    <t>Normalized Net Income, 3 Yr. CAGR %</t>
  </si>
  <si>
    <t>15.81</t>
  </si>
  <si>
    <t>-8.65</t>
  </si>
  <si>
    <t>Diluted EPS Before Extra, 3 Yr. CAGR %</t>
  </si>
  <si>
    <t>-88.37</t>
  </si>
  <si>
    <t>-37.86</t>
  </si>
  <si>
    <t>Accounts Receivable, 3 Yr. CAGR %</t>
  </si>
  <si>
    <t>116.41</t>
  </si>
  <si>
    <t>119.28</t>
  </si>
  <si>
    <t>Net Property, Plant and Equip., 3 Yr. CAGR %</t>
  </si>
  <si>
    <t>24.48</t>
  </si>
  <si>
    <t>22.1</t>
  </si>
  <si>
    <t>Total Assets, 3 Yr. CAGR %</t>
  </si>
  <si>
    <t>57.34</t>
  </si>
  <si>
    <t>69.8</t>
  </si>
  <si>
    <t>Tangible Book Value, 3 Yr. CAGR %</t>
  </si>
  <si>
    <t>59.39</t>
  </si>
  <si>
    <t>78.8</t>
  </si>
  <si>
    <t>Common Equity, 3 Yr. CAGR %</t>
  </si>
  <si>
    <t>58.61</t>
  </si>
  <si>
    <t>76.19</t>
  </si>
  <si>
    <t>Cash From Operations, 3 Yr. CAGR %</t>
  </si>
  <si>
    <t>26.67</t>
  </si>
  <si>
    <t>81.99</t>
  </si>
  <si>
    <t>Capital Expenditures, 3 Yr. CAGR %</t>
  </si>
  <si>
    <t>30.15</t>
  </si>
  <si>
    <t>20.25</t>
  </si>
  <si>
    <t>Levered Free Cash Flow, 3 Yr. CAGR %</t>
  </si>
  <si>
    <t>98.77</t>
  </si>
  <si>
    <t>Unlevered Free Cash Flow, 3 Yr. CAGR %</t>
  </si>
  <si>
    <t>99.39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</si>
  <si>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</si>
  <si>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</si>
  <si>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</si>
  <si>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</si>
  <si>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</si>
  <si>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</si>
  <si>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</si>
  <si>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</si>
  <si>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146</t>
  </si>
  <si>
    <t>935.6</t>
  </si>
  <si>
    <t>724</t>
  </si>
  <si>
    <t>580.8</t>
  </si>
  <si>
    <t>414.2</t>
  </si>
  <si>
    <t>-</t>
  </si>
  <si>
    <t>Change</t>
  </si>
  <si>
    <t>540.95%</t>
  </si>
  <si>
    <t>-22.62%</t>
  </si>
  <si>
    <t>-19.79%</t>
  </si>
  <si>
    <t>-28.68%</t>
  </si>
  <si>
    <t>0%</t>
  </si>
  <si>
    <t>Enterprise Value (EV)
                                    1</t>
  </si>
  <si>
    <t>554.5</t>
  </si>
  <si>
    <t>341.3</t>
  </si>
  <si>
    <t>259.3</t>
  </si>
  <si>
    <t>192.8</t>
  </si>
  <si>
    <t>-23.42%</t>
  </si>
  <si>
    <t>-38.44%</t>
  </si>
  <si>
    <t>-24.04%</t>
  </si>
  <si>
    <t>-25.62%</t>
  </si>
  <si>
    <t>P/E ratio</t>
  </si>
  <si>
    <t>-0.06x</t>
  </si>
  <si>
    <t>37.4x</t>
  </si>
  <si>
    <t>20.8x</t>
  </si>
  <si>
    <t>93.2x</t>
  </si>
  <si>
    <t>16.1x</t>
  </si>
  <si>
    <t>59.7x</t>
  </si>
  <si>
    <t>38x</t>
  </si>
  <si>
    <t>PBR</t>
  </si>
  <si>
    <t>1.93x</t>
  </si>
  <si>
    <t>1.26x</t>
  </si>
  <si>
    <t>1.14x</t>
  </si>
  <si>
    <t>0.98x</t>
  </si>
  <si>
    <t>PEG</t>
  </si>
  <si>
    <t>-0x</t>
  </si>
  <si>
    <t>0.6x</t>
  </si>
  <si>
    <t>-1.1x</t>
  </si>
  <si>
    <t>0x</t>
  </si>
  <si>
    <t>-0.8x</t>
  </si>
  <si>
    <t>0.7x</t>
  </si>
  <si>
    <t>Capitalization / Revenue</t>
  </si>
  <si>
    <t>2.94x</t>
  </si>
  <si>
    <t>1.64x</t>
  </si>
  <si>
    <t>0.93x</t>
  </si>
  <si>
    <t>0.66x</t>
  </si>
  <si>
    <t>0.99x</t>
  </si>
  <si>
    <t>0.91x</t>
  </si>
  <si>
    <t>EV / Revenue</t>
  </si>
  <si>
    <t>0.89x</t>
  </si>
  <si>
    <t>0.55x</t>
  </si>
  <si>
    <t>0.62x</t>
  </si>
  <si>
    <t>0.42x</t>
  </si>
  <si>
    <t>EV / EBITDA</t>
  </si>
  <si>
    <t>37.3x</t>
  </si>
  <si>
    <t>17.5x</t>
  </si>
  <si>
    <t>10.3x</t>
  </si>
  <si>
    <t>4.71x</t>
  </si>
  <si>
    <t>6.77x</t>
  </si>
  <si>
    <t>3.98x</t>
  </si>
  <si>
    <t>EV / EBIT</t>
  </si>
  <si>
    <t>60.9x</t>
  </si>
  <si>
    <t>33.2x</t>
  </si>
  <si>
    <t>36.8x</t>
  </si>
  <si>
    <t>8.11x</t>
  </si>
  <si>
    <t>28.2x</t>
  </si>
  <si>
    <t>11.4x</t>
  </si>
  <si>
    <t>EV / FCF</t>
  </si>
  <si>
    <t>-88,799,836x</t>
  </si>
  <si>
    <t>FCF Yield</t>
  </si>
  <si>
    <t>-0%</t>
  </si>
  <si>
    <t>Dividend per Share
                                    3</t>
  </si>
  <si>
    <t>Rate of return</t>
  </si>
  <si>
    <t>EPS
                                    3</t>
  </si>
  <si>
    <t>-584</t>
  </si>
  <si>
    <t>0.9182</t>
  </si>
  <si>
    <t>1.249</t>
  </si>
  <si>
    <t>0.2204</t>
  </si>
  <si>
    <t>0.9307</t>
  </si>
  <si>
    <t>0.2508</t>
  </si>
  <si>
    <t>0.3948</t>
  </si>
  <si>
    <t>Distribution rate</t>
  </si>
  <si>
    <t>Net sales
                                    1</t>
  </si>
  <si>
    <t>318.7</t>
  </si>
  <si>
    <t>440.5</t>
  </si>
  <si>
    <t>624.3</t>
  </si>
  <si>
    <t>625.1</t>
  </si>
  <si>
    <t>418.6</t>
  </si>
  <si>
    <t>455</t>
  </si>
  <si>
    <t>EBITDA
                                    1</t>
  </si>
  <si>
    <t>25.1</t>
  </si>
  <si>
    <t>41.3</t>
  </si>
  <si>
    <t>54</t>
  </si>
  <si>
    <t>72.52</t>
  </si>
  <si>
    <t>38.3</t>
  </si>
  <si>
    <t>48.41</t>
  </si>
  <si>
    <t>EBIT
                                    1</t>
  </si>
  <si>
    <t>15.36</t>
  </si>
  <si>
    <t>21.83</t>
  </si>
  <si>
    <t>15.05</t>
  </si>
  <si>
    <t>42.11</t>
  </si>
  <si>
    <t>9.197</t>
  </si>
  <si>
    <t>16.95</t>
  </si>
  <si>
    <t>Net income
                                    1</t>
  </si>
  <si>
    <t>-14.36</t>
  </si>
  <si>
    <t>23.74</t>
  </si>
  <si>
    <t>34.58</t>
  </si>
  <si>
    <t>6.858</t>
  </si>
  <si>
    <t>27.17</t>
  </si>
  <si>
    <t>7.852</t>
  </si>
  <si>
    <t>11.74</t>
  </si>
  <si>
    <t>Net Debt
                                    1</t>
  </si>
  <si>
    <t>-26.32</t>
  </si>
  <si>
    <t>-72.92</t>
  </si>
  <si>
    <t>-155</t>
  </si>
  <si>
    <t>-221.4</t>
  </si>
  <si>
    <t>Reference price
                                    3</t>
  </si>
  <si>
    <t>37.30</t>
  </si>
  <si>
    <t>34.34</t>
  </si>
  <si>
    <t>25.97</t>
  </si>
  <si>
    <t>20.53</t>
  </si>
  <si>
    <t>14.99</t>
  </si>
  <si>
    <t>Nbr of stocks (in thousands)</t>
  </si>
  <si>
    <t>14,375</t>
  </si>
  <si>
    <t>100,069</t>
  </si>
  <si>
    <t>102,411</t>
  </si>
  <si>
    <t>103,896</t>
  </si>
  <si>
    <t>101,527</t>
  </si>
  <si>
    <t>Announcement Date</t>
  </si>
  <si>
    <t>7/2/21</t>
  </si>
  <si>
    <t>3/14/22</t>
  </si>
  <si>
    <t>3/13/23</t>
  </si>
  <si>
    <t>2/28/24</t>
  </si>
  <si>
    <t>address1</t>
  </si>
  <si>
    <t>35 West 35th Street</t>
  </si>
  <si>
    <t>address2</t>
  </si>
  <si>
    <t>Floor 6</t>
  </si>
  <si>
    <t>city</t>
  </si>
  <si>
    <t>New York</t>
  </si>
  <si>
    <t>state</t>
  </si>
  <si>
    <t>NY</t>
  </si>
  <si>
    <t>zip</t>
  </si>
  <si>
    <t>10001</t>
  </si>
  <si>
    <t>country</t>
  </si>
  <si>
    <t>phone</t>
  </si>
  <si>
    <t>844 443 6246</t>
  </si>
  <si>
    <t>website</t>
  </si>
  <si>
    <t>https://www.docgo.com</t>
  </si>
  <si>
    <t>industry</t>
  </si>
  <si>
    <t>Medical Care Facilities</t>
  </si>
  <si>
    <t>industryKey</t>
  </si>
  <si>
    <t>medical-care-facilities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</si>
  <si>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</si>
  <si>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</si>
  <si>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</si>
  <si>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</si>
  <si>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</si>
  <si>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</si>
  <si>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</si>
  <si>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DocGo Inc. provides mobile health and medical transportation services for various health care providers in the United States and the United Kingdom. The company's transportation services include emergency response services; and non-emergency transport services comprise ambulance and wheelchair transportation services. It also offers mobile health services through its platform that are performed at home, offices, and other locations; event services, which include on-site healthcare support at sporting events and concerts; and total care management solutions comprising healthcare services and ancillary services, such as shelter. DocGo Inc. was founded in 2015 and is headquartered in New York, New York.</t>
  </si>
  <si>
    <t>fullTimeEmployees</t>
  </si>
  <si>
    <t>companyOfficers</t>
  </si>
  <si>
    <t>[{'maxAge': 1, 'name': 'Mr. Lee  Bienstock', 'age': 39, 'title': 'CEO &amp; Director', 'yearBorn': 1985, 'fiscalYear': 2023, 'totalPay': 2213293, 'exercisedValue': 0, 'unexercisedValue': 4316}, {'maxAge': 1, 'name': 'Mr. Norman  Rosenberg', 'age': 54, 'title': 'Treasurer &amp; CFO', 'yearBorn': 1970, 'fiscalYear': 2023, 'totalPay': 1434039, 'exercisedValue': 0, 'unexercisedValue': 1451580}, {'maxAge': 1, 'name': 'Mr. Ely D. Tendler J.D.', 'age': 56, 'title': 'General Counsel, Secretary &amp; Director', 'yearBorn': 1968, 'fiscalYear': 2023, 'totalPay': 926370, 'exercisedValue': 146100, 'unexercisedValue': 11608}, {'maxAge': 1, 'name': 'Mr. Stephen  Sugrue', 'age': 51, 'title': 'Chief Compliance Officer', 'yearBorn': 1973, 'fiscalYear': 2023, 'totalPay': 864352, 'exercisedValue': 145645, 'unexercisedValue': 0}, {'maxAge': 1, 'name': 'Mr. Andre  Oberholzer CPA', 'age': 66, 'title': 'Executive Vice President of Strategy', 'yearBorn': 1958, 'fiscalYear': 2023, 'totalPay': 1477460, 'exercisedValue': 0, 'unexercisedValue': 0}, {'maxAge': 1, 'name': 'Mr. Eiwe  Lingefors', 'title': 'Chief Information Officer', 'fiscalYear': 2023, 'exercisedValue': 0, 'unexercisedValue': 0}, {'maxAge': 1, 'name': 'Mr. Mike  Cole', 'title': 'Vice President of Investor Relations', 'fiscalYear': 2023, 'exercisedValue': 0, 'unexercisedValue': 0}, {'maxAge': 1, 'name': 'Ms. Rosemarie  Milano', 'title': 'Vice President of Human Resources', 'fiscalYear': 2023, 'exercisedValue': 0, 'unexercisedValue': 0}, {'maxAge': 1, 'name': 'Ms. Vrenely  Munoz', 'title': 'Chief Revenue Officer', 'fiscalYear': 2023, 'exercisedValue': 0, 'unexercisedValue': 0}, {'maxAge': 1, 'name': 'Dr. James  Powell M.D.', 'title': 'CEO of Clinical Practice Group &amp; Member of Medical Advisory Board',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</si>
  <si>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</si>
  <si>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</si>
  <si>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</si>
  <si>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</si>
  <si>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</si>
  <si>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</si>
  <si>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</si>
  <si>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</si>
  <si>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</si>
  <si>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</si>
  <si>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</si>
  <si>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</si>
  <si>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</si>
  <si>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</si>
  <si>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</si>
  <si>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</si>
  <si>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</si>
  <si>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</si>
  <si>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</si>
  <si>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</si>
  <si>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</si>
  <si>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</si>
  <si>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</si>
  <si>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</si>
  <si>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</si>
  <si>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</si>
  <si>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</si>
  <si>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</si>
  <si>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</si>
  <si>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</si>
  <si>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</si>
  <si>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</si>
  <si>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</si>
  <si>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</si>
  <si>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</si>
  <si>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</si>
  <si>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</si>
  <si>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</si>
  <si>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</si>
  <si>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</si>
  <si>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</si>
  <si>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</si>
  <si>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</si>
  <si>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</si>
  <si>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</si>
  <si>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</si>
  <si>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</si>
  <si>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</si>
  <si>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</si>
  <si>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</si>
  <si>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</si>
  <si>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</si>
  <si>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</si>
  <si>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</si>
  <si>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</si>
  <si>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</si>
  <si>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</si>
  <si>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</si>
  <si>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</si>
  <si>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</si>
  <si>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</si>
  <si>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</si>
  <si>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</si>
  <si>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</si>
  <si>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</si>
  <si>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</si>
  <si>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</si>
  <si>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</si>
  <si>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</si>
  <si>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</si>
  <si>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</si>
  <si>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DocGo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</si>
  <si>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</si>
  <si>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</si>
  <si>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</si>
  <si>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</si>
  <si>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</si>
  <si>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</si>
  <si>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</si>
  <si>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a52a4571-ec4f-3440-b0f0-7fec46d016c7</t>
  </si>
  <si>
    <t>messageBoardId</t>
  </si>
  <si>
    <t>finmb_556150306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</si>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</sst>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ocg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4.2926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-24.00895063967785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4.14230144E8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3.189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6.740125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-20.0</v>
      </c>
      <c r="C2" s="1">
        <v>-14.0</v>
      </c>
      <c r="D2" s="1">
        <v>23.0</v>
      </c>
      <c r="E2" s="1">
        <v>34.0</v>
      </c>
      <c r="F2" s="1">
        <v>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4.0</v>
      </c>
      <c r="D3" s="1">
        <v>5.0</v>
      </c>
      <c r="E3" s="1">
        <v>7.0</v>
      </c>
      <c r="F3" s="1">
        <v>11.0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64.0</v>
      </c>
      <c r="C4" s="1">
        <v>1.0</v>
      </c>
      <c r="D4" s="1">
        <v>1.0</v>
      </c>
      <c r="E4" s="1">
        <v>3.0</v>
      </c>
      <c r="F4" s="1">
        <v>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4.0</v>
      </c>
      <c r="C5" s="1">
        <v>5.0</v>
      </c>
      <c r="D5" s="1">
        <v>7.0</v>
      </c>
      <c r="E5" s="1">
        <v>10.0</v>
      </c>
      <c r="F5" s="1">
        <v>16.0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-3.0</v>
      </c>
      <c r="D6" s="1">
        <v>3.0</v>
      </c>
      <c r="E6" s="1">
        <v>2.0</v>
      </c>
      <c r="F6" s="1">
        <v>92.0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6.0</v>
      </c>
      <c r="E8" s="1">
        <v>0.0</v>
      </c>
      <c r="F8" s="1">
        <v>34.0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72.0</v>
      </c>
      <c r="C9" s="1">
        <v>68.0</v>
      </c>
      <c r="D9" s="1">
        <v>1.0</v>
      </c>
      <c r="E9" s="1">
        <v>8.0</v>
      </c>
      <c r="F9" s="1">
        <v>20.0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2.0</v>
      </c>
      <c r="C10" s="1">
        <v>1.0</v>
      </c>
      <c r="D10" s="1">
        <v>4.0</v>
      </c>
      <c r="E10" s="1">
        <v>3.0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-73.0</v>
      </c>
      <c r="D11" s="1">
        <v>-9.0</v>
      </c>
      <c r="E11" s="1">
        <v>-17.0</v>
      </c>
      <c r="F11" s="1">
        <v>-22.0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-2.0</v>
      </c>
      <c r="C12" s="1">
        <v>-16.0</v>
      </c>
      <c r="D12" s="1">
        <v>-58.0</v>
      </c>
      <c r="E12" s="1">
        <v>-8.0</v>
      </c>
      <c r="F12" s="1">
        <v>-161.0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-10.0</v>
      </c>
      <c r="C13" s="1">
        <v>3.0</v>
      </c>
      <c r="D13" s="1">
        <v>11.0</v>
      </c>
      <c r="E13" s="1">
        <v>3.0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2.0</v>
      </c>
      <c r="C14" s="1">
        <v>9.0</v>
      </c>
      <c r="D14" s="1">
        <v>17.0</v>
      </c>
      <c r="E14" s="1">
        <v>-8.0</v>
      </c>
      <c r="F14" s="1">
        <v>49.0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-14.0</v>
      </c>
      <c r="C15" s="1">
        <v>-10.0</v>
      </c>
      <c r="D15" s="1">
        <v>-1.0</v>
      </c>
      <c r="E15" s="1">
        <v>28.0</v>
      </c>
      <c r="F15" s="1">
        <v>-64.0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-4.0</v>
      </c>
      <c r="D16" s="1">
        <v>-4.0</v>
      </c>
      <c r="E16" s="1">
        <v>-3.0</v>
      </c>
      <c r="F16" s="1">
        <v>-7.0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27.0</v>
      </c>
      <c r="D17" s="1">
        <v>7.0</v>
      </c>
      <c r="E17" s="1">
        <v>0.0</v>
      </c>
      <c r="F17" s="1">
        <v>74.0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-33.0</v>
      </c>
      <c r="C18" s="1">
        <v>0.0</v>
      </c>
      <c r="D18" s="1">
        <v>-1.0</v>
      </c>
      <c r="E18" s="1">
        <v>-32.0</v>
      </c>
      <c r="F18" s="1">
        <v>-20.0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-2.0</v>
      </c>
      <c r="C19" s="1">
        <v>-1.0</v>
      </c>
      <c r="D19" s="1">
        <v>-1.0</v>
      </c>
      <c r="E19" s="1">
        <v>-2.0</v>
      </c>
      <c r="F19" s="1">
        <v>-2.0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-65.0</v>
      </c>
      <c r="E20" s="1">
        <v>0.0</v>
      </c>
      <c r="F20" s="1">
        <v>-29.0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-5.0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-2.0</v>
      </c>
      <c r="C22" s="1">
        <v>-6.0</v>
      </c>
      <c r="D22" s="1">
        <v>-8.0</v>
      </c>
      <c r="E22" s="1">
        <v>-38.0</v>
      </c>
      <c r="F22" s="1">
        <v>-29.0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8.0</v>
      </c>
      <c r="E23" s="1">
        <v>1.0</v>
      </c>
      <c r="F23" s="1">
        <v>25.0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8.0</v>
      </c>
      <c r="E24" s="1">
        <v>1.0</v>
      </c>
      <c r="F24" s="1">
        <v>25.0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-8.0</v>
      </c>
      <c r="E25" s="1">
        <v>-1.0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-3.0</v>
      </c>
      <c r="C26" s="1">
        <v>-2.0</v>
      </c>
      <c r="D26" s="1">
        <v>-2.0</v>
      </c>
      <c r="E26" s="1">
        <v>-3.0</v>
      </c>
      <c r="F26" s="1">
        <v>-4.0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-3.0</v>
      </c>
      <c r="C27" s="1">
        <v>-2.0</v>
      </c>
      <c r="D27" s="1">
        <v>-10.0</v>
      </c>
      <c r="E27" s="1">
        <v>-4.0</v>
      </c>
      <c r="F27" s="1">
        <v>-4.0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179.0</v>
      </c>
      <c r="E28" s="1">
        <v>1.0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-3.0</v>
      </c>
      <c r="F29" s="1">
        <v>-2.0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49.0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10.0</v>
      </c>
      <c r="C31" s="1">
        <v>1.0</v>
      </c>
      <c r="D31" s="1">
        <v>-20.0</v>
      </c>
      <c r="E31" s="1">
        <v>-49.0</v>
      </c>
      <c r="F31" s="1">
        <v>-18.0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56.0</v>
      </c>
      <c r="C32" s="1">
        <v>-81.0</v>
      </c>
      <c r="D32" s="1">
        <v>155.0</v>
      </c>
      <c r="E32" s="1">
        <v>-6.0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-24.0</v>
      </c>
      <c r="C33" s="1">
        <v>19.0</v>
      </c>
      <c r="D33" s="1">
        <v>-2.0</v>
      </c>
      <c r="E33" s="1">
        <v>76.0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38.0</v>
      </c>
      <c r="C34" s="1">
        <v>-17.0</v>
      </c>
      <c r="D34" s="1">
        <v>145.0</v>
      </c>
      <c r="E34" s="1">
        <v>-15.0</v>
      </c>
      <c r="F34" s="1">
        <v>-91.0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1.0</v>
      </c>
      <c r="C36" s="1">
        <v>1.0</v>
      </c>
      <c r="D36" s="1">
        <v>84.0</v>
      </c>
      <c r="E36" s="1">
        <v>75.0</v>
      </c>
      <c r="F36" s="1">
        <v>85.0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4.0</v>
      </c>
      <c r="C37" s="1">
        <v>11.0</v>
      </c>
      <c r="D37" s="1">
        <v>61.0</v>
      </c>
      <c r="E37" s="1">
        <v>1.0</v>
      </c>
      <c r="F37" s="1">
        <v>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-10.0</v>
      </c>
      <c r="D38" s="1">
        <v>-10.0</v>
      </c>
      <c r="E38" s="1">
        <v>36.0</v>
      </c>
      <c r="F38" s="1">
        <v>-84.0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-10.0</v>
      </c>
      <c r="D39" s="1">
        <v>-9.0</v>
      </c>
      <c r="E39" s="1">
        <v>36.0</v>
      </c>
      <c r="F39" s="1">
        <v>-84.0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1.0</v>
      </c>
      <c r="D40" s="1">
        <v>21.0</v>
      </c>
      <c r="E40" s="1">
        <v>-8.0</v>
      </c>
      <c r="F40" s="1">
        <v>121.0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-3.0</v>
      </c>
      <c r="C41" s="1">
        <v>-2.0</v>
      </c>
      <c r="D41" s="1">
        <v>-2.0</v>
      </c>
      <c r="E41" s="1">
        <v>-3.0</v>
      </c>
      <c r="F41" s="1">
        <v>20.0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47.0</v>
      </c>
      <c r="C3" s="1">
        <v>32.0</v>
      </c>
      <c r="D3" s="1">
        <v>176.0</v>
      </c>
      <c r="E3" s="1">
        <v>157.0</v>
      </c>
      <c r="F3" s="1">
        <v>59.0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47.0</v>
      </c>
      <c r="C4" s="1">
        <v>32.0</v>
      </c>
      <c r="D4" s="1">
        <v>176.0</v>
      </c>
      <c r="E4" s="1">
        <v>157.0</v>
      </c>
      <c r="F4" s="1">
        <v>59.0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10.0</v>
      </c>
      <c r="C5" s="1">
        <v>24.0</v>
      </c>
      <c r="D5" s="1">
        <v>78.0</v>
      </c>
      <c r="E5" s="1">
        <v>103.0</v>
      </c>
      <c r="F5" s="1">
        <v>262.0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10.0</v>
      </c>
      <c r="C6" s="1">
        <v>24.0</v>
      </c>
      <c r="D6" s="1">
        <v>78.0</v>
      </c>
      <c r="E6" s="1">
        <v>103.0</v>
      </c>
      <c r="F6" s="1">
        <v>262.0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1.0</v>
      </c>
      <c r="C7" s="1">
        <v>1.0</v>
      </c>
      <c r="D7" s="1">
        <v>2.0</v>
      </c>
      <c r="E7" s="1">
        <v>6.0</v>
      </c>
      <c r="F7" s="1">
        <v>17.0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0.0</v>
      </c>
      <c r="C8" s="1">
        <v>0.0</v>
      </c>
      <c r="D8" s="1">
        <v>0.0</v>
      </c>
      <c r="E8" s="1">
        <v>4.0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59.0</v>
      </c>
      <c r="C9" s="1">
        <v>58.0</v>
      </c>
      <c r="D9" s="1">
        <v>256.0</v>
      </c>
      <c r="E9" s="1">
        <v>271.0</v>
      </c>
      <c r="F9" s="1">
        <v>339.0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24.0</v>
      </c>
      <c r="C10" s="1">
        <v>26.0</v>
      </c>
      <c r="D10" s="1">
        <v>34.0</v>
      </c>
      <c r="E10" s="1">
        <v>55.0</v>
      </c>
      <c r="F10" s="1">
        <v>62.0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-4.0</v>
      </c>
      <c r="C11" s="1">
        <v>-5.0</v>
      </c>
      <c r="D11" s="1">
        <v>-8.0</v>
      </c>
      <c r="E11" s="1">
        <v>-16.0</v>
      </c>
      <c r="F11" s="1">
        <v>-24.0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20.0</v>
      </c>
      <c r="C12" s="1">
        <v>21.0</v>
      </c>
      <c r="D12" s="1">
        <v>26.0</v>
      </c>
      <c r="E12" s="1">
        <v>39.0</v>
      </c>
      <c r="F12" s="1">
        <v>38.0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0.0</v>
      </c>
      <c r="C13" s="1">
        <v>0.0</v>
      </c>
      <c r="D13" s="1">
        <v>58.0</v>
      </c>
      <c r="E13" s="1">
        <v>59.0</v>
      </c>
      <c r="F13" s="1">
        <v>55.0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6.0</v>
      </c>
      <c r="C14" s="1">
        <v>6.0</v>
      </c>
      <c r="D14" s="1">
        <v>8.0</v>
      </c>
      <c r="E14" s="1">
        <v>38.0</v>
      </c>
      <c r="F14" s="1">
        <v>47.0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9.0</v>
      </c>
      <c r="C15" s="1">
        <v>10.0</v>
      </c>
      <c r="D15" s="1">
        <v>10.0</v>
      </c>
      <c r="E15" s="1">
        <v>22.0</v>
      </c>
      <c r="F15" s="1">
        <v>37.0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0.0</v>
      </c>
      <c r="D16" s="1">
        <v>0.0</v>
      </c>
      <c r="E16" s="1">
        <v>9.0</v>
      </c>
      <c r="F16" s="1">
        <v>11.0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5.0</v>
      </c>
      <c r="C17" s="1">
        <v>3.0</v>
      </c>
      <c r="D17" s="1">
        <v>7.0</v>
      </c>
      <c r="E17" s="1">
        <v>10.0</v>
      </c>
      <c r="F17" s="1">
        <v>15.0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101.0</v>
      </c>
      <c r="C18" s="1">
        <v>100.0</v>
      </c>
      <c r="D18" s="1">
        <v>310.0</v>
      </c>
      <c r="E18" s="1">
        <v>393.0</v>
      </c>
      <c r="F18" s="1">
        <v>490.0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94.0</v>
      </c>
      <c r="C20" s="1">
        <v>3.0</v>
      </c>
      <c r="D20" s="1">
        <v>15.0</v>
      </c>
      <c r="E20" s="1">
        <v>21.0</v>
      </c>
      <c r="F20" s="1">
        <v>19.0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4.0</v>
      </c>
      <c r="C21" s="1">
        <v>11.0</v>
      </c>
      <c r="D21" s="1">
        <v>23.0</v>
      </c>
      <c r="E21" s="1">
        <v>22.0</v>
      </c>
      <c r="F21" s="1">
        <v>53.0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0.0</v>
      </c>
      <c r="C22" s="1">
        <v>14.0</v>
      </c>
      <c r="D22" s="1">
        <v>2.0</v>
      </c>
      <c r="E22" s="1">
        <v>0.0</v>
      </c>
      <c r="F22" s="1">
        <v>25.0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56.0</v>
      </c>
      <c r="C23" s="1">
        <v>52.0</v>
      </c>
      <c r="D23" s="1">
        <v>60.0</v>
      </c>
      <c r="E23" s="1">
        <v>66.0</v>
      </c>
      <c r="F23" s="1">
        <v>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3.0</v>
      </c>
      <c r="C24" s="1">
        <v>3.0</v>
      </c>
      <c r="D24" s="1">
        <v>4.0</v>
      </c>
      <c r="E24" s="1">
        <v>5.0</v>
      </c>
      <c r="F24" s="1">
        <v>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68.0</v>
      </c>
      <c r="C25" s="1">
        <v>3.0</v>
      </c>
      <c r="D25" s="1">
        <v>12.0</v>
      </c>
      <c r="E25" s="1">
        <v>50.0</v>
      </c>
      <c r="F25" s="1">
        <v>65.0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9.0</v>
      </c>
      <c r="C26" s="1">
        <v>23.0</v>
      </c>
      <c r="D26" s="1">
        <v>57.0</v>
      </c>
      <c r="E26" s="1">
        <v>100.0</v>
      </c>
      <c r="F26" s="1">
        <v>170.0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75.0</v>
      </c>
      <c r="C27" s="1">
        <v>59.0</v>
      </c>
      <c r="D27" s="1">
        <v>1.0</v>
      </c>
      <c r="E27" s="1">
        <v>1.0</v>
      </c>
      <c r="F27" s="1">
        <v>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11.0</v>
      </c>
      <c r="C28" s="1">
        <v>9.0</v>
      </c>
      <c r="D28" s="1">
        <v>9.0</v>
      </c>
      <c r="E28" s="1">
        <v>12.0</v>
      </c>
      <c r="F28" s="1">
        <v>15.0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0.0</v>
      </c>
      <c r="D29" s="1">
        <v>13.0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21.0</v>
      </c>
      <c r="C30" s="1">
        <v>33.0</v>
      </c>
      <c r="D30" s="1">
        <v>82.0</v>
      </c>
      <c r="E30" s="1">
        <v>114.0</v>
      </c>
      <c r="F30" s="1">
        <v>185.0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1.0</v>
      </c>
      <c r="E31" s="1">
        <v>1.0</v>
      </c>
      <c r="F31" s="1">
        <v>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142.0</v>
      </c>
      <c r="C32" s="1">
        <v>142.0</v>
      </c>
      <c r="D32" s="1">
        <v>283.0</v>
      </c>
      <c r="E32" s="1">
        <v>301.0</v>
      </c>
      <c r="F32" s="1">
        <v>321.0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-72.0</v>
      </c>
      <c r="C33" s="1">
        <v>-87.0</v>
      </c>
      <c r="D33" s="1">
        <v>-63.0</v>
      </c>
      <c r="E33" s="1">
        <v>-28.0</v>
      </c>
      <c r="F33" s="1">
        <v>-21.0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-24.0</v>
      </c>
      <c r="C34" s="1">
        <v>-4.0</v>
      </c>
      <c r="D34" s="1">
        <v>-3.0</v>
      </c>
      <c r="E34" s="1">
        <v>74.0</v>
      </c>
      <c r="F34" s="1">
        <v>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68.0</v>
      </c>
      <c r="C35" s="1">
        <v>55.0</v>
      </c>
      <c r="D35" s="1">
        <v>220.0</v>
      </c>
      <c r="E35" s="1">
        <v>273.0</v>
      </c>
      <c r="F35" s="1">
        <v>301.0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10.0</v>
      </c>
      <c r="C36" s="1">
        <v>11.0</v>
      </c>
      <c r="D36" s="1">
        <v>7.0</v>
      </c>
      <c r="E36" s="1">
        <v>5.0</v>
      </c>
      <c r="F36" s="1">
        <v>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79.0</v>
      </c>
      <c r="C37" s="1">
        <v>66.0</v>
      </c>
      <c r="D37" s="1">
        <v>227.0</v>
      </c>
      <c r="E37" s="1">
        <v>279.0</v>
      </c>
      <c r="F37" s="1">
        <v>305.0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101.0</v>
      </c>
      <c r="C38" s="1">
        <v>100.0</v>
      </c>
      <c r="D38" s="1">
        <v>310.0</v>
      </c>
      <c r="E38" s="1">
        <v>393.0</v>
      </c>
      <c r="F38" s="1">
        <v>490.0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9.0</v>
      </c>
      <c r="C40" s="1">
        <v>9.0</v>
      </c>
      <c r="D40" s="1">
        <v>100.0</v>
      </c>
      <c r="E40" s="1">
        <v>103.0</v>
      </c>
      <c r="F40" s="1">
        <v>104.0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9.0</v>
      </c>
      <c r="C41" s="1">
        <v>9.0</v>
      </c>
      <c r="D41" s="1">
        <v>100.0</v>
      </c>
      <c r="E41" s="1">
        <v>102.0</v>
      </c>
      <c r="F41" s="1">
        <v>104.0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 t="s">
        <v>106</v>
      </c>
      <c r="C42" s="1" t="s">
        <v>107</v>
      </c>
      <c r="D42" s="1" t="s">
        <v>108</v>
      </c>
      <c r="E42" s="1" t="s">
        <v>109</v>
      </c>
      <c r="F42" s="1" t="s">
        <v>110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52.0</v>
      </c>
      <c r="C43" s="1">
        <v>37.0</v>
      </c>
      <c r="D43" s="1">
        <v>200.0</v>
      </c>
      <c r="E43" s="1">
        <v>211.0</v>
      </c>
      <c r="F43" s="1">
        <v>216.0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 t="s">
        <v>113</v>
      </c>
      <c r="C44" s="1" t="s">
        <v>114</v>
      </c>
      <c r="D44" s="1">
        <v>2.0</v>
      </c>
      <c r="E44" s="1" t="s">
        <v>115</v>
      </c>
      <c r="F44" s="1" t="s">
        <v>116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>
        <v>15.0</v>
      </c>
      <c r="C45" s="1">
        <v>13.0</v>
      </c>
      <c r="D45" s="1">
        <v>16.0</v>
      </c>
      <c r="E45" s="1">
        <v>19.0</v>
      </c>
      <c r="F45" s="1">
        <v>46.0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118</v>
      </c>
      <c r="B46" s="1">
        <v>-32.0</v>
      </c>
      <c r="C46" s="1">
        <v>-18.0</v>
      </c>
      <c r="D46" s="1">
        <v>-159.0</v>
      </c>
      <c r="E46" s="1">
        <v>-137.0</v>
      </c>
      <c r="F46" s="1">
        <v>-12.0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119</v>
      </c>
      <c r="B47" s="1">
        <v>11.0</v>
      </c>
      <c r="C47" s="1">
        <v>16.0</v>
      </c>
      <c r="D47" s="1">
        <v>24.0</v>
      </c>
      <c r="E47" s="1">
        <v>27.0</v>
      </c>
      <c r="F47" s="1">
        <v>40.0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10.0</v>
      </c>
      <c r="C48" s="1">
        <v>11.0</v>
      </c>
      <c r="D48" s="1">
        <v>7.0</v>
      </c>
      <c r="E48" s="1">
        <v>5.0</v>
      </c>
      <c r="F48" s="1">
        <v>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0.0</v>
      </c>
      <c r="C49" s="1">
        <v>0.0</v>
      </c>
      <c r="D49" s="1">
        <v>58.0</v>
      </c>
      <c r="E49" s="1">
        <v>59.0</v>
      </c>
      <c r="F49" s="1">
        <v>55.0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0.0</v>
      </c>
      <c r="C50" s="1">
        <v>0.0</v>
      </c>
      <c r="D50" s="1">
        <v>3.0</v>
      </c>
      <c r="E50" s="1">
        <v>3.0</v>
      </c>
      <c r="F50" s="1">
        <v>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0.0</v>
      </c>
      <c r="C51" s="1">
        <v>3.0</v>
      </c>
      <c r="D51" s="1">
        <v>3.0</v>
      </c>
      <c r="E51" s="1">
        <v>3.0</v>
      </c>
      <c r="F51" s="1">
        <v>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0.0</v>
      </c>
      <c r="C52" s="1">
        <v>20.0</v>
      </c>
      <c r="D52" s="1">
        <v>52.0</v>
      </c>
      <c r="E52" s="1">
        <v>52.0</v>
      </c>
      <c r="F52" s="1">
        <v>52.0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9.0</v>
      </c>
      <c r="C53" s="1">
        <v>14.0</v>
      </c>
      <c r="D53" s="1">
        <v>19.0</v>
      </c>
      <c r="E53" s="1">
        <v>28.0</v>
      </c>
      <c r="F53" s="1">
        <v>28.0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>
        <v>2.0</v>
      </c>
      <c r="C56" s="1">
        <v>3.0</v>
      </c>
      <c r="D56" s="1">
        <v>7.0</v>
      </c>
      <c r="E56" s="1">
        <v>7.0</v>
      </c>
      <c r="F56" s="1">
        <v>6.0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48.0</v>
      </c>
      <c r="C2" s="1">
        <v>94.0</v>
      </c>
      <c r="D2" s="1">
        <v>319.0</v>
      </c>
      <c r="E2" s="1">
        <v>441.0</v>
      </c>
      <c r="F2" s="1">
        <v>624.0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48.0</v>
      </c>
      <c r="C3" s="1">
        <v>94.0</v>
      </c>
      <c r="D3" s="1">
        <v>319.0</v>
      </c>
      <c r="E3" s="1">
        <v>441.0</v>
      </c>
      <c r="F3" s="1">
        <v>624.0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35.0</v>
      </c>
      <c r="C4" s="1">
        <v>62.0</v>
      </c>
      <c r="D4" s="1">
        <v>209.0</v>
      </c>
      <c r="E4" s="1">
        <v>286.0</v>
      </c>
      <c r="F4" s="1">
        <v>429.0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13.0</v>
      </c>
      <c r="C5" s="1">
        <v>31.0</v>
      </c>
      <c r="D5" s="1">
        <v>110.0</v>
      </c>
      <c r="E5" s="1">
        <v>155.0</v>
      </c>
      <c r="F5" s="1">
        <v>195.0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28.0</v>
      </c>
      <c r="C6" s="1">
        <v>39.0</v>
      </c>
      <c r="D6" s="1">
        <v>83.0</v>
      </c>
      <c r="E6" s="1">
        <v>115.0</v>
      </c>
      <c r="F6" s="1">
        <v>153.0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45.0</v>
      </c>
      <c r="C7" s="1">
        <v>68.0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1.0</v>
      </c>
      <c r="C8" s="1">
        <v>93.0</v>
      </c>
      <c r="D8" s="1">
        <v>3.0</v>
      </c>
      <c r="E8" s="1">
        <v>5.0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4.0</v>
      </c>
      <c r="C9" s="1">
        <v>5.0</v>
      </c>
      <c r="D9" s="1">
        <v>7.0</v>
      </c>
      <c r="E9" s="1">
        <v>10.0</v>
      </c>
      <c r="F9" s="1">
        <v>16.0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33.0</v>
      </c>
      <c r="C10" s="1">
        <v>46.0</v>
      </c>
      <c r="D10" s="1">
        <v>94.0</v>
      </c>
      <c r="E10" s="1">
        <v>131.0</v>
      </c>
      <c r="F10" s="1">
        <v>180.0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-20.0</v>
      </c>
      <c r="C11" s="1">
        <v>-14.0</v>
      </c>
      <c r="D11" s="1">
        <v>15.0</v>
      </c>
      <c r="E11" s="1">
        <v>23.0</v>
      </c>
      <c r="F11" s="1">
        <v>15.0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-54.0</v>
      </c>
      <c r="C12" s="1">
        <v>-20.0</v>
      </c>
      <c r="D12" s="1">
        <v>-76.0</v>
      </c>
      <c r="E12" s="1">
        <v>-11.0</v>
      </c>
      <c r="F12" s="1">
        <v>-35.0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0.0</v>
      </c>
      <c r="C13" s="1">
        <v>0.0</v>
      </c>
      <c r="D13" s="1">
        <v>0.0</v>
      </c>
      <c r="E13" s="1">
        <v>88.0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-54.0</v>
      </c>
      <c r="C14" s="1">
        <v>-20.0</v>
      </c>
      <c r="D14" s="1">
        <v>-76.0</v>
      </c>
      <c r="E14" s="1">
        <v>76.0</v>
      </c>
      <c r="F14" s="1">
        <v>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0.0</v>
      </c>
      <c r="C15" s="1">
        <v>0.0</v>
      </c>
      <c r="D15" s="1">
        <v>-6.0</v>
      </c>
      <c r="E15" s="1">
        <v>0.0</v>
      </c>
      <c r="F15" s="1">
        <v>-34.0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>
        <v>0.0</v>
      </c>
      <c r="D16" s="1">
        <v>-4.0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11.0</v>
      </c>
      <c r="C17" s="1">
        <v>30.0</v>
      </c>
      <c r="D17" s="1">
        <v>5.0</v>
      </c>
      <c r="E17" s="1">
        <v>14.0</v>
      </c>
      <c r="F17" s="1">
        <v>-48.0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-21.0</v>
      </c>
      <c r="C18" s="1">
        <v>-14.0</v>
      </c>
      <c r="D18" s="1">
        <v>19.0</v>
      </c>
      <c r="E18" s="1">
        <v>24.0</v>
      </c>
      <c r="F18" s="1">
        <v>15.0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0.0</v>
      </c>
      <c r="E19" s="1">
        <v>-1.0</v>
      </c>
      <c r="F19" s="1">
        <v>-26.0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0.0</v>
      </c>
      <c r="D20" s="1">
        <v>0.0</v>
      </c>
      <c r="E20" s="1">
        <v>-2.0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0.0</v>
      </c>
      <c r="C21" s="1">
        <v>3.0</v>
      </c>
      <c r="D21" s="1">
        <v>-3.0</v>
      </c>
      <c r="E21" s="1">
        <v>-2.0</v>
      </c>
      <c r="F21" s="1">
        <v>-85.0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0.0</v>
      </c>
      <c r="C22" s="1">
        <v>0.0</v>
      </c>
      <c r="D22" s="1">
        <v>14.0</v>
      </c>
      <c r="E22" s="1">
        <v>2.0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-21.0</v>
      </c>
      <c r="C23" s="1">
        <v>-14.0</v>
      </c>
      <c r="D23" s="1">
        <v>19.0</v>
      </c>
      <c r="E23" s="1">
        <v>22.0</v>
      </c>
      <c r="F23" s="1">
        <v>16.0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4.0</v>
      </c>
      <c r="C24" s="1">
        <v>16.0</v>
      </c>
      <c r="D24" s="1">
        <v>61.0</v>
      </c>
      <c r="E24" s="1">
        <v>-7.0</v>
      </c>
      <c r="F24" s="1">
        <v>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-21.0</v>
      </c>
      <c r="C25" s="1">
        <v>-14.0</v>
      </c>
      <c r="D25" s="1">
        <v>19.0</v>
      </c>
      <c r="E25" s="1">
        <v>30.0</v>
      </c>
      <c r="F25" s="1">
        <v>10.0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-21.0</v>
      </c>
      <c r="C26" s="1">
        <v>-14.0</v>
      </c>
      <c r="D26" s="1">
        <v>19.0</v>
      </c>
      <c r="E26" s="1">
        <v>30.0</v>
      </c>
      <c r="F26" s="1">
        <v>10.0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100</v>
      </c>
      <c r="B27" s="1">
        <v>1.0</v>
      </c>
      <c r="C27" s="1">
        <v>43.0</v>
      </c>
      <c r="D27" s="1">
        <v>4.0</v>
      </c>
      <c r="E27" s="1">
        <v>3.0</v>
      </c>
      <c r="F27" s="1">
        <v>-3.0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-20.0</v>
      </c>
      <c r="C28" s="1">
        <v>-14.0</v>
      </c>
      <c r="D28" s="1">
        <v>23.0</v>
      </c>
      <c r="E28" s="1">
        <v>34.0</v>
      </c>
      <c r="F28" s="1">
        <v>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-20.0</v>
      </c>
      <c r="C29" s="1">
        <v>-14.0</v>
      </c>
      <c r="D29" s="1">
        <v>23.0</v>
      </c>
      <c r="E29" s="1">
        <v>34.0</v>
      </c>
      <c r="F29" s="1">
        <v>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-20.0</v>
      </c>
      <c r="C30" s="1">
        <v>-14.0</v>
      </c>
      <c r="D30" s="1">
        <v>23.0</v>
      </c>
      <c r="E30" s="1">
        <v>34.0</v>
      </c>
      <c r="F30" s="1">
        <v>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159</v>
      </c>
      <c r="C32" s="1" t="s">
        <v>160</v>
      </c>
      <c r="D32" s="1" t="s">
        <v>161</v>
      </c>
      <c r="E32" s="1" t="s">
        <v>162</v>
      </c>
      <c r="F32" s="1" t="s">
        <v>163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159</v>
      </c>
      <c r="C33" s="1" t="s">
        <v>160</v>
      </c>
      <c r="D33" s="1" t="s">
        <v>161</v>
      </c>
      <c r="E33" s="1" t="s">
        <v>162</v>
      </c>
      <c r="F33" s="1" t="s">
        <v>163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9.0</v>
      </c>
      <c r="C34" s="1">
        <v>9.0</v>
      </c>
      <c r="D34" s="1">
        <v>80.0</v>
      </c>
      <c r="E34" s="1">
        <v>101.0</v>
      </c>
      <c r="F34" s="1">
        <v>104.0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-216.0</v>
      </c>
      <c r="C35" s="1" t="s">
        <v>160</v>
      </c>
      <c r="D35" s="1" t="s">
        <v>167</v>
      </c>
      <c r="E35" s="1" t="s">
        <v>162</v>
      </c>
      <c r="F35" s="1" t="s">
        <v>168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-216.0</v>
      </c>
      <c r="C36" s="1" t="s">
        <v>160</v>
      </c>
      <c r="D36" s="1" t="s">
        <v>167</v>
      </c>
      <c r="E36" s="1" t="s">
        <v>162</v>
      </c>
      <c r="F36" s="1" t="s">
        <v>168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>
        <v>9.0</v>
      </c>
      <c r="C37" s="1">
        <v>9.0</v>
      </c>
      <c r="D37" s="1">
        <v>94.0</v>
      </c>
      <c r="E37" s="1">
        <v>103.0</v>
      </c>
      <c r="F37" s="1">
        <v>106.0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171</v>
      </c>
      <c r="B38" s="1" t="s">
        <v>172</v>
      </c>
      <c r="C38" s="1" t="s">
        <v>173</v>
      </c>
      <c r="D38" s="1" t="s">
        <v>174</v>
      </c>
      <c r="E38" s="1" t="s">
        <v>175</v>
      </c>
      <c r="F38" s="1" t="s">
        <v>163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 t="s">
        <v>172</v>
      </c>
      <c r="C39" s="1" t="s">
        <v>173</v>
      </c>
      <c r="D39" s="1" t="s">
        <v>177</v>
      </c>
      <c r="E39" s="1" t="s">
        <v>177</v>
      </c>
      <c r="F39" s="1" t="s">
        <v>168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178</v>
      </c>
      <c r="B41" s="1">
        <v>-16.0</v>
      </c>
      <c r="C41" s="1">
        <v>-9.0</v>
      </c>
      <c r="D41" s="1">
        <v>22.0</v>
      </c>
      <c r="E41" s="1">
        <v>33.0</v>
      </c>
      <c r="F41" s="1">
        <v>31.0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>
        <v>-20.0</v>
      </c>
      <c r="C42" s="1">
        <v>-13.0</v>
      </c>
      <c r="D42" s="1">
        <v>17.0</v>
      </c>
      <c r="E42" s="1">
        <v>26.0</v>
      </c>
      <c r="F42" s="1">
        <v>20.0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180</v>
      </c>
      <c r="B43" s="1">
        <v>-20.0</v>
      </c>
      <c r="C43" s="1">
        <v>-14.0</v>
      </c>
      <c r="D43" s="1">
        <v>15.0</v>
      </c>
      <c r="E43" s="1">
        <v>23.0</v>
      </c>
      <c r="F43" s="1">
        <v>15.0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181</v>
      </c>
      <c r="B44" s="1">
        <v>-15.0</v>
      </c>
      <c r="C44" s="1">
        <v>-7.0</v>
      </c>
      <c r="D44" s="1">
        <v>25.0</v>
      </c>
      <c r="E44" s="1">
        <v>37.0</v>
      </c>
      <c r="F44" s="1">
        <v>36.0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182</v>
      </c>
      <c r="B45" s="1" t="s">
        <v>183</v>
      </c>
      <c r="C45" s="1" t="s">
        <v>184</v>
      </c>
      <c r="D45" s="1" t="s">
        <v>185</v>
      </c>
      <c r="E45" s="1" t="s">
        <v>186</v>
      </c>
      <c r="F45" s="1" t="s">
        <v>187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4.0</v>
      </c>
      <c r="C46" s="1">
        <v>16.0</v>
      </c>
      <c r="D46" s="1">
        <v>61.0</v>
      </c>
      <c r="E46" s="1">
        <v>2.0</v>
      </c>
      <c r="F46" s="1">
        <v>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1">
        <v>4.0</v>
      </c>
      <c r="C47" s="1">
        <v>16.0</v>
      </c>
      <c r="D47" s="1">
        <v>61.0</v>
      </c>
      <c r="E47" s="1">
        <v>2.0</v>
      </c>
      <c r="F47" s="1">
        <v>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0.0</v>
      </c>
      <c r="C48" s="1">
        <v>0.0</v>
      </c>
      <c r="D48" s="1">
        <v>0.0</v>
      </c>
      <c r="E48" s="1">
        <v>-10.0</v>
      </c>
      <c r="F48" s="1">
        <v>-1.0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0.0</v>
      </c>
      <c r="C49" s="1">
        <v>0.0</v>
      </c>
      <c r="D49" s="1">
        <v>0.0</v>
      </c>
      <c r="E49" s="1">
        <v>37.0</v>
      </c>
      <c r="F49" s="1">
        <v>-37.0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0.0</v>
      </c>
      <c r="C50" s="1">
        <v>0.0</v>
      </c>
      <c r="D50" s="1">
        <v>0.0</v>
      </c>
      <c r="E50" s="1">
        <v>-9.0</v>
      </c>
      <c r="F50" s="1">
        <v>-1.0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-12.0</v>
      </c>
      <c r="C51" s="1">
        <v>-8.0</v>
      </c>
      <c r="D51" s="1">
        <v>16.0</v>
      </c>
      <c r="E51" s="1">
        <v>18.0</v>
      </c>
      <c r="F51" s="1">
        <v>6.0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0.0</v>
      </c>
      <c r="C52" s="1">
        <v>0.0</v>
      </c>
      <c r="D52" s="1">
        <v>6.0</v>
      </c>
      <c r="E52" s="1">
        <v>11.0</v>
      </c>
      <c r="F52" s="1">
        <v>35.0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196</v>
      </c>
      <c r="B54" s="1">
        <v>1.0</v>
      </c>
      <c r="C54" s="1">
        <v>74.0</v>
      </c>
      <c r="D54" s="1">
        <v>4.0</v>
      </c>
      <c r="E54" s="1">
        <v>4.0</v>
      </c>
      <c r="F54" s="1">
        <v>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197</v>
      </c>
      <c r="B55" s="1">
        <v>27.0</v>
      </c>
      <c r="C55" s="1">
        <v>38.0</v>
      </c>
      <c r="D55" s="1">
        <v>78.0</v>
      </c>
      <c r="E55" s="1">
        <v>111.0</v>
      </c>
      <c r="F55" s="1">
        <v>150.0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198</v>
      </c>
      <c r="B56" s="1">
        <v>1.0</v>
      </c>
      <c r="C56" s="1">
        <v>93.0</v>
      </c>
      <c r="D56" s="1">
        <v>3.0</v>
      </c>
      <c r="E56" s="1">
        <v>5.0</v>
      </c>
      <c r="F56" s="1">
        <v>10.0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199</v>
      </c>
      <c r="B57" s="1">
        <v>1.0</v>
      </c>
      <c r="C57" s="1">
        <v>2.0</v>
      </c>
      <c r="D57" s="1">
        <v>3.0</v>
      </c>
      <c r="E57" s="1">
        <v>3.0</v>
      </c>
      <c r="F57" s="1">
        <v>5.0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200</v>
      </c>
      <c r="B58" s="1">
        <v>0.0</v>
      </c>
      <c r="C58" s="1">
        <v>22.0</v>
      </c>
      <c r="D58" s="1">
        <v>1.0</v>
      </c>
      <c r="E58" s="1">
        <v>18.0</v>
      </c>
      <c r="F58" s="1">
        <v>44.0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201</v>
      </c>
      <c r="B59" s="1">
        <v>0.0</v>
      </c>
      <c r="C59" s="1">
        <v>1.0</v>
      </c>
      <c r="D59" s="1">
        <v>1.0</v>
      </c>
      <c r="E59" s="1">
        <v>3.0</v>
      </c>
      <c r="F59" s="1">
        <v>4.0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202</v>
      </c>
      <c r="B60" s="1">
        <v>45.0</v>
      </c>
      <c r="C60" s="1">
        <v>68.0</v>
      </c>
      <c r="D60" s="1">
        <v>1.0</v>
      </c>
      <c r="E60" s="1">
        <v>8.0</v>
      </c>
      <c r="F60" s="1">
        <v>20.0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203</v>
      </c>
      <c r="B61" s="1">
        <v>45.0</v>
      </c>
      <c r="C61" s="1">
        <v>68.0</v>
      </c>
      <c r="D61" s="1">
        <v>1.0</v>
      </c>
      <c r="E61" s="1">
        <v>8.0</v>
      </c>
      <c r="F61" s="1">
        <v>20.0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205</v>
      </c>
      <c r="B3" s="1">
        <v>0.0</v>
      </c>
      <c r="C3" s="1" t="s">
        <v>206</v>
      </c>
      <c r="D3" s="1" t="s">
        <v>207</v>
      </c>
      <c r="E3" s="1" t="s">
        <v>208</v>
      </c>
      <c r="F3" s="1" t="s">
        <v>209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 t="s">
        <v>211</v>
      </c>
      <c r="D4" s="1" t="s">
        <v>212</v>
      </c>
      <c r="E4" s="1" t="s">
        <v>213</v>
      </c>
      <c r="F4" s="1" t="s">
        <v>214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215</v>
      </c>
      <c r="B5" s="1">
        <v>0.0</v>
      </c>
      <c r="C5" s="1" t="s">
        <v>216</v>
      </c>
      <c r="D5" s="1" t="s">
        <v>217</v>
      </c>
      <c r="E5" s="1" t="s">
        <v>218</v>
      </c>
      <c r="F5" s="1" t="s">
        <v>219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220</v>
      </c>
      <c r="B6" s="1">
        <v>0.0</v>
      </c>
      <c r="C6" s="1" t="s">
        <v>221</v>
      </c>
      <c r="D6" s="1" t="s">
        <v>222</v>
      </c>
      <c r="E6" s="1" t="s">
        <v>223</v>
      </c>
      <c r="F6" s="1" t="s">
        <v>224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226</v>
      </c>
      <c r="B8" s="1" t="s">
        <v>227</v>
      </c>
      <c r="C8" s="1" t="s">
        <v>228</v>
      </c>
      <c r="D8" s="1" t="s">
        <v>229</v>
      </c>
      <c r="E8" s="1" t="s">
        <v>230</v>
      </c>
      <c r="F8" s="1" t="s">
        <v>231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232</v>
      </c>
      <c r="B9" s="1" t="s">
        <v>233</v>
      </c>
      <c r="C9" s="1" t="s">
        <v>234</v>
      </c>
      <c r="D9" s="1" t="s">
        <v>235</v>
      </c>
      <c r="E9" s="1" t="s">
        <v>236</v>
      </c>
      <c r="F9" s="1" t="s">
        <v>237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238</v>
      </c>
      <c r="B10" s="1" t="s">
        <v>239</v>
      </c>
      <c r="C10" s="1" t="s">
        <v>240</v>
      </c>
      <c r="D10" s="1" t="s">
        <v>241</v>
      </c>
      <c r="E10" s="1" t="s">
        <v>242</v>
      </c>
      <c r="F10" s="1" t="s">
        <v>243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244</v>
      </c>
      <c r="B11" s="1" t="s">
        <v>245</v>
      </c>
      <c r="C11" s="1" t="s">
        <v>246</v>
      </c>
      <c r="D11" s="1" t="s">
        <v>247</v>
      </c>
      <c r="E11" s="1" t="s">
        <v>248</v>
      </c>
      <c r="F11" s="1" t="s">
        <v>249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250</v>
      </c>
      <c r="B12" s="1" t="s">
        <v>251</v>
      </c>
      <c r="C12" s="1" t="s">
        <v>252</v>
      </c>
      <c r="D12" s="1" t="s">
        <v>253</v>
      </c>
      <c r="E12" s="1" t="s">
        <v>254</v>
      </c>
      <c r="F12" s="1" t="s">
        <v>255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 t="s">
        <v>257</v>
      </c>
      <c r="C13" s="1" t="s">
        <v>258</v>
      </c>
      <c r="D13" s="1" t="s">
        <v>248</v>
      </c>
      <c r="E13" s="1" t="s">
        <v>259</v>
      </c>
      <c r="F13" s="1" t="s">
        <v>260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261</v>
      </c>
      <c r="B14" s="1" t="s">
        <v>262</v>
      </c>
      <c r="C14" s="1" t="s">
        <v>263</v>
      </c>
      <c r="D14" s="1" t="s">
        <v>264</v>
      </c>
      <c r="E14" s="1" t="s">
        <v>265</v>
      </c>
      <c r="F14" s="1" t="s">
        <v>266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267</v>
      </c>
      <c r="B15" s="1" t="s">
        <v>262</v>
      </c>
      <c r="C15" s="1" t="s">
        <v>263</v>
      </c>
      <c r="D15" s="1" t="s">
        <v>264</v>
      </c>
      <c r="E15" s="1" t="s">
        <v>265</v>
      </c>
      <c r="F15" s="1" t="s">
        <v>266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268</v>
      </c>
      <c r="B16" s="1" t="s">
        <v>269</v>
      </c>
      <c r="C16" s="1" t="s">
        <v>270</v>
      </c>
      <c r="D16" s="1" t="s">
        <v>254</v>
      </c>
      <c r="E16" s="1" t="s">
        <v>271</v>
      </c>
      <c r="F16" s="1" t="s">
        <v>272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273</v>
      </c>
      <c r="B17" s="1">
        <v>0.0</v>
      </c>
      <c r="C17" s="1" t="s">
        <v>274</v>
      </c>
      <c r="D17" s="1" t="s">
        <v>275</v>
      </c>
      <c r="E17" s="1" t="s">
        <v>276</v>
      </c>
      <c r="F17" s="1" t="s">
        <v>277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278</v>
      </c>
      <c r="B18" s="1">
        <v>0.0</v>
      </c>
      <c r="C18" s="1" t="s">
        <v>279</v>
      </c>
      <c r="D18" s="1" t="s">
        <v>280</v>
      </c>
      <c r="E18" s="1" t="s">
        <v>281</v>
      </c>
      <c r="F18" s="1" t="s">
        <v>282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283</v>
      </c>
      <c r="B20" s="1">
        <v>0.0</v>
      </c>
      <c r="C20" s="1" t="s">
        <v>284</v>
      </c>
      <c r="D20" s="1" t="s">
        <v>285</v>
      </c>
      <c r="E20" s="1" t="s">
        <v>286</v>
      </c>
      <c r="F20" s="1" t="s">
        <v>287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288</v>
      </c>
      <c r="B21" s="1">
        <v>0.0</v>
      </c>
      <c r="C21" s="1" t="s">
        <v>289</v>
      </c>
      <c r="D21" s="1" t="s">
        <v>290</v>
      </c>
      <c r="E21" s="1" t="s">
        <v>291</v>
      </c>
      <c r="F21" s="1" t="s">
        <v>292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293</v>
      </c>
      <c r="B22" s="1">
        <v>0.0</v>
      </c>
      <c r="C22" s="1" t="s">
        <v>213</v>
      </c>
      <c r="D22" s="1" t="s">
        <v>294</v>
      </c>
      <c r="E22" s="1" t="s">
        <v>295</v>
      </c>
      <c r="F22" s="1" t="s">
        <v>296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298</v>
      </c>
      <c r="B24" s="1" t="s">
        <v>299</v>
      </c>
      <c r="C24" s="1" t="s">
        <v>300</v>
      </c>
      <c r="D24" s="1" t="s">
        <v>301</v>
      </c>
      <c r="E24" s="1" t="s">
        <v>302</v>
      </c>
      <c r="F24" s="1" t="s">
        <v>303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304</v>
      </c>
      <c r="B25" s="1" t="s">
        <v>305</v>
      </c>
      <c r="C25" s="1" t="s">
        <v>306</v>
      </c>
      <c r="D25" s="1" t="s">
        <v>307</v>
      </c>
      <c r="E25" s="1" t="s">
        <v>308</v>
      </c>
      <c r="F25" s="1" t="s">
        <v>309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310</v>
      </c>
      <c r="B26" s="1" t="s">
        <v>311</v>
      </c>
      <c r="C26" s="1" t="s">
        <v>312</v>
      </c>
      <c r="D26" s="1" t="s">
        <v>313</v>
      </c>
      <c r="E26" s="1" t="s">
        <v>314</v>
      </c>
      <c r="F26" s="1" t="s">
        <v>315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316</v>
      </c>
      <c r="B27" s="1">
        <v>0.0</v>
      </c>
      <c r="C27" s="1" t="s">
        <v>317</v>
      </c>
      <c r="D27" s="1" t="s">
        <v>318</v>
      </c>
      <c r="E27" s="1" t="s">
        <v>319</v>
      </c>
      <c r="F27" s="1" t="s">
        <v>320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321</v>
      </c>
      <c r="B28" s="1">
        <v>0.0</v>
      </c>
      <c r="C28" s="1" t="s">
        <v>322</v>
      </c>
      <c r="D28" s="1" t="s">
        <v>323</v>
      </c>
      <c r="E28" s="1" t="s">
        <v>324</v>
      </c>
      <c r="F28" s="1" t="s">
        <v>325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327</v>
      </c>
      <c r="B30" s="1" t="s">
        <v>328</v>
      </c>
      <c r="C30" s="1" t="s">
        <v>329</v>
      </c>
      <c r="D30" s="1" t="s">
        <v>330</v>
      </c>
      <c r="E30" s="1" t="s">
        <v>331</v>
      </c>
      <c r="F30" s="1" t="s">
        <v>332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333</v>
      </c>
      <c r="B31" s="1" t="s">
        <v>334</v>
      </c>
      <c r="C31" s="1" t="s">
        <v>335</v>
      </c>
      <c r="D31" s="1" t="s">
        <v>336</v>
      </c>
      <c r="E31" s="1" t="s">
        <v>337</v>
      </c>
      <c r="F31" s="1" t="s">
        <v>338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339</v>
      </c>
      <c r="B32" s="1" t="s">
        <v>340</v>
      </c>
      <c r="C32" s="1" t="s">
        <v>341</v>
      </c>
      <c r="D32" s="1" t="s">
        <v>342</v>
      </c>
      <c r="E32" s="1" t="s">
        <v>243</v>
      </c>
      <c r="F32" s="1" t="s">
        <v>343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344</v>
      </c>
      <c r="B33" s="1" t="s">
        <v>345</v>
      </c>
      <c r="C33" s="1" t="s">
        <v>346</v>
      </c>
      <c r="D33" s="1" t="s">
        <v>347</v>
      </c>
      <c r="E33" s="1" t="s">
        <v>348</v>
      </c>
      <c r="F33" s="1" t="s">
        <v>271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349</v>
      </c>
      <c r="B34" s="1" t="s">
        <v>350</v>
      </c>
      <c r="C34" s="1" t="s">
        <v>351</v>
      </c>
      <c r="D34" s="1" t="s">
        <v>352</v>
      </c>
      <c r="E34" s="1" t="s">
        <v>353</v>
      </c>
      <c r="F34" s="1" t="s">
        <v>354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355</v>
      </c>
      <c r="B35" s="1" t="s">
        <v>356</v>
      </c>
      <c r="C35" s="1" t="s">
        <v>357</v>
      </c>
      <c r="D35" s="1" t="s">
        <v>358</v>
      </c>
      <c r="E35" s="1" t="s">
        <v>359</v>
      </c>
      <c r="F35" s="1" t="s">
        <v>360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361</v>
      </c>
      <c r="B36" s="1" t="s">
        <v>362</v>
      </c>
      <c r="C36" s="1" t="s">
        <v>363</v>
      </c>
      <c r="D36" s="1" t="s">
        <v>364</v>
      </c>
      <c r="E36" s="1" t="s">
        <v>365</v>
      </c>
      <c r="F36" s="1" t="s">
        <v>366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367</v>
      </c>
      <c r="B37" s="1" t="s">
        <v>368</v>
      </c>
      <c r="C37" s="1" t="s">
        <v>369</v>
      </c>
      <c r="D37" s="1" t="s">
        <v>370</v>
      </c>
      <c r="E37" s="1" t="s">
        <v>371</v>
      </c>
      <c r="F37" s="1" t="s">
        <v>372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373</v>
      </c>
      <c r="B38" s="1" t="s">
        <v>374</v>
      </c>
      <c r="C38" s="1" t="s">
        <v>375</v>
      </c>
      <c r="D38" s="1" t="s">
        <v>376</v>
      </c>
      <c r="E38" s="1" t="s">
        <v>377</v>
      </c>
      <c r="F38" s="1" t="s">
        <v>378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379</v>
      </c>
      <c r="B39" s="1" t="s">
        <v>380</v>
      </c>
      <c r="C39" s="1" t="s">
        <v>381</v>
      </c>
      <c r="D39" s="1" t="s">
        <v>382</v>
      </c>
      <c r="E39" s="1" t="s">
        <v>383</v>
      </c>
      <c r="F39" s="1" t="s">
        <v>384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385</v>
      </c>
      <c r="B40" s="1" t="s">
        <v>386</v>
      </c>
      <c r="C40" s="1" t="s">
        <v>387</v>
      </c>
      <c r="D40" s="1" t="s">
        <v>388</v>
      </c>
      <c r="E40" s="1" t="s">
        <v>389</v>
      </c>
      <c r="F40" s="1" t="s">
        <v>390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391</v>
      </c>
      <c r="B41" s="1" t="s">
        <v>392</v>
      </c>
      <c r="C41" s="1" t="s">
        <v>393</v>
      </c>
      <c r="D41" s="1" t="s">
        <v>394</v>
      </c>
      <c r="E41" s="1" t="s">
        <v>395</v>
      </c>
      <c r="F41" s="1" t="s">
        <v>396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398</v>
      </c>
      <c r="B43" s="1">
        <v>0.0</v>
      </c>
      <c r="C43" s="1" t="s">
        <v>399</v>
      </c>
      <c r="D43" s="1" t="s">
        <v>400</v>
      </c>
      <c r="E43" s="1" t="s">
        <v>401</v>
      </c>
      <c r="F43" s="1" t="s">
        <v>402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403</v>
      </c>
      <c r="B44" s="1">
        <v>0.0</v>
      </c>
      <c r="C44" s="1" t="s">
        <v>404</v>
      </c>
      <c r="D44" s="1" t="s">
        <v>405</v>
      </c>
      <c r="E44" s="1" t="s">
        <v>406</v>
      </c>
      <c r="F44" s="1" t="s">
        <v>407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408</v>
      </c>
      <c r="B45" s="1">
        <v>0.0</v>
      </c>
      <c r="C45" s="1" t="s">
        <v>409</v>
      </c>
      <c r="D45" s="1" t="s">
        <v>410</v>
      </c>
      <c r="E45" s="1" t="s">
        <v>411</v>
      </c>
      <c r="F45" s="1" t="s">
        <v>412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413</v>
      </c>
      <c r="B46" s="1">
        <v>0.0</v>
      </c>
      <c r="C46" s="1" t="s">
        <v>414</v>
      </c>
      <c r="D46" s="1" t="s">
        <v>415</v>
      </c>
      <c r="E46" s="1" t="s">
        <v>416</v>
      </c>
      <c r="F46" s="1" t="s">
        <v>417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418</v>
      </c>
      <c r="B47" s="1">
        <v>0.0</v>
      </c>
      <c r="C47" s="1" t="s">
        <v>419</v>
      </c>
      <c r="D47" s="1" t="s">
        <v>420</v>
      </c>
      <c r="E47" s="1" t="s">
        <v>421</v>
      </c>
      <c r="F47" s="1" t="s">
        <v>422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423</v>
      </c>
      <c r="B48" s="1">
        <v>0.0</v>
      </c>
      <c r="C48" s="1" t="s">
        <v>424</v>
      </c>
      <c r="D48" s="1" t="s">
        <v>425</v>
      </c>
      <c r="E48" s="1" t="s">
        <v>426</v>
      </c>
      <c r="F48" s="1" t="s">
        <v>427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428</v>
      </c>
      <c r="B49" s="1">
        <v>0.0</v>
      </c>
      <c r="C49" s="1" t="s">
        <v>429</v>
      </c>
      <c r="D49" s="1" t="s">
        <v>430</v>
      </c>
      <c r="E49" s="1" t="s">
        <v>431</v>
      </c>
      <c r="F49" s="1" t="s">
        <v>432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433</v>
      </c>
      <c r="B50" s="1">
        <v>0.0</v>
      </c>
      <c r="C50" s="1" t="s">
        <v>434</v>
      </c>
      <c r="D50" s="1" t="s">
        <v>435</v>
      </c>
      <c r="E50" s="1" t="s">
        <v>436</v>
      </c>
      <c r="F50" s="1" t="s">
        <v>437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438</v>
      </c>
      <c r="B51" s="1">
        <v>0.0</v>
      </c>
      <c r="C51" s="1" t="s">
        <v>439</v>
      </c>
      <c r="D51" s="1">
        <v>-200.0</v>
      </c>
      <c r="E51" s="1">
        <v>36.0</v>
      </c>
      <c r="F51" s="1" t="s">
        <v>440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441</v>
      </c>
      <c r="B52" s="1">
        <v>0.0</v>
      </c>
      <c r="C52" s="1" t="s">
        <v>442</v>
      </c>
      <c r="D52" s="1" t="s">
        <v>443</v>
      </c>
      <c r="E52" s="1" t="s">
        <v>444</v>
      </c>
      <c r="F52" s="1" t="s">
        <v>445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446</v>
      </c>
      <c r="B53" s="1">
        <v>0.0</v>
      </c>
      <c r="C53" s="1" t="s">
        <v>447</v>
      </c>
      <c r="D53" s="1" t="s">
        <v>448</v>
      </c>
      <c r="E53" s="1" t="s">
        <v>449</v>
      </c>
      <c r="F53" s="1" t="s">
        <v>450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451</v>
      </c>
      <c r="B54" s="1">
        <v>0.0</v>
      </c>
      <c r="C54" s="1" t="s">
        <v>452</v>
      </c>
      <c r="D54" s="1" t="s">
        <v>453</v>
      </c>
      <c r="E54" s="1" t="s">
        <v>370</v>
      </c>
      <c r="F54" s="1" t="s">
        <v>454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455</v>
      </c>
      <c r="B55" s="1">
        <v>0.0</v>
      </c>
      <c r="C55" s="1" t="s">
        <v>456</v>
      </c>
      <c r="D55" s="1" t="s">
        <v>457</v>
      </c>
      <c r="E55" s="1" t="s">
        <v>458</v>
      </c>
      <c r="F55" s="1" t="s">
        <v>303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459</v>
      </c>
      <c r="B56" s="1">
        <v>0.0</v>
      </c>
      <c r="C56" s="1" t="s">
        <v>460</v>
      </c>
      <c r="D56" s="1" t="s">
        <v>461</v>
      </c>
      <c r="E56" s="1" t="s">
        <v>462</v>
      </c>
      <c r="F56" s="1" t="s">
        <v>463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464</v>
      </c>
      <c r="B57" s="1">
        <v>0.0</v>
      </c>
      <c r="C57" s="1">
        <v>-25.0</v>
      </c>
      <c r="D57" s="1" t="s">
        <v>465</v>
      </c>
      <c r="E57" s="1">
        <v>0.0</v>
      </c>
      <c r="F57" s="1" t="s">
        <v>466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467</v>
      </c>
      <c r="B58" s="1">
        <v>0.0</v>
      </c>
      <c r="C58" s="1" t="s">
        <v>468</v>
      </c>
      <c r="D58" s="1" t="s">
        <v>469</v>
      </c>
      <c r="E58" s="1" t="s">
        <v>470</v>
      </c>
      <c r="F58" s="1" t="s">
        <v>471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472</v>
      </c>
      <c r="B59" s="1">
        <v>0.0</v>
      </c>
      <c r="C59" s="1">
        <v>0.0</v>
      </c>
      <c r="D59" s="1" t="s">
        <v>473</v>
      </c>
      <c r="E59" s="1" t="s">
        <v>474</v>
      </c>
      <c r="F59" s="1" t="s">
        <v>475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476</v>
      </c>
      <c r="B60" s="1">
        <v>0.0</v>
      </c>
      <c r="C60" s="1">
        <v>0.0</v>
      </c>
      <c r="D60" s="1" t="s">
        <v>477</v>
      </c>
      <c r="E60" s="1" t="s">
        <v>478</v>
      </c>
      <c r="F60" s="1" t="s">
        <v>479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481</v>
      </c>
      <c r="B62" s="1">
        <v>0.0</v>
      </c>
      <c r="C62" s="1">
        <v>0.0</v>
      </c>
      <c r="D62" s="1" t="s">
        <v>482</v>
      </c>
      <c r="E62" s="1" t="s">
        <v>483</v>
      </c>
      <c r="F62" s="1" t="s">
        <v>484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485</v>
      </c>
      <c r="B63" s="1">
        <v>0.0</v>
      </c>
      <c r="C63" s="1">
        <v>0.0</v>
      </c>
      <c r="D63" s="1" t="s">
        <v>486</v>
      </c>
      <c r="E63" s="1" t="s">
        <v>487</v>
      </c>
      <c r="F63" s="1" t="s">
        <v>488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489</v>
      </c>
      <c r="B64" s="1">
        <v>0.0</v>
      </c>
      <c r="C64" s="1">
        <v>0.0</v>
      </c>
      <c r="D64" s="1" t="s">
        <v>490</v>
      </c>
      <c r="E64" s="1" t="s">
        <v>491</v>
      </c>
      <c r="F64" s="1" t="s">
        <v>492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493</v>
      </c>
      <c r="B65" s="1">
        <v>0.0</v>
      </c>
      <c r="C65" s="1">
        <v>0.0</v>
      </c>
      <c r="D65" s="1" t="s">
        <v>494</v>
      </c>
      <c r="E65" s="1" t="s">
        <v>495</v>
      </c>
      <c r="F65" s="1" t="s">
        <v>496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497</v>
      </c>
      <c r="B66" s="1">
        <v>0.0</v>
      </c>
      <c r="C66" s="1">
        <v>0.0</v>
      </c>
      <c r="D66" s="1">
        <v>-14.0</v>
      </c>
      <c r="E66" s="1" t="s">
        <v>498</v>
      </c>
      <c r="F66" s="1" t="s">
        <v>499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500</v>
      </c>
      <c r="B67" s="1">
        <v>0.0</v>
      </c>
      <c r="C67" s="1">
        <v>0.0</v>
      </c>
      <c r="D67" s="1" t="s">
        <v>501</v>
      </c>
      <c r="E67" s="1" t="s">
        <v>502</v>
      </c>
      <c r="F67" s="1" t="s">
        <v>503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504</v>
      </c>
      <c r="B68" s="1">
        <v>0.0</v>
      </c>
      <c r="C68" s="1">
        <v>0.0</v>
      </c>
      <c r="D68" s="1" t="s">
        <v>505</v>
      </c>
      <c r="E68" s="1" t="s">
        <v>506</v>
      </c>
      <c r="F68" s="1" t="s">
        <v>507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508</v>
      </c>
      <c r="B69" s="1">
        <v>0.0</v>
      </c>
      <c r="C69" s="1">
        <v>0.0</v>
      </c>
      <c r="D69" s="1" t="s">
        <v>509</v>
      </c>
      <c r="E69" s="1" t="s">
        <v>510</v>
      </c>
      <c r="F69" s="1" t="s">
        <v>511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512</v>
      </c>
      <c r="B70" s="1">
        <v>0.0</v>
      </c>
      <c r="C70" s="1">
        <v>0.0</v>
      </c>
      <c r="D70" s="1" t="s">
        <v>513</v>
      </c>
      <c r="E70" s="1" t="s">
        <v>514</v>
      </c>
      <c r="F70" s="1" t="s">
        <v>515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516</v>
      </c>
      <c r="B71" s="1">
        <v>0.0</v>
      </c>
      <c r="C71" s="1">
        <v>0.0</v>
      </c>
      <c r="D71" s="1" t="s">
        <v>517</v>
      </c>
      <c r="E71" s="1" t="s">
        <v>518</v>
      </c>
      <c r="F71" s="1" t="s">
        <v>519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520</v>
      </c>
      <c r="B72" s="1">
        <v>0.0</v>
      </c>
      <c r="C72" s="1">
        <v>0.0</v>
      </c>
      <c r="D72" s="1" t="s">
        <v>521</v>
      </c>
      <c r="E72" s="1" t="s">
        <v>522</v>
      </c>
      <c r="F72" s="1" t="s">
        <v>523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524</v>
      </c>
      <c r="B73" s="1">
        <v>0.0</v>
      </c>
      <c r="C73" s="1">
        <v>0.0</v>
      </c>
      <c r="D73" s="1" t="s">
        <v>525</v>
      </c>
      <c r="E73" s="1" t="s">
        <v>526</v>
      </c>
      <c r="F73" s="1" t="s">
        <v>527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528</v>
      </c>
      <c r="B74" s="1">
        <v>0.0</v>
      </c>
      <c r="C74" s="1">
        <v>0.0</v>
      </c>
      <c r="D74" s="1" t="s">
        <v>529</v>
      </c>
      <c r="E74" s="1" t="s">
        <v>530</v>
      </c>
      <c r="F74" s="1" t="s">
        <v>531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532</v>
      </c>
      <c r="B75" s="1">
        <v>0.0</v>
      </c>
      <c r="C75" s="1">
        <v>0.0</v>
      </c>
      <c r="D75" s="1" t="s">
        <v>533</v>
      </c>
      <c r="E75" s="1" t="s">
        <v>534</v>
      </c>
      <c r="F75" s="1" t="s">
        <v>535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536</v>
      </c>
      <c r="B76" s="1">
        <v>0.0</v>
      </c>
      <c r="C76" s="1">
        <v>0.0</v>
      </c>
      <c r="D76" s="1" t="s">
        <v>537</v>
      </c>
      <c r="E76" s="1" t="s">
        <v>538</v>
      </c>
      <c r="F76" s="1" t="s">
        <v>539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540</v>
      </c>
      <c r="B77" s="1">
        <v>0.0</v>
      </c>
      <c r="C77" s="1">
        <v>0.0</v>
      </c>
      <c r="D77" s="1" t="s">
        <v>541</v>
      </c>
      <c r="E77" s="1" t="s">
        <v>542</v>
      </c>
      <c r="F77" s="1" t="s">
        <v>543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544</v>
      </c>
      <c r="B78" s="1">
        <v>0.0</v>
      </c>
      <c r="C78" s="1">
        <v>0.0</v>
      </c>
      <c r="D78" s="1">
        <v>0.0</v>
      </c>
      <c r="E78" s="1" t="s">
        <v>545</v>
      </c>
      <c r="F78" s="1" t="s">
        <v>546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547</v>
      </c>
      <c r="B79" s="1">
        <v>0.0</v>
      </c>
      <c r="C79" s="1">
        <v>0.0</v>
      </c>
      <c r="D79" s="1">
        <v>0.0</v>
      </c>
      <c r="E79" s="1" t="s">
        <v>548</v>
      </c>
      <c r="F79" s="1" t="s">
        <v>549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550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551</v>
      </c>
      <c r="B81" s="1">
        <v>0.0</v>
      </c>
      <c r="C81" s="1">
        <v>0.0</v>
      </c>
      <c r="D81" s="1">
        <v>0.0</v>
      </c>
      <c r="E81" s="1" t="s">
        <v>552</v>
      </c>
      <c r="F81" s="1" t="s">
        <v>553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554</v>
      </c>
      <c r="B82" s="1">
        <v>0.0</v>
      </c>
      <c r="C82" s="1">
        <v>0.0</v>
      </c>
      <c r="D82" s="1">
        <v>0.0</v>
      </c>
      <c r="E82" s="1" t="s">
        <v>555</v>
      </c>
      <c r="F82" s="1" t="s">
        <v>556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557</v>
      </c>
      <c r="B83" s="1">
        <v>0.0</v>
      </c>
      <c r="C83" s="1">
        <v>0.0</v>
      </c>
      <c r="D83" s="1">
        <v>0.0</v>
      </c>
      <c r="E83" s="1" t="s">
        <v>558</v>
      </c>
      <c r="F83" s="1" t="s">
        <v>559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560</v>
      </c>
      <c r="B84" s="1">
        <v>0.0</v>
      </c>
      <c r="C84" s="1">
        <v>0.0</v>
      </c>
      <c r="D84" s="1">
        <v>0.0</v>
      </c>
      <c r="E84" s="1" t="s">
        <v>561</v>
      </c>
      <c r="F84" s="1" t="s">
        <v>562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563</v>
      </c>
      <c r="B85" s="1">
        <v>0.0</v>
      </c>
      <c r="C85" s="1">
        <v>0.0</v>
      </c>
      <c r="D85" s="1">
        <v>0.0</v>
      </c>
      <c r="E85" s="1" t="s">
        <v>564</v>
      </c>
      <c r="F85" s="1" t="s">
        <v>378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565</v>
      </c>
      <c r="B86" s="1">
        <v>0.0</v>
      </c>
      <c r="C86" s="1">
        <v>0.0</v>
      </c>
      <c r="D86" s="1">
        <v>0.0</v>
      </c>
      <c r="E86" s="1" t="s">
        <v>566</v>
      </c>
      <c r="F86" s="1" t="s">
        <v>567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568</v>
      </c>
      <c r="B87" s="1">
        <v>0.0</v>
      </c>
      <c r="C87" s="1">
        <v>0.0</v>
      </c>
      <c r="D87" s="1">
        <v>0.0</v>
      </c>
      <c r="E87" s="1" t="s">
        <v>569</v>
      </c>
      <c r="F87" s="1" t="s">
        <v>570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571</v>
      </c>
      <c r="B88" s="1">
        <v>0.0</v>
      </c>
      <c r="C88" s="1">
        <v>0.0</v>
      </c>
      <c r="D88" s="1">
        <v>0.0</v>
      </c>
      <c r="E88" s="1" t="s">
        <v>572</v>
      </c>
      <c r="F88" s="1" t="s">
        <v>573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574</v>
      </c>
      <c r="B89" s="1">
        <v>0.0</v>
      </c>
      <c r="C89" s="1">
        <v>0.0</v>
      </c>
      <c r="D89" s="1">
        <v>0.0</v>
      </c>
      <c r="E89" s="1" t="s">
        <v>575</v>
      </c>
      <c r="F89" s="1" t="s">
        <v>576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577</v>
      </c>
      <c r="B90" s="1">
        <v>0.0</v>
      </c>
      <c r="C90" s="1">
        <v>0.0</v>
      </c>
      <c r="D90" s="1">
        <v>0.0</v>
      </c>
      <c r="E90" s="1" t="s">
        <v>578</v>
      </c>
      <c r="F90" s="1" t="s">
        <v>579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580</v>
      </c>
      <c r="B91" s="1">
        <v>0.0</v>
      </c>
      <c r="C91" s="1">
        <v>0.0</v>
      </c>
      <c r="D91" s="1">
        <v>0.0</v>
      </c>
      <c r="E91" s="1" t="s">
        <v>581</v>
      </c>
      <c r="F91" s="1" t="s">
        <v>582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583</v>
      </c>
      <c r="B92" s="1">
        <v>0.0</v>
      </c>
      <c r="C92" s="1">
        <v>0.0</v>
      </c>
      <c r="D92" s="1">
        <v>0.0</v>
      </c>
      <c r="E92" s="1" t="s">
        <v>584</v>
      </c>
      <c r="F92" s="1" t="s">
        <v>585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586</v>
      </c>
      <c r="B93" s="1">
        <v>0.0</v>
      </c>
      <c r="C93" s="1">
        <v>0.0</v>
      </c>
      <c r="D93" s="1">
        <v>0.0</v>
      </c>
      <c r="E93" s="1" t="s">
        <v>587</v>
      </c>
      <c r="F93" s="1" t="s">
        <v>588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589</v>
      </c>
      <c r="B94" s="1">
        <v>0.0</v>
      </c>
      <c r="C94" s="1">
        <v>0.0</v>
      </c>
      <c r="D94" s="1">
        <v>0.0</v>
      </c>
      <c r="E94" s="1" t="s">
        <v>590</v>
      </c>
      <c r="F94" s="1" t="s">
        <v>591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592</v>
      </c>
      <c r="B95" s="1">
        <v>0.0</v>
      </c>
      <c r="C95" s="1">
        <v>0.0</v>
      </c>
      <c r="D95" s="1">
        <v>0.0</v>
      </c>
      <c r="E95" s="1" t="s">
        <v>593</v>
      </c>
      <c r="F95" s="1" t="s">
        <v>594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595</v>
      </c>
      <c r="B96" s="1">
        <v>0.0</v>
      </c>
      <c r="C96" s="1">
        <v>0.0</v>
      </c>
      <c r="D96" s="1">
        <v>0.0</v>
      </c>
      <c r="E96" s="1" t="s">
        <v>596</v>
      </c>
      <c r="F96" s="1" t="s">
        <v>597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598</v>
      </c>
      <c r="B97" s="1">
        <v>0.0</v>
      </c>
      <c r="C97" s="1">
        <v>0.0</v>
      </c>
      <c r="D97" s="1">
        <v>0.0</v>
      </c>
      <c r="E97" s="1">
        <v>0.0</v>
      </c>
      <c r="F97" s="1" t="s">
        <v>599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600</v>
      </c>
      <c r="B98" s="1">
        <v>0.0</v>
      </c>
      <c r="C98" s="1">
        <v>0.0</v>
      </c>
      <c r="D98" s="1">
        <v>0.0</v>
      </c>
      <c r="E98" s="1">
        <v>0.0</v>
      </c>
      <c r="F98" s="1" t="s">
        <v>601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602</v>
      </c>
      <c r="C1" s="1" t="s">
        <v>603</v>
      </c>
      <c r="D1" s="1" t="s">
        <v>604</v>
      </c>
      <c r="E1" s="1" t="s">
        <v>605</v>
      </c>
      <c r="F1" s="1" t="s">
        <v>606</v>
      </c>
      <c r="G1" s="1" t="s">
        <v>607</v>
      </c>
      <c r="H1" s="1" t="s">
        <v>608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609</v>
      </c>
      <c r="B2" s="1" t="s">
        <v>610</v>
      </c>
      <c r="C2" s="1" t="s">
        <v>611</v>
      </c>
      <c r="D2" s="1" t="s">
        <v>612</v>
      </c>
      <c r="E2" s="1" t="s">
        <v>613</v>
      </c>
      <c r="F2" s="1" t="s">
        <v>614</v>
      </c>
      <c r="G2" s="1" t="s">
        <v>614</v>
      </c>
      <c r="H2" s="1" t="s">
        <v>615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616</v>
      </c>
      <c r="B3" s="1" t="s">
        <v>615</v>
      </c>
      <c r="C3" s="1" t="s">
        <v>617</v>
      </c>
      <c r="D3" s="1" t="s">
        <v>618</v>
      </c>
      <c r="E3" s="1" t="s">
        <v>619</v>
      </c>
      <c r="F3" s="1" t="s">
        <v>620</v>
      </c>
      <c r="G3" s="1" t="s">
        <v>621</v>
      </c>
      <c r="H3" s="1" t="s">
        <v>615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622</v>
      </c>
      <c r="B4" s="1" t="s">
        <v>610</v>
      </c>
      <c r="C4" s="1" t="s">
        <v>611</v>
      </c>
      <c r="D4" s="1" t="s">
        <v>612</v>
      </c>
      <c r="E4" s="1" t="s">
        <v>623</v>
      </c>
      <c r="F4" s="1" t="s">
        <v>624</v>
      </c>
      <c r="G4" s="1" t="s">
        <v>625</v>
      </c>
      <c r="H4" s="1" t="s">
        <v>626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616</v>
      </c>
      <c r="B5" s="1" t="s">
        <v>615</v>
      </c>
      <c r="C5" s="1" t="s">
        <v>617</v>
      </c>
      <c r="D5" s="1" t="s">
        <v>618</v>
      </c>
      <c r="E5" s="1" t="s">
        <v>627</v>
      </c>
      <c r="F5" s="1" t="s">
        <v>628</v>
      </c>
      <c r="G5" s="1" t="s">
        <v>629</v>
      </c>
      <c r="H5" s="1" t="s">
        <v>630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631</v>
      </c>
      <c r="B6" s="1" t="s">
        <v>632</v>
      </c>
      <c r="C6" s="1" t="s">
        <v>633</v>
      </c>
      <c r="D6" s="1" t="s">
        <v>634</v>
      </c>
      <c r="E6" s="1" t="s">
        <v>635</v>
      </c>
      <c r="F6" s="1" t="s">
        <v>636</v>
      </c>
      <c r="G6" s="1" t="s">
        <v>637</v>
      </c>
      <c r="H6" s="1" t="s">
        <v>638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639</v>
      </c>
      <c r="B7" s="1" t="s">
        <v>615</v>
      </c>
      <c r="C7" s="1" t="s">
        <v>615</v>
      </c>
      <c r="D7" s="1" t="s">
        <v>615</v>
      </c>
      <c r="E7" s="1" t="s">
        <v>640</v>
      </c>
      <c r="F7" s="1" t="s">
        <v>641</v>
      </c>
      <c r="G7" s="1" t="s">
        <v>642</v>
      </c>
      <c r="H7" s="1" t="s">
        <v>643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644</v>
      </c>
      <c r="B8" s="1" t="s">
        <v>615</v>
      </c>
      <c r="C8" s="1" t="s">
        <v>645</v>
      </c>
      <c r="D8" s="1" t="s">
        <v>646</v>
      </c>
      <c r="E8" s="1" t="s">
        <v>647</v>
      </c>
      <c r="F8" s="1" t="s">
        <v>648</v>
      </c>
      <c r="G8" s="1" t="s">
        <v>649</v>
      </c>
      <c r="H8" s="1" t="s">
        <v>650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651</v>
      </c>
      <c r="B9" s="1" t="s">
        <v>615</v>
      </c>
      <c r="C9" s="1" t="s">
        <v>652</v>
      </c>
      <c r="D9" s="1" t="s">
        <v>653</v>
      </c>
      <c r="E9" s="1" t="s">
        <v>654</v>
      </c>
      <c r="F9" s="1" t="s">
        <v>655</v>
      </c>
      <c r="G9" s="1" t="s">
        <v>656</v>
      </c>
      <c r="H9" s="1" t="s">
        <v>657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658</v>
      </c>
      <c r="B10" s="1" t="s">
        <v>615</v>
      </c>
      <c r="C10" s="1" t="s">
        <v>652</v>
      </c>
      <c r="D10" s="1" t="s">
        <v>653</v>
      </c>
      <c r="E10" s="1" t="s">
        <v>659</v>
      </c>
      <c r="F10" s="1" t="s">
        <v>660</v>
      </c>
      <c r="G10" s="1" t="s">
        <v>661</v>
      </c>
      <c r="H10" s="1" t="s">
        <v>662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663</v>
      </c>
      <c r="B11" s="1" t="s">
        <v>615</v>
      </c>
      <c r="C11" s="1" t="s">
        <v>664</v>
      </c>
      <c r="D11" s="1" t="s">
        <v>665</v>
      </c>
      <c r="E11" s="1" t="s">
        <v>666</v>
      </c>
      <c r="F11" s="1" t="s">
        <v>667</v>
      </c>
      <c r="G11" s="1" t="s">
        <v>668</v>
      </c>
      <c r="H11" s="1" t="s">
        <v>669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670</v>
      </c>
      <c r="B12" s="1" t="s">
        <v>615</v>
      </c>
      <c r="C12" s="1" t="s">
        <v>671</v>
      </c>
      <c r="D12" s="1" t="s">
        <v>672</v>
      </c>
      <c r="E12" s="1" t="s">
        <v>673</v>
      </c>
      <c r="F12" s="1" t="s">
        <v>674</v>
      </c>
      <c r="G12" s="1" t="s">
        <v>675</v>
      </c>
      <c r="H12" s="1" t="s">
        <v>676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677</v>
      </c>
      <c r="B13" s="1" t="s">
        <v>615</v>
      </c>
      <c r="C13" s="1" t="s">
        <v>678</v>
      </c>
      <c r="D13" s="1" t="s">
        <v>615</v>
      </c>
      <c r="E13" s="1" t="s">
        <v>615</v>
      </c>
      <c r="F13" s="1" t="s">
        <v>615</v>
      </c>
      <c r="G13" s="1" t="s">
        <v>615</v>
      </c>
      <c r="H13" s="1" t="s">
        <v>615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679</v>
      </c>
      <c r="B14" s="1" t="s">
        <v>615</v>
      </c>
      <c r="C14" s="1" t="s">
        <v>680</v>
      </c>
      <c r="D14" s="1" t="s">
        <v>615</v>
      </c>
      <c r="E14" s="1" t="s">
        <v>615</v>
      </c>
      <c r="F14" s="1" t="s">
        <v>615</v>
      </c>
      <c r="G14" s="1" t="s">
        <v>615</v>
      </c>
      <c r="H14" s="1" t="s">
        <v>615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681</v>
      </c>
      <c r="B15" s="1" t="s">
        <v>615</v>
      </c>
      <c r="C15" s="1" t="s">
        <v>615</v>
      </c>
      <c r="D15" s="1" t="s">
        <v>615</v>
      </c>
      <c r="E15" s="1" t="s">
        <v>615</v>
      </c>
      <c r="F15" s="1" t="s">
        <v>615</v>
      </c>
      <c r="G15" s="1" t="s">
        <v>615</v>
      </c>
      <c r="H15" s="1" t="s">
        <v>615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682</v>
      </c>
      <c r="B16" s="1" t="s">
        <v>615</v>
      </c>
      <c r="C16" s="1" t="s">
        <v>615</v>
      </c>
      <c r="D16" s="1" t="s">
        <v>615</v>
      </c>
      <c r="E16" s="1" t="s">
        <v>615</v>
      </c>
      <c r="F16" s="1" t="s">
        <v>615</v>
      </c>
      <c r="G16" s="1" t="s">
        <v>615</v>
      </c>
      <c r="H16" s="1" t="s">
        <v>615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683</v>
      </c>
      <c r="B17" s="1" t="s">
        <v>684</v>
      </c>
      <c r="C17" s="1" t="s">
        <v>685</v>
      </c>
      <c r="D17" s="1" t="s">
        <v>686</v>
      </c>
      <c r="E17" s="1" t="s">
        <v>687</v>
      </c>
      <c r="F17" s="1" t="s">
        <v>688</v>
      </c>
      <c r="G17" s="1" t="s">
        <v>689</v>
      </c>
      <c r="H17" s="1" t="s">
        <v>690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691</v>
      </c>
      <c r="B18" s="1" t="s">
        <v>615</v>
      </c>
      <c r="C18" s="1" t="s">
        <v>615</v>
      </c>
      <c r="D18" s="1" t="s">
        <v>615</v>
      </c>
      <c r="E18" s="1" t="s">
        <v>615</v>
      </c>
      <c r="F18" s="1" t="s">
        <v>615</v>
      </c>
      <c r="G18" s="1" t="s">
        <v>615</v>
      </c>
      <c r="H18" s="1" t="s">
        <v>615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692</v>
      </c>
      <c r="B19" s="1" t="s">
        <v>615</v>
      </c>
      <c r="C19" s="1" t="s">
        <v>693</v>
      </c>
      <c r="D19" s="1" t="s">
        <v>694</v>
      </c>
      <c r="E19" s="1" t="s">
        <v>695</v>
      </c>
      <c r="F19" s="1" t="s">
        <v>696</v>
      </c>
      <c r="G19" s="1" t="s">
        <v>697</v>
      </c>
      <c r="H19" s="1" t="s">
        <v>698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699</v>
      </c>
      <c r="B20" s="1" t="s">
        <v>615</v>
      </c>
      <c r="C20" s="1" t="s">
        <v>700</v>
      </c>
      <c r="D20" s="1" t="s">
        <v>701</v>
      </c>
      <c r="E20" s="1" t="s">
        <v>702</v>
      </c>
      <c r="F20" s="1" t="s">
        <v>703</v>
      </c>
      <c r="G20" s="1" t="s">
        <v>704</v>
      </c>
      <c r="H20" s="1" t="s">
        <v>705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706</v>
      </c>
      <c r="B21" s="1" t="s">
        <v>615</v>
      </c>
      <c r="C21" s="1" t="s">
        <v>707</v>
      </c>
      <c r="D21" s="1" t="s">
        <v>708</v>
      </c>
      <c r="E21" s="1" t="s">
        <v>709</v>
      </c>
      <c r="F21" s="1" t="s">
        <v>710</v>
      </c>
      <c r="G21" s="1" t="s">
        <v>711</v>
      </c>
      <c r="H21" s="1" t="s">
        <v>712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713</v>
      </c>
      <c r="B22" s="1" t="s">
        <v>714</v>
      </c>
      <c r="C22" s="1" t="s">
        <v>715</v>
      </c>
      <c r="D22" s="1" t="s">
        <v>716</v>
      </c>
      <c r="E22" s="1" t="s">
        <v>717</v>
      </c>
      <c r="F22" s="1" t="s">
        <v>718</v>
      </c>
      <c r="G22" s="1" t="s">
        <v>719</v>
      </c>
      <c r="H22" s="1" t="s">
        <v>720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721</v>
      </c>
      <c r="B23" s="1" t="s">
        <v>615</v>
      </c>
      <c r="C23" s="1" t="s">
        <v>615</v>
      </c>
      <c r="D23" s="1" t="s">
        <v>615</v>
      </c>
      <c r="E23" s="1" t="s">
        <v>722</v>
      </c>
      <c r="F23" s="1" t="s">
        <v>723</v>
      </c>
      <c r="G23" s="1" t="s">
        <v>724</v>
      </c>
      <c r="H23" s="1" t="s">
        <v>725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726</v>
      </c>
      <c r="B24" s="1" t="s">
        <v>727</v>
      </c>
      <c r="C24" s="1" t="s">
        <v>728</v>
      </c>
      <c r="D24" s="1" t="s">
        <v>729</v>
      </c>
      <c r="E24" s="1" t="s">
        <v>730</v>
      </c>
      <c r="F24" s="1" t="s">
        <v>731</v>
      </c>
      <c r="G24" s="1" t="s">
        <v>731</v>
      </c>
      <c r="H24" s="1" t="s">
        <v>731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732</v>
      </c>
      <c r="B25" s="1" t="s">
        <v>733</v>
      </c>
      <c r="C25" s="1" t="s">
        <v>734</v>
      </c>
      <c r="D25" s="1" t="s">
        <v>735</v>
      </c>
      <c r="E25" s="1" t="s">
        <v>736</v>
      </c>
      <c r="F25" s="1" t="s">
        <v>737</v>
      </c>
      <c r="G25" s="1" t="s">
        <v>737</v>
      </c>
      <c r="H25" s="1" t="s">
        <v>615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738</v>
      </c>
      <c r="B26" s="1" t="s">
        <v>739</v>
      </c>
      <c r="C26" s="1" t="s">
        <v>740</v>
      </c>
      <c r="D26" s="1" t="s">
        <v>741</v>
      </c>
      <c r="E26" s="1" t="s">
        <v>742</v>
      </c>
      <c r="F26" s="1" t="s">
        <v>615</v>
      </c>
      <c r="G26" s="1" t="s">
        <v>615</v>
      </c>
      <c r="H26" s="1" t="s">
        <v>615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743</v>
      </c>
      <c r="B2" s="1" t="s">
        <v>744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745</v>
      </c>
      <c r="B3" s="1" t="s">
        <v>746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747</v>
      </c>
      <c r="B4" s="1" t="s">
        <v>748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749</v>
      </c>
      <c r="B5" s="1" t="s">
        <v>750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751</v>
      </c>
      <c r="B6" s="1" t="s">
        <v>752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753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754</v>
      </c>
      <c r="B8" s="1" t="s">
        <v>755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756</v>
      </c>
      <c r="B9" s="4" t="s">
        <v>757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758</v>
      </c>
      <c r="B10" s="1" t="s">
        <v>759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760</v>
      </c>
      <c r="B11" s="1" t="s">
        <v>761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762</v>
      </c>
      <c r="B12" s="1" t="s">
        <v>759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763</v>
      </c>
      <c r="B13" s="1" t="s">
        <v>764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765</v>
      </c>
      <c r="B14" s="1" t="s">
        <v>766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767</v>
      </c>
      <c r="B15" s="1" t="s">
        <v>764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768</v>
      </c>
      <c r="B16" s="1" t="s">
        <v>769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770</v>
      </c>
      <c r="B17" s="1">
        <v>2915.0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771</v>
      </c>
      <c r="B18" s="1" t="s">
        <v>772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773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774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775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776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777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778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779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780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781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782</v>
      </c>
      <c r="B28" s="1">
        <v>4.25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783</v>
      </c>
      <c r="B29" s="1">
        <v>4.2926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784</v>
      </c>
      <c r="B30" s="1">
        <v>4.05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785</v>
      </c>
      <c r="B31" s="1">
        <v>4.2926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786</v>
      </c>
      <c r="B32" s="1">
        <v>4.25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787</v>
      </c>
      <c r="B33" s="1">
        <v>4.2926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788</v>
      </c>
      <c r="B34" s="1">
        <v>4.05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789</v>
      </c>
      <c r="B35" s="1">
        <v>4.2926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790</v>
      </c>
      <c r="B36" s="1">
        <v>0.888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791</v>
      </c>
      <c r="B37" s="1">
        <v>14.068966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792</v>
      </c>
      <c r="B38" s="1">
        <v>6.740125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793</v>
      </c>
      <c r="B39" s="1">
        <v>304712.0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794</v>
      </c>
      <c r="B40" s="1">
        <v>304712.0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795</v>
      </c>
      <c r="B41" s="1">
        <v>598318.0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796</v>
      </c>
      <c r="B42" s="1">
        <v>362190.0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797</v>
      </c>
      <c r="B43" s="1">
        <v>362190.0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798</v>
      </c>
      <c r="B44" s="1">
        <v>4.07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799</v>
      </c>
      <c r="B45" s="1">
        <v>4.11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800</v>
      </c>
      <c r="B46" s="1">
        <v>300.0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801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802</v>
      </c>
      <c r="B48" s="1">
        <v>4.14230144E8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803</v>
      </c>
      <c r="B49" s="1">
        <v>2.75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804</v>
      </c>
      <c r="B50" s="1">
        <v>4.86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805</v>
      </c>
      <c r="B51" s="1">
        <v>0.59604174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806</v>
      </c>
      <c r="B52" s="1">
        <v>4.1181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807</v>
      </c>
      <c r="B53" s="1">
        <v>3.544725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808</v>
      </c>
      <c r="B54" s="1" t="s">
        <v>809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810</v>
      </c>
      <c r="B55" s="1">
        <v>3.83584032E8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811</v>
      </c>
      <c r="B56" s="1">
        <v>0.044359997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812</v>
      </c>
      <c r="B57" s="1">
        <v>8.4604975E7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813</v>
      </c>
      <c r="B58" s="1">
        <v>1.01527E8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814</v>
      </c>
      <c r="B59" s="1">
        <v>6535763.0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815</v>
      </c>
      <c r="B60" s="1">
        <v>6499118.0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816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817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818</v>
      </c>
      <c r="B63" s="1">
        <v>0.0644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819</v>
      </c>
      <c r="B64" s="1">
        <v>0.08359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820</v>
      </c>
      <c r="B65" s="1">
        <v>0.55095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821</v>
      </c>
      <c r="B66" s="1">
        <v>12.2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822</v>
      </c>
      <c r="B67" s="1">
        <v>0.0652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823</v>
      </c>
      <c r="B68" s="1">
        <v>1.05757E8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824</v>
      </c>
      <c r="B69" s="1">
        <v>3.189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825</v>
      </c>
      <c r="B70" s="1">
        <v>1.279398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826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827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828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829</v>
      </c>
      <c r="B74" s="1">
        <v>0.154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830</v>
      </c>
      <c r="B75" s="1">
        <v>3.0825424E7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831</v>
      </c>
      <c r="B76" s="1">
        <v>0.29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832</v>
      </c>
      <c r="B77" s="1">
        <v>0.13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833</v>
      </c>
      <c r="B78" s="1">
        <v>0.552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834</v>
      </c>
      <c r="B79" s="1">
        <v>5.876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835</v>
      </c>
      <c r="B80" s="1">
        <v>0.21791041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836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837</v>
      </c>
      <c r="B82" s="1" t="s">
        <v>838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839</v>
      </c>
      <c r="B83" s="1" t="s">
        <v>840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841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842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843</v>
      </c>
      <c r="B86" s="1" t="s">
        <v>844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845</v>
      </c>
      <c r="B87" s="1" t="s">
        <v>844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846</v>
      </c>
      <c r="B88" s="1">
        <v>1.6082154E9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847</v>
      </c>
      <c r="B89" s="1" t="s">
        <v>848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849</v>
      </c>
      <c r="B90" s="1" t="s">
        <v>850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851</v>
      </c>
      <c r="B91" s="1" t="s">
        <v>852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853</v>
      </c>
      <c r="B92" s="1" t="s">
        <v>854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855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856</v>
      </c>
      <c r="B94" s="1">
        <v>4.08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857</v>
      </c>
      <c r="B95" s="1">
        <v>8.001199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858</v>
      </c>
      <c r="B96" s="1">
        <v>5.000681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859</v>
      </c>
      <c r="B97" s="1">
        <v>6.2153974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860</v>
      </c>
      <c r="B98" s="1">
        <v>6.501212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861</v>
      </c>
      <c r="B99" s="1">
        <v>1.14286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862</v>
      </c>
      <c r="B100" s="1" t="s">
        <v>863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864</v>
      </c>
      <c r="B101" s="1">
        <v>7.0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865</v>
      </c>
      <c r="B102" s="1">
        <v>8.9458384E7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866</v>
      </c>
      <c r="B103" s="1">
        <v>0.877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867</v>
      </c>
      <c r="B104" s="1">
        <v>6.5278276E7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868</v>
      </c>
      <c r="B105" s="1">
        <v>5.6986144E7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869</v>
      </c>
      <c r="B106" s="1">
        <v>2.151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870</v>
      </c>
      <c r="B107" s="1">
        <v>2.185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871</v>
      </c>
      <c r="B108" s="1">
        <v>6.9496832E8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872</v>
      </c>
      <c r="B109" s="1">
        <v>17.539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873</v>
      </c>
      <c r="B110" s="1">
        <v>6.752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874</v>
      </c>
      <c r="B111" s="1">
        <v>0.065809995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875</v>
      </c>
      <c r="B112" s="1">
        <v>0.09409001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876</v>
      </c>
      <c r="B113" s="1">
        <v>3.3535694E7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877</v>
      </c>
      <c r="B114" s="1">
        <v>5.1531188E7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878</v>
      </c>
      <c r="B115" s="1">
        <v>0.09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879</v>
      </c>
      <c r="B116" s="1">
        <v>-0.257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880</v>
      </c>
      <c r="B117" s="1">
        <v>0.345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881</v>
      </c>
      <c r="B118" s="1">
        <v>0.09393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882</v>
      </c>
      <c r="B119" s="1">
        <v>0.0731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883</v>
      </c>
      <c r="B120" s="1" t="s">
        <v>809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884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-10.0</v>
      </c>
      <c r="D3" s="1">
        <v>-9.0</v>
      </c>
      <c r="E3" s="1">
        <v>36.0</v>
      </c>
      <c r="F3" s="1">
        <v>-84.0</v>
      </c>
      <c r="G3" s="1">
        <f>IF(F3*FORECAST(G2,B3:F3,B2:F2)&gt;0,FORECAST(G2,B3:F3,B2:F2),F3)*$X$1</f>
        <v>-50</v>
      </c>
      <c r="H3" s="1">
        <f>IF(G3*FORECAST(H2,B3:G3,B2:G2)&gt;0,FORECAST(H2,B3:G3,B2:G2),G3)*$X$1</f>
        <v>-62.2</v>
      </c>
      <c r="I3" s="1">
        <f>IF(H3*FORECAST(I2,B3:H3,B2:H2)&gt;0,FORECAST(I2,B3:H3,B2:H2),H3)*$X$1</f>
        <v>-74.4</v>
      </c>
      <c r="J3" s="1">
        <f>IF(I3*FORECAST(J2,B3:I3,B2:I2)&gt;0,FORECAST(J2,B3:I3,B2:I2),I3)*$X$1</f>
        <v>-86.6</v>
      </c>
      <c r="K3" s="1">
        <f>IF(J3*FORECAST(K2,B3:J3,B2:J2)&gt;0,FORECAST(K2,B3:J3,B2:J2),J3)*$X$1</f>
        <v>-98.8</v>
      </c>
      <c r="L3" s="1">
        <f>IF(K3*FORECAST(L2,B3:K3,B2:K2)&gt;0,FORECAST(L2,B3:K3,B2:K2),K3)*$X$1</f>
        <v>-111</v>
      </c>
      <c r="M3" s="1">
        <f>IF(L3*FORECAST(M2,B3:L3,B2:L2)&gt;0,FORECAST(M2,B3:L3,B2:L2),L3)*$X$1</f>
        <v>-123.2</v>
      </c>
      <c r="N3" s="5">
        <f>IF(M3*FORECAST(N2,B3:M3,B2:M2)&gt;0,FORECAST(N2,B3:M3,B2:M2),M3)*$X$1</f>
        <v>-135.4</v>
      </c>
      <c r="O3" s="5">
        <f>IF(N3*FORECAST(O2,B3:N3,B2:N2)&gt;0,FORECAST(O2,B3:N3,B2:N2),N3)*$X$1</f>
        <v>-147.6</v>
      </c>
      <c r="P3" s="5">
        <f>IF(O3*FORECAST(P2,B3:O3,B2:O2)&gt;0,FORECAST(P2,B3:O3,B2:O2),O3)*$X$1</f>
        <v>-159.8</v>
      </c>
      <c r="Q3" s="5">
        <f>IF(P3*FORECAST(Q2,B3:P3,B2:P2)&gt;0,FORECAST(Q2,B3:P3,B2:P2),P3)*$X$1</f>
        <v>-172</v>
      </c>
      <c r="R3" s="5">
        <f>IF(Q3*FORECAST(R2,B3:Q3,B2:Q2)&gt;0,FORECAST(R2,B3:Q3,B2:Q2),Q3)*$X$1</f>
        <v>-184.2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-32.0</v>
      </c>
      <c r="C4" s="1">
        <v>-18.0</v>
      </c>
      <c r="D4" s="1">
        <v>-159.0</v>
      </c>
      <c r="E4" s="1">
        <v>-137.0</v>
      </c>
      <c r="F4" s="1">
        <v>-12.0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885</v>
      </c>
      <c r="B5" s="1">
        <v>9.0</v>
      </c>
      <c r="C5" s="1">
        <v>9.0</v>
      </c>
      <c r="D5" s="1">
        <v>94.0</v>
      </c>
      <c r="E5" s="1">
        <v>103.0</v>
      </c>
      <c r="F5" s="1">
        <v>106.0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886</v>
      </c>
      <c r="L7" s="1">
        <f>IF(R3*FORECAST(R2,B3:R3,B2:R2)&gt;0,FORECAST(R2,B3:R3,B2:R2),Q3)*$X$1 * (1+0.02)/(0.0789-0.02)</f>
        <v>-3189.881154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887</v>
      </c>
      <c r="L8" s="6">
        <f t="array" ref="L8">NPV(0.0789,H3:R3)</f>
        <v>-818.5040185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888</v>
      </c>
      <c r="L9" s="6">
        <f t="array" ref="L9">NPV(0.0789,H16:R16)</f>
        <v>-1383.507057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889</v>
      </c>
      <c r="L10" s="6">
        <f>L8 + L9</f>
        <v>-2202.011076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890</v>
      </c>
      <c r="L12" s="6">
        <f>L10 - L11</f>
        <v>-2190.011076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891</v>
      </c>
      <c r="L13" s="1">
        <v>106.0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-20.66048184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-3189.881154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-21.0</v>
      </c>
      <c r="C3" s="1">
        <v>-14.0</v>
      </c>
      <c r="D3" s="1">
        <v>19.0</v>
      </c>
      <c r="E3" s="1">
        <v>30.0</v>
      </c>
      <c r="F3" s="1">
        <v>10.0</v>
      </c>
      <c r="G3" s="1">
        <f>IF(F3*FORECAST(G2,B3:F3,B2:F2)&gt;0,FORECAST(G2,B3:F3,B2:F2),F3)*$X$1</f>
        <v>36.6</v>
      </c>
      <c r="H3" s="1">
        <f>IF(G3*FORECAST(H2,B3:G3,B2:G2)&gt;0,FORECAST(H2,B3:G3,B2:G2),G3)*$X$1</f>
        <v>47.2</v>
      </c>
      <c r="I3" s="1">
        <f>IF(H3*FORECAST(I2,B3:H3,B2:H2)&gt;0,FORECAST(I2,B3:H3,B2:H2),H3)*$X$1</f>
        <v>57.8</v>
      </c>
      <c r="J3" s="1">
        <f>IF(I3*FORECAST(J2,B3:I3,B2:I2)&gt;0,FORECAST(J2,B3:I3,B2:I2),I3)*$X$1</f>
        <v>68.4</v>
      </c>
      <c r="K3" s="1">
        <f>IF(J3*FORECAST(K2,B3:J3,B2:J2)&gt;0,FORECAST(K2,B3:J3,B2:J2),J3)*$X$1</f>
        <v>79</v>
      </c>
      <c r="L3" s="1">
        <f>IF(K3*FORECAST(L2,B3:K3,B2:K2)&gt;0,FORECAST(L2,B3:K3,B2:K2),K3)*$X$1</f>
        <v>89.6</v>
      </c>
      <c r="M3" s="1">
        <f>IF(L3*FORECAST(M2,B3:L3,B2:L2)&gt;0,FORECAST(M2,B3:L3,B2:L2),L3)*$X$1</f>
        <v>100.2</v>
      </c>
      <c r="N3" s="5">
        <f>IF(M3*FORECAST(N2,B3:M3,B2:M2)&gt;0,FORECAST(N2,B3:M3,B2:M2),M3)*$X$1</f>
        <v>110.8</v>
      </c>
      <c r="O3" s="5">
        <f>IF(N3*FORECAST(O2,B3:N3,B2:N2)&gt;0,FORECAST(O2,B3:N3,B2:N2),N3)*$X$1</f>
        <v>121.4</v>
      </c>
      <c r="P3" s="5">
        <f>IF(O3*FORECAST(P2,B3:O3,B2:O2)&gt;0,FORECAST(P2,B3:O3,B2:O2),O3)*$X$1</f>
        <v>132</v>
      </c>
      <c r="Q3" s="5">
        <f>IF(P3*FORECAST(Q2,B3:P3,B2:P2)&gt;0,FORECAST(Q2,B3:P3,B2:P2),P3)*$X$1</f>
        <v>142.6</v>
      </c>
      <c r="R3" s="5">
        <f>IF(Q3*FORECAST(R2,B3:Q3,B2:Q2)&gt;0,FORECAST(R2,B3:Q3,B2:Q2),Q3)*$X$1</f>
        <v>153.2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-32.0</v>
      </c>
      <c r="C4" s="1">
        <v>-18.0</v>
      </c>
      <c r="D4" s="1">
        <v>-159.0</v>
      </c>
      <c r="E4" s="1">
        <v>-137.0</v>
      </c>
      <c r="F4" s="1">
        <v>-12.0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885</v>
      </c>
      <c r="B5" s="1">
        <v>9.0</v>
      </c>
      <c r="C5" s="1">
        <v>9.0</v>
      </c>
      <c r="D5" s="1">
        <v>94.0</v>
      </c>
      <c r="E5" s="1">
        <v>103.0</v>
      </c>
      <c r="F5" s="1">
        <v>106.0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886</v>
      </c>
      <c r="L7" s="1">
        <f>IF(R3*FORECAST(R2,B3:R3,B2:R2)&gt;0,FORECAST(R2,B3:R3,B2:R2),Q3)*$X$1 * (1+0.02)/(0.0789-0.02)</f>
        <v>2653.039049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887</v>
      </c>
      <c r="L8" s="6">
        <f t="array" ref="L8">NPV(0.0789,H3:R3)</f>
        <v>662.0482265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888</v>
      </c>
      <c r="L9" s="6">
        <f t="array" ref="L9">NPV(0.0789,H16:R16)</f>
        <v>1150.669279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889</v>
      </c>
      <c r="L10" s="6">
        <f>L8 + L9</f>
        <v>1812.717505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890</v>
      </c>
      <c r="L12" s="6">
        <f>L10 - L11</f>
        <v>1824.717505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891</v>
      </c>
      <c r="L13" s="1">
        <v>106.0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17.21431609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2653.039049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