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<sst xmlns="http://schemas.openxmlformats.org/spreadsheetml/2006/main" count="1336" uniqueCount="1171">
  <si>
    <t>ticker</t>
  </si>
  <si>
    <t>DCBO</t>
  </si>
  <si>
    <t>nombre</t>
  </si>
  <si>
    <t>DOCEBO INC</t>
  </si>
  <si>
    <t>empresa</t>
  </si>
  <si>
    <t>Software</t>
  </si>
  <si>
    <t>Open</t>
  </si>
  <si>
    <t>Target Price</t>
  </si>
  <si>
    <t>Upside</t>
  </si>
  <si>
    <t>-62.38%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</si>
  <si>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</si>
  <si>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</si>
  <si>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</si>
  <si>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</si>
  <si>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</si>
  <si>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</si>
  <si>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</si>
  <si>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</si>
  <si>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</si>
  <si>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</si>
  <si>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</si>
  <si>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</si>
  <si>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</si>
  <si>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</si>
  <si>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</si>
  <si>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</si>
  <si>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</si>
  <si>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</si>
  <si>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</si>
  <si>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</si>
  <si>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</si>
  <si>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</si>
  <si>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</si>
  <si>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</si>
  <si>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</si>
  <si>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</si>
  <si>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</si>
  <si>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</si>
  <si>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</si>
  <si>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</si>
  <si>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</si>
  <si>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</si>
  <si>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</si>
  <si>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</si>
  <si>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</si>
  <si>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</si>
  <si>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</si>
  <si>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</si>
  <si>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</si>
  <si>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</si>
  <si>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</si>
  <si>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</si>
  <si>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</si>
  <si>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</si>
  <si>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</si>
  <si>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</si>
  <si>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</si>
  <si>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</si>
  <si>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</si>
  <si>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</si>
  <si>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</si>
  <si>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</si>
  <si>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</si>
  <si>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</si>
  <si>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</si>
  <si>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</si>
  <si>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</si>
  <si>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</si>
  <si>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Tax Assets Long-Term</t>
  </si>
  <si>
    <t>Deferred Charges Long-Term</t>
  </si>
  <si>
    <t>Total Assets</t>
  </si>
  <si>
    <t>Liabilities</t>
  </si>
  <si>
    <t>Accounts Payable,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</si>
  <si>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</si>
  <si>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</si>
  <si>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</si>
  <si>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</si>
  <si>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</si>
  <si>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</si>
  <si>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</si>
  <si>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</si>
  <si>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</si>
  <si>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</si>
  <si>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</si>
  <si>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</si>
  <si>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</si>
  <si>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</si>
  <si>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</si>
  <si>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</si>
  <si>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</si>
  <si>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</si>
  <si>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</si>
  <si>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</si>
  <si>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</si>
  <si>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</si>
  <si>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</si>
  <si>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</si>
  <si>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-0.28</t>
  </si>
  <si>
    <t>-0.74</t>
  </si>
  <si>
    <t>1.1</t>
  </si>
  <si>
    <t>6.15</t>
  </si>
  <si>
    <t>5.8</t>
  </si>
  <si>
    <t>5.84</t>
  </si>
  <si>
    <t>1.67</t>
  </si>
  <si>
    <t>Tangible Book Value</t>
  </si>
  <si>
    <t>Tangible Book Value Per Share</t>
  </si>
  <si>
    <t>5.9</t>
  </si>
  <si>
    <t>5.59</t>
  </si>
  <si>
    <t>5.62</t>
  </si>
  <si>
    <t>1.12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</si>
  <si>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</si>
  <si>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</si>
  <si>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</si>
  <si>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</si>
  <si>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</si>
  <si>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</si>
  <si>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</si>
  <si>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</si>
  <si>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</si>
  <si>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</si>
  <si>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</si>
  <si>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</si>
  <si>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</si>
  <si>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</si>
  <si>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</si>
  <si>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</si>
  <si>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</si>
  <si>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</si>
  <si>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</si>
  <si>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</si>
  <si>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</si>
  <si>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</si>
  <si>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</si>
  <si>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</si>
  <si>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</si>
  <si>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</si>
  <si>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</si>
  <si>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</si>
  <si>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</si>
  <si>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</si>
  <si>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</si>
  <si>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</si>
  <si>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</si>
  <si>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</si>
  <si>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</si>
  <si>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</si>
  <si>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</si>
  <si>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</si>
  <si>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</si>
  <si>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-0.18</t>
  </si>
  <si>
    <t>-0.43</t>
  </si>
  <si>
    <t>-0.52</t>
  </si>
  <si>
    <t>-0.49</t>
  </si>
  <si>
    <t>-0.26</t>
  </si>
  <si>
    <t>-0.41</t>
  </si>
  <si>
    <t>0.21</t>
  </si>
  <si>
    <t>0.09</t>
  </si>
  <si>
    <t>Basic EPS - Continuing Operations</t>
  </si>
  <si>
    <t>Basic Weighted Average Shares Outstanding</t>
  </si>
  <si>
    <t>Net EPS - Diluted</t>
  </si>
  <si>
    <t>0.08</t>
  </si>
  <si>
    <t>Diluted EPS - Continuing Operations</t>
  </si>
  <si>
    <t>Diluted Weighted Average Shares Outstanding</t>
  </si>
  <si>
    <t>Normalized Basic EPS</t>
  </si>
  <si>
    <t>-0.11</t>
  </si>
  <si>
    <t>-0.24</t>
  </si>
  <si>
    <t>-0.32</t>
  </si>
  <si>
    <t>-0.29</t>
  </si>
  <si>
    <t>-0.16</t>
  </si>
  <si>
    <t>0.15</t>
  </si>
  <si>
    <t>Normalized Diluted EPS</t>
  </si>
  <si>
    <t>0.14</t>
  </si>
  <si>
    <t>EBITDA</t>
  </si>
  <si>
    <t>EBITA</t>
  </si>
  <si>
    <t>EBIT</t>
  </si>
  <si>
    <t>EBITDAR</t>
  </si>
  <si>
    <t>Effective Tax Rate - (Ratio)</t>
  </si>
  <si>
    <t>-5.39</t>
  </si>
  <si>
    <t>-4.59</t>
  </si>
  <si>
    <t>-1.28</t>
  </si>
  <si>
    <t>9.82</t>
  </si>
  <si>
    <t>41.39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</si>
  <si>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</si>
  <si>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</si>
  <si>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</si>
  <si>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</si>
  <si>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</si>
  <si>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</si>
  <si>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</si>
  <si>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</si>
  <si>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</si>
  <si>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</si>
  <si>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</si>
  <si>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</si>
  <si>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</si>
  <si>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</si>
  <si>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</si>
  <si>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</si>
  <si>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</si>
  <si>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</si>
  <si>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</si>
  <si>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</si>
  <si>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</si>
  <si>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-44.84</t>
  </si>
  <si>
    <t>-14.4</t>
  </si>
  <si>
    <t>-2.15</t>
  </si>
  <si>
    <t>-3.1</t>
  </si>
  <si>
    <t>-1.57</t>
  </si>
  <si>
    <t>1.32</t>
  </si>
  <si>
    <t>Return on Total Capital</t>
  </si>
  <si>
    <t>100.15</t>
  </si>
  <si>
    <t>-40.49</t>
  </si>
  <si>
    <t>-2.87</t>
  </si>
  <si>
    <t>-4.07</t>
  </si>
  <si>
    <t>-2.22</t>
  </si>
  <si>
    <t>2.34</t>
  </si>
  <si>
    <t>Return On Equity %</t>
  </si>
  <si>
    <t>101.61</t>
  </si>
  <si>
    <t>-163.15</t>
  </si>
  <si>
    <t>-6.6</t>
  </si>
  <si>
    <t>-6.96</t>
  </si>
  <si>
    <t>3.67</t>
  </si>
  <si>
    <t>Return on Common Equity</t>
  </si>
  <si>
    <t>103.05</t>
  </si>
  <si>
    <t>Margin Analysis</t>
  </si>
  <si>
    <t>Gross Profit Margin %</t>
  </si>
  <si>
    <t>73.27</t>
  </si>
  <si>
    <t>74.58</t>
  </si>
  <si>
    <t>79.13</t>
  </si>
  <si>
    <t>80.07</t>
  </si>
  <si>
    <t>81.66</t>
  </si>
  <si>
    <t>80.06</t>
  </si>
  <si>
    <t>80.22</t>
  </si>
  <si>
    <t>80.86</t>
  </si>
  <si>
    <t>SG&amp;A Margin</t>
  </si>
  <si>
    <t>80.68</t>
  </si>
  <si>
    <t>88.19</t>
  </si>
  <si>
    <t>83.36</t>
  </si>
  <si>
    <t>77.55</t>
  </si>
  <si>
    <t>65.19</t>
  </si>
  <si>
    <t>68.87</t>
  </si>
  <si>
    <t>65.99</t>
  </si>
  <si>
    <t>56.57</t>
  </si>
  <si>
    <t>EBITDA Margin %</t>
  </si>
  <si>
    <t>-29.36</t>
  </si>
  <si>
    <t>-37.31</t>
  </si>
  <si>
    <t>-29.59</t>
  </si>
  <si>
    <t>-21.15</t>
  </si>
  <si>
    <t>-7.99</t>
  </si>
  <si>
    <t>-11.44</t>
  </si>
  <si>
    <t>-3.92</t>
  </si>
  <si>
    <t>3.56</t>
  </si>
  <si>
    <t>EBITA Margin %</t>
  </si>
  <si>
    <t>-29.99</t>
  </si>
  <si>
    <t>-38.38</t>
  </si>
  <si>
    <t>-30.21</t>
  </si>
  <si>
    <t>-21.44</t>
  </si>
  <si>
    <t>-8.63</t>
  </si>
  <si>
    <t>-12.09</t>
  </si>
  <si>
    <t>-4.61</t>
  </si>
  <si>
    <t>2.91</t>
  </si>
  <si>
    <t>EBIT Margin %</t>
  </si>
  <si>
    <t>-8.73</t>
  </si>
  <si>
    <t>-12.45</t>
  </si>
  <si>
    <t>-4.85</t>
  </si>
  <si>
    <t>2.57</t>
  </si>
  <si>
    <t>Income From Continuing Operations Margin %</t>
  </si>
  <si>
    <t>-29.39</t>
  </si>
  <si>
    <t>-48.11</t>
  </si>
  <si>
    <t>-43.03</t>
  </si>
  <si>
    <t>-28.75</t>
  </si>
  <si>
    <t>-12.17</t>
  </si>
  <si>
    <t>-13.05</t>
  </si>
  <si>
    <t>4.91</t>
  </si>
  <si>
    <t>1.57</t>
  </si>
  <si>
    <t>Net Income Margin %</t>
  </si>
  <si>
    <t>-27.96</t>
  </si>
  <si>
    <t>-42.7</t>
  </si>
  <si>
    <t>-41.63</t>
  </si>
  <si>
    <t>Net Avail. For Common Margin %</t>
  </si>
  <si>
    <t>Normalized Net Income Margin</t>
  </si>
  <si>
    <t>-16.94</t>
  </si>
  <si>
    <t>-24.41</t>
  </si>
  <si>
    <t>-25.5</t>
  </si>
  <si>
    <t>-17.05</t>
  </si>
  <si>
    <t>-7.27</t>
  </si>
  <si>
    <t>-8.05</t>
  </si>
  <si>
    <t>3.4</t>
  </si>
  <si>
    <t>2.65</t>
  </si>
  <si>
    <t>Levered Free Cash Flow Margin</t>
  </si>
  <si>
    <t>-0.76</t>
  </si>
  <si>
    <t>-1.02</t>
  </si>
  <si>
    <t>11.37</t>
  </si>
  <si>
    <t>1.95</t>
  </si>
  <si>
    <t>3.78</t>
  </si>
  <si>
    <t>10.82</t>
  </si>
  <si>
    <t>Unlevered Free Cash Flow Margin</t>
  </si>
  <si>
    <t>0.55</t>
  </si>
  <si>
    <t>0.11</t>
  </si>
  <si>
    <t>11.8</t>
  </si>
  <si>
    <t>2.25</t>
  </si>
  <si>
    <t>3.94</t>
  </si>
  <si>
    <t>10.92</t>
  </si>
  <si>
    <t>Asset Turnover</t>
  </si>
  <si>
    <t>2.37</t>
  </si>
  <si>
    <t>1.07</t>
  </si>
  <si>
    <t>0.4</t>
  </si>
  <si>
    <t>0.52</t>
  </si>
  <si>
    <t>0.82</t>
  </si>
  <si>
    <t>Fixed Assets Turnover</t>
  </si>
  <si>
    <t>22.74</t>
  </si>
  <si>
    <t>15.99</t>
  </si>
  <si>
    <t>19.32</t>
  </si>
  <si>
    <t>27.57</t>
  </si>
  <si>
    <t>44.59</t>
  </si>
  <si>
    <t>Receivables Turnover (Average Receivables)</t>
  </si>
  <si>
    <t>5.54</t>
  </si>
  <si>
    <t>5.27</t>
  </si>
  <si>
    <t>5.44</t>
  </si>
  <si>
    <t>5.37</t>
  </si>
  <si>
    <t>4.94</t>
  </si>
  <si>
    <t>4.99</t>
  </si>
  <si>
    <t>Short Term Liquidity</t>
  </si>
  <si>
    <t>Current Ratio</t>
  </si>
  <si>
    <t>0.73</t>
  </si>
  <si>
    <t>0.47</t>
  </si>
  <si>
    <t>2.07</t>
  </si>
  <si>
    <t>5.24</t>
  </si>
  <si>
    <t>3.64</t>
  </si>
  <si>
    <t>3.12</t>
  </si>
  <si>
    <t>1.26</t>
  </si>
  <si>
    <t>Quick Ratio</t>
  </si>
  <si>
    <t>0.68</t>
  </si>
  <si>
    <t>1.98</t>
  </si>
  <si>
    <t>5.15</t>
  </si>
  <si>
    <t>3.51</t>
  </si>
  <si>
    <t>3.02</t>
  </si>
  <si>
    <t>1.14</t>
  </si>
  <si>
    <t>Operating Cash Flow to Current Liabilities</t>
  </si>
  <si>
    <t>-0.12</t>
  </si>
  <si>
    <t>-0.05</t>
  </si>
  <si>
    <t>0.03</t>
  </si>
  <si>
    <t>0.16</t>
  </si>
  <si>
    <t>Days Sales Outstanding (Average Receivables)</t>
  </si>
  <si>
    <t>65.84</t>
  </si>
  <si>
    <t>69.3</t>
  </si>
  <si>
    <t>67.25</t>
  </si>
  <si>
    <t>67.91</t>
  </si>
  <si>
    <t>73.96</t>
  </si>
  <si>
    <t>73.18</t>
  </si>
  <si>
    <t>Average Days Payable Outstanding</t>
  </si>
  <si>
    <t>342.74</t>
  </si>
  <si>
    <t>361.71</t>
  </si>
  <si>
    <t>407.74</t>
  </si>
  <si>
    <t>341.87</t>
  </si>
  <si>
    <t>315.51</t>
  </si>
  <si>
    <t>304.19</t>
  </si>
  <si>
    <t>Long Term Solvency</t>
  </si>
  <si>
    <t>Total Debt/Equity</t>
  </si>
  <si>
    <t>-54.31</t>
  </si>
  <si>
    <t>-55.91</t>
  </si>
  <si>
    <t>10.99</t>
  </si>
  <si>
    <t>1.9</t>
  </si>
  <si>
    <t>2.1</t>
  </si>
  <si>
    <t>1.6</t>
  </si>
  <si>
    <t>4.16</t>
  </si>
  <si>
    <t>Total Debt / Total Capital</t>
  </si>
  <si>
    <t>-118.85</t>
  </si>
  <si>
    <t>-126.79</t>
  </si>
  <si>
    <t>9.9</t>
  </si>
  <si>
    <t>1.87</t>
  </si>
  <si>
    <t>2.06</t>
  </si>
  <si>
    <t>3.99</t>
  </si>
  <si>
    <t>LT Debt/Equity</t>
  </si>
  <si>
    <t>-53.98</t>
  </si>
  <si>
    <t>-23.93</t>
  </si>
  <si>
    <t>7.95</t>
  </si>
  <si>
    <t>1.27</t>
  </si>
  <si>
    <t>1.41</t>
  </si>
  <si>
    <t>0.88</t>
  </si>
  <si>
    <t>Long-Term Debt / Total Capital</t>
  </si>
  <si>
    <t>-118.13</t>
  </si>
  <si>
    <t>-54.28</t>
  </si>
  <si>
    <t>7.16</t>
  </si>
  <si>
    <t>1.24</t>
  </si>
  <si>
    <t>1.38</t>
  </si>
  <si>
    <t>0.87</t>
  </si>
  <si>
    <t>1.21</t>
  </si>
  <si>
    <t>Total Liabilities / Total Assets</t>
  </si>
  <si>
    <t>164.78</t>
  </si>
  <si>
    <t>226.13</t>
  </si>
  <si>
    <t>50.86</t>
  </si>
  <si>
    <t>21.18</t>
  </si>
  <si>
    <t>28.89</t>
  </si>
  <si>
    <t>32.24</t>
  </si>
  <si>
    <t>67.97</t>
  </si>
  <si>
    <t>EBIT / Interest Expense</t>
  </si>
  <si>
    <t>-38.03</t>
  </si>
  <si>
    <t>-11.8</t>
  </si>
  <si>
    <t>-12.65</t>
  </si>
  <si>
    <t>-26.27</t>
  </si>
  <si>
    <t>-18.42</t>
  </si>
  <si>
    <t>15.72</t>
  </si>
  <si>
    <t>EBITDA / Interest Expense</t>
  </si>
  <si>
    <t>-36.97</t>
  </si>
  <si>
    <t>-14.1</t>
  </si>
  <si>
    <t>-10.88</t>
  </si>
  <si>
    <t>-9.86</t>
  </si>
  <si>
    <t>-22.18</t>
  </si>
  <si>
    <t>-12.22</t>
  </si>
  <si>
    <t>26.33</t>
  </si>
  <si>
    <t>(EBITDA - Capex) / Interest Expense</t>
  </si>
  <si>
    <t>-40.96</t>
  </si>
  <si>
    <t>-14.82</t>
  </si>
  <si>
    <t>-11.37</t>
  </si>
  <si>
    <t>-12.35</t>
  </si>
  <si>
    <t>-24.5</t>
  </si>
  <si>
    <t>-15.09</t>
  </si>
  <si>
    <t>24.19</t>
  </si>
  <si>
    <t>Total Debt / EBITDA</t>
  </si>
  <si>
    <t>-1.17</t>
  </si>
  <si>
    <t>-0.42</t>
  </si>
  <si>
    <t>-0.89</t>
  </si>
  <si>
    <t>-0.37</t>
  </si>
  <si>
    <t>-0.67</t>
  </si>
  <si>
    <t>0.27</t>
  </si>
  <si>
    <t>Net Debt / EBITDA</t>
  </si>
  <si>
    <t>0</t>
  </si>
  <si>
    <t>-0.7</t>
  </si>
  <si>
    <t>5.23</t>
  </si>
  <si>
    <t>50.43</t>
  </si>
  <si>
    <t>19.29</t>
  </si>
  <si>
    <t>46.41</t>
  </si>
  <si>
    <t>-8.96</t>
  </si>
  <si>
    <t>Total Debt / (EBITDA - Capex)</t>
  </si>
  <si>
    <t>-0.47</t>
  </si>
  <si>
    <t>-1.11</t>
  </si>
  <si>
    <t>-0.4</t>
  </si>
  <si>
    <t>-0.71</t>
  </si>
  <si>
    <t>-0.33</t>
  </si>
  <si>
    <t>-0.54</t>
  </si>
  <si>
    <t>0.29</t>
  </si>
  <si>
    <t>Net Debt / (EBITDA - Capex)</t>
  </si>
  <si>
    <t>40.26</t>
  </si>
  <si>
    <t>17.46</t>
  </si>
  <si>
    <t>37.57</t>
  </si>
  <si>
    <t>-9.76</t>
  </si>
  <si>
    <t>Growth Over Prior Year</t>
  </si>
  <si>
    <t>Total Revenues, 1 Yr. Growth %</t>
  </si>
  <si>
    <t>73.83</t>
  </si>
  <si>
    <t>58.09</t>
  </si>
  <si>
    <t>53.07</t>
  </si>
  <si>
    <t>51.82</t>
  </si>
  <si>
    <t>65.68</t>
  </si>
  <si>
    <t>37.1</t>
  </si>
  <si>
    <t>26.54</t>
  </si>
  <si>
    <t>Gross Profit, 1 Yr. Growth %</t>
  </si>
  <si>
    <t>76.93</t>
  </si>
  <si>
    <t>67.73</t>
  </si>
  <si>
    <t>54.88</t>
  </si>
  <si>
    <t>55.32</t>
  </si>
  <si>
    <t>62.44</t>
  </si>
  <si>
    <t>37.62</t>
  </si>
  <si>
    <t>27.55</t>
  </si>
  <si>
    <t>EBITDA, 1 Yr. Growth %</t>
  </si>
  <si>
    <t>120.89</t>
  </si>
  <si>
    <t>25.38</t>
  </si>
  <si>
    <t>9.4</t>
  </si>
  <si>
    <t>-42.67</t>
  </si>
  <si>
    <t>121.46</t>
  </si>
  <si>
    <t>-53.06</t>
  </si>
  <si>
    <t>-214.93</t>
  </si>
  <si>
    <t>EBITA, 1 Yr. Growth %</t>
  </si>
  <si>
    <t>122.46</t>
  </si>
  <si>
    <t>24.44</t>
  </si>
  <si>
    <t>8.64</t>
  </si>
  <si>
    <t>-38.91</t>
  </si>
  <si>
    <t>117.63</t>
  </si>
  <si>
    <t>-47.68</t>
  </si>
  <si>
    <t>-179.86</t>
  </si>
  <si>
    <t>EBIT, 1 Yr. Growth %</t>
  </si>
  <si>
    <t>-38.22</t>
  </si>
  <si>
    <t>121.74</t>
  </si>
  <si>
    <t>-46.62</t>
  </si>
  <si>
    <t>-167.17</t>
  </si>
  <si>
    <t>Earnings From Cont. Operations, 1 Yr. Growth %</t>
  </si>
  <si>
    <t>184.6</t>
  </si>
  <si>
    <t>41.4</t>
  </si>
  <si>
    <t>2.26</t>
  </si>
  <si>
    <t>-35.76</t>
  </si>
  <si>
    <t>69.67</t>
  </si>
  <si>
    <t>-151.6</t>
  </si>
  <si>
    <t>-59.53</t>
  </si>
  <si>
    <t>Net Income, 1 Yr. Growth %</t>
  </si>
  <si>
    <t>165.51</t>
  </si>
  <si>
    <t>54.12</t>
  </si>
  <si>
    <t>5.7</t>
  </si>
  <si>
    <t>Normalized Net Income, 1 Yr. Growth %</t>
  </si>
  <si>
    <t>150.48</t>
  </si>
  <si>
    <t>65.14</t>
  </si>
  <si>
    <t>2.36</t>
  </si>
  <si>
    <t>-30.5</t>
  </si>
  <si>
    <t>74.86</t>
  </si>
  <si>
    <t>-157.95</t>
  </si>
  <si>
    <t>Diluted EPS Before Extra, 1 Yr. Growth %</t>
  </si>
  <si>
    <t>135.1</t>
  </si>
  <si>
    <t>22.89</t>
  </si>
  <si>
    <t>-6.54</t>
  </si>
  <si>
    <t>-45.91</t>
  </si>
  <si>
    <t>49.37</t>
  </si>
  <si>
    <t>-150.75</t>
  </si>
  <si>
    <t>-61.9</t>
  </si>
  <si>
    <t>Accounts Receivable, 1 Yr. Growth %</t>
  </si>
  <si>
    <t>65.13</t>
  </si>
  <si>
    <t>58.72</t>
  </si>
  <si>
    <t>39.46</t>
  </si>
  <si>
    <t>88.08</t>
  </si>
  <si>
    <t>28.69</t>
  </si>
  <si>
    <t>22.5</t>
  </si>
  <si>
    <t>Net Property, Plant and Equip., 1 Yr. Growth %</t>
  </si>
  <si>
    <t>17.51</t>
  </si>
  <si>
    <t>203.03</t>
  </si>
  <si>
    <t>30.56</t>
  </si>
  <si>
    <t>12.11</t>
  </si>
  <si>
    <t>-18.27</t>
  </si>
  <si>
    <t>Total Assets, 1 Yr. Growth %</t>
  </si>
  <si>
    <t>39.97</t>
  </si>
  <si>
    <t>380.15</t>
  </si>
  <si>
    <t>298.69</t>
  </si>
  <si>
    <t>5.46</t>
  </si>
  <si>
    <t>5.76</t>
  </si>
  <si>
    <t>-44.17</t>
  </si>
  <si>
    <t>Tangible Book Value, 1 Yr. Growth %</t>
  </si>
  <si>
    <t>228.86</t>
  </si>
  <si>
    <t>-287.06</t>
  </si>
  <si>
    <t>513.78</t>
  </si>
  <si>
    <t>-4.58</t>
  </si>
  <si>
    <t>0.71</t>
  </si>
  <si>
    <t>-81.59</t>
  </si>
  <si>
    <t>Common Equity, 1 Yr. Growth %</t>
  </si>
  <si>
    <t>539.46</t>
  </si>
  <si>
    <t>-4.82</t>
  </si>
  <si>
    <t>-73.61</t>
  </si>
  <si>
    <t>Cash From Operations, 1 Yr. Growth %</t>
  </si>
  <si>
    <t>187.66</t>
  </si>
  <si>
    <t>-1.14</t>
  </si>
  <si>
    <t>99.22</t>
  </si>
  <si>
    <t>-212.51</t>
  </si>
  <si>
    <t>-167.92</t>
  </si>
  <si>
    <t>-170.31</t>
  </si>
  <si>
    <t>597.73</t>
  </si>
  <si>
    <t>Capital Expenditures, 1 Yr. Growth %</t>
  </si>
  <si>
    <t>167.16</t>
  </si>
  <si>
    <t>-40.43</t>
  </si>
  <si>
    <t>-10.73</t>
  </si>
  <si>
    <t>195.36</t>
  </si>
  <si>
    <t>5.92</t>
  </si>
  <si>
    <t>-5.59</t>
  </si>
  <si>
    <t>-41.26</t>
  </si>
  <si>
    <t>Levered Free Cash Flow, 1 Yr. Growth %</t>
  </si>
  <si>
    <t>105.33</t>
  </si>
  <si>
    <t>165.22</t>
  </si>
  <si>
    <t>262.2</t>
  </si>
  <si>
    <t>Unlevered Free Cash Flow, 1 Yr. Growth %</t>
  </si>
  <si>
    <t>-68.04</t>
  </si>
  <si>
    <t>-68.91</t>
  </si>
  <si>
    <t>140.33</t>
  </si>
  <si>
    <t>250.38</t>
  </si>
  <si>
    <t>Compound Annual Growth Rate Over Two Years</t>
  </si>
  <si>
    <t>Total Revenues, 2 Yr. CAGR %</t>
  </si>
  <si>
    <t>65.77</t>
  </si>
  <si>
    <t>55.56</t>
  </si>
  <si>
    <t>52.44</t>
  </si>
  <si>
    <t>58.6</t>
  </si>
  <si>
    <t>50.71</t>
  </si>
  <si>
    <t>31.71</t>
  </si>
  <si>
    <t>Gross Profit, 2 Yr. CAGR %</t>
  </si>
  <si>
    <t>72.27</t>
  </si>
  <si>
    <t>61.18</t>
  </si>
  <si>
    <t>54.86</t>
  </si>
  <si>
    <t>58.84</t>
  </si>
  <si>
    <t>49.38</t>
  </si>
  <si>
    <t>32.49</t>
  </si>
  <si>
    <t>EBITDA, 2 Yr. CAGR %</t>
  </si>
  <si>
    <t>66.42</t>
  </si>
  <si>
    <t>17.12</t>
  </si>
  <si>
    <t>-20.81</t>
  </si>
  <si>
    <t>16.67</t>
  </si>
  <si>
    <t>1.96</t>
  </si>
  <si>
    <t>-26.55</t>
  </si>
  <si>
    <t>EBITA, 2 Yr. CAGR %</t>
  </si>
  <si>
    <t>66.38</t>
  </si>
  <si>
    <t>16.27</t>
  </si>
  <si>
    <t>-18.53</t>
  </si>
  <si>
    <t>19.09</t>
  </si>
  <si>
    <t>6.71</t>
  </si>
  <si>
    <t>-35.36</t>
  </si>
  <si>
    <t>EBIT, 2 Yr. CAGR %</t>
  </si>
  <si>
    <t>-18.08</t>
  </si>
  <si>
    <t>20.84</t>
  </si>
  <si>
    <t>8.8</t>
  </si>
  <si>
    <t>-40.12</t>
  </si>
  <si>
    <t>Earnings From Cont. Operations, 2 Yr. CAGR %</t>
  </si>
  <si>
    <t>100.6</t>
  </si>
  <si>
    <t>20.25</t>
  </si>
  <si>
    <t>-18.95</t>
  </si>
  <si>
    <t>6.85</t>
  </si>
  <si>
    <t>-6.43</t>
  </si>
  <si>
    <t>-54.3</t>
  </si>
  <si>
    <t>Net Income, 2 Yr. CAGR %</t>
  </si>
  <si>
    <t>102.29</t>
  </si>
  <si>
    <t>27.63</t>
  </si>
  <si>
    <t>-17.6</t>
  </si>
  <si>
    <t>Normalized Net Income, 2 Yr. CAGR %</t>
  </si>
  <si>
    <t>103.38</t>
  </si>
  <si>
    <t>30.01</t>
  </si>
  <si>
    <t>-18.6</t>
  </si>
  <si>
    <t>12.93</t>
  </si>
  <si>
    <t>0.66</t>
  </si>
  <si>
    <t>-24.46</t>
  </si>
  <si>
    <t>Diluted EPS Before Extra, 2 Yr. CAGR %</t>
  </si>
  <si>
    <t>69.98</t>
  </si>
  <si>
    <t>7.17</t>
  </si>
  <si>
    <t>-28.9</t>
  </si>
  <si>
    <t>-8.01</t>
  </si>
  <si>
    <t>-12.94</t>
  </si>
  <si>
    <t>-56.03</t>
  </si>
  <si>
    <t>Accounts Receivable, 2 Yr. CAGR %</t>
  </si>
  <si>
    <t>61.89</t>
  </si>
  <si>
    <t>48.78</t>
  </si>
  <si>
    <t>61.96</t>
  </si>
  <si>
    <t>55.57</t>
  </si>
  <si>
    <t>25.56</t>
  </si>
  <si>
    <t>Net Property, Plant and Equip., 2 Yr. CAGR %</t>
  </si>
  <si>
    <t>88.68</t>
  </si>
  <si>
    <t>98.91</t>
  </si>
  <si>
    <t>20.98</t>
  </si>
  <si>
    <t>-4.28</t>
  </si>
  <si>
    <t>-22.23</t>
  </si>
  <si>
    <t>Total Assets, 2 Yr. CAGR %</t>
  </si>
  <si>
    <t>159.24</t>
  </si>
  <si>
    <t>337.53</t>
  </si>
  <si>
    <t>104.9</t>
  </si>
  <si>
    <t>5.63</t>
  </si>
  <si>
    <t>-23.16</t>
  </si>
  <si>
    <t>Tangible Book Value, 2 Yr. CAGR %</t>
  </si>
  <si>
    <t>148.03</t>
  </si>
  <si>
    <t>238.84</t>
  </si>
  <si>
    <t>-1.97</t>
  </si>
  <si>
    <t>-56.94</t>
  </si>
  <si>
    <t>Common Equity, 2 Yr. CAGR %</t>
  </si>
  <si>
    <t>245.86</t>
  </si>
  <si>
    <t>146.49</t>
  </si>
  <si>
    <t>-2.04</t>
  </si>
  <si>
    <t>-48.42</t>
  </si>
  <si>
    <t>Cash From Operations, 2 Yr. CAGR %</t>
  </si>
  <si>
    <t>68.63</t>
  </si>
  <si>
    <t>23.94</t>
  </si>
  <si>
    <t>49.71</t>
  </si>
  <si>
    <t>-15.73</t>
  </si>
  <si>
    <t>-30.89</t>
  </si>
  <si>
    <t>121.49</t>
  </si>
  <si>
    <t>Capital Expenditures, 2 Yr. CAGR %</t>
  </si>
  <si>
    <t>26.15</t>
  </si>
  <si>
    <t>-27.11</t>
  </si>
  <si>
    <t>62.38</t>
  </si>
  <si>
    <t>76.87</t>
  </si>
  <si>
    <t>-25.53</t>
  </si>
  <si>
    <t>Levered Free Cash Flow, 2 Yr. CAGR %</t>
  </si>
  <si>
    <t>489.36</t>
  </si>
  <si>
    <t>119.4</t>
  </si>
  <si>
    <t>-13.82</t>
  </si>
  <si>
    <t>209.94</t>
  </si>
  <si>
    <t>Unlevered Free Cash Flow, 2 Yr. CAGR %</t>
  </si>
  <si>
    <t>606.02</t>
  </si>
  <si>
    <t>601.7</t>
  </si>
  <si>
    <t>-13.56</t>
  </si>
  <si>
    <t>190.18</t>
  </si>
  <si>
    <t>Compound Annual Growth Rate Over Three Years</t>
  </si>
  <si>
    <t>Total Revenues, 3 Yr. CAGR %</t>
  </si>
  <si>
    <t>61.43</t>
  </si>
  <si>
    <t>54.3</t>
  </si>
  <si>
    <t>56.73</t>
  </si>
  <si>
    <t>51.08</t>
  </si>
  <si>
    <t>42.18</t>
  </si>
  <si>
    <t>Gross Profit, 3 Yr. CAGR %</t>
  </si>
  <si>
    <t>66.27</t>
  </si>
  <si>
    <t>59.04</t>
  </si>
  <si>
    <t>57.34</t>
  </si>
  <si>
    <t>51.33</t>
  </si>
  <si>
    <t>41.72</t>
  </si>
  <si>
    <t>EBITDA, 3 Yr. CAGR %</t>
  </si>
  <si>
    <t>44.7</t>
  </si>
  <si>
    <t>-7.7</t>
  </si>
  <si>
    <t>14.2</t>
  </si>
  <si>
    <t>-13.87</t>
  </si>
  <si>
    <t>6.11</t>
  </si>
  <si>
    <t>EBITA, 3 Yr. CAGR %</t>
  </si>
  <si>
    <t>44.34</t>
  </si>
  <si>
    <t>-6.18</t>
  </si>
  <si>
    <t>15.5</t>
  </si>
  <si>
    <t>-9.47</t>
  </si>
  <si>
    <t>-3.12</t>
  </si>
  <si>
    <t>EBIT, 3 Yr. CAGR %</t>
  </si>
  <si>
    <t>-5.83</t>
  </si>
  <si>
    <t>16.63</t>
  </si>
  <si>
    <t>-7.97</t>
  </si>
  <si>
    <t>-7.36</t>
  </si>
  <si>
    <t>Earnings From Cont. Operations, 3 Yr. CAGR %</t>
  </si>
  <si>
    <t>60.25</t>
  </si>
  <si>
    <t>-2.43</t>
  </si>
  <si>
    <t>5.29</t>
  </si>
  <si>
    <t>-16.17</t>
  </si>
  <si>
    <t>-29.24</t>
  </si>
  <si>
    <t>Net Income, 3 Yr. CAGR %</t>
  </si>
  <si>
    <t>62.93</t>
  </si>
  <si>
    <t>1.53</t>
  </si>
  <si>
    <t>6.46</t>
  </si>
  <si>
    <t>Normalized Net Income, 3 Yr. CAGR %</t>
  </si>
  <si>
    <t>61.78</t>
  </si>
  <si>
    <t>3.05</t>
  </si>
  <si>
    <t>6.73</t>
  </si>
  <si>
    <t>-9.59</t>
  </si>
  <si>
    <t>-0.07</t>
  </si>
  <si>
    <t>Diluted EPS Before Extra, 3 Yr. CAGR %</t>
  </si>
  <si>
    <t>39.25</t>
  </si>
  <si>
    <t>-14.67</t>
  </si>
  <si>
    <t>-7.52</t>
  </si>
  <si>
    <t>-24.55</t>
  </si>
  <si>
    <t>-33.9</t>
  </si>
  <si>
    <t>Accounts Receivable, 3 Yr. CAGR %</t>
  </si>
  <si>
    <t>54.04</t>
  </si>
  <si>
    <t>60.87</t>
  </si>
  <si>
    <t>50.01</t>
  </si>
  <si>
    <t>43.66</t>
  </si>
  <si>
    <t>Net Property, Plant and Equip., 3 Yr. CAGR %</t>
  </si>
  <si>
    <t>66.89</t>
  </si>
  <si>
    <t>64.3</t>
  </si>
  <si>
    <t>6.16</t>
  </si>
  <si>
    <t>-12.15</t>
  </si>
  <si>
    <t>Total Assets, 3 Yr. CAGR %</t>
  </si>
  <si>
    <t>199.23</t>
  </si>
  <si>
    <t>172.16</t>
  </si>
  <si>
    <t>64.38</t>
  </si>
  <si>
    <t>-14.6</t>
  </si>
  <si>
    <t>Tangible Book Value, 3 Yr. CAGR %</t>
  </si>
  <si>
    <t>235.48</t>
  </si>
  <si>
    <t>122.09</t>
  </si>
  <si>
    <t>80.67</t>
  </si>
  <si>
    <t>-43.87</t>
  </si>
  <si>
    <t>Common Equity, 3 Yr. CAGR %</t>
  </si>
  <si>
    <t>240.1</t>
  </si>
  <si>
    <t>124.83</t>
  </si>
  <si>
    <t>82.97</t>
  </si>
  <si>
    <t>-36.73</t>
  </si>
  <si>
    <t>Cash From Operations, 3 Yr. CAGR %</t>
  </si>
  <si>
    <t>64.1</t>
  </si>
  <si>
    <t>20.01</t>
  </si>
  <si>
    <t>12.26</t>
  </si>
  <si>
    <t>-20.66</t>
  </si>
  <si>
    <t>49.36</t>
  </si>
  <si>
    <t>Capital Expenditures, 3 Yr. CAGR %</t>
  </si>
  <si>
    <t>12.38</t>
  </si>
  <si>
    <t>16.2</t>
  </si>
  <si>
    <t>40.82</t>
  </si>
  <si>
    <t>43.48</t>
  </si>
  <si>
    <t>-16.25</t>
  </si>
  <si>
    <t>Levered Free Cash Flow, 3 Yr. CAGR %</t>
  </si>
  <si>
    <t>114.61</t>
  </si>
  <si>
    <t>133.72</t>
  </si>
  <si>
    <t>39.08</t>
  </si>
  <si>
    <t>Unlevered Free Cash Flow, 3 Yr. CAGR %</t>
  </si>
  <si>
    <t>150.61</t>
  </si>
  <si>
    <t>390.95</t>
  </si>
  <si>
    <t>37.82</t>
  </si>
  <si>
    <t>Compound Annual Growth Rate Over Five Years</t>
  </si>
  <si>
    <t>Total Revenues, 5 Yr. CAGR %</t>
  </si>
  <si>
    <t>60.29</t>
  </si>
  <si>
    <t>52.86</t>
  </si>
  <si>
    <t>46.2</t>
  </si>
  <si>
    <t>Gross Profit, 5 Yr. CAGR %</t>
  </si>
  <si>
    <t>63.15</t>
  </si>
  <si>
    <t>55.1</t>
  </si>
  <si>
    <t>46.83</t>
  </si>
  <si>
    <t>EBITDA, 5 Yr. CAGR %</t>
  </si>
  <si>
    <t>32.76</t>
  </si>
  <si>
    <t>-2.6</t>
  </si>
  <si>
    <t>EBITA, 5 Yr. CAGR %</t>
  </si>
  <si>
    <t>33.65</t>
  </si>
  <si>
    <t>0.06</t>
  </si>
  <si>
    <t>-8.43</t>
  </si>
  <si>
    <t>EBIT, 5 Yr. CAGR %</t>
  </si>
  <si>
    <t>34.44</t>
  </si>
  <si>
    <t>1.05</t>
  </si>
  <si>
    <t>-10.67</t>
  </si>
  <si>
    <t>Earnings From Cont. Operations, 5 Yr. CAGR %</t>
  </si>
  <si>
    <t>36.26</t>
  </si>
  <si>
    <t>-3.16</t>
  </si>
  <si>
    <t>-24.6</t>
  </si>
  <si>
    <t>Net Income, 5 Yr. CAGR %</t>
  </si>
  <si>
    <t>37.63</t>
  </si>
  <si>
    <t>-0.82</t>
  </si>
  <si>
    <t>-24.1</t>
  </si>
  <si>
    <t>Normalized Net Income, 5 Yr. CAGR %</t>
  </si>
  <si>
    <t>38.13</t>
  </si>
  <si>
    <t>3.08</t>
  </si>
  <si>
    <t>-7.05</t>
  </si>
  <si>
    <t>Diluted EPS Before Extra, 5 Yr. CAGR %</t>
  </si>
  <si>
    <t>17.97</t>
  </si>
  <si>
    <t>-13.18</t>
  </si>
  <si>
    <t>-31.31</t>
  </si>
  <si>
    <t>Accounts Receivable, 5 Yr. CAGR %</t>
  </si>
  <si>
    <t>54.65</t>
  </si>
  <si>
    <t>45.69</t>
  </si>
  <si>
    <t>Net Property, Plant and Equip., 5 Yr. CAGR %</t>
  </si>
  <si>
    <t>33.62</t>
  </si>
  <si>
    <t>21.82</t>
  </si>
  <si>
    <t>Total Assets, 5 Yr. CAGR %</t>
  </si>
  <si>
    <t>97.24</t>
  </si>
  <si>
    <t>64.12</t>
  </si>
  <si>
    <t>Tangible Book Value, 5 Yr. CAGR %</t>
  </si>
  <si>
    <t>105.09</t>
  </si>
  <si>
    <t>15.22</t>
  </si>
  <si>
    <t>Common Equity, 5 Yr. CAGR %</t>
  </si>
  <si>
    <t>106.64</t>
  </si>
  <si>
    <t>24.77</t>
  </si>
  <si>
    <t>Cash From Operations, 5 Yr. CAGR %</t>
  </si>
  <si>
    <t>25.7</t>
  </si>
  <si>
    <t>-5.17</t>
  </si>
  <si>
    <t>47.33</t>
  </si>
  <si>
    <t>Capital Expenditures, 5 Yr. CAGR %</t>
  </si>
  <si>
    <t>34.73</t>
  </si>
  <si>
    <t>9.43</t>
  </si>
  <si>
    <t>9.14</t>
  </si>
  <si>
    <t>Levered Free Cash Flow, 5 Yr. CAGR %</t>
  </si>
  <si>
    <t>148.6</t>
  </si>
  <si>
    <t>Unlevered Free Cash Flow, 5 Yr. CAGR %</t>
  </si>
  <si>
    <t>165.74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</si>
  <si>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</si>
  <si>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</si>
  <si>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</si>
  <si>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</si>
  <si>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</si>
  <si>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</si>
  <si>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</si>
  <si>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</si>
  <si>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</si>
  <si>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372.7</t>
  </si>
  <si>
    <t>2,117</t>
  </si>
  <si>
    <t>2,199</t>
  </si>
  <si>
    <t>1,088</t>
  </si>
  <si>
    <t>1,469</t>
  </si>
  <si>
    <t>1,308</t>
  </si>
  <si>
    <t>-</t>
  </si>
  <si>
    <t>Change</t>
  </si>
  <si>
    <t>467.99%</t>
  </si>
  <si>
    <t>3.86%</t>
  </si>
  <si>
    <t>-50.53%</t>
  </si>
  <si>
    <t>35.05%</t>
  </si>
  <si>
    <t>-10.98%</t>
  </si>
  <si>
    <t>0%</t>
  </si>
  <si>
    <t>Enterprise Value (EV)
                                    1</t>
  </si>
  <si>
    <t>329.9</t>
  </si>
  <si>
    <t>1,901</t>
  </si>
  <si>
    <t>1,983</t>
  </si>
  <si>
    <t>871.5</t>
  </si>
  <si>
    <t>1,397</t>
  </si>
  <si>
    <t>1,217</t>
  </si>
  <si>
    <t>1,170</t>
  </si>
  <si>
    <t>1,105</t>
  </si>
  <si>
    <t>476.3%</t>
  </si>
  <si>
    <t>4.32%</t>
  </si>
  <si>
    <t>-56.06%</t>
  </si>
  <si>
    <t>60.31%</t>
  </si>
  <si>
    <t>-12.92%</t>
  </si>
  <si>
    <t>-3.84%</t>
  </si>
  <si>
    <t>-5.56%</t>
  </si>
  <si>
    <t>P/E ratio</t>
  </si>
  <si>
    <t>-26.7x</t>
  </si>
  <si>
    <t>-250x</t>
  </si>
  <si>
    <t>-164x</t>
  </si>
  <si>
    <t>157x</t>
  </si>
  <si>
    <t>606x</t>
  </si>
  <si>
    <t>66.9x</t>
  </si>
  <si>
    <t>43.7x</t>
  </si>
  <si>
    <t>32.3x</t>
  </si>
  <si>
    <t>PBR</t>
  </si>
  <si>
    <t>11.9x</t>
  </si>
  <si>
    <t>5.66x</t>
  </si>
  <si>
    <t>29x</t>
  </si>
  <si>
    <t>24.3x</t>
  </si>
  <si>
    <t>14.9x</t>
  </si>
  <si>
    <t>9.57x</t>
  </si>
  <si>
    <t>PEG</t>
  </si>
  <si>
    <t>5.3x</t>
  </si>
  <si>
    <t>-2.8x</t>
  </si>
  <si>
    <t>-1x</t>
  </si>
  <si>
    <t>-9.8x</t>
  </si>
  <si>
    <t>0x</t>
  </si>
  <si>
    <t>0.8x</t>
  </si>
  <si>
    <t>0.9x</t>
  </si>
  <si>
    <t>Capitalization / Revenue</t>
  </si>
  <si>
    <t>8.99x</t>
  </si>
  <si>
    <t>33.6x</t>
  </si>
  <si>
    <t>21.1x</t>
  </si>
  <si>
    <t>7.61x</t>
  </si>
  <si>
    <t>8.12x</t>
  </si>
  <si>
    <t>6.05x</t>
  </si>
  <si>
    <t>5.29x</t>
  </si>
  <si>
    <t>4.54x</t>
  </si>
  <si>
    <t>EV / Revenue</t>
  </si>
  <si>
    <t>7.96x</t>
  </si>
  <si>
    <t>30.2x</t>
  </si>
  <si>
    <t>19x</t>
  </si>
  <si>
    <t>6.1x</t>
  </si>
  <si>
    <t>7.73x</t>
  </si>
  <si>
    <t>5.63x</t>
  </si>
  <si>
    <t>4.73x</t>
  </si>
  <si>
    <t>3.83x</t>
  </si>
  <si>
    <t>EV / EBITDA</t>
  </si>
  <si>
    <t>-53.9x</t>
  </si>
  <si>
    <t>-855x</t>
  </si>
  <si>
    <t>-249x</t>
  </si>
  <si>
    <t>676x</t>
  </si>
  <si>
    <t>85.8x</t>
  </si>
  <si>
    <t>36.4x</t>
  </si>
  <si>
    <t>25.4x</t>
  </si>
  <si>
    <t>18.2x</t>
  </si>
  <si>
    <t>EV / EBIT</t>
  </si>
  <si>
    <t>-33.6x</t>
  </si>
  <si>
    <t>-346x</t>
  </si>
  <si>
    <t>-162x</t>
  </si>
  <si>
    <t>208x</t>
  </si>
  <si>
    <t>-377x</t>
  </si>
  <si>
    <t>62.7x</t>
  </si>
  <si>
    <t>34.2x</t>
  </si>
  <si>
    <t>21.9x</t>
  </si>
  <si>
    <t>EV / FCF</t>
  </si>
  <si>
    <t>-66.7x</t>
  </si>
  <si>
    <t>467x</t>
  </si>
  <si>
    <t>-451x</t>
  </si>
  <si>
    <t>722x</t>
  </si>
  <si>
    <t>91.1x</t>
  </si>
  <si>
    <t>40.3x</t>
  </si>
  <si>
    <t>26.7x</t>
  </si>
  <si>
    <t>20.8x</t>
  </si>
  <si>
    <t>FCF Yield</t>
  </si>
  <si>
    <t>-1.5%</t>
  </si>
  <si>
    <t>0.21%</t>
  </si>
  <si>
    <t>-0.22%</t>
  </si>
  <si>
    <t>0.14%</t>
  </si>
  <si>
    <t>1.1%</t>
  </si>
  <si>
    <t>2.48%</t>
  </si>
  <si>
    <t>3.75%</t>
  </si>
  <si>
    <t>4.8%</t>
  </si>
  <si>
    <t>Dividend per Share
                                    2</t>
  </si>
  <si>
    <t>Rate of return</t>
  </si>
  <si>
    <t>EPS
                                    2</t>
  </si>
  <si>
    <t>0.6463</t>
  </si>
  <si>
    <t>0.9905</t>
  </si>
  <si>
    <t>1.34</t>
  </si>
  <si>
    <t>Distribution rate</t>
  </si>
  <si>
    <t>Net sales
                                    1</t>
  </si>
  <si>
    <t>41.44</t>
  </si>
  <si>
    <t>62.92</t>
  </si>
  <si>
    <t>104.2</t>
  </si>
  <si>
    <t>142.9</t>
  </si>
  <si>
    <t>180.8</t>
  </si>
  <si>
    <t>216.1</t>
  </si>
  <si>
    <t>247.1</t>
  </si>
  <si>
    <t>288.4</t>
  </si>
  <si>
    <t>EBITDA
                                    1</t>
  </si>
  <si>
    <t>-6.122</t>
  </si>
  <si>
    <t>-2.224</t>
  </si>
  <si>
    <t>-7.969</t>
  </si>
  <si>
    <t>1.289</t>
  </si>
  <si>
    <t>16.28</t>
  </si>
  <si>
    <t>33.47</t>
  </si>
  <si>
    <t>46.1</t>
  </si>
  <si>
    <t>60.76</t>
  </si>
  <si>
    <t>EBIT
                                    1</t>
  </si>
  <si>
    <t>-9.809</t>
  </si>
  <si>
    <t>-5.49</t>
  </si>
  <si>
    <t>-12.25</t>
  </si>
  <si>
    <t>4.185</t>
  </si>
  <si>
    <t>-3.71</t>
  </si>
  <si>
    <t>19.4</t>
  </si>
  <si>
    <t>34.23</t>
  </si>
  <si>
    <t>50.48</t>
  </si>
  <si>
    <t>Net income
                                    1</t>
  </si>
  <si>
    <t>-11.91</t>
  </si>
  <si>
    <t>-7.654</t>
  </si>
  <si>
    <t>-13.6</t>
  </si>
  <si>
    <t>7.018</t>
  </si>
  <si>
    <t>2.84</t>
  </si>
  <si>
    <t>20.23</t>
  </si>
  <si>
    <t>31.37</t>
  </si>
  <si>
    <t>42.23</t>
  </si>
  <si>
    <t>Net Debt
                                    1</t>
  </si>
  <si>
    <t>-42.83</t>
  </si>
  <si>
    <t>-215.8</t>
  </si>
  <si>
    <t>-215.3</t>
  </si>
  <si>
    <t>-216.3</t>
  </si>
  <si>
    <t>-71.95</t>
  </si>
  <si>
    <t>-91.14</t>
  </si>
  <si>
    <t>-137.9</t>
  </si>
  <si>
    <t>-203</t>
  </si>
  <si>
    <t>Reference price
                                    2</t>
  </si>
  <si>
    <t>13.10</t>
  </si>
  <si>
    <t>64.94</t>
  </si>
  <si>
    <t>67.06</t>
  </si>
  <si>
    <t>33.06</t>
  </si>
  <si>
    <t>48.45</t>
  </si>
  <si>
    <t>43.26</t>
  </si>
  <si>
    <t>Nbr of stocks (in thousands)</t>
  </si>
  <si>
    <t>28,454</t>
  </si>
  <si>
    <t>32,598</t>
  </si>
  <si>
    <t>32,784</t>
  </si>
  <si>
    <t>32,906</t>
  </si>
  <si>
    <t>30,319</t>
  </si>
  <si>
    <t>30,228</t>
  </si>
  <si>
    <t>Announcement Date</t>
  </si>
  <si>
    <t>3/12/20</t>
  </si>
  <si>
    <t>3/11/21</t>
  </si>
  <si>
    <t>3/10/22</t>
  </si>
  <si>
    <t>3/9/23</t>
  </si>
  <si>
    <t>2/23/24</t>
  </si>
  <si>
    <t>address1</t>
  </si>
  <si>
    <t>366 Adelaide Street West</t>
  </si>
  <si>
    <t>address2</t>
  </si>
  <si>
    <t>Suite 701</t>
  </si>
  <si>
    <t>city</t>
  </si>
  <si>
    <t>Toronto</t>
  </si>
  <si>
    <t>state</t>
  </si>
  <si>
    <t>ON</t>
  </si>
  <si>
    <t>zip</t>
  </si>
  <si>
    <t>M5V 1R9</t>
  </si>
  <si>
    <t>country</t>
  </si>
  <si>
    <t>phone</t>
  </si>
  <si>
    <t>800 681 4601</t>
  </si>
  <si>
    <t>website</t>
  </si>
  <si>
    <t>https://www.docebo.com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</si>
  <si>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</si>
  <si>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</si>
  <si>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</si>
  <si>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</si>
  <si>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</si>
  <si>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</si>
  <si>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</si>
  <si>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</si>
  <si>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</si>
  <si>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</si>
  <si>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</si>
  <si>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Docebo Inc. operates as a learning management software company that provides artificial intelligence (AI)-powered learning platform in North America and internationally. It offers Learning Management System (LMS) to train internal and external workforces, partners, and customers. The company's cloud platform consists of a learning suite, which includes Docebo Learn LMS, a cloud-based learning platform that allows learning administrators to deliver personalized learning; Docebo Shape, an AI-based learning content creation tool, which enables learning administrators to turn internal and external resources into engaging, multilingual, and microlearning content to share across the business; Docebo Content that allows off-the-shelf learning content by partnering content specialist; Docebo Learning Impact, a learning measurement tool that enables administrators to prove and improve training programs; Docebo Learn Data, which gives a comprehensive view on learning data to business results; Docebo Connect that connects Docebo to custom tech stack and making integrations; and Docebo Flow that allows businesses to directly inject learning into the flow of work. It also offers Docebo for Salesforce, a native integration that leverages Salesforce's application programming interface and technology architecture to produce a learning experience; Docebo Embed that allows original equipment manufacturers to embed and re-sell Docebo as a part of their software; Docebo Mobile App Publisher product that allows companies to create and publish own branded version of Docebo Go.Learn mobile learning applications; Docebo Extended Enterprise which breeds customer education, partner enablement, and retention; Docebo Discover, Coach &amp; Share that enhances the learning experience to create a culture of social learning; and Docebo for Microsoft Teams, that brings learning directly into Microsoft Teams. The company was founded in 2005 and is headquartered in Toronto, Canada.</t>
  </si>
  <si>
    <t>fullTimeEmployees</t>
  </si>
  <si>
    <t>companyOfficers</t>
  </si>
  <si>
    <t>[{'maxAge': 1, 'name': 'Mr. Alessio  Artuffo', 'title': 'CEO, President, COO &amp; Director', 'fiscalYear': 2023, 'totalPay': 641440, 'exercisedValue': 0, 'unexercisedValue': 0}, {'maxAge': 1, 'name': 'Mr. Sukaran  Mehta A.C.A., C.A., C.P.A., F.C.A.', 'title': 'Chief Financial Officer', 'fiscalYear': 2023, 'totalPay': 492740, 'exercisedValue': 0, 'unexercisedValue': 0}, {'maxAge': 1, 'name': 'Ms. Francesca  Bossi', 'title': 'Chief Human Resources Officer', 'fiscalYear': 2023, 'totalPay': 388670, 'exercisedValue': 0, 'unexercisedValue': 0}, {'maxAge': 1, 'name': 'Mr. Claudio  Erba', 'age': 50, 'title': 'Chief Innovation Officer', 'yearBorn': 1974, 'fiscalYear': 2023, 'totalPay': 1158000, 'exercisedValue': 0, 'unexercisedValue': 0}, {'maxAge': 1, 'name': 'Mr. Fabio  Pirovano', 'title': 'Chief Product Officer', 'fiscalYear': 2023, 'totalPay': 375450, 'exercisedValue': 0, 'unexercisedValue': 0}, {'maxAge': 1, 'name': 'Mr. Michael W. McCarthy', 'title': 'Vice President of Investor Relations', 'fiscalYear': 2023, 'exercisedValue': 0, 'unexercisedValue': 0}, {'maxAge': 1, 'name': 'Mr. Domenic  Di Sisto', 'age': 50, 'title': 'Chief Legal Officer', 'yearBorn': 1974,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</si>
  <si>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</si>
  <si>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</si>
  <si>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</si>
  <si>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</si>
  <si>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</si>
  <si>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</si>
  <si>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</si>
  <si>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</si>
  <si>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</si>
  <si>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</si>
  <si>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</si>
  <si>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</si>
  <si>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</si>
  <si>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</si>
  <si>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</si>
  <si>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</si>
  <si>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</si>
  <si>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</si>
  <si>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</si>
  <si>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</si>
  <si>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</si>
  <si>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</si>
  <si>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</si>
  <si>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</si>
  <si>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</si>
  <si>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</si>
  <si>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</si>
  <si>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</si>
  <si>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</si>
  <si>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</si>
  <si>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</si>
  <si>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</si>
  <si>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</si>
  <si>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</si>
  <si>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</si>
  <si>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</si>
  <si>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</si>
  <si>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</si>
  <si>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</si>
  <si>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</si>
  <si>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</si>
  <si>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</si>
  <si>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</si>
  <si>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</si>
  <si>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</si>
  <si>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</si>
  <si>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</si>
  <si>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</si>
  <si>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</si>
  <si>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</si>
  <si>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</si>
  <si>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</si>
  <si>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</si>
  <si>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</si>
  <si>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</si>
  <si>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</si>
  <si>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</si>
  <si>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</si>
  <si>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</si>
  <si>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</si>
  <si>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</si>
  <si>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</si>
  <si>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</si>
  <si>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</si>
  <si>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</si>
  <si>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</si>
  <si>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Docebo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</si>
  <si>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</si>
  <si>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</si>
  <si>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</si>
  <si>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</si>
  <si>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</si>
  <si>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</si>
  <si>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</si>
  <si>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49c890ef-0042-3c86-b637-d71d207fce86</t>
  </si>
  <si>
    <t>messageBoardId</t>
  </si>
  <si>
    <t>finmb_633790627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</si>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</sst>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oceb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43.34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16.30476839897147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1.309565824E9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1.493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33.045803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-7.0</v>
      </c>
      <c r="D2" s="1">
        <v>-11.0</v>
      </c>
      <c r="E2" s="1">
        <v>-11.0</v>
      </c>
      <c r="F2" s="1">
        <v>-7.0</v>
      </c>
      <c r="G2" s="1">
        <v>-13.0</v>
      </c>
      <c r="H2" s="1">
        <v>7.0</v>
      </c>
      <c r="I2" s="1">
        <v>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6.0</v>
      </c>
      <c r="C3" s="1">
        <v>18.0</v>
      </c>
      <c r="D3" s="1">
        <v>16.0</v>
      </c>
      <c r="E3" s="1">
        <v>69.0</v>
      </c>
      <c r="F3" s="1">
        <v>1.0</v>
      </c>
      <c r="G3" s="1">
        <v>1.0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6.0</v>
      </c>
      <c r="G4" s="1">
        <v>37.0</v>
      </c>
      <c r="H4" s="1">
        <v>33.0</v>
      </c>
      <c r="I4" s="1">
        <v>61.0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6.0</v>
      </c>
      <c r="C5" s="1">
        <v>18.0</v>
      </c>
      <c r="D5" s="1">
        <v>16.0</v>
      </c>
      <c r="E5" s="1">
        <v>69.0</v>
      </c>
      <c r="F5" s="1">
        <v>1.0</v>
      </c>
      <c r="G5" s="1">
        <v>2.0</v>
      </c>
      <c r="H5" s="1">
        <v>2.0</v>
      </c>
      <c r="I5" s="1">
        <v>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2.0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6.0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19.0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15.0</v>
      </c>
      <c r="C8" s="1">
        <v>15.0</v>
      </c>
      <c r="D8" s="1">
        <v>25.0</v>
      </c>
      <c r="E8" s="1">
        <v>65.0</v>
      </c>
      <c r="F8" s="1">
        <v>1.0</v>
      </c>
      <c r="G8" s="1">
        <v>2.0</v>
      </c>
      <c r="H8" s="1">
        <v>4.0</v>
      </c>
      <c r="I8" s="1">
        <v>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-14.0</v>
      </c>
      <c r="C9" s="1">
        <v>57.0</v>
      </c>
      <c r="D9" s="1">
        <v>2.0</v>
      </c>
      <c r="E9" s="1">
        <v>2.0</v>
      </c>
      <c r="F9" s="1">
        <v>2.0</v>
      </c>
      <c r="G9" s="1">
        <v>41.0</v>
      </c>
      <c r="H9" s="1">
        <v>-14.0</v>
      </c>
      <c r="I9" s="1">
        <v>-3.0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-8.0</v>
      </c>
      <c r="C10" s="1">
        <v>-2.0</v>
      </c>
      <c r="D10" s="1">
        <v>-1.0</v>
      </c>
      <c r="E10" s="1">
        <v>-3.0</v>
      </c>
      <c r="F10" s="1">
        <v>-4.0</v>
      </c>
      <c r="G10" s="1">
        <v>-12.0</v>
      </c>
      <c r="H10" s="1">
        <v>-8.0</v>
      </c>
      <c r="I10" s="1">
        <v>-3.0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59.0</v>
      </c>
      <c r="C11" s="1">
        <v>1.0</v>
      </c>
      <c r="D11" s="1">
        <v>3.0</v>
      </c>
      <c r="E11" s="1">
        <v>2.0</v>
      </c>
      <c r="F11" s="1">
        <v>4.0</v>
      </c>
      <c r="G11" s="1">
        <v>7.0</v>
      </c>
      <c r="H11" s="1">
        <v>4.0</v>
      </c>
      <c r="I11" s="1">
        <v>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88.0</v>
      </c>
      <c r="C12" s="1">
        <v>3.0</v>
      </c>
      <c r="D12" s="1">
        <v>5.0</v>
      </c>
      <c r="E12" s="1">
        <v>5.0</v>
      </c>
      <c r="F12" s="1">
        <v>9.0</v>
      </c>
      <c r="G12" s="1">
        <v>16.0</v>
      </c>
      <c r="H12" s="1">
        <v>12.0</v>
      </c>
      <c r="I12" s="1">
        <v>10.0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25.0</v>
      </c>
      <c r="C13" s="1">
        <v>-18.0</v>
      </c>
      <c r="D13" s="1">
        <v>-1.0</v>
      </c>
      <c r="E13" s="1">
        <v>-60.0</v>
      </c>
      <c r="F13" s="1">
        <v>-1.0</v>
      </c>
      <c r="G13" s="1">
        <v>-6.0</v>
      </c>
      <c r="H13" s="1">
        <v>-5.0</v>
      </c>
      <c r="I13" s="1">
        <v>-5.0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-2.0</v>
      </c>
      <c r="D14" s="1">
        <v>-2.0</v>
      </c>
      <c r="E14" s="1">
        <v>-4.0</v>
      </c>
      <c r="F14" s="1">
        <v>5.0</v>
      </c>
      <c r="G14" s="1">
        <v>-3.0</v>
      </c>
      <c r="H14" s="1">
        <v>2.0</v>
      </c>
      <c r="I14" s="1">
        <v>15.0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-25.0</v>
      </c>
      <c r="C15" s="1">
        <v>-68.0</v>
      </c>
      <c r="D15" s="1">
        <v>-41.0</v>
      </c>
      <c r="E15" s="1">
        <v>-36.0</v>
      </c>
      <c r="F15" s="1">
        <v>-1.0</v>
      </c>
      <c r="G15" s="1">
        <v>-1.0</v>
      </c>
      <c r="H15" s="1">
        <v>-1.0</v>
      </c>
      <c r="I15" s="1">
        <v>-63.0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-2.0</v>
      </c>
      <c r="G16" s="1">
        <v>0.0</v>
      </c>
      <c r="H16" s="1">
        <v>-1.0</v>
      </c>
      <c r="I16" s="1">
        <v>-8.0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-36.0</v>
      </c>
      <c r="G17" s="1">
        <v>0.0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-25.0</v>
      </c>
      <c r="C19" s="1">
        <v>-68.0</v>
      </c>
      <c r="D19" s="1">
        <v>-41.0</v>
      </c>
      <c r="E19" s="1">
        <v>-36.0</v>
      </c>
      <c r="F19" s="1">
        <v>-3.0</v>
      </c>
      <c r="G19" s="1">
        <v>-1.0</v>
      </c>
      <c r="H19" s="1">
        <v>-2.0</v>
      </c>
      <c r="I19" s="1">
        <v>-9.0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2.0</v>
      </c>
      <c r="D20" s="1">
        <v>3.0</v>
      </c>
      <c r="E20" s="1">
        <v>9.0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2.0</v>
      </c>
      <c r="D21" s="1">
        <v>3.0</v>
      </c>
      <c r="E21" s="1">
        <v>9.0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-4.0</v>
      </c>
      <c r="C22" s="1">
        <v>-2.0</v>
      </c>
      <c r="D22" s="1">
        <v>-2.0</v>
      </c>
      <c r="E22" s="1">
        <v>-14.0</v>
      </c>
      <c r="F22" s="1">
        <v>-1.0</v>
      </c>
      <c r="G22" s="1">
        <v>-1.0</v>
      </c>
      <c r="H22" s="1">
        <v>-1.0</v>
      </c>
      <c r="I22" s="1">
        <v>-1.0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-4.0</v>
      </c>
      <c r="C23" s="1">
        <v>-2.0</v>
      </c>
      <c r="D23" s="1">
        <v>-2.0</v>
      </c>
      <c r="E23" s="1">
        <v>-14.0</v>
      </c>
      <c r="F23" s="1">
        <v>-1.0</v>
      </c>
      <c r="G23" s="1">
        <v>-1.0</v>
      </c>
      <c r="H23" s="1">
        <v>-1.0</v>
      </c>
      <c r="I23" s="1">
        <v>-1.0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3.0</v>
      </c>
      <c r="D24" s="1">
        <v>0.0</v>
      </c>
      <c r="E24" s="1">
        <v>56.0</v>
      </c>
      <c r="F24" s="1">
        <v>185.0</v>
      </c>
      <c r="G24" s="1">
        <v>1.0</v>
      </c>
      <c r="H24" s="1">
        <v>80.0</v>
      </c>
      <c r="I24" s="1">
        <v>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-159.0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-4.0</v>
      </c>
      <c r="F26" s="1">
        <v>-11.0</v>
      </c>
      <c r="G26" s="1">
        <v>49.0</v>
      </c>
      <c r="H26" s="1">
        <v>2.0</v>
      </c>
      <c r="I26" s="1">
        <v>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-4.0</v>
      </c>
      <c r="C27" s="1">
        <v>5.0</v>
      </c>
      <c r="D27" s="1">
        <v>3.0</v>
      </c>
      <c r="E27" s="1">
        <v>47.0</v>
      </c>
      <c r="F27" s="1">
        <v>172.0</v>
      </c>
      <c r="G27" s="1">
        <v>42.0</v>
      </c>
      <c r="H27" s="1">
        <v>1.0</v>
      </c>
      <c r="I27" s="1">
        <v>-151.0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26.0</v>
      </c>
      <c r="C28" s="1">
        <v>7.0</v>
      </c>
      <c r="D28" s="1">
        <v>-18.0</v>
      </c>
      <c r="E28" s="1">
        <v>10.0</v>
      </c>
      <c r="F28" s="1">
        <v>-15.0</v>
      </c>
      <c r="G28" s="1">
        <v>-35.0</v>
      </c>
      <c r="H28" s="1">
        <v>-74.0</v>
      </c>
      <c r="I28" s="1">
        <v>21.0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-1.0</v>
      </c>
      <c r="C29" s="1">
        <v>2.0</v>
      </c>
      <c r="D29" s="1">
        <v>39.0</v>
      </c>
      <c r="E29" s="1">
        <v>42.0</v>
      </c>
      <c r="F29" s="1">
        <v>173.0</v>
      </c>
      <c r="G29" s="1">
        <v>-4.0</v>
      </c>
      <c r="H29" s="1">
        <v>97.0</v>
      </c>
      <c r="I29" s="1">
        <v>-144.0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0.0</v>
      </c>
      <c r="E31" s="1">
        <v>43.0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58.0</v>
      </c>
      <c r="I32" s="1">
        <v>88.0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-20.0</v>
      </c>
      <c r="E33" s="1">
        <v>-42.0</v>
      </c>
      <c r="F33" s="1">
        <v>7.0</v>
      </c>
      <c r="G33" s="1">
        <v>2.0</v>
      </c>
      <c r="H33" s="1">
        <v>5.0</v>
      </c>
      <c r="I33" s="1">
        <v>19.0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14.0</v>
      </c>
      <c r="E34" s="1">
        <v>4.0</v>
      </c>
      <c r="F34" s="1">
        <v>7.0</v>
      </c>
      <c r="G34" s="1">
        <v>2.0</v>
      </c>
      <c r="H34" s="1">
        <v>5.0</v>
      </c>
      <c r="I34" s="1">
        <v>19.0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0.0</v>
      </c>
      <c r="D35" s="1">
        <v>-5.0</v>
      </c>
      <c r="E35" s="1">
        <v>-3.0</v>
      </c>
      <c r="F35" s="1">
        <v>-9.0</v>
      </c>
      <c r="G35" s="1">
        <v>-7.0</v>
      </c>
      <c r="H35" s="1">
        <v>-4.0</v>
      </c>
      <c r="I35" s="1">
        <v>-8.0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-4.0</v>
      </c>
      <c r="C36" s="1">
        <v>1.0</v>
      </c>
      <c r="D36" s="1">
        <v>3.0</v>
      </c>
      <c r="E36" s="1">
        <v>-5.0</v>
      </c>
      <c r="F36" s="1">
        <v>-1.0</v>
      </c>
      <c r="G36" s="1">
        <v>-1.0</v>
      </c>
      <c r="H36" s="1">
        <v>-1.0</v>
      </c>
      <c r="I36" s="1">
        <v>-1.0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0.0</v>
      </c>
      <c r="C3" s="1">
        <v>3.0</v>
      </c>
      <c r="D3" s="1">
        <v>3.0</v>
      </c>
      <c r="E3" s="1">
        <v>46.0</v>
      </c>
      <c r="F3" s="1">
        <v>220.0</v>
      </c>
      <c r="G3" s="1">
        <v>215.0</v>
      </c>
      <c r="H3" s="1">
        <v>216.0</v>
      </c>
      <c r="I3" s="1">
        <v>71.0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0.0</v>
      </c>
      <c r="C4" s="1">
        <v>3.0</v>
      </c>
      <c r="D4" s="1">
        <v>3.0</v>
      </c>
      <c r="E4" s="1">
        <v>46.0</v>
      </c>
      <c r="F4" s="1">
        <v>220.0</v>
      </c>
      <c r="G4" s="1">
        <v>215.0</v>
      </c>
      <c r="H4" s="1">
        <v>216.0</v>
      </c>
      <c r="I4" s="1">
        <v>71.0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0.0</v>
      </c>
      <c r="C5" s="1">
        <v>3.0</v>
      </c>
      <c r="D5" s="1">
        <v>6.0</v>
      </c>
      <c r="E5" s="1">
        <v>9.0</v>
      </c>
      <c r="F5" s="1">
        <v>13.0</v>
      </c>
      <c r="G5" s="1">
        <v>25.0</v>
      </c>
      <c r="H5" s="1">
        <v>32.0</v>
      </c>
      <c r="I5" s="1">
        <v>39.0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0.0</v>
      </c>
      <c r="C6" s="1">
        <v>72.0</v>
      </c>
      <c r="D6" s="1">
        <v>5.0</v>
      </c>
      <c r="E6" s="1">
        <v>54.0</v>
      </c>
      <c r="F6" s="1">
        <v>2.0</v>
      </c>
      <c r="G6" s="1">
        <v>2.0</v>
      </c>
      <c r="H6" s="1">
        <v>5.0</v>
      </c>
      <c r="I6" s="1">
        <v>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0.0</v>
      </c>
      <c r="C7" s="1">
        <v>4.0</v>
      </c>
      <c r="D7" s="1">
        <v>6.0</v>
      </c>
      <c r="E7" s="1">
        <v>10.0</v>
      </c>
      <c r="F7" s="1">
        <v>15.0</v>
      </c>
      <c r="G7" s="1">
        <v>27.0</v>
      </c>
      <c r="H7" s="1">
        <v>38.0</v>
      </c>
      <c r="I7" s="1">
        <v>42.0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0.0</v>
      </c>
      <c r="C8" s="1">
        <v>63.0</v>
      </c>
      <c r="D8" s="1">
        <v>1.0</v>
      </c>
      <c r="E8" s="1">
        <v>1.0</v>
      </c>
      <c r="F8" s="1">
        <v>2.0</v>
      </c>
      <c r="G8" s="1">
        <v>6.0</v>
      </c>
      <c r="H8" s="1">
        <v>6.0</v>
      </c>
      <c r="I8" s="1">
        <v>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0.0</v>
      </c>
      <c r="C9" s="1">
        <v>0.0</v>
      </c>
      <c r="D9" s="1">
        <v>24.0</v>
      </c>
      <c r="E9" s="1">
        <v>60.0</v>
      </c>
      <c r="F9" s="1">
        <v>1.0</v>
      </c>
      <c r="G9" s="1">
        <v>1.0</v>
      </c>
      <c r="H9" s="1">
        <v>2.0</v>
      </c>
      <c r="I9" s="1">
        <v>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8.0</v>
      </c>
      <c r="D10" s="1">
        <v>11.0</v>
      </c>
      <c r="E10" s="1">
        <v>58.0</v>
      </c>
      <c r="F10" s="1">
        <v>240.0</v>
      </c>
      <c r="G10" s="1">
        <v>251.0</v>
      </c>
      <c r="H10" s="1">
        <v>264.0</v>
      </c>
      <c r="I10" s="1">
        <v>127.0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0.0</v>
      </c>
      <c r="C11" s="1">
        <v>1.0</v>
      </c>
      <c r="D11" s="1">
        <v>1.0</v>
      </c>
      <c r="E11" s="1">
        <v>5.0</v>
      </c>
      <c r="F11" s="1">
        <v>7.0</v>
      </c>
      <c r="G11" s="1">
        <v>9.0</v>
      </c>
      <c r="H11" s="1">
        <v>10.0</v>
      </c>
      <c r="I11" s="1">
        <v>11.0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0.0</v>
      </c>
      <c r="C12" s="1">
        <v>-29.0</v>
      </c>
      <c r="D12" s="1">
        <v>-45.0</v>
      </c>
      <c r="E12" s="1">
        <v>-1.0</v>
      </c>
      <c r="F12" s="1">
        <v>-2.0</v>
      </c>
      <c r="G12" s="1">
        <v>-3.0</v>
      </c>
      <c r="H12" s="1">
        <v>-5.0</v>
      </c>
      <c r="I12" s="1">
        <v>-7.0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0.0</v>
      </c>
      <c r="C13" s="1">
        <v>1.0</v>
      </c>
      <c r="D13" s="1">
        <v>1.0</v>
      </c>
      <c r="E13" s="1">
        <v>3.0</v>
      </c>
      <c r="F13" s="1">
        <v>5.0</v>
      </c>
      <c r="G13" s="1">
        <v>5.0</v>
      </c>
      <c r="H13" s="1">
        <v>4.0</v>
      </c>
      <c r="I13" s="1">
        <v>3.0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0.0</v>
      </c>
      <c r="C14" s="1">
        <v>0.0</v>
      </c>
      <c r="D14" s="1">
        <v>0.0</v>
      </c>
      <c r="E14" s="1">
        <v>0.0</v>
      </c>
      <c r="F14" s="1">
        <v>5.0</v>
      </c>
      <c r="G14" s="1">
        <v>5.0</v>
      </c>
      <c r="H14" s="1">
        <v>5.0</v>
      </c>
      <c r="I14" s="1">
        <v>14.0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0.0</v>
      </c>
      <c r="C15" s="1">
        <v>0.0</v>
      </c>
      <c r="D15" s="1">
        <v>0.0</v>
      </c>
      <c r="E15" s="1">
        <v>0.0</v>
      </c>
      <c r="F15" s="1">
        <v>2.0</v>
      </c>
      <c r="G15" s="1">
        <v>1.0</v>
      </c>
      <c r="H15" s="1">
        <v>1.0</v>
      </c>
      <c r="I15" s="1">
        <v>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1">
        <v>0.0</v>
      </c>
      <c r="C16" s="1">
        <v>0.0</v>
      </c>
      <c r="D16" s="1">
        <v>0.0</v>
      </c>
      <c r="E16" s="1">
        <v>32.0</v>
      </c>
      <c r="F16" s="1">
        <v>27.0</v>
      </c>
      <c r="G16" s="1">
        <v>20.0</v>
      </c>
      <c r="H16" s="1">
        <v>24.0</v>
      </c>
      <c r="I16" s="1">
        <v>4.0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11.0</v>
      </c>
      <c r="I17" s="1">
        <v>32.0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37.0</v>
      </c>
      <c r="E18" s="1">
        <v>69.0</v>
      </c>
      <c r="F18" s="1">
        <v>1.0</v>
      </c>
      <c r="G18" s="1">
        <v>3.0</v>
      </c>
      <c r="H18" s="1">
        <v>7.0</v>
      </c>
      <c r="I18" s="1">
        <v>10.0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0.0</v>
      </c>
      <c r="C19" s="1">
        <v>9.0</v>
      </c>
      <c r="D19" s="1">
        <v>13.0</v>
      </c>
      <c r="E19" s="1">
        <v>63.0</v>
      </c>
      <c r="F19" s="1">
        <v>255.0</v>
      </c>
      <c r="G19" s="1">
        <v>268.0</v>
      </c>
      <c r="H19" s="1">
        <v>284.0</v>
      </c>
      <c r="I19" s="1">
        <v>158.0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0.0</v>
      </c>
      <c r="C21" s="1">
        <v>3.0</v>
      </c>
      <c r="D21" s="1">
        <v>6.0</v>
      </c>
      <c r="E21" s="1">
        <v>9.0</v>
      </c>
      <c r="F21" s="1">
        <v>16.0</v>
      </c>
      <c r="G21" s="1">
        <v>22.0</v>
      </c>
      <c r="H21" s="1">
        <v>26.0</v>
      </c>
      <c r="I21" s="1">
        <v>31.0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0.0</v>
      </c>
      <c r="C22" s="1">
        <v>2.0</v>
      </c>
      <c r="D22" s="1">
        <v>5.0</v>
      </c>
      <c r="E22" s="1">
        <v>2.0</v>
      </c>
      <c r="F22" s="1">
        <v>1.0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0.0</v>
      </c>
      <c r="C23" s="1">
        <v>0.0</v>
      </c>
      <c r="D23" s="1">
        <v>0.0</v>
      </c>
      <c r="E23" s="1">
        <v>93.0</v>
      </c>
      <c r="F23" s="1">
        <v>1.0</v>
      </c>
      <c r="G23" s="1">
        <v>1.0</v>
      </c>
      <c r="H23" s="1">
        <v>1.0</v>
      </c>
      <c r="I23" s="1">
        <v>1.0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10.0</v>
      </c>
      <c r="I24" s="1">
        <v>25.0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0.0</v>
      </c>
      <c r="C25" s="1">
        <v>7.0</v>
      </c>
      <c r="D25" s="1">
        <v>12.0</v>
      </c>
      <c r="E25" s="1">
        <v>18.0</v>
      </c>
      <c r="F25" s="1">
        <v>28.0</v>
      </c>
      <c r="G25" s="1">
        <v>44.0</v>
      </c>
      <c r="H25" s="1">
        <v>55.0</v>
      </c>
      <c r="I25" s="1">
        <v>67.0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0.0</v>
      </c>
      <c r="C26" s="1">
        <v>3.0</v>
      </c>
      <c r="D26" s="1">
        <v>5.0</v>
      </c>
      <c r="E26" s="1">
        <v>0.0</v>
      </c>
      <c r="F26" s="1">
        <v>0.0</v>
      </c>
      <c r="G26" s="1">
        <v>46.0</v>
      </c>
      <c r="H26" s="1">
        <v>1.0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0.0</v>
      </c>
      <c r="C27" s="1">
        <v>11.0</v>
      </c>
      <c r="D27" s="1">
        <v>24.0</v>
      </c>
      <c r="E27" s="1">
        <v>28.0</v>
      </c>
      <c r="F27" s="1">
        <v>45.0</v>
      </c>
      <c r="G27" s="1">
        <v>69.0</v>
      </c>
      <c r="H27" s="1">
        <v>84.0</v>
      </c>
      <c r="I27" s="1">
        <v>101.0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0.0</v>
      </c>
      <c r="C28" s="1">
        <v>3.0</v>
      </c>
      <c r="D28" s="1">
        <v>4.0</v>
      </c>
      <c r="E28" s="1">
        <v>1.0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0.0</v>
      </c>
      <c r="C29" s="1">
        <v>0.0</v>
      </c>
      <c r="D29" s="1">
        <v>0.0</v>
      </c>
      <c r="E29" s="1">
        <v>2.0</v>
      </c>
      <c r="F29" s="1">
        <v>2.0</v>
      </c>
      <c r="G29" s="1">
        <v>2.0</v>
      </c>
      <c r="H29" s="1">
        <v>1.0</v>
      </c>
      <c r="I29" s="1">
        <v>63.0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11.0</v>
      </c>
      <c r="H30" s="1">
        <v>52.0</v>
      </c>
      <c r="I30" s="1">
        <v>61.0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0.0</v>
      </c>
      <c r="C31" s="1">
        <v>67.0</v>
      </c>
      <c r="D31" s="1">
        <v>92.0</v>
      </c>
      <c r="E31" s="1">
        <v>1.0</v>
      </c>
      <c r="F31" s="1">
        <v>2.0</v>
      </c>
      <c r="G31" s="1">
        <v>2.0</v>
      </c>
      <c r="H31" s="1">
        <v>2.0</v>
      </c>
      <c r="I31" s="1">
        <v>3.0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0.0</v>
      </c>
      <c r="C32" s="1">
        <v>0.0</v>
      </c>
      <c r="D32" s="1">
        <v>0.0</v>
      </c>
      <c r="E32" s="1">
        <v>0.0</v>
      </c>
      <c r="F32" s="1">
        <v>70.0</v>
      </c>
      <c r="G32" s="1">
        <v>69.0</v>
      </c>
      <c r="H32" s="1">
        <v>1.0</v>
      </c>
      <c r="I32" s="1">
        <v>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84</v>
      </c>
      <c r="B33" s="1">
        <v>0.0</v>
      </c>
      <c r="C33" s="1">
        <v>20.0</v>
      </c>
      <c r="D33" s="1">
        <v>24.0</v>
      </c>
      <c r="E33" s="1">
        <v>0.0</v>
      </c>
      <c r="F33" s="1">
        <v>2.0</v>
      </c>
      <c r="G33" s="1">
        <v>2.0</v>
      </c>
      <c r="H33" s="1">
        <v>1.0</v>
      </c>
      <c r="I33" s="1">
        <v>1.0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85</v>
      </c>
      <c r="B34" s="1">
        <v>0.0</v>
      </c>
      <c r="C34" s="1">
        <v>15.0</v>
      </c>
      <c r="D34" s="1">
        <v>30.0</v>
      </c>
      <c r="E34" s="1">
        <v>32.0</v>
      </c>
      <c r="F34" s="1">
        <v>53.0</v>
      </c>
      <c r="G34" s="1">
        <v>77.0</v>
      </c>
      <c r="H34" s="1">
        <v>91.0</v>
      </c>
      <c r="I34" s="1">
        <v>108.0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86</v>
      </c>
      <c r="B35" s="1">
        <v>0.0</v>
      </c>
      <c r="C35" s="1">
        <v>9.0</v>
      </c>
      <c r="D35" s="1">
        <v>30.0</v>
      </c>
      <c r="E35" s="1">
        <v>89.0</v>
      </c>
      <c r="F35" s="1">
        <v>264.0</v>
      </c>
      <c r="G35" s="1">
        <v>266.0</v>
      </c>
      <c r="H35" s="1">
        <v>268.0</v>
      </c>
      <c r="I35" s="1">
        <v>247.0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87</v>
      </c>
      <c r="B36" s="1">
        <v>0.0</v>
      </c>
      <c r="C36" s="1">
        <v>31.0</v>
      </c>
      <c r="D36" s="1">
        <v>56.0</v>
      </c>
      <c r="E36" s="1">
        <v>1.0</v>
      </c>
      <c r="F36" s="1">
        <v>2.0</v>
      </c>
      <c r="G36" s="1">
        <v>4.0</v>
      </c>
      <c r="H36" s="1">
        <v>8.0</v>
      </c>
      <c r="I36" s="1">
        <v>13.0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88</v>
      </c>
      <c r="B37" s="1">
        <v>0.0</v>
      </c>
      <c r="C37" s="1">
        <v>-14.0</v>
      </c>
      <c r="D37" s="1">
        <v>-48.0</v>
      </c>
      <c r="E37" s="1">
        <v>-60.0</v>
      </c>
      <c r="F37" s="1">
        <v>-67.0</v>
      </c>
      <c r="G37" s="1">
        <v>-81.0</v>
      </c>
      <c r="H37" s="1">
        <v>-74.0</v>
      </c>
      <c r="I37" s="1">
        <v>-205.0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0.0</v>
      </c>
      <c r="C38" s="1">
        <v>-51.0</v>
      </c>
      <c r="D38" s="1">
        <v>26.0</v>
      </c>
      <c r="E38" s="1">
        <v>80.0</v>
      </c>
      <c r="F38" s="1">
        <v>1.0</v>
      </c>
      <c r="G38" s="1">
        <v>2.0</v>
      </c>
      <c r="H38" s="1">
        <v>-9.0</v>
      </c>
      <c r="I38" s="1">
        <v>-5.0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0.0</v>
      </c>
      <c r="C39" s="1">
        <v>-5.0</v>
      </c>
      <c r="D39" s="1">
        <v>-16.0</v>
      </c>
      <c r="E39" s="1">
        <v>31.0</v>
      </c>
      <c r="F39" s="1">
        <v>201.0</v>
      </c>
      <c r="G39" s="1">
        <v>191.0</v>
      </c>
      <c r="H39" s="1">
        <v>192.0</v>
      </c>
      <c r="I39" s="1">
        <v>50.0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>
        <v>-1.0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0.0</v>
      </c>
      <c r="C41" s="1">
        <v>-6.0</v>
      </c>
      <c r="D41" s="1">
        <v>-16.0</v>
      </c>
      <c r="E41" s="1">
        <v>31.0</v>
      </c>
      <c r="F41" s="1">
        <v>201.0</v>
      </c>
      <c r="G41" s="1">
        <v>191.0</v>
      </c>
      <c r="H41" s="1">
        <v>192.0</v>
      </c>
      <c r="I41" s="1">
        <v>50.0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9.0</v>
      </c>
      <c r="D42" s="1">
        <v>13.0</v>
      </c>
      <c r="E42" s="1">
        <v>63.0</v>
      </c>
      <c r="F42" s="1">
        <v>255.0</v>
      </c>
      <c r="G42" s="1">
        <v>268.0</v>
      </c>
      <c r="H42" s="1">
        <v>284.0</v>
      </c>
      <c r="I42" s="1">
        <v>158.0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46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15.0</v>
      </c>
      <c r="C44" s="1">
        <v>18.0</v>
      </c>
      <c r="D44" s="1">
        <v>22.0</v>
      </c>
      <c r="E44" s="1">
        <v>28.0</v>
      </c>
      <c r="F44" s="1">
        <v>32.0</v>
      </c>
      <c r="G44" s="1">
        <v>32.0</v>
      </c>
      <c r="H44" s="1">
        <v>32.0</v>
      </c>
      <c r="I44" s="1">
        <v>30.0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15.0</v>
      </c>
      <c r="C45" s="1">
        <v>18.0</v>
      </c>
      <c r="D45" s="1">
        <v>22.0</v>
      </c>
      <c r="E45" s="1">
        <v>28.0</v>
      </c>
      <c r="F45" s="1">
        <v>32.0</v>
      </c>
      <c r="G45" s="1">
        <v>32.0</v>
      </c>
      <c r="H45" s="1">
        <v>32.0</v>
      </c>
      <c r="I45" s="1">
        <v>30.0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96</v>
      </c>
      <c r="B46" s="1">
        <v>0.0</v>
      </c>
      <c r="C46" s="1" t="s">
        <v>97</v>
      </c>
      <c r="D46" s="1" t="s">
        <v>98</v>
      </c>
      <c r="E46" s="1" t="s">
        <v>99</v>
      </c>
      <c r="F46" s="1" t="s">
        <v>100</v>
      </c>
      <c r="G46" s="1" t="s">
        <v>101</v>
      </c>
      <c r="H46" s="1" t="s">
        <v>102</v>
      </c>
      <c r="I46" s="1" t="s">
        <v>103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-5.0</v>
      </c>
      <c r="D47" s="1">
        <v>-16.0</v>
      </c>
      <c r="E47" s="1">
        <v>31.0</v>
      </c>
      <c r="F47" s="1">
        <v>193.0</v>
      </c>
      <c r="G47" s="1">
        <v>184.0</v>
      </c>
      <c r="H47" s="1">
        <v>185.0</v>
      </c>
      <c r="I47" s="1">
        <v>34.0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 t="s">
        <v>97</v>
      </c>
      <c r="D48" s="1" t="s">
        <v>98</v>
      </c>
      <c r="E48" s="1" t="s">
        <v>99</v>
      </c>
      <c r="F48" s="1" t="s">
        <v>106</v>
      </c>
      <c r="G48" s="1" t="s">
        <v>107</v>
      </c>
      <c r="H48" s="1" t="s">
        <v>108</v>
      </c>
      <c r="I48" s="1" t="s">
        <v>109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110</v>
      </c>
      <c r="B49" s="1">
        <v>0.0</v>
      </c>
      <c r="C49" s="1">
        <v>3.0</v>
      </c>
      <c r="D49" s="1">
        <v>9.0</v>
      </c>
      <c r="E49" s="1">
        <v>3.0</v>
      </c>
      <c r="F49" s="1">
        <v>3.0</v>
      </c>
      <c r="G49" s="1">
        <v>4.0</v>
      </c>
      <c r="H49" s="1">
        <v>3.0</v>
      </c>
      <c r="I49" s="1">
        <v>2.0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111</v>
      </c>
      <c r="B50" s="1">
        <v>0.0</v>
      </c>
      <c r="C50" s="1">
        <v>-1.0</v>
      </c>
      <c r="D50" s="1">
        <v>5.0</v>
      </c>
      <c r="E50" s="1">
        <v>-42.0</v>
      </c>
      <c r="F50" s="1">
        <v>-216.0</v>
      </c>
      <c r="G50" s="1">
        <v>-211.0</v>
      </c>
      <c r="H50" s="1">
        <v>-213.0</v>
      </c>
      <c r="I50" s="1">
        <v>-69.0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112</v>
      </c>
      <c r="B51" s="1">
        <v>0.0</v>
      </c>
      <c r="C51" s="1">
        <v>67.0</v>
      </c>
      <c r="D51" s="1">
        <v>92.0</v>
      </c>
      <c r="E51" s="1">
        <v>1.0</v>
      </c>
      <c r="F51" s="1">
        <v>2.0</v>
      </c>
      <c r="G51" s="1">
        <v>2.0</v>
      </c>
      <c r="H51" s="1">
        <v>2.0</v>
      </c>
      <c r="I51" s="1">
        <v>3.0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113</v>
      </c>
      <c r="B52" s="1">
        <v>0.0</v>
      </c>
      <c r="C52" s="1">
        <v>0.0</v>
      </c>
      <c r="D52" s="1">
        <v>0.0</v>
      </c>
      <c r="E52" s="1">
        <v>1.0</v>
      </c>
      <c r="F52" s="1">
        <v>1.0</v>
      </c>
      <c r="G52" s="1">
        <v>2.0</v>
      </c>
      <c r="H52" s="1">
        <v>1.0</v>
      </c>
      <c r="I52" s="1">
        <v>92.0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114</v>
      </c>
      <c r="B53" s="1">
        <v>0.0</v>
      </c>
      <c r="C53" s="1">
        <v>-1.0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115</v>
      </c>
      <c r="B54" s="1">
        <v>0.0</v>
      </c>
      <c r="C54" s="1">
        <v>0.0</v>
      </c>
      <c r="D54" s="1">
        <v>3.0</v>
      </c>
      <c r="E54" s="1">
        <v>3.0</v>
      </c>
      <c r="F54" s="1">
        <v>3.0</v>
      </c>
      <c r="G54" s="1">
        <v>3.0</v>
      </c>
      <c r="H54" s="1">
        <v>3.0</v>
      </c>
      <c r="I54" s="1">
        <v>3.0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116</v>
      </c>
      <c r="B55" s="1">
        <v>0.0</v>
      </c>
      <c r="C55" s="1">
        <v>38.0</v>
      </c>
      <c r="D55" s="1">
        <v>36.0</v>
      </c>
      <c r="E55" s="1">
        <v>36.0</v>
      </c>
      <c r="F55" s="1">
        <v>39.0</v>
      </c>
      <c r="G55" s="1">
        <v>35.0</v>
      </c>
      <c r="H55" s="1">
        <v>33.0</v>
      </c>
      <c r="I55" s="1">
        <v>34.0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117</v>
      </c>
      <c r="B56" s="1">
        <v>0.0</v>
      </c>
      <c r="C56" s="1">
        <v>37.0</v>
      </c>
      <c r="D56" s="1">
        <v>46.0</v>
      </c>
      <c r="E56" s="1">
        <v>58.0</v>
      </c>
      <c r="F56" s="1">
        <v>1.0</v>
      </c>
      <c r="G56" s="1">
        <v>2.0</v>
      </c>
      <c r="H56" s="1">
        <v>2.0</v>
      </c>
      <c r="I56" s="1">
        <v>3.0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118</v>
      </c>
      <c r="B57" s="1">
        <v>0.0</v>
      </c>
      <c r="C57" s="1">
        <v>0.0</v>
      </c>
      <c r="D57" s="1">
        <v>0.0</v>
      </c>
      <c r="E57" s="1">
        <v>336.0</v>
      </c>
      <c r="F57" s="1">
        <v>488.0</v>
      </c>
      <c r="G57" s="1">
        <v>726.0</v>
      </c>
      <c r="H57" s="1">
        <v>880.0</v>
      </c>
      <c r="I57" s="1">
        <v>900.0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119</v>
      </c>
      <c r="B58" s="1">
        <v>0.0</v>
      </c>
      <c r="C58" s="1">
        <v>23.0</v>
      </c>
      <c r="D58" s="1">
        <v>44.0</v>
      </c>
      <c r="E58" s="1">
        <v>47.0</v>
      </c>
      <c r="F58" s="1">
        <v>1.0</v>
      </c>
      <c r="G58" s="1">
        <v>1.0</v>
      </c>
      <c r="H58" s="1">
        <v>71.0</v>
      </c>
      <c r="I58" s="1">
        <v>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120</v>
      </c>
      <c r="B2" s="1">
        <v>9.0</v>
      </c>
      <c r="C2" s="1">
        <v>17.0</v>
      </c>
      <c r="D2" s="1">
        <v>27.0</v>
      </c>
      <c r="E2" s="1">
        <v>41.0</v>
      </c>
      <c r="F2" s="1">
        <v>62.0</v>
      </c>
      <c r="G2" s="1">
        <v>104.0</v>
      </c>
      <c r="H2" s="1">
        <v>143.0</v>
      </c>
      <c r="I2" s="1">
        <v>181.0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121</v>
      </c>
      <c r="B3" s="1">
        <v>9.0</v>
      </c>
      <c r="C3" s="1">
        <v>17.0</v>
      </c>
      <c r="D3" s="1">
        <v>27.0</v>
      </c>
      <c r="E3" s="1">
        <v>41.0</v>
      </c>
      <c r="F3" s="1">
        <v>62.0</v>
      </c>
      <c r="G3" s="1">
        <v>104.0</v>
      </c>
      <c r="H3" s="1">
        <v>143.0</v>
      </c>
      <c r="I3" s="1">
        <v>181.0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122</v>
      </c>
      <c r="B4" s="1">
        <v>2.0</v>
      </c>
      <c r="C4" s="1">
        <v>4.0</v>
      </c>
      <c r="D4" s="1">
        <v>5.0</v>
      </c>
      <c r="E4" s="1">
        <v>8.0</v>
      </c>
      <c r="F4" s="1">
        <v>11.0</v>
      </c>
      <c r="G4" s="1">
        <v>20.0</v>
      </c>
      <c r="H4" s="1">
        <v>28.0</v>
      </c>
      <c r="I4" s="1">
        <v>34.0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123</v>
      </c>
      <c r="B5" s="1">
        <v>7.0</v>
      </c>
      <c r="C5" s="1">
        <v>12.0</v>
      </c>
      <c r="D5" s="1">
        <v>21.0</v>
      </c>
      <c r="E5" s="1">
        <v>33.0</v>
      </c>
      <c r="F5" s="1">
        <v>51.0</v>
      </c>
      <c r="G5" s="1">
        <v>83.0</v>
      </c>
      <c r="H5" s="1">
        <v>115.0</v>
      </c>
      <c r="I5" s="1">
        <v>146.0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124</v>
      </c>
      <c r="B6" s="1">
        <v>7.0</v>
      </c>
      <c r="C6" s="1">
        <v>15.0</v>
      </c>
      <c r="D6" s="1">
        <v>22.0</v>
      </c>
      <c r="E6" s="1">
        <v>32.0</v>
      </c>
      <c r="F6" s="1">
        <v>41.0</v>
      </c>
      <c r="G6" s="1">
        <v>71.0</v>
      </c>
      <c r="H6" s="1">
        <v>94.0</v>
      </c>
      <c r="I6" s="1">
        <v>102.0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125</v>
      </c>
      <c r="B7" s="1">
        <v>15.0</v>
      </c>
      <c r="C7" s="1">
        <v>15.0</v>
      </c>
      <c r="D7" s="1">
        <v>25.0</v>
      </c>
      <c r="E7" s="1">
        <v>65.0</v>
      </c>
      <c r="F7" s="1">
        <v>1.0</v>
      </c>
      <c r="G7" s="1">
        <v>2.0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126</v>
      </c>
      <c r="B8" s="1">
        <v>2.0</v>
      </c>
      <c r="C8" s="1">
        <v>3.0</v>
      </c>
      <c r="D8" s="1">
        <v>6.0</v>
      </c>
      <c r="E8" s="1">
        <v>8.0</v>
      </c>
      <c r="F8" s="1">
        <v>13.0</v>
      </c>
      <c r="G8" s="1">
        <v>20.0</v>
      </c>
      <c r="H8" s="1">
        <v>24.0</v>
      </c>
      <c r="I8" s="1">
        <v>36.0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</v>
      </c>
      <c r="B9" s="1">
        <v>6.0</v>
      </c>
      <c r="C9" s="1">
        <v>18.0</v>
      </c>
      <c r="D9" s="1">
        <v>16.0</v>
      </c>
      <c r="E9" s="1">
        <v>69.0</v>
      </c>
      <c r="F9" s="1">
        <v>1.0</v>
      </c>
      <c r="G9" s="1">
        <v>2.0</v>
      </c>
      <c r="H9" s="1">
        <v>2.0</v>
      </c>
      <c r="I9" s="1">
        <v>3.0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</v>
      </c>
      <c r="B10" s="1">
        <v>10.0</v>
      </c>
      <c r="C10" s="1">
        <v>19.0</v>
      </c>
      <c r="D10" s="1">
        <v>29.0</v>
      </c>
      <c r="E10" s="1">
        <v>42.0</v>
      </c>
      <c r="F10" s="1">
        <v>56.0</v>
      </c>
      <c r="G10" s="1">
        <v>96.0</v>
      </c>
      <c r="H10" s="1">
        <v>122.0</v>
      </c>
      <c r="I10" s="1">
        <v>142.0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</v>
      </c>
      <c r="B11" s="1">
        <v>-2.0</v>
      </c>
      <c r="C11" s="1">
        <v>-6.0</v>
      </c>
      <c r="D11" s="1">
        <v>-8.0</v>
      </c>
      <c r="E11" s="1">
        <v>-8.0</v>
      </c>
      <c r="F11" s="1">
        <v>-5.0</v>
      </c>
      <c r="G11" s="1">
        <v>-12.0</v>
      </c>
      <c r="H11" s="1">
        <v>-6.0</v>
      </c>
      <c r="I11" s="1">
        <v>4.0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130</v>
      </c>
      <c r="B12" s="1">
        <v>0.0</v>
      </c>
      <c r="C12" s="1">
        <v>-17.0</v>
      </c>
      <c r="D12" s="1">
        <v>-56.0</v>
      </c>
      <c r="E12" s="1">
        <v>-75.0</v>
      </c>
      <c r="F12" s="1">
        <v>-43.0</v>
      </c>
      <c r="G12" s="1">
        <v>-49.0</v>
      </c>
      <c r="H12" s="1">
        <v>-37.0</v>
      </c>
      <c r="I12" s="1">
        <v>-29.0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131</v>
      </c>
      <c r="B13" s="1">
        <v>0.0</v>
      </c>
      <c r="C13" s="1">
        <v>0.0</v>
      </c>
      <c r="D13" s="1">
        <v>0.0</v>
      </c>
      <c r="E13" s="1">
        <v>0.0</v>
      </c>
      <c r="F13" s="1">
        <v>31.0</v>
      </c>
      <c r="G13" s="1">
        <v>43.0</v>
      </c>
      <c r="H13" s="1">
        <v>3.0</v>
      </c>
      <c r="I13" s="1">
        <v>7.0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132</v>
      </c>
      <c r="B14" s="1">
        <v>0.0</v>
      </c>
      <c r="C14" s="1">
        <v>-17.0</v>
      </c>
      <c r="D14" s="1">
        <v>-56.0</v>
      </c>
      <c r="E14" s="1">
        <v>-75.0</v>
      </c>
      <c r="F14" s="1">
        <v>-11.0</v>
      </c>
      <c r="G14" s="1">
        <v>-5.0</v>
      </c>
      <c r="H14" s="1">
        <v>3.0</v>
      </c>
      <c r="I14" s="1">
        <v>7.0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133</v>
      </c>
      <c r="B15" s="1">
        <v>0.0</v>
      </c>
      <c r="C15" s="1">
        <v>-23.0</v>
      </c>
      <c r="D15" s="1">
        <v>-77.0</v>
      </c>
      <c r="E15" s="1">
        <v>-92.0</v>
      </c>
      <c r="F15" s="1">
        <v>-1.0</v>
      </c>
      <c r="G15" s="1">
        <v>-47.0</v>
      </c>
      <c r="H15" s="1">
        <v>11.0</v>
      </c>
      <c r="I15" s="1">
        <v>-4.0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134</v>
      </c>
      <c r="B16" s="1">
        <v>5.0</v>
      </c>
      <c r="C16" s="1">
        <v>-1.0</v>
      </c>
      <c r="D16" s="1">
        <v>-2.0</v>
      </c>
      <c r="E16" s="1">
        <v>-74.0</v>
      </c>
      <c r="F16" s="1">
        <v>6.0</v>
      </c>
      <c r="G16" s="1">
        <v>7.0</v>
      </c>
      <c r="H16" s="1">
        <v>6.0</v>
      </c>
      <c r="I16" s="1">
        <v>-26.0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</v>
      </c>
      <c r="B17" s="1">
        <v>-2.0</v>
      </c>
      <c r="C17" s="1">
        <v>-8.0</v>
      </c>
      <c r="D17" s="1">
        <v>-11.0</v>
      </c>
      <c r="E17" s="1">
        <v>-11.0</v>
      </c>
      <c r="F17" s="1">
        <v>-7.0</v>
      </c>
      <c r="G17" s="1">
        <v>-13.0</v>
      </c>
      <c r="H17" s="1">
        <v>7.0</v>
      </c>
      <c r="I17" s="1">
        <v>7.0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-1.0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</v>
      </c>
      <c r="B20" s="1">
        <v>0.0</v>
      </c>
      <c r="C20" s="1">
        <v>-6.0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</v>
      </c>
      <c r="B22" s="1">
        <v>-2.0</v>
      </c>
      <c r="C22" s="1">
        <v>-8.0</v>
      </c>
      <c r="D22" s="1">
        <v>-11.0</v>
      </c>
      <c r="E22" s="1">
        <v>-11.0</v>
      </c>
      <c r="F22" s="1">
        <v>-7.0</v>
      </c>
      <c r="G22" s="1">
        <v>-13.0</v>
      </c>
      <c r="H22" s="1">
        <v>7.0</v>
      </c>
      <c r="I22" s="1">
        <v>4.0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</v>
      </c>
      <c r="B23" s="1">
        <v>0.0</v>
      </c>
      <c r="C23" s="1">
        <v>0.0</v>
      </c>
      <c r="D23" s="1">
        <v>0.0</v>
      </c>
      <c r="E23" s="1">
        <v>60.0</v>
      </c>
      <c r="F23" s="1">
        <v>33.0</v>
      </c>
      <c r="G23" s="1">
        <v>17.0</v>
      </c>
      <c r="H23" s="1">
        <v>76.0</v>
      </c>
      <c r="I23" s="1">
        <v>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-2.0</v>
      </c>
      <c r="C24" s="1">
        <v>-8.0</v>
      </c>
      <c r="D24" s="1">
        <v>-11.0</v>
      </c>
      <c r="E24" s="1">
        <v>-11.0</v>
      </c>
      <c r="F24" s="1">
        <v>-7.0</v>
      </c>
      <c r="G24" s="1">
        <v>-13.0</v>
      </c>
      <c r="H24" s="1">
        <v>7.0</v>
      </c>
      <c r="I24" s="1">
        <v>2.0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-2.0</v>
      </c>
      <c r="C25" s="1">
        <v>-8.0</v>
      </c>
      <c r="D25" s="1">
        <v>-11.0</v>
      </c>
      <c r="E25" s="1">
        <v>-11.0</v>
      </c>
      <c r="F25" s="1">
        <v>-7.0</v>
      </c>
      <c r="G25" s="1">
        <v>-13.0</v>
      </c>
      <c r="H25" s="1">
        <v>7.0</v>
      </c>
      <c r="I25" s="1">
        <v>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14.0</v>
      </c>
      <c r="C26" s="1">
        <v>92.0</v>
      </c>
      <c r="D26" s="1">
        <v>37.0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>
        <v>-2.0</v>
      </c>
      <c r="C27" s="1">
        <v>-7.0</v>
      </c>
      <c r="D27" s="1">
        <v>-11.0</v>
      </c>
      <c r="E27" s="1">
        <v>-11.0</v>
      </c>
      <c r="F27" s="1">
        <v>-7.0</v>
      </c>
      <c r="G27" s="1">
        <v>-13.0</v>
      </c>
      <c r="H27" s="1">
        <v>7.0</v>
      </c>
      <c r="I27" s="1">
        <v>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-2.0</v>
      </c>
      <c r="C28" s="1">
        <v>-7.0</v>
      </c>
      <c r="D28" s="1">
        <v>-11.0</v>
      </c>
      <c r="E28" s="1">
        <v>-11.0</v>
      </c>
      <c r="F28" s="1">
        <v>-7.0</v>
      </c>
      <c r="G28" s="1">
        <v>-13.0</v>
      </c>
      <c r="H28" s="1">
        <v>7.0</v>
      </c>
      <c r="I28" s="1">
        <v>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>
        <v>-2.0</v>
      </c>
      <c r="C29" s="1">
        <v>-7.0</v>
      </c>
      <c r="D29" s="1">
        <v>-11.0</v>
      </c>
      <c r="E29" s="1">
        <v>-11.0</v>
      </c>
      <c r="F29" s="1">
        <v>-7.0</v>
      </c>
      <c r="G29" s="1">
        <v>-13.0</v>
      </c>
      <c r="H29" s="1">
        <v>7.0</v>
      </c>
      <c r="I29" s="1">
        <v>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148</v>
      </c>
      <c r="B31" s="1" t="s">
        <v>149</v>
      </c>
      <c r="C31" s="1" t="s">
        <v>150</v>
      </c>
      <c r="D31" s="1" t="s">
        <v>151</v>
      </c>
      <c r="E31" s="1" t="s">
        <v>152</v>
      </c>
      <c r="F31" s="1" t="s">
        <v>153</v>
      </c>
      <c r="G31" s="1" t="s">
        <v>154</v>
      </c>
      <c r="H31" s="1" t="s">
        <v>155</v>
      </c>
      <c r="I31" s="1" t="s">
        <v>156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157</v>
      </c>
      <c r="B32" s="1" t="s">
        <v>149</v>
      </c>
      <c r="C32" s="1" t="s">
        <v>150</v>
      </c>
      <c r="D32" s="1" t="s">
        <v>151</v>
      </c>
      <c r="E32" s="1" t="s">
        <v>152</v>
      </c>
      <c r="F32" s="1" t="s">
        <v>153</v>
      </c>
      <c r="G32" s="1" t="s">
        <v>154</v>
      </c>
      <c r="H32" s="1" t="s">
        <v>155</v>
      </c>
      <c r="I32" s="1" t="s">
        <v>156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158</v>
      </c>
      <c r="B33" s="1">
        <v>15.0</v>
      </c>
      <c r="C33" s="1">
        <v>17.0</v>
      </c>
      <c r="D33" s="1">
        <v>21.0</v>
      </c>
      <c r="E33" s="1">
        <v>24.0</v>
      </c>
      <c r="F33" s="1">
        <v>28.0</v>
      </c>
      <c r="G33" s="1">
        <v>32.0</v>
      </c>
      <c r="H33" s="1">
        <v>33.0</v>
      </c>
      <c r="I33" s="1">
        <v>32.0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159</v>
      </c>
      <c r="B34" s="1" t="s">
        <v>149</v>
      </c>
      <c r="C34" s="1" t="s">
        <v>150</v>
      </c>
      <c r="D34" s="1" t="s">
        <v>151</v>
      </c>
      <c r="E34" s="1" t="s">
        <v>152</v>
      </c>
      <c r="F34" s="1" t="s">
        <v>153</v>
      </c>
      <c r="G34" s="1" t="s">
        <v>154</v>
      </c>
      <c r="H34" s="1" t="s">
        <v>155</v>
      </c>
      <c r="I34" s="1" t="s">
        <v>160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 t="s">
        <v>149</v>
      </c>
      <c r="C35" s="1" t="s">
        <v>150</v>
      </c>
      <c r="D35" s="1" t="s">
        <v>151</v>
      </c>
      <c r="E35" s="1" t="s">
        <v>152</v>
      </c>
      <c r="F35" s="1" t="s">
        <v>153</v>
      </c>
      <c r="G35" s="1" t="s">
        <v>154</v>
      </c>
      <c r="H35" s="1" t="s">
        <v>155</v>
      </c>
      <c r="I35" s="1" t="s">
        <v>160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15.0</v>
      </c>
      <c r="C36" s="1">
        <v>17.0</v>
      </c>
      <c r="D36" s="1">
        <v>21.0</v>
      </c>
      <c r="E36" s="1">
        <v>24.0</v>
      </c>
      <c r="F36" s="1">
        <v>28.0</v>
      </c>
      <c r="G36" s="1">
        <v>32.0</v>
      </c>
      <c r="H36" s="1">
        <v>33.0</v>
      </c>
      <c r="I36" s="1">
        <v>33.0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1" t="s">
        <v>153</v>
      </c>
      <c r="H37" s="1" t="s">
        <v>169</v>
      </c>
      <c r="I37" s="1" t="s">
        <v>169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170</v>
      </c>
      <c r="B38" s="1" t="s">
        <v>164</v>
      </c>
      <c r="C38" s="1" t="s">
        <v>165</v>
      </c>
      <c r="D38" s="1" t="s">
        <v>166</v>
      </c>
      <c r="E38" s="1" t="s">
        <v>167</v>
      </c>
      <c r="F38" s="1" t="s">
        <v>168</v>
      </c>
      <c r="G38" s="1" t="s">
        <v>153</v>
      </c>
      <c r="H38" s="1" t="s">
        <v>169</v>
      </c>
      <c r="I38" s="1" t="s">
        <v>171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172</v>
      </c>
      <c r="B40" s="1">
        <v>-2.0</v>
      </c>
      <c r="C40" s="1">
        <v>-6.0</v>
      </c>
      <c r="D40" s="1">
        <v>-8.0</v>
      </c>
      <c r="E40" s="1">
        <v>-8.0</v>
      </c>
      <c r="F40" s="1">
        <v>-5.0</v>
      </c>
      <c r="G40" s="1">
        <v>-11.0</v>
      </c>
      <c r="H40" s="1">
        <v>-5.0</v>
      </c>
      <c r="I40" s="1">
        <v>6.0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173</v>
      </c>
      <c r="B41" s="1">
        <v>-2.0</v>
      </c>
      <c r="C41" s="1">
        <v>-6.0</v>
      </c>
      <c r="D41" s="1">
        <v>-8.0</v>
      </c>
      <c r="E41" s="1">
        <v>-8.0</v>
      </c>
      <c r="F41" s="1">
        <v>-5.0</v>
      </c>
      <c r="G41" s="1">
        <v>-12.0</v>
      </c>
      <c r="H41" s="1">
        <v>-6.0</v>
      </c>
      <c r="I41" s="1">
        <v>5.0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174</v>
      </c>
      <c r="B42" s="1">
        <v>-2.0</v>
      </c>
      <c r="C42" s="1">
        <v>-6.0</v>
      </c>
      <c r="D42" s="1">
        <v>-8.0</v>
      </c>
      <c r="E42" s="1">
        <v>-8.0</v>
      </c>
      <c r="F42" s="1">
        <v>-5.0</v>
      </c>
      <c r="G42" s="1">
        <v>-12.0</v>
      </c>
      <c r="H42" s="1">
        <v>-6.0</v>
      </c>
      <c r="I42" s="1">
        <v>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175</v>
      </c>
      <c r="B43" s="1">
        <v>0.0</v>
      </c>
      <c r="C43" s="1">
        <v>0.0</v>
      </c>
      <c r="D43" s="1">
        <v>0.0</v>
      </c>
      <c r="E43" s="1">
        <v>-8.0</v>
      </c>
      <c r="F43" s="1">
        <v>-4.0</v>
      </c>
      <c r="G43" s="1">
        <v>-11.0</v>
      </c>
      <c r="H43" s="1">
        <v>-5.0</v>
      </c>
      <c r="I43" s="1">
        <v>6.0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176</v>
      </c>
      <c r="B44" s="1">
        <v>0.0</v>
      </c>
      <c r="C44" s="1">
        <v>0.0</v>
      </c>
      <c r="D44" s="1">
        <v>0.0</v>
      </c>
      <c r="E44" s="1" t="s">
        <v>177</v>
      </c>
      <c r="F44" s="1" t="s">
        <v>178</v>
      </c>
      <c r="G44" s="1" t="s">
        <v>179</v>
      </c>
      <c r="H44" s="1" t="s">
        <v>180</v>
      </c>
      <c r="I44" s="1" t="s">
        <v>181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>
        <v>0.0</v>
      </c>
      <c r="C45" s="1">
        <v>0.0</v>
      </c>
      <c r="D45" s="1">
        <v>0.0</v>
      </c>
      <c r="E45" s="1">
        <v>64.0</v>
      </c>
      <c r="F45" s="1">
        <v>-5.0</v>
      </c>
      <c r="G45" s="1">
        <v>16.0</v>
      </c>
      <c r="H45" s="1">
        <v>28.0</v>
      </c>
      <c r="I45" s="1">
        <v>1.0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183</v>
      </c>
      <c r="B46" s="1">
        <v>0.0</v>
      </c>
      <c r="C46" s="1">
        <v>0.0</v>
      </c>
      <c r="D46" s="1">
        <v>0.0</v>
      </c>
      <c r="E46" s="1">
        <v>-3.0</v>
      </c>
      <c r="F46" s="1">
        <v>38.0</v>
      </c>
      <c r="G46" s="1">
        <v>1.0</v>
      </c>
      <c r="H46" s="1">
        <v>48.0</v>
      </c>
      <c r="I46" s="1">
        <v>36.0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184</v>
      </c>
      <c r="B47" s="1">
        <v>-1.0</v>
      </c>
      <c r="C47" s="1">
        <v>-4.0</v>
      </c>
      <c r="D47" s="1">
        <v>-6.0</v>
      </c>
      <c r="E47" s="1">
        <v>-7.0</v>
      </c>
      <c r="F47" s="1">
        <v>-4.0</v>
      </c>
      <c r="G47" s="1">
        <v>-8.0</v>
      </c>
      <c r="H47" s="1">
        <v>4.0</v>
      </c>
      <c r="I47" s="1">
        <v>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185</v>
      </c>
      <c r="B48" s="1">
        <v>0.0</v>
      </c>
      <c r="C48" s="1">
        <v>17.0</v>
      </c>
      <c r="D48" s="1">
        <v>56.0</v>
      </c>
      <c r="E48" s="1">
        <v>66.0</v>
      </c>
      <c r="F48" s="1">
        <v>35.0</v>
      </c>
      <c r="G48" s="1">
        <v>42.0</v>
      </c>
      <c r="H48" s="1">
        <v>26.0</v>
      </c>
      <c r="I48" s="1">
        <v>20.0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186</v>
      </c>
      <c r="B49" s="1">
        <v>0.0</v>
      </c>
      <c r="C49" s="1">
        <v>0.0</v>
      </c>
      <c r="D49" s="1">
        <v>0.0</v>
      </c>
      <c r="E49" s="1">
        <v>1.0</v>
      </c>
      <c r="F49" s="1">
        <v>1.0</v>
      </c>
      <c r="G49" s="1">
        <v>4.0</v>
      </c>
      <c r="H49" s="1">
        <v>2.0</v>
      </c>
      <c r="I49" s="1">
        <v>8.0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188</v>
      </c>
      <c r="B51" s="1">
        <v>1.0</v>
      </c>
      <c r="C51" s="1">
        <v>3.0</v>
      </c>
      <c r="D51" s="1">
        <v>3.0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189</v>
      </c>
      <c r="B52" s="1">
        <v>4.0</v>
      </c>
      <c r="C52" s="1">
        <v>7.0</v>
      </c>
      <c r="D52" s="1">
        <v>11.0</v>
      </c>
      <c r="E52" s="1">
        <v>16.0</v>
      </c>
      <c r="F52" s="1">
        <v>24.0</v>
      </c>
      <c r="G52" s="1">
        <v>43.0</v>
      </c>
      <c r="H52" s="1">
        <v>61.0</v>
      </c>
      <c r="I52" s="1">
        <v>67.0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190</v>
      </c>
      <c r="B53" s="1">
        <v>3.0</v>
      </c>
      <c r="C53" s="1">
        <v>7.0</v>
      </c>
      <c r="D53" s="1">
        <v>10.0</v>
      </c>
      <c r="E53" s="1">
        <v>15.0</v>
      </c>
      <c r="F53" s="1">
        <v>16.0</v>
      </c>
      <c r="G53" s="1">
        <v>28.0</v>
      </c>
      <c r="H53" s="1">
        <v>32.0</v>
      </c>
      <c r="I53" s="1">
        <v>35.0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191</v>
      </c>
      <c r="B54" s="1">
        <v>2.0</v>
      </c>
      <c r="C54" s="1">
        <v>3.0</v>
      </c>
      <c r="D54" s="1">
        <v>6.0</v>
      </c>
      <c r="E54" s="1">
        <v>8.0</v>
      </c>
      <c r="F54" s="1">
        <v>13.0</v>
      </c>
      <c r="G54" s="1">
        <v>20.0</v>
      </c>
      <c r="H54" s="1">
        <v>24.0</v>
      </c>
      <c r="I54" s="1">
        <v>35.0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192</v>
      </c>
      <c r="B55" s="1">
        <v>0.0</v>
      </c>
      <c r="C55" s="1">
        <v>0.0</v>
      </c>
      <c r="D55" s="1">
        <v>0.0</v>
      </c>
      <c r="E55" s="1">
        <v>21.0</v>
      </c>
      <c r="F55" s="1">
        <v>23.0</v>
      </c>
      <c r="G55" s="1">
        <v>30.0</v>
      </c>
      <c r="H55" s="1">
        <v>21.0</v>
      </c>
      <c r="I55" s="1">
        <v>11.0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193</v>
      </c>
      <c r="B56" s="1">
        <v>0.0</v>
      </c>
      <c r="C56" s="1">
        <v>0.0</v>
      </c>
      <c r="D56" s="1">
        <v>0.0</v>
      </c>
      <c r="E56" s="1">
        <v>20.0</v>
      </c>
      <c r="F56" s="1">
        <v>22.0</v>
      </c>
      <c r="G56" s="1">
        <v>31.0</v>
      </c>
      <c r="H56" s="1">
        <v>18.0</v>
      </c>
      <c r="I56" s="1">
        <v>10.0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194</v>
      </c>
      <c r="B57" s="1">
        <v>0.0</v>
      </c>
      <c r="C57" s="1">
        <v>0.0</v>
      </c>
      <c r="D57" s="1">
        <v>0.0</v>
      </c>
      <c r="E57" s="1">
        <v>1.0</v>
      </c>
      <c r="F57" s="1">
        <v>1.0</v>
      </c>
      <c r="G57" s="1">
        <v>0.0</v>
      </c>
      <c r="H57" s="1">
        <v>3.0</v>
      </c>
      <c r="I57" s="1">
        <v>0.0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195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9.0</v>
      </c>
      <c r="I58" s="1">
        <v>21.0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15.0</v>
      </c>
      <c r="I59" s="1">
        <v>95.0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197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1.0</v>
      </c>
      <c r="I60" s="1">
        <v>1.0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198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2.0</v>
      </c>
      <c r="I61" s="1">
        <v>3.0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199</v>
      </c>
      <c r="B62" s="1">
        <v>15.0</v>
      </c>
      <c r="C62" s="1">
        <v>15.0</v>
      </c>
      <c r="D62" s="1">
        <v>25.0</v>
      </c>
      <c r="E62" s="1">
        <v>2.0</v>
      </c>
      <c r="F62" s="1">
        <v>1.0</v>
      </c>
      <c r="G62" s="1">
        <v>2.0</v>
      </c>
      <c r="H62" s="1">
        <v>0.0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200</v>
      </c>
      <c r="B63" s="1">
        <v>15.0</v>
      </c>
      <c r="C63" s="1">
        <v>15.0</v>
      </c>
      <c r="D63" s="1">
        <v>25.0</v>
      </c>
      <c r="E63" s="1">
        <v>2.0</v>
      </c>
      <c r="F63" s="1">
        <v>1.0</v>
      </c>
      <c r="G63" s="1">
        <v>2.0</v>
      </c>
      <c r="H63" s="1">
        <v>4.0</v>
      </c>
      <c r="I63" s="1">
        <v>6.0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202</v>
      </c>
      <c r="B3" s="1">
        <v>0.0</v>
      </c>
      <c r="C3" s="1">
        <v>0.0</v>
      </c>
      <c r="D3" s="1" t="s">
        <v>203</v>
      </c>
      <c r="E3" s="1" t="s">
        <v>204</v>
      </c>
      <c r="F3" s="1" t="s">
        <v>205</v>
      </c>
      <c r="G3" s="1" t="s">
        <v>206</v>
      </c>
      <c r="H3" s="1" t="s">
        <v>207</v>
      </c>
      <c r="I3" s="1" t="s">
        <v>208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>
        <v>0.0</v>
      </c>
      <c r="C4" s="1">
        <v>0.0</v>
      </c>
      <c r="D4" s="1" t="s">
        <v>210</v>
      </c>
      <c r="E4" s="1" t="s">
        <v>211</v>
      </c>
      <c r="F4" s="1" t="s">
        <v>212</v>
      </c>
      <c r="G4" s="1" t="s">
        <v>213</v>
      </c>
      <c r="H4" s="1" t="s">
        <v>214</v>
      </c>
      <c r="I4" s="1" t="s">
        <v>215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216</v>
      </c>
      <c r="B5" s="1">
        <v>0.0</v>
      </c>
      <c r="C5" s="1">
        <v>0.0</v>
      </c>
      <c r="D5" s="1" t="s">
        <v>217</v>
      </c>
      <c r="E5" s="1" t="s">
        <v>218</v>
      </c>
      <c r="F5" s="1" t="s">
        <v>219</v>
      </c>
      <c r="G5" s="1" t="s">
        <v>220</v>
      </c>
      <c r="H5" s="1" t="s">
        <v>221</v>
      </c>
      <c r="I5" s="1" t="s">
        <v>215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222</v>
      </c>
      <c r="B6" s="1">
        <v>0.0</v>
      </c>
      <c r="C6" s="1">
        <v>0.0</v>
      </c>
      <c r="D6" s="1" t="s">
        <v>223</v>
      </c>
      <c r="E6" s="1" t="s">
        <v>218</v>
      </c>
      <c r="F6" s="1" t="s">
        <v>219</v>
      </c>
      <c r="G6" s="1" t="s">
        <v>220</v>
      </c>
      <c r="H6" s="1" t="s">
        <v>221</v>
      </c>
      <c r="I6" s="1" t="s">
        <v>215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225</v>
      </c>
      <c r="B8" s="1" t="s">
        <v>226</v>
      </c>
      <c r="C8" s="1" t="s">
        <v>227</v>
      </c>
      <c r="D8" s="1" t="s">
        <v>228</v>
      </c>
      <c r="E8" s="1" t="s">
        <v>229</v>
      </c>
      <c r="F8" s="1" t="s">
        <v>230</v>
      </c>
      <c r="G8" s="1" t="s">
        <v>231</v>
      </c>
      <c r="H8" s="1" t="s">
        <v>232</v>
      </c>
      <c r="I8" s="1" t="s">
        <v>233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234</v>
      </c>
      <c r="B9" s="1" t="s">
        <v>235</v>
      </c>
      <c r="C9" s="1" t="s">
        <v>236</v>
      </c>
      <c r="D9" s="1" t="s">
        <v>237</v>
      </c>
      <c r="E9" s="1" t="s">
        <v>238</v>
      </c>
      <c r="F9" s="1" t="s">
        <v>239</v>
      </c>
      <c r="G9" s="1" t="s">
        <v>240</v>
      </c>
      <c r="H9" s="1" t="s">
        <v>241</v>
      </c>
      <c r="I9" s="1" t="s">
        <v>242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246</v>
      </c>
      <c r="E10" s="1" t="s">
        <v>247</v>
      </c>
      <c r="F10" s="1" t="s">
        <v>248</v>
      </c>
      <c r="G10" s="1" t="s">
        <v>249</v>
      </c>
      <c r="H10" s="1" t="s">
        <v>250</v>
      </c>
      <c r="I10" s="1" t="s">
        <v>251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 t="s">
        <v>253</v>
      </c>
      <c r="C11" s="1" t="s">
        <v>254</v>
      </c>
      <c r="D11" s="1" t="s">
        <v>255</v>
      </c>
      <c r="E11" s="1" t="s">
        <v>256</v>
      </c>
      <c r="F11" s="1" t="s">
        <v>257</v>
      </c>
      <c r="G11" s="1" t="s">
        <v>258</v>
      </c>
      <c r="H11" s="1" t="s">
        <v>259</v>
      </c>
      <c r="I11" s="1" t="s">
        <v>260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261</v>
      </c>
      <c r="B12" s="1" t="s">
        <v>253</v>
      </c>
      <c r="C12" s="1" t="s">
        <v>254</v>
      </c>
      <c r="D12" s="1" t="s">
        <v>255</v>
      </c>
      <c r="E12" s="1" t="s">
        <v>256</v>
      </c>
      <c r="F12" s="1" t="s">
        <v>262</v>
      </c>
      <c r="G12" s="1" t="s">
        <v>263</v>
      </c>
      <c r="H12" s="1" t="s">
        <v>264</v>
      </c>
      <c r="I12" s="1" t="s">
        <v>265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266</v>
      </c>
      <c r="B13" s="1" t="s">
        <v>267</v>
      </c>
      <c r="C13" s="1" t="s">
        <v>268</v>
      </c>
      <c r="D13" s="1" t="s">
        <v>269</v>
      </c>
      <c r="E13" s="1" t="s">
        <v>270</v>
      </c>
      <c r="F13" s="1" t="s">
        <v>271</v>
      </c>
      <c r="G13" s="1" t="s">
        <v>272</v>
      </c>
      <c r="H13" s="1" t="s">
        <v>273</v>
      </c>
      <c r="I13" s="1" t="s">
        <v>274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275</v>
      </c>
      <c r="B14" s="1" t="s">
        <v>276</v>
      </c>
      <c r="C14" s="1" t="s">
        <v>277</v>
      </c>
      <c r="D14" s="1" t="s">
        <v>278</v>
      </c>
      <c r="E14" s="1" t="s">
        <v>270</v>
      </c>
      <c r="F14" s="1" t="s">
        <v>271</v>
      </c>
      <c r="G14" s="1" t="s">
        <v>272</v>
      </c>
      <c r="H14" s="1" t="s">
        <v>273</v>
      </c>
      <c r="I14" s="1" t="s">
        <v>274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279</v>
      </c>
      <c r="B15" s="1" t="s">
        <v>276</v>
      </c>
      <c r="C15" s="1" t="s">
        <v>277</v>
      </c>
      <c r="D15" s="1" t="s">
        <v>278</v>
      </c>
      <c r="E15" s="1" t="s">
        <v>270</v>
      </c>
      <c r="F15" s="1" t="s">
        <v>271</v>
      </c>
      <c r="G15" s="1" t="s">
        <v>272</v>
      </c>
      <c r="H15" s="1" t="s">
        <v>273</v>
      </c>
      <c r="I15" s="1" t="s">
        <v>274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280</v>
      </c>
      <c r="B16" s="1" t="s">
        <v>281</v>
      </c>
      <c r="C16" s="1" t="s">
        <v>282</v>
      </c>
      <c r="D16" s="1" t="s">
        <v>283</v>
      </c>
      <c r="E16" s="1" t="s">
        <v>284</v>
      </c>
      <c r="F16" s="1" t="s">
        <v>285</v>
      </c>
      <c r="G16" s="1" t="s">
        <v>286</v>
      </c>
      <c r="H16" s="1" t="s">
        <v>287</v>
      </c>
      <c r="I16" s="1" t="s">
        <v>288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289</v>
      </c>
      <c r="B17" s="1">
        <v>0.0</v>
      </c>
      <c r="C17" s="1">
        <v>0.0</v>
      </c>
      <c r="D17" s="1" t="s">
        <v>290</v>
      </c>
      <c r="E17" s="1" t="s">
        <v>291</v>
      </c>
      <c r="F17" s="1" t="s">
        <v>292</v>
      </c>
      <c r="G17" s="1" t="s">
        <v>293</v>
      </c>
      <c r="H17" s="1" t="s">
        <v>294</v>
      </c>
      <c r="I17" s="1" t="s">
        <v>295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296</v>
      </c>
      <c r="B18" s="1">
        <v>0.0</v>
      </c>
      <c r="C18" s="1">
        <v>0.0</v>
      </c>
      <c r="D18" s="1" t="s">
        <v>297</v>
      </c>
      <c r="E18" s="1" t="s">
        <v>298</v>
      </c>
      <c r="F18" s="1" t="s">
        <v>299</v>
      </c>
      <c r="G18" s="1" t="s">
        <v>300</v>
      </c>
      <c r="H18" s="1" t="s">
        <v>301</v>
      </c>
      <c r="I18" s="1" t="s">
        <v>302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303</v>
      </c>
      <c r="B20" s="1">
        <v>0.0</v>
      </c>
      <c r="C20" s="1">
        <v>0.0</v>
      </c>
      <c r="D20" s="1" t="s">
        <v>304</v>
      </c>
      <c r="E20" s="1" t="s">
        <v>305</v>
      </c>
      <c r="F20" s="1" t="s">
        <v>306</v>
      </c>
      <c r="G20" s="1" t="s">
        <v>306</v>
      </c>
      <c r="H20" s="1" t="s">
        <v>307</v>
      </c>
      <c r="I20" s="1" t="s">
        <v>308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309</v>
      </c>
      <c r="B21" s="1">
        <v>0.0</v>
      </c>
      <c r="C21" s="1">
        <v>0.0</v>
      </c>
      <c r="D21" s="1" t="s">
        <v>310</v>
      </c>
      <c r="E21" s="1" t="s">
        <v>311</v>
      </c>
      <c r="F21" s="1">
        <v>14.0</v>
      </c>
      <c r="G21" s="1" t="s">
        <v>312</v>
      </c>
      <c r="H21" s="1" t="s">
        <v>313</v>
      </c>
      <c r="I21" s="1" t="s">
        <v>314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315</v>
      </c>
      <c r="B22" s="1">
        <v>0.0</v>
      </c>
      <c r="C22" s="1">
        <v>0.0</v>
      </c>
      <c r="D22" s="1" t="s">
        <v>316</v>
      </c>
      <c r="E22" s="1" t="s">
        <v>317</v>
      </c>
      <c r="F22" s="1" t="s">
        <v>318</v>
      </c>
      <c r="G22" s="1" t="s">
        <v>319</v>
      </c>
      <c r="H22" s="1" t="s">
        <v>320</v>
      </c>
      <c r="I22" s="1" t="s">
        <v>321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323</v>
      </c>
      <c r="B24" s="1">
        <v>0.0</v>
      </c>
      <c r="C24" s="1" t="s">
        <v>324</v>
      </c>
      <c r="D24" s="1" t="s">
        <v>325</v>
      </c>
      <c r="E24" s="1" t="s">
        <v>326</v>
      </c>
      <c r="F24" s="1" t="s">
        <v>327</v>
      </c>
      <c r="G24" s="1" t="s">
        <v>328</v>
      </c>
      <c r="H24" s="1" t="s">
        <v>329</v>
      </c>
      <c r="I24" s="1" t="s">
        <v>330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331</v>
      </c>
      <c r="B25" s="1">
        <v>0.0</v>
      </c>
      <c r="C25" s="1" t="s">
        <v>332</v>
      </c>
      <c r="D25" s="1" t="s">
        <v>306</v>
      </c>
      <c r="E25" s="1" t="s">
        <v>333</v>
      </c>
      <c r="F25" s="1" t="s">
        <v>334</v>
      </c>
      <c r="G25" s="1" t="s">
        <v>335</v>
      </c>
      <c r="H25" s="1" t="s">
        <v>336</v>
      </c>
      <c r="I25" s="1" t="s">
        <v>337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338</v>
      </c>
      <c r="B26" s="1">
        <v>0.0</v>
      </c>
      <c r="C26" s="1" t="s">
        <v>153</v>
      </c>
      <c r="D26" s="1" t="s">
        <v>339</v>
      </c>
      <c r="E26" s="1" t="s">
        <v>168</v>
      </c>
      <c r="F26" s="1" t="s">
        <v>298</v>
      </c>
      <c r="G26" s="1" t="s">
        <v>340</v>
      </c>
      <c r="H26" s="1" t="s">
        <v>341</v>
      </c>
      <c r="I26" s="1" t="s">
        <v>342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343</v>
      </c>
      <c r="B27" s="1">
        <v>0.0</v>
      </c>
      <c r="C27" s="1">
        <v>0.0</v>
      </c>
      <c r="D27" s="1" t="s">
        <v>344</v>
      </c>
      <c r="E27" s="1" t="s">
        <v>345</v>
      </c>
      <c r="F27" s="1" t="s">
        <v>346</v>
      </c>
      <c r="G27" s="1" t="s">
        <v>347</v>
      </c>
      <c r="H27" s="1" t="s">
        <v>348</v>
      </c>
      <c r="I27" s="1" t="s">
        <v>349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350</v>
      </c>
      <c r="B28" s="1">
        <v>0.0</v>
      </c>
      <c r="C28" s="1">
        <v>0.0</v>
      </c>
      <c r="D28" s="1" t="s">
        <v>351</v>
      </c>
      <c r="E28" s="1" t="s">
        <v>352</v>
      </c>
      <c r="F28" s="1" t="s">
        <v>353</v>
      </c>
      <c r="G28" s="1" t="s">
        <v>354</v>
      </c>
      <c r="H28" s="1" t="s">
        <v>355</v>
      </c>
      <c r="I28" s="1" t="s">
        <v>356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358</v>
      </c>
      <c r="B30" s="1">
        <v>0.0</v>
      </c>
      <c r="C30" s="1" t="s">
        <v>359</v>
      </c>
      <c r="D30" s="1" t="s">
        <v>360</v>
      </c>
      <c r="E30" s="1" t="s">
        <v>361</v>
      </c>
      <c r="F30" s="1" t="s">
        <v>362</v>
      </c>
      <c r="G30" s="1" t="s">
        <v>363</v>
      </c>
      <c r="H30" s="1" t="s">
        <v>364</v>
      </c>
      <c r="I30" s="1" t="s">
        <v>365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366</v>
      </c>
      <c r="B31" s="1">
        <v>0.0</v>
      </c>
      <c r="C31" s="1" t="s">
        <v>367</v>
      </c>
      <c r="D31" s="1" t="s">
        <v>368</v>
      </c>
      <c r="E31" s="1" t="s">
        <v>369</v>
      </c>
      <c r="F31" s="1" t="s">
        <v>370</v>
      </c>
      <c r="G31" s="1" t="s">
        <v>371</v>
      </c>
      <c r="H31" s="1" t="s">
        <v>274</v>
      </c>
      <c r="I31" s="1" t="s">
        <v>372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373</v>
      </c>
      <c r="B32" s="1">
        <v>0.0</v>
      </c>
      <c r="C32" s="1" t="s">
        <v>374</v>
      </c>
      <c r="D32" s="1" t="s">
        <v>375</v>
      </c>
      <c r="E32" s="1" t="s">
        <v>376</v>
      </c>
      <c r="F32" s="1" t="s">
        <v>377</v>
      </c>
      <c r="G32" s="1" t="s">
        <v>378</v>
      </c>
      <c r="H32" s="1" t="s">
        <v>379</v>
      </c>
      <c r="I32" s="1" t="s">
        <v>330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380</v>
      </c>
      <c r="B33" s="1">
        <v>0.0</v>
      </c>
      <c r="C33" s="1" t="s">
        <v>381</v>
      </c>
      <c r="D33" s="1" t="s">
        <v>382</v>
      </c>
      <c r="E33" s="1" t="s">
        <v>383</v>
      </c>
      <c r="F33" s="1" t="s">
        <v>384</v>
      </c>
      <c r="G33" s="1" t="s">
        <v>385</v>
      </c>
      <c r="H33" s="1" t="s">
        <v>386</v>
      </c>
      <c r="I33" s="1" t="s">
        <v>387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388</v>
      </c>
      <c r="B34" s="1">
        <v>0.0</v>
      </c>
      <c r="C34" s="1" t="s">
        <v>389</v>
      </c>
      <c r="D34" s="1" t="s">
        <v>390</v>
      </c>
      <c r="E34" s="1" t="s">
        <v>391</v>
      </c>
      <c r="F34" s="1" t="s">
        <v>392</v>
      </c>
      <c r="G34" s="1" t="s">
        <v>393</v>
      </c>
      <c r="H34" s="1" t="s">
        <v>394</v>
      </c>
      <c r="I34" s="1" t="s">
        <v>395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396</v>
      </c>
      <c r="B35" s="1">
        <v>0.0</v>
      </c>
      <c r="C35" s="1" t="s">
        <v>397</v>
      </c>
      <c r="D35" s="1" t="s">
        <v>204</v>
      </c>
      <c r="E35" s="1" t="s">
        <v>398</v>
      </c>
      <c r="F35" s="1" t="s">
        <v>399</v>
      </c>
      <c r="G35" s="1" t="s">
        <v>400</v>
      </c>
      <c r="H35" s="1" t="s">
        <v>401</v>
      </c>
      <c r="I35" s="1" t="s">
        <v>402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403</v>
      </c>
      <c r="B36" s="1">
        <v>0.0</v>
      </c>
      <c r="C36" s="1" t="s">
        <v>404</v>
      </c>
      <c r="D36" s="1" t="s">
        <v>405</v>
      </c>
      <c r="E36" s="1" t="s">
        <v>406</v>
      </c>
      <c r="F36" s="1" t="s">
        <v>407</v>
      </c>
      <c r="G36" s="1" t="s">
        <v>408</v>
      </c>
      <c r="H36" s="1" t="s">
        <v>409</v>
      </c>
      <c r="I36" s="1" t="s">
        <v>410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411</v>
      </c>
      <c r="B37" s="1">
        <v>0.0</v>
      </c>
      <c r="C37" s="1" t="s">
        <v>412</v>
      </c>
      <c r="D37" s="1" t="s">
        <v>413</v>
      </c>
      <c r="E37" s="1" t="s">
        <v>414</v>
      </c>
      <c r="F37" s="1" t="s">
        <v>415</v>
      </c>
      <c r="G37" s="1" t="s">
        <v>416</v>
      </c>
      <c r="H37" s="1" t="s">
        <v>417</v>
      </c>
      <c r="I37" s="1" t="s">
        <v>418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419</v>
      </c>
      <c r="B38" s="1">
        <v>0.0</v>
      </c>
      <c r="C38" s="1" t="s">
        <v>151</v>
      </c>
      <c r="D38" s="1" t="s">
        <v>420</v>
      </c>
      <c r="E38" s="1" t="s">
        <v>421</v>
      </c>
      <c r="F38" s="1" t="s">
        <v>422</v>
      </c>
      <c r="G38" s="1" t="s">
        <v>423</v>
      </c>
      <c r="H38" s="1" t="s">
        <v>424</v>
      </c>
      <c r="I38" s="1" t="s">
        <v>425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426</v>
      </c>
      <c r="B39" s="1">
        <v>0.0</v>
      </c>
      <c r="C39" s="1" t="s">
        <v>427</v>
      </c>
      <c r="D39" s="1" t="s">
        <v>428</v>
      </c>
      <c r="E39" s="1" t="s">
        <v>429</v>
      </c>
      <c r="F39" s="1" t="s">
        <v>430</v>
      </c>
      <c r="G39" s="1" t="s">
        <v>431</v>
      </c>
      <c r="H39" s="1" t="s">
        <v>432</v>
      </c>
      <c r="I39" s="1" t="s">
        <v>433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434</v>
      </c>
      <c r="B40" s="1">
        <v>0.0</v>
      </c>
      <c r="C40" s="1" t="s">
        <v>435</v>
      </c>
      <c r="D40" s="1" t="s">
        <v>436</v>
      </c>
      <c r="E40" s="1" t="s">
        <v>437</v>
      </c>
      <c r="F40" s="1" t="s">
        <v>438</v>
      </c>
      <c r="G40" s="1" t="s">
        <v>439</v>
      </c>
      <c r="H40" s="1" t="s">
        <v>440</v>
      </c>
      <c r="I40" s="1" t="s">
        <v>441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442</v>
      </c>
      <c r="B41" s="1">
        <v>0.0</v>
      </c>
      <c r="C41" s="1" t="s">
        <v>427</v>
      </c>
      <c r="D41" s="1" t="s">
        <v>424</v>
      </c>
      <c r="E41" s="1">
        <v>5.0</v>
      </c>
      <c r="F41" s="1" t="s">
        <v>443</v>
      </c>
      <c r="G41" s="1" t="s">
        <v>444</v>
      </c>
      <c r="H41" s="1" t="s">
        <v>445</v>
      </c>
      <c r="I41" s="1" t="s">
        <v>446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448</v>
      </c>
      <c r="B43" s="1">
        <v>0.0</v>
      </c>
      <c r="C43" s="1" t="s">
        <v>449</v>
      </c>
      <c r="D43" s="1" t="s">
        <v>450</v>
      </c>
      <c r="E43" s="1" t="s">
        <v>451</v>
      </c>
      <c r="F43" s="1" t="s">
        <v>452</v>
      </c>
      <c r="G43" s="1" t="s">
        <v>453</v>
      </c>
      <c r="H43" s="1" t="s">
        <v>454</v>
      </c>
      <c r="I43" s="1" t="s">
        <v>455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456</v>
      </c>
      <c r="B44" s="1">
        <v>0.0</v>
      </c>
      <c r="C44" s="1" t="s">
        <v>457</v>
      </c>
      <c r="D44" s="1" t="s">
        <v>458</v>
      </c>
      <c r="E44" s="1" t="s">
        <v>459</v>
      </c>
      <c r="F44" s="1" t="s">
        <v>460</v>
      </c>
      <c r="G44" s="1" t="s">
        <v>461</v>
      </c>
      <c r="H44" s="1" t="s">
        <v>462</v>
      </c>
      <c r="I44" s="1" t="s">
        <v>463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464</v>
      </c>
      <c r="B45" s="1">
        <v>0.0</v>
      </c>
      <c r="C45" s="1" t="s">
        <v>465</v>
      </c>
      <c r="D45" s="1" t="s">
        <v>466</v>
      </c>
      <c r="E45" s="1" t="s">
        <v>467</v>
      </c>
      <c r="F45" s="1" t="s">
        <v>468</v>
      </c>
      <c r="G45" s="1" t="s">
        <v>469</v>
      </c>
      <c r="H45" s="1" t="s">
        <v>470</v>
      </c>
      <c r="I45" s="1" t="s">
        <v>471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472</v>
      </c>
      <c r="B46" s="1">
        <v>0.0</v>
      </c>
      <c r="C46" s="1" t="s">
        <v>473</v>
      </c>
      <c r="D46" s="1" t="s">
        <v>474</v>
      </c>
      <c r="E46" s="1" t="s">
        <v>475</v>
      </c>
      <c r="F46" s="1" t="s">
        <v>476</v>
      </c>
      <c r="G46" s="1" t="s">
        <v>477</v>
      </c>
      <c r="H46" s="1" t="s">
        <v>478</v>
      </c>
      <c r="I46" s="1" t="s">
        <v>479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480</v>
      </c>
      <c r="B47" s="1">
        <v>0.0</v>
      </c>
      <c r="C47" s="1" t="s">
        <v>473</v>
      </c>
      <c r="D47" s="1" t="s">
        <v>474</v>
      </c>
      <c r="E47" s="1" t="s">
        <v>475</v>
      </c>
      <c r="F47" s="1" t="s">
        <v>481</v>
      </c>
      <c r="G47" s="1" t="s">
        <v>482</v>
      </c>
      <c r="H47" s="1" t="s">
        <v>483</v>
      </c>
      <c r="I47" s="1" t="s">
        <v>484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485</v>
      </c>
      <c r="B48" s="1">
        <v>0.0</v>
      </c>
      <c r="C48" s="1" t="s">
        <v>486</v>
      </c>
      <c r="D48" s="1" t="s">
        <v>487</v>
      </c>
      <c r="E48" s="1" t="s">
        <v>488</v>
      </c>
      <c r="F48" s="1" t="s">
        <v>489</v>
      </c>
      <c r="G48" s="1" t="s">
        <v>490</v>
      </c>
      <c r="H48" s="1" t="s">
        <v>491</v>
      </c>
      <c r="I48" s="1" t="s">
        <v>492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493</v>
      </c>
      <c r="B49" s="1">
        <v>0.0</v>
      </c>
      <c r="C49" s="1" t="s">
        <v>494</v>
      </c>
      <c r="D49" s="1" t="s">
        <v>495</v>
      </c>
      <c r="E49" s="1" t="s">
        <v>496</v>
      </c>
      <c r="F49" s="1" t="s">
        <v>489</v>
      </c>
      <c r="G49" s="1" t="s">
        <v>490</v>
      </c>
      <c r="H49" s="1" t="s">
        <v>491</v>
      </c>
      <c r="I49" s="1" t="s">
        <v>492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497</v>
      </c>
      <c r="B50" s="1">
        <v>0.0</v>
      </c>
      <c r="C50" s="1" t="s">
        <v>498</v>
      </c>
      <c r="D50" s="1" t="s">
        <v>499</v>
      </c>
      <c r="E50" s="1" t="s">
        <v>500</v>
      </c>
      <c r="F50" s="1" t="s">
        <v>501</v>
      </c>
      <c r="G50" s="1" t="s">
        <v>502</v>
      </c>
      <c r="H50" s="1" t="s">
        <v>503</v>
      </c>
      <c r="I50" s="1" t="s">
        <v>150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504</v>
      </c>
      <c r="B51" s="1">
        <v>0.0</v>
      </c>
      <c r="C51" s="1" t="s">
        <v>505</v>
      </c>
      <c r="D51" s="1" t="s">
        <v>506</v>
      </c>
      <c r="E51" s="1" t="s">
        <v>507</v>
      </c>
      <c r="F51" s="1" t="s">
        <v>508</v>
      </c>
      <c r="G51" s="1" t="s">
        <v>509</v>
      </c>
      <c r="H51" s="1" t="s">
        <v>510</v>
      </c>
      <c r="I51" s="1" t="s">
        <v>511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512</v>
      </c>
      <c r="B52" s="1">
        <v>0.0</v>
      </c>
      <c r="C52" s="1">
        <v>0.0</v>
      </c>
      <c r="D52" s="1" t="s">
        <v>513</v>
      </c>
      <c r="E52" s="1" t="s">
        <v>514</v>
      </c>
      <c r="F52" s="1" t="s">
        <v>515</v>
      </c>
      <c r="G52" s="1" t="s">
        <v>516</v>
      </c>
      <c r="H52" s="1" t="s">
        <v>517</v>
      </c>
      <c r="I52" s="1" t="s">
        <v>518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519</v>
      </c>
      <c r="B53" s="1">
        <v>0.0</v>
      </c>
      <c r="C53" s="1">
        <v>0.0</v>
      </c>
      <c r="D53" s="1" t="s">
        <v>520</v>
      </c>
      <c r="E53" s="1" t="s">
        <v>521</v>
      </c>
      <c r="F53" s="1" t="s">
        <v>522</v>
      </c>
      <c r="G53" s="1" t="s">
        <v>523</v>
      </c>
      <c r="H53" s="1" t="s">
        <v>524</v>
      </c>
      <c r="I53" s="1">
        <v>-26.0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525</v>
      </c>
      <c r="B54" s="1">
        <v>0.0</v>
      </c>
      <c r="C54" s="1">
        <v>0.0</v>
      </c>
      <c r="D54" s="1" t="s">
        <v>526</v>
      </c>
      <c r="E54" s="1" t="s">
        <v>527</v>
      </c>
      <c r="F54" s="1" t="s">
        <v>528</v>
      </c>
      <c r="G54" s="1" t="s">
        <v>529</v>
      </c>
      <c r="H54" s="1" t="s">
        <v>530</v>
      </c>
      <c r="I54" s="1" t="s">
        <v>531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532</v>
      </c>
      <c r="B55" s="1">
        <v>0.0</v>
      </c>
      <c r="C55" s="1">
        <v>0.0</v>
      </c>
      <c r="D55" s="1" t="s">
        <v>533</v>
      </c>
      <c r="E55" s="1" t="s">
        <v>534</v>
      </c>
      <c r="F55" s="1" t="s">
        <v>535</v>
      </c>
      <c r="G55" s="1" t="s">
        <v>536</v>
      </c>
      <c r="H55" s="1" t="s">
        <v>537</v>
      </c>
      <c r="I55" s="1" t="s">
        <v>538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539</v>
      </c>
      <c r="B56" s="1">
        <v>0.0</v>
      </c>
      <c r="C56" s="1">
        <v>0.0</v>
      </c>
      <c r="D56" s="1" t="s">
        <v>533</v>
      </c>
      <c r="E56" s="1" t="s">
        <v>534</v>
      </c>
      <c r="F56" s="1" t="s">
        <v>540</v>
      </c>
      <c r="G56" s="1" t="s">
        <v>541</v>
      </c>
      <c r="H56" s="1" t="s">
        <v>308</v>
      </c>
      <c r="I56" s="1" t="s">
        <v>542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543</v>
      </c>
      <c r="B57" s="1">
        <v>0.0</v>
      </c>
      <c r="C57" s="1" t="s">
        <v>544</v>
      </c>
      <c r="D57" s="1" t="s">
        <v>545</v>
      </c>
      <c r="E57" s="1" t="s">
        <v>546</v>
      </c>
      <c r="F57" s="1" t="s">
        <v>547</v>
      </c>
      <c r="G57" s="1" t="s">
        <v>548</v>
      </c>
      <c r="H57" s="1" t="s">
        <v>549</v>
      </c>
      <c r="I57" s="1" t="s">
        <v>550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551</v>
      </c>
      <c r="B58" s="1">
        <v>0.0</v>
      </c>
      <c r="C58" s="1" t="s">
        <v>552</v>
      </c>
      <c r="D58" s="1" t="s">
        <v>553</v>
      </c>
      <c r="E58" s="1" t="s">
        <v>554</v>
      </c>
      <c r="F58" s="1" t="s">
        <v>555</v>
      </c>
      <c r="G58" s="1" t="s">
        <v>556</v>
      </c>
      <c r="H58" s="1" t="s">
        <v>557</v>
      </c>
      <c r="I58" s="1" t="s">
        <v>558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559</v>
      </c>
      <c r="B59" s="1">
        <v>0.0</v>
      </c>
      <c r="C59" s="1">
        <v>0.0</v>
      </c>
      <c r="D59" s="1">
        <v>0.0</v>
      </c>
      <c r="E59" s="1" t="s">
        <v>560</v>
      </c>
      <c r="F59" s="1">
        <v>0.0</v>
      </c>
      <c r="G59" s="1">
        <v>-72.0</v>
      </c>
      <c r="H59" s="1" t="s">
        <v>561</v>
      </c>
      <c r="I59" s="1" t="s">
        <v>562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563</v>
      </c>
      <c r="B60" s="1">
        <v>0.0</v>
      </c>
      <c r="C60" s="1">
        <v>0.0</v>
      </c>
      <c r="D60" s="1">
        <v>0.0</v>
      </c>
      <c r="E60" s="1" t="s">
        <v>564</v>
      </c>
      <c r="F60" s="1">
        <v>1.0</v>
      </c>
      <c r="G60" s="1" t="s">
        <v>565</v>
      </c>
      <c r="H60" s="1" t="s">
        <v>566</v>
      </c>
      <c r="I60" s="1" t="s">
        <v>567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568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569</v>
      </c>
      <c r="B62" s="1">
        <v>0.0</v>
      </c>
      <c r="C62" s="1">
        <v>0.0</v>
      </c>
      <c r="D62" s="1" t="s">
        <v>570</v>
      </c>
      <c r="E62" s="1" t="s">
        <v>571</v>
      </c>
      <c r="F62" s="1" t="s">
        <v>572</v>
      </c>
      <c r="G62" s="1" t="s">
        <v>573</v>
      </c>
      <c r="H62" s="1" t="s">
        <v>574</v>
      </c>
      <c r="I62" s="1" t="s">
        <v>575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576</v>
      </c>
      <c r="B63" s="1">
        <v>0.0</v>
      </c>
      <c r="C63" s="1">
        <v>0.0</v>
      </c>
      <c r="D63" s="1" t="s">
        <v>577</v>
      </c>
      <c r="E63" s="1" t="s">
        <v>578</v>
      </c>
      <c r="F63" s="1" t="s">
        <v>579</v>
      </c>
      <c r="G63" s="1" t="s">
        <v>580</v>
      </c>
      <c r="H63" s="1" t="s">
        <v>581</v>
      </c>
      <c r="I63" s="1" t="s">
        <v>582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583</v>
      </c>
      <c r="B64" s="1">
        <v>0.0</v>
      </c>
      <c r="C64" s="1">
        <v>0.0</v>
      </c>
      <c r="D64" s="1" t="s">
        <v>584</v>
      </c>
      <c r="E64" s="1" t="s">
        <v>585</v>
      </c>
      <c r="F64" s="1" t="s">
        <v>586</v>
      </c>
      <c r="G64" s="1" t="s">
        <v>587</v>
      </c>
      <c r="H64" s="1" t="s">
        <v>588</v>
      </c>
      <c r="I64" s="1" t="s">
        <v>589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590</v>
      </c>
      <c r="B65" s="1">
        <v>0.0</v>
      </c>
      <c r="C65" s="1">
        <v>0.0</v>
      </c>
      <c r="D65" s="1" t="s">
        <v>591</v>
      </c>
      <c r="E65" s="1" t="s">
        <v>592</v>
      </c>
      <c r="F65" s="1" t="s">
        <v>593</v>
      </c>
      <c r="G65" s="1" t="s">
        <v>594</v>
      </c>
      <c r="H65" s="1" t="s">
        <v>595</v>
      </c>
      <c r="I65" s="1" t="s">
        <v>596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597</v>
      </c>
      <c r="B66" s="1">
        <v>0.0</v>
      </c>
      <c r="C66" s="1">
        <v>0.0</v>
      </c>
      <c r="D66" s="1" t="s">
        <v>591</v>
      </c>
      <c r="E66" s="1" t="s">
        <v>592</v>
      </c>
      <c r="F66" s="1" t="s">
        <v>598</v>
      </c>
      <c r="G66" s="1" t="s">
        <v>599</v>
      </c>
      <c r="H66" s="1" t="s">
        <v>600</v>
      </c>
      <c r="I66" s="1" t="s">
        <v>601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602</v>
      </c>
      <c r="B67" s="1">
        <v>0.0</v>
      </c>
      <c r="C67" s="1">
        <v>0.0</v>
      </c>
      <c r="D67" s="1" t="s">
        <v>603</v>
      </c>
      <c r="E67" s="1" t="s">
        <v>604</v>
      </c>
      <c r="F67" s="1" t="s">
        <v>605</v>
      </c>
      <c r="G67" s="1" t="s">
        <v>606</v>
      </c>
      <c r="H67" s="1" t="s">
        <v>607</v>
      </c>
      <c r="I67" s="1" t="s">
        <v>608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609</v>
      </c>
      <c r="B68" s="1">
        <v>0.0</v>
      </c>
      <c r="C68" s="1">
        <v>0.0</v>
      </c>
      <c r="D68" s="1" t="s">
        <v>610</v>
      </c>
      <c r="E68" s="1" t="s">
        <v>611</v>
      </c>
      <c r="F68" s="1" t="s">
        <v>612</v>
      </c>
      <c r="G68" s="1" t="s">
        <v>606</v>
      </c>
      <c r="H68" s="1" t="s">
        <v>607</v>
      </c>
      <c r="I68" s="1" t="s">
        <v>608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613</v>
      </c>
      <c r="B69" s="1">
        <v>0.0</v>
      </c>
      <c r="C69" s="1">
        <v>0.0</v>
      </c>
      <c r="D69" s="1" t="s">
        <v>614</v>
      </c>
      <c r="E69" s="1" t="s">
        <v>615</v>
      </c>
      <c r="F69" s="1" t="s">
        <v>616</v>
      </c>
      <c r="G69" s="1" t="s">
        <v>617</v>
      </c>
      <c r="H69" s="1" t="s">
        <v>618</v>
      </c>
      <c r="I69" s="1" t="s">
        <v>619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620</v>
      </c>
      <c r="B70" s="1">
        <v>0.0</v>
      </c>
      <c r="C70" s="1">
        <v>0.0</v>
      </c>
      <c r="D70" s="1" t="s">
        <v>621</v>
      </c>
      <c r="E70" s="1" t="s">
        <v>622</v>
      </c>
      <c r="F70" s="1" t="s">
        <v>623</v>
      </c>
      <c r="G70" s="1" t="s">
        <v>624</v>
      </c>
      <c r="H70" s="1" t="s">
        <v>625</v>
      </c>
      <c r="I70" s="1" t="s">
        <v>626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627</v>
      </c>
      <c r="B71" s="1">
        <v>0.0</v>
      </c>
      <c r="C71" s="1">
        <v>0.0</v>
      </c>
      <c r="D71" s="1">
        <v>0.0</v>
      </c>
      <c r="E71" s="1" t="s">
        <v>628</v>
      </c>
      <c r="F71" s="1" t="s">
        <v>629</v>
      </c>
      <c r="G71" s="1" t="s">
        <v>630</v>
      </c>
      <c r="H71" s="1" t="s">
        <v>631</v>
      </c>
      <c r="I71" s="1" t="s">
        <v>632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633</v>
      </c>
      <c r="B72" s="1">
        <v>0.0</v>
      </c>
      <c r="C72" s="1">
        <v>0.0</v>
      </c>
      <c r="D72" s="1">
        <v>0.0</v>
      </c>
      <c r="E72" s="1" t="s">
        <v>634</v>
      </c>
      <c r="F72" s="1" t="s">
        <v>635</v>
      </c>
      <c r="G72" s="1" t="s">
        <v>636</v>
      </c>
      <c r="H72" s="1" t="s">
        <v>637</v>
      </c>
      <c r="I72" s="1" t="s">
        <v>638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639</v>
      </c>
      <c r="B73" s="1">
        <v>0.0</v>
      </c>
      <c r="C73" s="1">
        <v>0.0</v>
      </c>
      <c r="D73" s="1">
        <v>0.0</v>
      </c>
      <c r="E73" s="1" t="s">
        <v>640</v>
      </c>
      <c r="F73" s="1" t="s">
        <v>641</v>
      </c>
      <c r="G73" s="1" t="s">
        <v>642</v>
      </c>
      <c r="H73" s="1" t="s">
        <v>643</v>
      </c>
      <c r="I73" s="1" t="s">
        <v>644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645</v>
      </c>
      <c r="B74" s="1">
        <v>0.0</v>
      </c>
      <c r="C74" s="1">
        <v>0.0</v>
      </c>
      <c r="D74" s="1">
        <v>0.0</v>
      </c>
      <c r="E74" s="1" t="s">
        <v>646</v>
      </c>
      <c r="F74" s="1" t="s">
        <v>647</v>
      </c>
      <c r="G74" s="1">
        <v>142.0</v>
      </c>
      <c r="H74" s="1" t="s">
        <v>648</v>
      </c>
      <c r="I74" s="1" t="s">
        <v>649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650</v>
      </c>
      <c r="B75" s="1">
        <v>0.0</v>
      </c>
      <c r="C75" s="1">
        <v>0.0</v>
      </c>
      <c r="D75" s="1">
        <v>0.0</v>
      </c>
      <c r="E75" s="1" t="s">
        <v>646</v>
      </c>
      <c r="F75" s="1" t="s">
        <v>651</v>
      </c>
      <c r="G75" s="1" t="s">
        <v>652</v>
      </c>
      <c r="H75" s="1" t="s">
        <v>653</v>
      </c>
      <c r="I75" s="1" t="s">
        <v>654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655</v>
      </c>
      <c r="B76" s="1">
        <v>0.0</v>
      </c>
      <c r="C76" s="1">
        <v>0.0</v>
      </c>
      <c r="D76" s="1" t="s">
        <v>656</v>
      </c>
      <c r="E76" s="1" t="s">
        <v>657</v>
      </c>
      <c r="F76" s="1" t="s">
        <v>658</v>
      </c>
      <c r="G76" s="1" t="s">
        <v>659</v>
      </c>
      <c r="H76" s="1" t="s">
        <v>660</v>
      </c>
      <c r="I76" s="1" t="s">
        <v>661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662</v>
      </c>
      <c r="B77" s="1">
        <v>0.0</v>
      </c>
      <c r="C77" s="1">
        <v>0.0</v>
      </c>
      <c r="D77" s="1" t="s">
        <v>663</v>
      </c>
      <c r="E77" s="1" t="s">
        <v>664</v>
      </c>
      <c r="F77" s="1" t="s">
        <v>665</v>
      </c>
      <c r="G77" s="1" t="s">
        <v>666</v>
      </c>
      <c r="H77" s="1" t="s">
        <v>427</v>
      </c>
      <c r="I77" s="1" t="s">
        <v>667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668</v>
      </c>
      <c r="B78" s="1">
        <v>0.0</v>
      </c>
      <c r="C78" s="1">
        <v>0.0</v>
      </c>
      <c r="D78" s="1">
        <v>0.0</v>
      </c>
      <c r="E78" s="1">
        <v>0.0</v>
      </c>
      <c r="F78" s="1" t="s">
        <v>669</v>
      </c>
      <c r="G78" s="1" t="s">
        <v>670</v>
      </c>
      <c r="H78" s="1" t="s">
        <v>671</v>
      </c>
      <c r="I78" s="1" t="s">
        <v>672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673</v>
      </c>
      <c r="B79" s="1">
        <v>0.0</v>
      </c>
      <c r="C79" s="1">
        <v>0.0</v>
      </c>
      <c r="D79" s="1">
        <v>0.0</v>
      </c>
      <c r="E79" s="1">
        <v>0.0</v>
      </c>
      <c r="F79" s="1" t="s">
        <v>674</v>
      </c>
      <c r="G79" s="1" t="s">
        <v>675</v>
      </c>
      <c r="H79" s="1" t="s">
        <v>676</v>
      </c>
      <c r="I79" s="1" t="s">
        <v>677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678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679</v>
      </c>
      <c r="B81" s="1">
        <v>0.0</v>
      </c>
      <c r="C81" s="1">
        <v>0.0</v>
      </c>
      <c r="D81" s="1">
        <v>0.0</v>
      </c>
      <c r="E81" s="1" t="s">
        <v>680</v>
      </c>
      <c r="F81" s="1" t="s">
        <v>681</v>
      </c>
      <c r="G81" s="1" t="s">
        <v>682</v>
      </c>
      <c r="H81" s="1" t="s">
        <v>683</v>
      </c>
      <c r="I81" s="1" t="s">
        <v>684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685</v>
      </c>
      <c r="B82" s="1">
        <v>0.0</v>
      </c>
      <c r="C82" s="1">
        <v>0.0</v>
      </c>
      <c r="D82" s="1">
        <v>0.0</v>
      </c>
      <c r="E82" s="1" t="s">
        <v>686</v>
      </c>
      <c r="F82" s="1" t="s">
        <v>687</v>
      </c>
      <c r="G82" s="1" t="s">
        <v>688</v>
      </c>
      <c r="H82" s="1" t="s">
        <v>689</v>
      </c>
      <c r="I82" s="1" t="s">
        <v>690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691</v>
      </c>
      <c r="B83" s="1">
        <v>0.0</v>
      </c>
      <c r="C83" s="1">
        <v>0.0</v>
      </c>
      <c r="D83" s="1">
        <v>0.0</v>
      </c>
      <c r="E83" s="1" t="s">
        <v>692</v>
      </c>
      <c r="F83" s="1" t="s">
        <v>693</v>
      </c>
      <c r="G83" s="1" t="s">
        <v>694</v>
      </c>
      <c r="H83" s="1" t="s">
        <v>695</v>
      </c>
      <c r="I83" s="1" t="s">
        <v>696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697</v>
      </c>
      <c r="B84" s="1">
        <v>0.0</v>
      </c>
      <c r="C84" s="1">
        <v>0.0</v>
      </c>
      <c r="D84" s="1">
        <v>0.0</v>
      </c>
      <c r="E84" s="1" t="s">
        <v>698</v>
      </c>
      <c r="F84" s="1" t="s">
        <v>699</v>
      </c>
      <c r="G84" s="1" t="s">
        <v>700</v>
      </c>
      <c r="H84" s="1" t="s">
        <v>701</v>
      </c>
      <c r="I84" s="1" t="s">
        <v>702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703</v>
      </c>
      <c r="B85" s="1">
        <v>0.0</v>
      </c>
      <c r="C85" s="1">
        <v>0.0</v>
      </c>
      <c r="D85" s="1">
        <v>0.0</v>
      </c>
      <c r="E85" s="1" t="s">
        <v>698</v>
      </c>
      <c r="F85" s="1" t="s">
        <v>704</v>
      </c>
      <c r="G85" s="1" t="s">
        <v>705</v>
      </c>
      <c r="H85" s="1" t="s">
        <v>706</v>
      </c>
      <c r="I85" s="1" t="s">
        <v>707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708</v>
      </c>
      <c r="B86" s="1">
        <v>0.0</v>
      </c>
      <c r="C86" s="1">
        <v>0.0</v>
      </c>
      <c r="D86" s="1">
        <v>0.0</v>
      </c>
      <c r="E86" s="1" t="s">
        <v>709</v>
      </c>
      <c r="F86" s="1" t="s">
        <v>710</v>
      </c>
      <c r="G86" s="1" t="s">
        <v>711</v>
      </c>
      <c r="H86" s="1" t="s">
        <v>712</v>
      </c>
      <c r="I86" s="1" t="s">
        <v>713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714</v>
      </c>
      <c r="B87" s="1">
        <v>0.0</v>
      </c>
      <c r="C87" s="1">
        <v>0.0</v>
      </c>
      <c r="D87" s="1">
        <v>0.0</v>
      </c>
      <c r="E87" s="1" t="s">
        <v>715</v>
      </c>
      <c r="F87" s="1" t="s">
        <v>716</v>
      </c>
      <c r="G87" s="1" t="s">
        <v>717</v>
      </c>
      <c r="H87" s="1" t="s">
        <v>712</v>
      </c>
      <c r="I87" s="1" t="s">
        <v>713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718</v>
      </c>
      <c r="B88" s="1">
        <v>0.0</v>
      </c>
      <c r="C88" s="1">
        <v>0.0</v>
      </c>
      <c r="D88" s="1">
        <v>0.0</v>
      </c>
      <c r="E88" s="1" t="s">
        <v>719</v>
      </c>
      <c r="F88" s="1" t="s">
        <v>720</v>
      </c>
      <c r="G88" s="1" t="s">
        <v>721</v>
      </c>
      <c r="H88" s="1" t="s">
        <v>722</v>
      </c>
      <c r="I88" s="1" t="s">
        <v>723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724</v>
      </c>
      <c r="B89" s="1">
        <v>0.0</v>
      </c>
      <c r="C89" s="1">
        <v>0.0</v>
      </c>
      <c r="D89" s="1">
        <v>0.0</v>
      </c>
      <c r="E89" s="1" t="s">
        <v>725</v>
      </c>
      <c r="F89" s="1" t="s">
        <v>726</v>
      </c>
      <c r="G89" s="1" t="s">
        <v>727</v>
      </c>
      <c r="H89" s="1" t="s">
        <v>728</v>
      </c>
      <c r="I89" s="1" t="s">
        <v>729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730</v>
      </c>
      <c r="B90" s="1">
        <v>0.0</v>
      </c>
      <c r="C90" s="1">
        <v>0.0</v>
      </c>
      <c r="D90" s="1">
        <v>0.0</v>
      </c>
      <c r="E90" s="1">
        <v>0.0</v>
      </c>
      <c r="F90" s="1" t="s">
        <v>731</v>
      </c>
      <c r="G90" s="1" t="s">
        <v>732</v>
      </c>
      <c r="H90" s="1" t="s">
        <v>733</v>
      </c>
      <c r="I90" s="1" t="s">
        <v>734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735</v>
      </c>
      <c r="B91" s="1">
        <v>0.0</v>
      </c>
      <c r="C91" s="1">
        <v>0.0</v>
      </c>
      <c r="D91" s="1">
        <v>0.0</v>
      </c>
      <c r="E91" s="1">
        <v>0.0</v>
      </c>
      <c r="F91" s="1" t="s">
        <v>736</v>
      </c>
      <c r="G91" s="1" t="s">
        <v>737</v>
      </c>
      <c r="H91" s="1" t="s">
        <v>738</v>
      </c>
      <c r="I91" s="1" t="s">
        <v>739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740</v>
      </c>
      <c r="B92" s="1">
        <v>0.0</v>
      </c>
      <c r="C92" s="1">
        <v>0.0</v>
      </c>
      <c r="D92" s="1">
        <v>0.0</v>
      </c>
      <c r="E92" s="1">
        <v>0.0</v>
      </c>
      <c r="F92" s="1" t="s">
        <v>741</v>
      </c>
      <c r="G92" s="1" t="s">
        <v>742</v>
      </c>
      <c r="H92" s="1" t="s">
        <v>743</v>
      </c>
      <c r="I92" s="1" t="s">
        <v>744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745</v>
      </c>
      <c r="B93" s="1">
        <v>0.0</v>
      </c>
      <c r="C93" s="1">
        <v>0.0</v>
      </c>
      <c r="D93" s="1">
        <v>0.0</v>
      </c>
      <c r="E93" s="1">
        <v>0.0</v>
      </c>
      <c r="F93" s="1" t="s">
        <v>746</v>
      </c>
      <c r="G93" s="1" t="s">
        <v>747</v>
      </c>
      <c r="H93" s="1" t="s">
        <v>748</v>
      </c>
      <c r="I93" s="1" t="s">
        <v>749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750</v>
      </c>
      <c r="B94" s="1">
        <v>0.0</v>
      </c>
      <c r="C94" s="1">
        <v>0.0</v>
      </c>
      <c r="D94" s="1">
        <v>0.0</v>
      </c>
      <c r="E94" s="1">
        <v>0.0</v>
      </c>
      <c r="F94" s="1" t="s">
        <v>751</v>
      </c>
      <c r="G94" s="1" t="s">
        <v>752</v>
      </c>
      <c r="H94" s="1" t="s">
        <v>753</v>
      </c>
      <c r="I94" s="1" t="s">
        <v>754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755</v>
      </c>
      <c r="B95" s="1">
        <v>0.0</v>
      </c>
      <c r="C95" s="1">
        <v>0.0</v>
      </c>
      <c r="D95" s="1">
        <v>0.0</v>
      </c>
      <c r="E95" s="1" t="s">
        <v>756</v>
      </c>
      <c r="F95" s="1" t="s">
        <v>757</v>
      </c>
      <c r="G95" s="1" t="s">
        <v>758</v>
      </c>
      <c r="H95" s="1" t="s">
        <v>759</v>
      </c>
      <c r="I95" s="1" t="s">
        <v>760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761</v>
      </c>
      <c r="B96" s="1">
        <v>0.0</v>
      </c>
      <c r="C96" s="1">
        <v>0.0</v>
      </c>
      <c r="D96" s="1">
        <v>0.0</v>
      </c>
      <c r="E96" s="1" t="s">
        <v>762</v>
      </c>
      <c r="F96" s="1" t="s">
        <v>763</v>
      </c>
      <c r="G96" s="1" t="s">
        <v>764</v>
      </c>
      <c r="H96" s="1" t="s">
        <v>765</v>
      </c>
      <c r="I96" s="1" t="s">
        <v>766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767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768</v>
      </c>
      <c r="H97" s="1" t="s">
        <v>769</v>
      </c>
      <c r="I97" s="1" t="s">
        <v>770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771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772</v>
      </c>
      <c r="H98" s="1" t="s">
        <v>773</v>
      </c>
      <c r="I98" s="1" t="s">
        <v>774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776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777</v>
      </c>
      <c r="H100" s="1" t="s">
        <v>778</v>
      </c>
      <c r="I100" s="1" t="s">
        <v>779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780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781</v>
      </c>
      <c r="H101" s="1" t="s">
        <v>782</v>
      </c>
      <c r="I101" s="1" t="s">
        <v>783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784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785</v>
      </c>
      <c r="H102" s="1" t="s">
        <v>786</v>
      </c>
      <c r="I102" s="1" t="s">
        <v>637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787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788</v>
      </c>
      <c r="H103" s="1" t="s">
        <v>789</v>
      </c>
      <c r="I103" s="1" t="s">
        <v>790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791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792</v>
      </c>
      <c r="H104" s="1" t="s">
        <v>793</v>
      </c>
      <c r="I104" s="1" t="s">
        <v>794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795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796</v>
      </c>
      <c r="H105" s="1" t="s">
        <v>797</v>
      </c>
      <c r="I105" s="1" t="s">
        <v>798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799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800</v>
      </c>
      <c r="H106" s="1" t="s">
        <v>801</v>
      </c>
      <c r="I106" s="1" t="s">
        <v>802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803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804</v>
      </c>
      <c r="H107" s="1" t="s">
        <v>805</v>
      </c>
      <c r="I107" s="1" t="s">
        <v>806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807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808</v>
      </c>
      <c r="H108" s="1" t="s">
        <v>809</v>
      </c>
      <c r="I108" s="1" t="s">
        <v>810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811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812</v>
      </c>
      <c r="I109" s="1" t="s">
        <v>813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814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815</v>
      </c>
      <c r="I110" s="1" t="s">
        <v>816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817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818</v>
      </c>
      <c r="I111" s="1" t="s">
        <v>819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820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821</v>
      </c>
      <c r="I112" s="1" t="s">
        <v>822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823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824</v>
      </c>
      <c r="I113" s="1" t="s">
        <v>825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826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827</v>
      </c>
      <c r="H114" s="1" t="s">
        <v>828</v>
      </c>
      <c r="I114" s="1" t="s">
        <v>829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830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831</v>
      </c>
      <c r="H115" s="1" t="s">
        <v>832</v>
      </c>
      <c r="I115" s="1" t="s">
        <v>833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834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 t="s">
        <v>835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836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 t="s">
        <v>837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838</v>
      </c>
      <c r="C1" s="1" t="s">
        <v>839</v>
      </c>
      <c r="D1" s="1" t="s">
        <v>840</v>
      </c>
      <c r="E1" s="1" t="s">
        <v>841</v>
      </c>
      <c r="F1" s="1" t="s">
        <v>842</v>
      </c>
      <c r="G1" s="1" t="s">
        <v>843</v>
      </c>
      <c r="H1" s="1" t="s">
        <v>844</v>
      </c>
      <c r="I1" s="1" t="s">
        <v>845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846</v>
      </c>
      <c r="B2" s="1" t="s">
        <v>847</v>
      </c>
      <c r="C2" s="1" t="s">
        <v>848</v>
      </c>
      <c r="D2" s="1" t="s">
        <v>849</v>
      </c>
      <c r="E2" s="1" t="s">
        <v>850</v>
      </c>
      <c r="F2" s="1" t="s">
        <v>851</v>
      </c>
      <c r="G2" s="1" t="s">
        <v>852</v>
      </c>
      <c r="H2" s="1" t="s">
        <v>852</v>
      </c>
      <c r="I2" s="1" t="s">
        <v>853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854</v>
      </c>
      <c r="B3" s="1" t="s">
        <v>853</v>
      </c>
      <c r="C3" s="1" t="s">
        <v>855</v>
      </c>
      <c r="D3" s="1" t="s">
        <v>856</v>
      </c>
      <c r="E3" s="1" t="s">
        <v>857</v>
      </c>
      <c r="F3" s="1" t="s">
        <v>858</v>
      </c>
      <c r="G3" s="1" t="s">
        <v>859</v>
      </c>
      <c r="H3" s="1" t="s">
        <v>860</v>
      </c>
      <c r="I3" s="1" t="s">
        <v>853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861</v>
      </c>
      <c r="B4" s="1" t="s">
        <v>862</v>
      </c>
      <c r="C4" s="1" t="s">
        <v>863</v>
      </c>
      <c r="D4" s="1" t="s">
        <v>864</v>
      </c>
      <c r="E4" s="1" t="s">
        <v>865</v>
      </c>
      <c r="F4" s="1" t="s">
        <v>866</v>
      </c>
      <c r="G4" s="1" t="s">
        <v>867</v>
      </c>
      <c r="H4" s="1" t="s">
        <v>868</v>
      </c>
      <c r="I4" s="1" t="s">
        <v>869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854</v>
      </c>
      <c r="B5" s="1" t="s">
        <v>853</v>
      </c>
      <c r="C5" s="1" t="s">
        <v>870</v>
      </c>
      <c r="D5" s="1" t="s">
        <v>871</v>
      </c>
      <c r="E5" s="1" t="s">
        <v>872</v>
      </c>
      <c r="F5" s="1" t="s">
        <v>873</v>
      </c>
      <c r="G5" s="1" t="s">
        <v>874</v>
      </c>
      <c r="H5" s="1" t="s">
        <v>875</v>
      </c>
      <c r="I5" s="1" t="s">
        <v>876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877</v>
      </c>
      <c r="B6" s="1" t="s">
        <v>878</v>
      </c>
      <c r="C6" s="1" t="s">
        <v>879</v>
      </c>
      <c r="D6" s="1" t="s">
        <v>880</v>
      </c>
      <c r="E6" s="1" t="s">
        <v>881</v>
      </c>
      <c r="F6" s="1" t="s">
        <v>882</v>
      </c>
      <c r="G6" s="1" t="s">
        <v>883</v>
      </c>
      <c r="H6" s="1" t="s">
        <v>884</v>
      </c>
      <c r="I6" s="1" t="s">
        <v>885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886</v>
      </c>
      <c r="B7" s="1" t="s">
        <v>887</v>
      </c>
      <c r="C7" s="1" t="s">
        <v>853</v>
      </c>
      <c r="D7" s="1" t="s">
        <v>853</v>
      </c>
      <c r="E7" s="1" t="s">
        <v>888</v>
      </c>
      <c r="F7" s="1" t="s">
        <v>889</v>
      </c>
      <c r="G7" s="1" t="s">
        <v>890</v>
      </c>
      <c r="H7" s="1" t="s">
        <v>891</v>
      </c>
      <c r="I7" s="1" t="s">
        <v>892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893</v>
      </c>
      <c r="B8" s="1" t="s">
        <v>853</v>
      </c>
      <c r="C8" s="1" t="s">
        <v>894</v>
      </c>
      <c r="D8" s="1" t="s">
        <v>895</v>
      </c>
      <c r="E8" s="1" t="s">
        <v>896</v>
      </c>
      <c r="F8" s="1" t="s">
        <v>897</v>
      </c>
      <c r="G8" s="1" t="s">
        <v>898</v>
      </c>
      <c r="H8" s="1" t="s">
        <v>899</v>
      </c>
      <c r="I8" s="1" t="s">
        <v>900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901</v>
      </c>
      <c r="B9" s="1" t="s">
        <v>902</v>
      </c>
      <c r="C9" s="1" t="s">
        <v>903</v>
      </c>
      <c r="D9" s="1" t="s">
        <v>904</v>
      </c>
      <c r="E9" s="1" t="s">
        <v>905</v>
      </c>
      <c r="F9" s="1" t="s">
        <v>906</v>
      </c>
      <c r="G9" s="1" t="s">
        <v>907</v>
      </c>
      <c r="H9" s="1" t="s">
        <v>908</v>
      </c>
      <c r="I9" s="1" t="s">
        <v>909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910</v>
      </c>
      <c r="B10" s="1" t="s">
        <v>911</v>
      </c>
      <c r="C10" s="1" t="s">
        <v>912</v>
      </c>
      <c r="D10" s="1" t="s">
        <v>913</v>
      </c>
      <c r="E10" s="1" t="s">
        <v>914</v>
      </c>
      <c r="F10" s="1" t="s">
        <v>915</v>
      </c>
      <c r="G10" s="1" t="s">
        <v>916</v>
      </c>
      <c r="H10" s="1" t="s">
        <v>917</v>
      </c>
      <c r="I10" s="1" t="s">
        <v>918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919</v>
      </c>
      <c r="B11" s="1" t="s">
        <v>920</v>
      </c>
      <c r="C11" s="1" t="s">
        <v>921</v>
      </c>
      <c r="D11" s="1" t="s">
        <v>922</v>
      </c>
      <c r="E11" s="1" t="s">
        <v>923</v>
      </c>
      <c r="F11" s="1" t="s">
        <v>924</v>
      </c>
      <c r="G11" s="1" t="s">
        <v>925</v>
      </c>
      <c r="H11" s="1" t="s">
        <v>926</v>
      </c>
      <c r="I11" s="1" t="s">
        <v>927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928</v>
      </c>
      <c r="B12" s="1" t="s">
        <v>929</v>
      </c>
      <c r="C12" s="1" t="s">
        <v>930</v>
      </c>
      <c r="D12" s="1" t="s">
        <v>931</v>
      </c>
      <c r="E12" s="1" t="s">
        <v>932</v>
      </c>
      <c r="F12" s="1" t="s">
        <v>933</v>
      </c>
      <c r="G12" s="1" t="s">
        <v>934</v>
      </c>
      <c r="H12" s="1" t="s">
        <v>935</v>
      </c>
      <c r="I12" s="1" t="s">
        <v>936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937</v>
      </c>
      <c r="B13" s="1" t="s">
        <v>938</v>
      </c>
      <c r="C13" s="1" t="s">
        <v>939</v>
      </c>
      <c r="D13" s="1" t="s">
        <v>940</v>
      </c>
      <c r="E13" s="1" t="s">
        <v>941</v>
      </c>
      <c r="F13" s="1" t="s">
        <v>942</v>
      </c>
      <c r="G13" s="1" t="s">
        <v>943</v>
      </c>
      <c r="H13" s="1" t="s">
        <v>944</v>
      </c>
      <c r="I13" s="1" t="s">
        <v>945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946</v>
      </c>
      <c r="B14" s="1" t="s">
        <v>947</v>
      </c>
      <c r="C14" s="1" t="s">
        <v>948</v>
      </c>
      <c r="D14" s="1" t="s">
        <v>949</v>
      </c>
      <c r="E14" s="1" t="s">
        <v>950</v>
      </c>
      <c r="F14" s="1" t="s">
        <v>951</v>
      </c>
      <c r="G14" s="1" t="s">
        <v>952</v>
      </c>
      <c r="H14" s="1" t="s">
        <v>953</v>
      </c>
      <c r="I14" s="1" t="s">
        <v>954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955</v>
      </c>
      <c r="B15" s="1" t="s">
        <v>853</v>
      </c>
      <c r="C15" s="1" t="s">
        <v>853</v>
      </c>
      <c r="D15" s="1" t="s">
        <v>853</v>
      </c>
      <c r="E15" s="1" t="s">
        <v>853</v>
      </c>
      <c r="F15" s="1" t="s">
        <v>853</v>
      </c>
      <c r="G15" s="1" t="s">
        <v>853</v>
      </c>
      <c r="H15" s="1" t="s">
        <v>853</v>
      </c>
      <c r="I15" s="1" t="s">
        <v>853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956</v>
      </c>
      <c r="B16" s="1" t="s">
        <v>853</v>
      </c>
      <c r="C16" s="1" t="s">
        <v>853</v>
      </c>
      <c r="D16" s="1" t="s">
        <v>853</v>
      </c>
      <c r="E16" s="1" t="s">
        <v>853</v>
      </c>
      <c r="F16" s="1" t="s">
        <v>853</v>
      </c>
      <c r="G16" s="1" t="s">
        <v>853</v>
      </c>
      <c r="H16" s="1" t="s">
        <v>853</v>
      </c>
      <c r="I16" s="1" t="s">
        <v>853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957</v>
      </c>
      <c r="B17" s="1" t="s">
        <v>152</v>
      </c>
      <c r="C17" s="1" t="s">
        <v>153</v>
      </c>
      <c r="D17" s="1" t="s">
        <v>154</v>
      </c>
      <c r="E17" s="1" t="s">
        <v>155</v>
      </c>
      <c r="F17" s="1" t="s">
        <v>160</v>
      </c>
      <c r="G17" s="1" t="s">
        <v>958</v>
      </c>
      <c r="H17" s="1" t="s">
        <v>959</v>
      </c>
      <c r="I17" s="1" t="s">
        <v>960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961</v>
      </c>
      <c r="B18" s="1" t="s">
        <v>853</v>
      </c>
      <c r="C18" s="1" t="s">
        <v>853</v>
      </c>
      <c r="D18" s="1" t="s">
        <v>853</v>
      </c>
      <c r="E18" s="1" t="s">
        <v>853</v>
      </c>
      <c r="F18" s="1" t="s">
        <v>853</v>
      </c>
      <c r="G18" s="1" t="s">
        <v>853</v>
      </c>
      <c r="H18" s="1" t="s">
        <v>853</v>
      </c>
      <c r="I18" s="1" t="s">
        <v>853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962</v>
      </c>
      <c r="B19" s="1" t="s">
        <v>963</v>
      </c>
      <c r="C19" s="1" t="s">
        <v>964</v>
      </c>
      <c r="D19" s="1" t="s">
        <v>965</v>
      </c>
      <c r="E19" s="1" t="s">
        <v>966</v>
      </c>
      <c r="F19" s="1" t="s">
        <v>967</v>
      </c>
      <c r="G19" s="1" t="s">
        <v>968</v>
      </c>
      <c r="H19" s="1" t="s">
        <v>969</v>
      </c>
      <c r="I19" s="1" t="s">
        <v>970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971</v>
      </c>
      <c r="B20" s="1" t="s">
        <v>972</v>
      </c>
      <c r="C20" s="1" t="s">
        <v>973</v>
      </c>
      <c r="D20" s="1" t="s">
        <v>974</v>
      </c>
      <c r="E20" s="1" t="s">
        <v>975</v>
      </c>
      <c r="F20" s="1" t="s">
        <v>976</v>
      </c>
      <c r="G20" s="1" t="s">
        <v>977</v>
      </c>
      <c r="H20" s="1" t="s">
        <v>978</v>
      </c>
      <c r="I20" s="1" t="s">
        <v>979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980</v>
      </c>
      <c r="B21" s="1" t="s">
        <v>981</v>
      </c>
      <c r="C21" s="1" t="s">
        <v>982</v>
      </c>
      <c r="D21" s="1" t="s">
        <v>983</v>
      </c>
      <c r="E21" s="1" t="s">
        <v>984</v>
      </c>
      <c r="F21" s="1" t="s">
        <v>985</v>
      </c>
      <c r="G21" s="1" t="s">
        <v>986</v>
      </c>
      <c r="H21" s="1" t="s">
        <v>987</v>
      </c>
      <c r="I21" s="1" t="s">
        <v>988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989</v>
      </c>
      <c r="B22" s="1" t="s">
        <v>990</v>
      </c>
      <c r="C22" s="1" t="s">
        <v>991</v>
      </c>
      <c r="D22" s="1" t="s">
        <v>992</v>
      </c>
      <c r="E22" s="1" t="s">
        <v>993</v>
      </c>
      <c r="F22" s="1" t="s">
        <v>994</v>
      </c>
      <c r="G22" s="1" t="s">
        <v>995</v>
      </c>
      <c r="H22" s="1" t="s">
        <v>996</v>
      </c>
      <c r="I22" s="1" t="s">
        <v>997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998</v>
      </c>
      <c r="B23" s="1" t="s">
        <v>999</v>
      </c>
      <c r="C23" s="1" t="s">
        <v>1000</v>
      </c>
      <c r="D23" s="1" t="s">
        <v>1001</v>
      </c>
      <c r="E23" s="1" t="s">
        <v>1002</v>
      </c>
      <c r="F23" s="1" t="s">
        <v>1003</v>
      </c>
      <c r="G23" s="1" t="s">
        <v>1004</v>
      </c>
      <c r="H23" s="1" t="s">
        <v>1005</v>
      </c>
      <c r="I23" s="1" t="s">
        <v>1006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1007</v>
      </c>
      <c r="B24" s="1" t="s">
        <v>1008</v>
      </c>
      <c r="C24" s="1" t="s">
        <v>1009</v>
      </c>
      <c r="D24" s="1" t="s">
        <v>1010</v>
      </c>
      <c r="E24" s="1" t="s">
        <v>1011</v>
      </c>
      <c r="F24" s="1" t="s">
        <v>1012</v>
      </c>
      <c r="G24" s="1" t="s">
        <v>1013</v>
      </c>
      <c r="H24" s="1" t="s">
        <v>1013</v>
      </c>
      <c r="I24" s="1" t="s">
        <v>1013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1014</v>
      </c>
      <c r="B25" s="1" t="s">
        <v>1015</v>
      </c>
      <c r="C25" s="1" t="s">
        <v>1016</v>
      </c>
      <c r="D25" s="1" t="s">
        <v>1017</v>
      </c>
      <c r="E25" s="1" t="s">
        <v>1018</v>
      </c>
      <c r="F25" s="1" t="s">
        <v>1019</v>
      </c>
      <c r="G25" s="1" t="s">
        <v>1020</v>
      </c>
      <c r="H25" s="1" t="s">
        <v>1020</v>
      </c>
      <c r="I25" s="1" t="s">
        <v>853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1021</v>
      </c>
      <c r="B26" s="1" t="s">
        <v>1022</v>
      </c>
      <c r="C26" s="1" t="s">
        <v>1023</v>
      </c>
      <c r="D26" s="1" t="s">
        <v>1024</v>
      </c>
      <c r="E26" s="1" t="s">
        <v>1025</v>
      </c>
      <c r="F26" s="1" t="s">
        <v>1026</v>
      </c>
      <c r="G26" s="1" t="s">
        <v>853</v>
      </c>
      <c r="H26" s="1" t="s">
        <v>853</v>
      </c>
      <c r="I26" s="1" t="s">
        <v>853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1027</v>
      </c>
      <c r="B2" s="1" t="s">
        <v>1028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1029</v>
      </c>
      <c r="B3" s="1" t="s">
        <v>1030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1031</v>
      </c>
      <c r="B4" s="1" t="s">
        <v>1032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1033</v>
      </c>
      <c r="B5" s="1" t="s">
        <v>1034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1035</v>
      </c>
      <c r="B6" s="1" t="s">
        <v>1036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1037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1038</v>
      </c>
      <c r="B8" s="1" t="s">
        <v>1039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1040</v>
      </c>
      <c r="B9" s="4" t="s">
        <v>1041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1042</v>
      </c>
      <c r="B10" s="1" t="s">
        <v>1043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1044</v>
      </c>
      <c r="B11" s="1" t="s">
        <v>1045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1046</v>
      </c>
      <c r="B12" s="1" t="s">
        <v>1043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1047</v>
      </c>
      <c r="B13" s="1" t="s">
        <v>1048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1049</v>
      </c>
      <c r="B14" s="1" t="s">
        <v>1050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1051</v>
      </c>
      <c r="B15" s="1" t="s">
        <v>1048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1052</v>
      </c>
      <c r="B16" s="1" t="s">
        <v>1053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1054</v>
      </c>
      <c r="B17" s="1">
        <v>900.0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1055</v>
      </c>
      <c r="B18" s="1" t="s">
        <v>1056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1057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1058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1059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1060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1061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1062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1063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1066</v>
      </c>
      <c r="B28" s="1">
        <v>43.28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1067</v>
      </c>
      <c r="B29" s="1">
        <v>43.34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1068</v>
      </c>
      <c r="B30" s="1">
        <v>42.93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1069</v>
      </c>
      <c r="B31" s="1">
        <v>43.615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1070</v>
      </c>
      <c r="B32" s="1">
        <v>43.28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1071</v>
      </c>
      <c r="B33" s="1">
        <v>43.34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1072</v>
      </c>
      <c r="B34" s="1">
        <v>42.93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1073</v>
      </c>
      <c r="B35" s="1">
        <v>43.615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1074</v>
      </c>
      <c r="B36" s="1">
        <v>1.361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1075</v>
      </c>
      <c r="B37" s="1">
        <v>75.94737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1076</v>
      </c>
      <c r="B38" s="1">
        <v>33.045803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1077</v>
      </c>
      <c r="B39" s="1">
        <v>42983.0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1078</v>
      </c>
      <c r="B40" s="1">
        <v>42983.0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1079</v>
      </c>
      <c r="B41" s="1">
        <v>66111.0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1080</v>
      </c>
      <c r="B42" s="1">
        <v>55810.0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1081</v>
      </c>
      <c r="B43" s="1">
        <v>55810.0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1082</v>
      </c>
      <c r="B44" s="1">
        <v>1.309565824E9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1083</v>
      </c>
      <c r="B45" s="1">
        <v>33.81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1084</v>
      </c>
      <c r="B46" s="1">
        <v>56.41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1085</v>
      </c>
      <c r="B47" s="1">
        <v>6.2607727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1086</v>
      </c>
      <c r="B48" s="1">
        <v>47.8934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1087</v>
      </c>
      <c r="B49" s="1">
        <v>43.232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1088</v>
      </c>
      <c r="B50" s="1" t="s">
        <v>1089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1090</v>
      </c>
      <c r="B51" s="1">
        <v>1.228585984E9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1091</v>
      </c>
      <c r="B52" s="1">
        <v>0.08628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1092</v>
      </c>
      <c r="B53" s="1">
        <v>1.1979245E7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1093</v>
      </c>
      <c r="B54" s="1">
        <v>3.02285E7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1094</v>
      </c>
      <c r="B55" s="1">
        <v>64799.0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1095</v>
      </c>
      <c r="B56" s="1">
        <v>99444.0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1096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1097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1098</v>
      </c>
      <c r="B59" s="1">
        <v>0.0021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1099</v>
      </c>
      <c r="B60" s="1">
        <v>0.43103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1100</v>
      </c>
      <c r="B61" s="1">
        <v>0.47195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1101</v>
      </c>
      <c r="B62" s="1">
        <v>0.79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1102</v>
      </c>
      <c r="B63" s="1">
        <v>3.0251E7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1103</v>
      </c>
      <c r="B64" s="1">
        <v>1.493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1104</v>
      </c>
      <c r="B65" s="1">
        <v>28.995312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1105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1106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1107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1108</v>
      </c>
      <c r="B69" s="1">
        <v>0.225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1109</v>
      </c>
      <c r="B70" s="1">
        <v>1.8048E7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1110</v>
      </c>
      <c r="B71" s="1">
        <v>0.57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1111</v>
      </c>
      <c r="B72" s="1">
        <v>1.02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1112</v>
      </c>
      <c r="B73" s="1">
        <v>5.874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1113</v>
      </c>
      <c r="B74" s="1">
        <v>57.71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1114</v>
      </c>
      <c r="B75" s="1">
        <v>-0.06521273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1115</v>
      </c>
      <c r="B76" s="1">
        <v>0.23713636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1116</v>
      </c>
      <c r="B77" s="1" t="s">
        <v>1117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1118</v>
      </c>
      <c r="B78" s="1" t="s">
        <v>1119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1120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1121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1122</v>
      </c>
      <c r="B81" s="1" t="s">
        <v>1123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1124</v>
      </c>
      <c r="B82" s="1" t="s">
        <v>1123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1125</v>
      </c>
      <c r="B83" s="1">
        <v>1.6070058E9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1126</v>
      </c>
      <c r="B84" s="1" t="s">
        <v>1127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1128</v>
      </c>
      <c r="B85" s="1" t="s">
        <v>1129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1130</v>
      </c>
      <c r="B86" s="1" t="s">
        <v>1131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1132</v>
      </c>
      <c r="B87" s="1" t="s">
        <v>1133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1134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1135</v>
      </c>
      <c r="B89" s="1">
        <v>43.29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1136</v>
      </c>
      <c r="B90" s="1">
        <v>63.0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1137</v>
      </c>
      <c r="B91" s="1">
        <v>55.0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1138</v>
      </c>
      <c r="B92" s="1">
        <v>59.3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1139</v>
      </c>
      <c r="B93" s="1">
        <v>60.0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1140</v>
      </c>
      <c r="B94" s="1">
        <v>1.66667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1141</v>
      </c>
      <c r="B95" s="1" t="s">
        <v>1142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1143</v>
      </c>
      <c r="B96" s="1">
        <v>10.0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1144</v>
      </c>
      <c r="B97" s="1">
        <v>8.2033E7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1145</v>
      </c>
      <c r="B98" s="1">
        <v>2.714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1146</v>
      </c>
      <c r="B99" s="1">
        <v>2.1289E7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1147</v>
      </c>
      <c r="B100" s="1">
        <v>2028000.0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1148</v>
      </c>
      <c r="B101" s="1">
        <v>0.982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1149</v>
      </c>
      <c r="B102" s="1">
        <v>1.128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1150</v>
      </c>
      <c r="B103" s="1">
        <v>2.0917E8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1151</v>
      </c>
      <c r="B104" s="1">
        <v>4.501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1152</v>
      </c>
      <c r="B105" s="1">
        <v>6.843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1153</v>
      </c>
      <c r="B106" s="1">
        <v>0.061290003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1154</v>
      </c>
      <c r="B107" s="1">
        <v>0.19969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1155</v>
      </c>
      <c r="B108" s="1">
        <v>3.1200624E7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1156</v>
      </c>
      <c r="B109" s="1">
        <v>2.5998E7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1157</v>
      </c>
      <c r="B110" s="1">
        <v>0.333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1158</v>
      </c>
      <c r="B111" s="1">
        <v>0.192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1159</v>
      </c>
      <c r="B112" s="1">
        <v>0.80854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1160</v>
      </c>
      <c r="B113" s="1">
        <v>0.101780005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1161</v>
      </c>
      <c r="B114" s="1">
        <v>0.08989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1162</v>
      </c>
      <c r="B115" s="1" t="s">
        <v>1089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1163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50</v>
      </c>
      <c r="B3" s="1">
        <v>0.0</v>
      </c>
      <c r="C3" s="1">
        <v>0.0</v>
      </c>
      <c r="D3" s="1">
        <v>14.0</v>
      </c>
      <c r="E3" s="1">
        <v>4.0</v>
      </c>
      <c r="F3" s="1">
        <v>7.0</v>
      </c>
      <c r="G3" s="1">
        <v>2.0</v>
      </c>
      <c r="H3" s="1">
        <v>5.0</v>
      </c>
      <c r="I3" s="1">
        <v>19.0</v>
      </c>
      <c r="J3" s="1">
        <f>IF(I3*FORECAST(J2,B3:I3,B2:I2)&gt;0,FORECAST(J2,B3:I3,B2:I2),I3)*$X$1</f>
        <v>13.07142857</v>
      </c>
      <c r="K3" s="1">
        <f>IF(J3*FORECAST(K2,B3:J3,B2:J2)&gt;0,FORECAST(K2,B3:J3,B2:J2),J3)*$X$1</f>
        <v>14.55952381</v>
      </c>
      <c r="L3" s="1">
        <f>IF(K3*FORECAST(L2,B3:K3,B2:K2)&gt;0,FORECAST(L2,B3:K3,B2:K2),K3)*$X$1</f>
        <v>16.04761905</v>
      </c>
      <c r="M3" s="1">
        <f>IF(L3*FORECAST(M2,B3:L3,B2:L2)&gt;0,FORECAST(M2,B3:L3,B2:L2),L3)*$X$1</f>
        <v>17.53571429</v>
      </c>
      <c r="N3" s="1">
        <f>IF(M3*FORECAST(N2,B3:M3,B2:M2)&gt;0,FORECAST(N2,B3:M3,B2:M2),M3)*$X$1</f>
        <v>19.02380952</v>
      </c>
      <c r="O3" s="1">
        <f>IF(N3*FORECAST(O2,B3:N3,B2:N2)&gt;0,FORECAST(O2,B3:N3,B2:N2),N3)*$X$1</f>
        <v>20.51190476</v>
      </c>
      <c r="P3" s="1">
        <f>IF(O3*FORECAST(P2,B3:O3,B2:O2)&gt;0,FORECAST(P2,B3:O3,B2:O2),O3)*$X$1</f>
        <v>22</v>
      </c>
      <c r="Q3" s="5">
        <f>IF(P3*FORECAST(Q2,B3:P3,B2:P2)&gt;0,FORECAST(Q2,B3:P3,B2:P2),P3)*$X$1</f>
        <v>23.48809524</v>
      </c>
      <c r="R3" s="5">
        <f>IF(Q3*FORECAST(R2,B3:Q3,B2:Q2)&gt;0,FORECAST(R2,B3:Q3,B2:Q2),Q3)*$X$1</f>
        <v>24.97619048</v>
      </c>
      <c r="S3" s="5">
        <f>IF(R3*FORECAST(S2,B3:R3,B2:R2)&gt;0,FORECAST(S2,B3:R3,B2:R2),R3)*$X$1</f>
        <v>26.46428571</v>
      </c>
      <c r="T3" s="5">
        <f>IF(S3*FORECAST(T2,B3:S3,B2:S2)&gt;0,FORECAST(T2,B3:S3,B2:S2),S3)*$X$1</f>
        <v>27.95238095</v>
      </c>
      <c r="U3" s="5">
        <f>IF(T3*FORECAST(U2,B3:T3,B2:T2)&gt;0,FORECAST(U2,B3:T3,B2:T2),T3)*$X$1</f>
        <v>29.44047619</v>
      </c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-1.0</v>
      </c>
      <c r="D4" s="1">
        <v>5.0</v>
      </c>
      <c r="E4" s="1">
        <v>-42.0</v>
      </c>
      <c r="F4" s="1">
        <v>-216.0</v>
      </c>
      <c r="G4" s="1">
        <v>-211.0</v>
      </c>
      <c r="H4" s="1">
        <v>-213.0</v>
      </c>
      <c r="I4" s="1">
        <v>-69.0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1164</v>
      </c>
      <c r="B5" s="1">
        <v>15.0</v>
      </c>
      <c r="C5" s="1">
        <v>17.0</v>
      </c>
      <c r="D5" s="1">
        <v>21.0</v>
      </c>
      <c r="E5" s="1">
        <v>24.0</v>
      </c>
      <c r="F5" s="1">
        <v>28.0</v>
      </c>
      <c r="G5" s="1">
        <v>32.0</v>
      </c>
      <c r="H5" s="1">
        <v>33.0</v>
      </c>
      <c r="I5" s="1">
        <v>33.0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1165</v>
      </c>
      <c r="L7" s="1">
        <f>IF(U3*FORECAST(U2,B3:U3,B2:U2)&gt;0,FORECAST(U2,B3:U3,B2:U2),T3)*$X$1 * (1+0.02)/(0.0834-0.02)</f>
        <v>473.6480397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1166</v>
      </c>
      <c r="L8" s="6">
        <f t="array" ref="L8">NPV(0.0834,K3:U3)</f>
        <v>146.2352057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1167</v>
      </c>
      <c r="L9" s="6">
        <f t="array" ref="L9">NPV(0.0834,K16:U16)</f>
        <v>196.2359628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1168</v>
      </c>
      <c r="L10" s="6">
        <f>L8 + L9</f>
        <v>342.4711685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1169</v>
      </c>
      <c r="L12" s="6">
        <f>L10 - L11</f>
        <v>411.4711685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1170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12.46882329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473.6480397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-2.0</v>
      </c>
      <c r="C3" s="1">
        <v>-8.0</v>
      </c>
      <c r="D3" s="1">
        <v>-11.0</v>
      </c>
      <c r="E3" s="1">
        <v>-11.0</v>
      </c>
      <c r="F3" s="1">
        <v>-7.0</v>
      </c>
      <c r="G3" s="1">
        <v>-13.0</v>
      </c>
      <c r="H3" s="1">
        <v>7.0</v>
      </c>
      <c r="I3" s="1">
        <v>2.0</v>
      </c>
      <c r="J3" s="1">
        <f>IF(I3*FORECAST(J2,B3:I3,B2:I2)&gt;0,FORECAST(J2,B3:I3,B2:I2),I3)*$X$1</f>
        <v>0.03571428571</v>
      </c>
      <c r="K3" s="1">
        <f>IF(J3*FORECAST(K2,B3:J3,B2:J2)&gt;0,FORECAST(K2,B3:J3,B2:J2),J3)*$X$1</f>
        <v>1.238095238</v>
      </c>
      <c r="L3" s="1">
        <f>IF(K3*FORECAST(L2,B3:K3,B2:K2)&gt;0,FORECAST(L2,B3:K3,B2:K2),K3)*$X$1</f>
        <v>2.44047619</v>
      </c>
      <c r="M3" s="1">
        <f>IF(L3*FORECAST(M2,B3:L3,B2:L2)&gt;0,FORECAST(M2,B3:L3,B2:L2),L3)*$X$1</f>
        <v>3.642857143</v>
      </c>
      <c r="N3" s="1">
        <f>IF(M3*FORECAST(N2,B3:M3,B2:M2)&gt;0,FORECAST(N2,B3:M3,B2:M2),M3)*$X$1</f>
        <v>4.845238095</v>
      </c>
      <c r="O3" s="1">
        <f>IF(N3*FORECAST(O2,B3:N3,B2:N2)&gt;0,FORECAST(O2,B3:N3,B2:N2),N3)*$X$1</f>
        <v>6.047619048</v>
      </c>
      <c r="P3" s="1">
        <f>IF(O3*FORECAST(P2,B3:O3,B2:O2)&gt;0,FORECAST(P2,B3:O3,B2:O2),O3)*$X$1</f>
        <v>7.25</v>
      </c>
      <c r="Q3" s="5">
        <f>IF(P3*FORECAST(Q2,B3:P3,B2:P2)&gt;0,FORECAST(Q2,B3:P3,B2:P2),P3)*$X$1</f>
        <v>8.452380952</v>
      </c>
      <c r="R3" s="5">
        <f>IF(Q3*FORECAST(R2,B3:Q3,B2:Q2)&gt;0,FORECAST(R2,B3:Q3,B2:Q2),Q3)*$X$1</f>
        <v>9.654761905</v>
      </c>
      <c r="S3" s="5">
        <f>IF(R3*FORECAST(S2,B3:R3,B2:R2)&gt;0,FORECAST(S2,B3:R3,B2:R2),R3)*$X$1</f>
        <v>10.85714286</v>
      </c>
      <c r="T3" s="5">
        <f>IF(S3*FORECAST(T2,B3:S3,B2:S2)&gt;0,FORECAST(T2,B3:S3,B2:S2),S3)*$X$1</f>
        <v>12.05952381</v>
      </c>
      <c r="U3" s="5">
        <f>IF(T3*FORECAST(U2,B3:T3,B2:T2)&gt;0,FORECAST(U2,B3:T3,B2:T2),T3)*$X$1</f>
        <v>13.26190476</v>
      </c>
      <c r="V3" s="2"/>
      <c r="W3" s="2"/>
      <c r="X3" s="2"/>
      <c r="Y3" s="2"/>
      <c r="Z3" s="2"/>
    </row>
    <row r="4">
      <c r="A4" s="3" t="s">
        <v>110</v>
      </c>
      <c r="B4" s="1">
        <v>0.0</v>
      </c>
      <c r="C4" s="1">
        <v>-1.0</v>
      </c>
      <c r="D4" s="1">
        <v>5.0</v>
      </c>
      <c r="E4" s="1">
        <v>-42.0</v>
      </c>
      <c r="F4" s="1">
        <v>-216.0</v>
      </c>
      <c r="G4" s="1">
        <v>-211.0</v>
      </c>
      <c r="H4" s="1">
        <v>-213.0</v>
      </c>
      <c r="I4" s="1">
        <v>-69.0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1164</v>
      </c>
      <c r="B5" s="1">
        <v>15.0</v>
      </c>
      <c r="C5" s="1">
        <v>17.0</v>
      </c>
      <c r="D5" s="1">
        <v>21.0</v>
      </c>
      <c r="E5" s="1">
        <v>24.0</v>
      </c>
      <c r="F5" s="1">
        <v>28.0</v>
      </c>
      <c r="G5" s="1">
        <v>32.0</v>
      </c>
      <c r="H5" s="1">
        <v>33.0</v>
      </c>
      <c r="I5" s="1">
        <v>33.0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1165</v>
      </c>
      <c r="L7" s="1">
        <f>IF(U3*FORECAST(U2,B3:U3,B2:U2)&gt;0,FORECAST(U2,B3:U3,B2:U2),T3)*$X$1 * (1+0.02)/(0.0834-0.02)</f>
        <v>213.3618747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1166</v>
      </c>
      <c r="L8" s="6">
        <f t="array" ref="L8">NPV(0.0834,K3:U3)</f>
        <v>44.2371992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1167</v>
      </c>
      <c r="L9" s="6">
        <f t="array" ref="L9">NPV(0.0834,K16:U16)</f>
        <v>88.39743734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1168</v>
      </c>
      <c r="L10" s="6">
        <f>L8 + L9</f>
        <v>132.6346365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-69.0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1169</v>
      </c>
      <c r="L12" s="6">
        <f>L10 - L11</f>
        <v>201.6346365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1170</v>
      </c>
      <c r="L13" s="1">
        <v>33.0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6.110140501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(1+0.02)/(0.0834-0.02)</f>
        <v>213.3618747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