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<sst xmlns="http://schemas.openxmlformats.org/spreadsheetml/2006/main" count="770" uniqueCount="634">
  <si>
    <t>ticker</t>
  </si>
  <si>
    <t>DAWN</t>
  </si>
  <si>
    <t>nombre</t>
  </si>
  <si>
    <t>DAY ONE BIOPHARMACEUTICAL</t>
  </si>
  <si>
    <t>empresa</t>
  </si>
  <si>
    <t>Biotechnology &amp; Medical Research</t>
  </si>
  <si>
    <t>Open</t>
  </si>
  <si>
    <t>Target Price</t>
  </si>
  <si>
    <t>Upside</t>
  </si>
  <si>
    <t>-559.89%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</si>
  <si>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</si>
  <si>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</si>
  <si>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</si>
  <si>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</si>
  <si>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</si>
  <si>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</si>
  <si>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</si>
  <si>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</si>
  <si>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</si>
  <si>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</si>
  <si>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</si>
  <si>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</si>
  <si>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</si>
  <si>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</si>
  <si>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</si>
  <si>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</si>
  <si>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</si>
  <si>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</si>
  <si>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</si>
  <si>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Sale (Purchase) of Intangible assets</t>
  </si>
  <si>
    <t>Investment in Marketable and Equity Securities, Total</t>
  </si>
  <si>
    <t>Cash from Investing</t>
  </si>
  <si>
    <t>Long-Term Debt Issued, Total</t>
  </si>
  <si>
    <t>Total Debt Issued</t>
  </si>
  <si>
    <t>Issuance of Common Stock</t>
  </si>
  <si>
    <t>Issuance of Preferred Stock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</si>
  <si>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</si>
  <si>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</si>
  <si>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</si>
  <si>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</si>
  <si>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</si>
  <si>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</si>
  <si>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</si>
  <si>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</si>
  <si>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</si>
  <si>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</si>
  <si>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</si>
  <si>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</si>
  <si>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</si>
  <si>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</si>
  <si>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</si>
  <si>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</si>
  <si>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</si>
  <si>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</si>
  <si>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</si>
  <si>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</si>
  <si>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</si>
  <si>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</si>
  <si>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</si>
  <si>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Other Current Liabilities</t>
  </si>
  <si>
    <t>Total Current Liabilities</t>
  </si>
  <si>
    <t>Long-Term Leases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</si>
  <si>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</si>
  <si>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</si>
  <si>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</si>
  <si>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</si>
  <si>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</si>
  <si>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</si>
  <si>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</si>
  <si>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</si>
  <si>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</si>
  <si>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</si>
  <si>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</si>
  <si>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</si>
  <si>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</si>
  <si>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</si>
  <si>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-4.19</t>
  </si>
  <si>
    <t>-20.88</t>
  </si>
  <si>
    <t>4.54</t>
  </si>
  <si>
    <t>4.52</t>
  </si>
  <si>
    <t>3.97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</si>
  <si>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</si>
  <si>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</si>
  <si>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</si>
  <si>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</si>
  <si>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</si>
  <si>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</si>
  <si>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Minority Interest, Total (Incl. Fin. Div)</t>
  </si>
  <si>
    <t>Account Code - Inventory Valuation</t>
  </si>
  <si>
    <t>Machinery, Total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</si>
  <si>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</si>
  <si>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</si>
  <si>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</si>
  <si>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</si>
  <si>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</si>
  <si>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</si>
  <si>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</si>
  <si>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</si>
  <si>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</si>
  <si>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</si>
  <si>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</si>
  <si>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</si>
  <si>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</si>
  <si>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</si>
  <si>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</si>
  <si>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</si>
  <si>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</si>
  <si>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</si>
  <si>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</si>
  <si>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-4.96</t>
  </si>
  <si>
    <t>-17.03</t>
  </si>
  <si>
    <t>-4.62</t>
  </si>
  <si>
    <t>-2.17</t>
  </si>
  <si>
    <t>-2.37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</si>
  <si>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</si>
  <si>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</si>
  <si>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</si>
  <si>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</si>
  <si>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</si>
  <si>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</si>
  <si>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-2.46</t>
  </si>
  <si>
    <t>-10.12</t>
  </si>
  <si>
    <t>-1.17</t>
  </si>
  <si>
    <t>-1.36</t>
  </si>
  <si>
    <t>-1.48</t>
  </si>
  <si>
    <t>Normalized Diluted EPS</t>
  </si>
  <si>
    <t>EBITDA</t>
  </si>
  <si>
    <t>EBITA</t>
  </si>
  <si>
    <t>EBIT</t>
  </si>
  <si>
    <t>EBITDAR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</si>
  <si>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</si>
  <si>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</si>
  <si>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</si>
  <si>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</si>
  <si>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</si>
  <si>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</si>
  <si>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</si>
  <si>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</si>
  <si>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</si>
  <si>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</si>
  <si>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-23.6</t>
  </si>
  <si>
    <t>-27.1</t>
  </si>
  <si>
    <t>-28.74</t>
  </si>
  <si>
    <t>-35.52</t>
  </si>
  <si>
    <t>Return on Total Capital</t>
  </si>
  <si>
    <t>-24.9</t>
  </si>
  <si>
    <t>-27.96</t>
  </si>
  <si>
    <t>-29.9</t>
  </si>
  <si>
    <t>-37.89</t>
  </si>
  <si>
    <t>Return On Equity %</t>
  </si>
  <si>
    <t>-127.49</t>
  </si>
  <si>
    <t>-44.83</t>
  </si>
  <si>
    <t>-46.37</t>
  </si>
  <si>
    <t>-55.68</t>
  </si>
  <si>
    <t>Return on Common Equity</t>
  </si>
  <si>
    <t>124.87</t>
  </si>
  <si>
    <t>-150.38</t>
  </si>
  <si>
    <t>Short Term Liquidity</t>
  </si>
  <si>
    <t>Current Ratio</t>
  </si>
  <si>
    <t>13.53</t>
  </si>
  <si>
    <t>22.58</t>
  </si>
  <si>
    <t>33.43</t>
  </si>
  <si>
    <t>20.94</t>
  </si>
  <si>
    <t>12.72</t>
  </si>
  <si>
    <t>Quick Ratio</t>
  </si>
  <si>
    <t>13.52</t>
  </si>
  <si>
    <t>21.91</t>
  </si>
  <si>
    <t>32.84</t>
  </si>
  <si>
    <t>20.6</t>
  </si>
  <si>
    <t>12.42</t>
  </si>
  <si>
    <t>Operating Cash Flow to Current Liabilities</t>
  </si>
  <si>
    <t>-2.23</t>
  </si>
  <si>
    <t>-6.76</t>
  </si>
  <si>
    <t>-5.61</t>
  </si>
  <si>
    <t>-6.61</t>
  </si>
  <si>
    <t>-4.98</t>
  </si>
  <si>
    <t>Long Term Solvency</t>
  </si>
  <si>
    <t>Total Debt/Equity</t>
  </si>
  <si>
    <t>0.92</t>
  </si>
  <si>
    <t>0.08</t>
  </si>
  <si>
    <t>0.24</t>
  </si>
  <si>
    <t>0.12</t>
  </si>
  <si>
    <t>Total Debt / Total Capital</t>
  </si>
  <si>
    <t>LT Debt/Equity</t>
  </si>
  <si>
    <t>0.47</t>
  </si>
  <si>
    <t>0.01</t>
  </si>
  <si>
    <t>Long-Term Debt / Total Capital</t>
  </si>
  <si>
    <t>0.46</t>
  </si>
  <si>
    <t>Total Liabilities / Total Assets</t>
  </si>
  <si>
    <t>7.39</t>
  </si>
  <si>
    <t>4.82</t>
  </si>
  <si>
    <t>2.99</t>
  </si>
  <si>
    <t>4.88</t>
  </si>
  <si>
    <t>7.85</t>
  </si>
  <si>
    <t>EBIT / Interest Expense</t>
  </si>
  <si>
    <t>-7.18</t>
  </si>
  <si>
    <t>-459.4</t>
  </si>
  <si>
    <t>EBITDA / Interest Expense</t>
  </si>
  <si>
    <t>-458.87</t>
  </si>
  <si>
    <t>(EBITDA - Capex) / Interest Expense</t>
  </si>
  <si>
    <t>-461.93</t>
  </si>
  <si>
    <t>Total Debt / EBITDA</t>
  </si>
  <si>
    <t>-0.03</t>
  </si>
  <si>
    <t>-0.01</t>
  </si>
  <si>
    <t>Net Debt / EBITDA</t>
  </si>
  <si>
    <t>3.15</t>
  </si>
  <si>
    <t>3.92</t>
  </si>
  <si>
    <t>2.33</t>
  </si>
  <si>
    <t>1.78</t>
  </si>
  <si>
    <t>Total Debt / (EBITDA - Capex)</t>
  </si>
  <si>
    <t>Net Debt / (EBITDA - Capex)</t>
  </si>
  <si>
    <t>3.13</t>
  </si>
  <si>
    <t>Growth Over Prior Year</t>
  </si>
  <si>
    <t>EBITDA, 1 Yr. Growth %</t>
  </si>
  <si>
    <t>428.28</t>
  </si>
  <si>
    <t>101.93</t>
  </si>
  <si>
    <t>40.3</t>
  </si>
  <si>
    <t>EBITA, 1 Yr. Growth %</t>
  </si>
  <si>
    <t>-7.53</t>
  </si>
  <si>
    <t>427.81</t>
  </si>
  <si>
    <t>101.96</t>
  </si>
  <si>
    <t>40.27</t>
  </si>
  <si>
    <t>EBIT, 1 Yr. Growth %</t>
  </si>
  <si>
    <t>Earnings From Cont. Operations, 1 Yr. Growth %</t>
  </si>
  <si>
    <t>158.14</t>
  </si>
  <si>
    <t>65.94</t>
  </si>
  <si>
    <t>95.43</t>
  </si>
  <si>
    <t>32.87</t>
  </si>
  <si>
    <t>Net Income, 1 Yr. Growth %</t>
  </si>
  <si>
    <t>220.62</t>
  </si>
  <si>
    <t>74.4</t>
  </si>
  <si>
    <t>101.26</t>
  </si>
  <si>
    <t>Normalized Net Income, 1 Yr. Growth %</t>
  </si>
  <si>
    <t>284.13</t>
  </si>
  <si>
    <t>80.18</t>
  </si>
  <si>
    <t>104.93</t>
  </si>
  <si>
    <t>Diluted EPS Before Extra, 1 Yr. Growth %</t>
  </si>
  <si>
    <t>243.53</t>
  </si>
  <si>
    <t>-36.98</t>
  </si>
  <si>
    <t>-52.96</t>
  </si>
  <si>
    <t>9.04</t>
  </si>
  <si>
    <t>Net Property, Plant and Equip., 1 Yr. Growth %</t>
  </si>
  <si>
    <t>-41.2</t>
  </si>
  <si>
    <t>153.17</t>
  </si>
  <si>
    <t>-22.11</t>
  </si>
  <si>
    <t>Total Assets, 1 Yr. Growth %</t>
  </si>
  <si>
    <t>67.02</t>
  </si>
  <si>
    <t>534.72</t>
  </si>
  <si>
    <t>20.44</t>
  </si>
  <si>
    <t>7.73</t>
  </si>
  <si>
    <t>Tangible Book Value, 1 Yr. Growth %</t>
  </si>
  <si>
    <t>407.87</t>
  </si>
  <si>
    <t>-618.68</t>
  </si>
  <si>
    <t>18.1</t>
  </si>
  <si>
    <t>4.37</t>
  </si>
  <si>
    <t>Common Equity, 1 Yr. Growth %</t>
  </si>
  <si>
    <t>Cash From Operations, 1 Yr. Growth %</t>
  </si>
  <si>
    <t>198.76</t>
  </si>
  <si>
    <t>259.84</t>
  </si>
  <si>
    <t>126.36</t>
  </si>
  <si>
    <t>33.66</t>
  </si>
  <si>
    <t>Capital Expenditures, 1 Yr. Growth %</t>
  </si>
  <si>
    <t>761.54</t>
  </si>
  <si>
    <t>Levered Free Cash Flow, 1 Yr. Growth %</t>
  </si>
  <si>
    <t>285.37</t>
  </si>
  <si>
    <t>53.65</t>
  </si>
  <si>
    <t>45.48</t>
  </si>
  <si>
    <t>Unlevered Free Cash Flow, 1 Yr. Growth %</t>
  </si>
  <si>
    <t>286.13</t>
  </si>
  <si>
    <t>Compound Annual Growth Rate Over Two Years</t>
  </si>
  <si>
    <t>EBITDA, 2 Yr. CAGR %</t>
  </si>
  <si>
    <t>226.61</t>
  </si>
  <si>
    <t>68.32</t>
  </si>
  <si>
    <t>EBITA, 2 Yr. CAGR %</t>
  </si>
  <si>
    <t>120.92</t>
  </si>
  <si>
    <t>226.49</t>
  </si>
  <si>
    <t>68.31</t>
  </si>
  <si>
    <t>EBIT, 2 Yr. CAGR %</t>
  </si>
  <si>
    <t>Earnings From Cont. Operations, 2 Yr. CAGR %</t>
  </si>
  <si>
    <t>106.97</t>
  </si>
  <si>
    <t>80.08</t>
  </si>
  <si>
    <t>61.14</t>
  </si>
  <si>
    <t>Net Income, 2 Yr. CAGR %</t>
  </si>
  <si>
    <t>136.47</t>
  </si>
  <si>
    <t>87.35</t>
  </si>
  <si>
    <t>63.53</t>
  </si>
  <si>
    <t>Normalized Net Income, 2 Yr. CAGR %</t>
  </si>
  <si>
    <t>163.08</t>
  </si>
  <si>
    <t>92.16</t>
  </si>
  <si>
    <t>65.01</t>
  </si>
  <si>
    <t>Diluted EPS Before Extra, 2 Yr. CAGR %</t>
  </si>
  <si>
    <t>47.14</t>
  </si>
  <si>
    <t>-45.55</t>
  </si>
  <si>
    <t>-28.38</t>
  </si>
  <si>
    <t>Net Property, Plant and Equip., 2 Yr. CAGR %</t>
  </si>
  <si>
    <t>22.01</t>
  </si>
  <si>
    <t>40.42</t>
  </si>
  <si>
    <t>Total Assets, 2 Yr. CAGR %</t>
  </si>
  <si>
    <t>225.59</t>
  </si>
  <si>
    <t>176.49</t>
  </si>
  <si>
    <t>13.91</t>
  </si>
  <si>
    <t>Tangible Book Value, 2 Yr. CAGR %</t>
  </si>
  <si>
    <t>413.24</t>
  </si>
  <si>
    <t>147.5</t>
  </si>
  <si>
    <t>11.02</t>
  </si>
  <si>
    <t>Common Equity, 2 Yr. CAGR %</t>
  </si>
  <si>
    <t>Cash From Operations, 2 Yr. CAGR %</t>
  </si>
  <si>
    <t>227.88</t>
  </si>
  <si>
    <t>185.4</t>
  </si>
  <si>
    <t>73.94</t>
  </si>
  <si>
    <t>Capital Expenditures, 2 Yr. CAGR %</t>
  </si>
  <si>
    <t>-46.84</t>
  </si>
  <si>
    <t>Levered Free Cash Flow, 2 Yr. CAGR %</t>
  </si>
  <si>
    <t>143.34</t>
  </si>
  <si>
    <t>49.51</t>
  </si>
  <si>
    <t>Unlevered Free Cash Flow, 2 Yr. CAGR %</t>
  </si>
  <si>
    <t>143.58</t>
  </si>
  <si>
    <t>Compound Annual Growth Rate Over Three Years</t>
  </si>
  <si>
    <t>EBITDA, 3 Yr. CAGR %</t>
  </si>
  <si>
    <t>146.44</t>
  </si>
  <si>
    <t>EBITA, 3 Yr. CAGR %</t>
  </si>
  <si>
    <t>114.41</t>
  </si>
  <si>
    <t>146.36</t>
  </si>
  <si>
    <t>EBIT, 3 Yr. CAGR %</t>
  </si>
  <si>
    <t>Earnings From Cont. Operations, 3 Yr. CAGR %</t>
  </si>
  <si>
    <t>103.05</t>
  </si>
  <si>
    <t>62.73</t>
  </si>
  <si>
    <t>Net Income, 3 Yr. CAGR %</t>
  </si>
  <si>
    <t>124.1</t>
  </si>
  <si>
    <t>67.08</t>
  </si>
  <si>
    <t>Normalized Net Income, 3 Yr. CAGR %</t>
  </si>
  <si>
    <t>142.07</t>
  </si>
  <si>
    <t>69.92</t>
  </si>
  <si>
    <t>Diluted EPS Before Extra, 3 Yr. CAGR %</t>
  </si>
  <si>
    <t>0.61</t>
  </si>
  <si>
    <t>-31.37</t>
  </si>
  <si>
    <t>Net Property, Plant and Equip., 3 Yr. CAGR %</t>
  </si>
  <si>
    <t>5.05</t>
  </si>
  <si>
    <t>Total Assets, 3 Yr. CAGR %</t>
  </si>
  <si>
    <t>133.73</t>
  </si>
  <si>
    <t>101.94</t>
  </si>
  <si>
    <t>Tangible Book Value, 3 Yr. CAGR %</t>
  </si>
  <si>
    <t>214.51</t>
  </si>
  <si>
    <t>85.6</t>
  </si>
  <si>
    <t>Common Equity, 3 Yr. CAGR %</t>
  </si>
  <si>
    <t>Cash From Operations, 3 Yr. CAGR %</t>
  </si>
  <si>
    <t>189.79</t>
  </si>
  <si>
    <t>121.63</t>
  </si>
  <si>
    <t>Capital Expenditures, 3 Yr. CAGR %</t>
  </si>
  <si>
    <t>34.53</t>
  </si>
  <si>
    <t>Levered Free Cash Flow, 3 Yr. CAGR %</t>
  </si>
  <si>
    <t>Unlevered Free Cash Flow, 3 Yr. CAGR %</t>
  </si>
  <si>
    <t>105.13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</si>
  <si>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</si>
  <si>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</si>
  <si>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</si>
  <si>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</si>
  <si>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</si>
  <si>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</si>
  <si>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</si>
  <si>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1,044</t>
  </si>
  <si>
    <t>1,583</t>
  </si>
  <si>
    <t>1,271</t>
  </si>
  <si>
    <t>1,190</t>
  </si>
  <si>
    <t>-</t>
  </si>
  <si>
    <t>Change</t>
  </si>
  <si>
    <t>51.68%</t>
  </si>
  <si>
    <t>-19.71%</t>
  </si>
  <si>
    <t>-6.36%</t>
  </si>
  <si>
    <t>0%</t>
  </si>
  <si>
    <t>Enterprise Value (EV)
                                    1</t>
  </si>
  <si>
    <t>759.2</t>
  </si>
  <si>
    <t>1,241</t>
  </si>
  <si>
    <t>1,040</t>
  </si>
  <si>
    <t>777.3</t>
  </si>
  <si>
    <t>864.8</t>
  </si>
  <si>
    <t>842.5</t>
  </si>
  <si>
    <t>63.45%</t>
  </si>
  <si>
    <t>-16.19%</t>
  </si>
  <si>
    <t>-25.26%</t>
  </si>
  <si>
    <t>11.25%</t>
  </si>
  <si>
    <t>-2.58%</t>
  </si>
  <si>
    <t>P/E ratio</t>
  </si>
  <si>
    <t>-3.65x</t>
  </si>
  <si>
    <t>-9.92x</t>
  </si>
  <si>
    <t>-6.16x</t>
  </si>
  <si>
    <t>-14.1x</t>
  </si>
  <si>
    <t>-10.3x</t>
  </si>
  <si>
    <t>-39.9x</t>
  </si>
  <si>
    <t>PBR</t>
  </si>
  <si>
    <t>3.71x</t>
  </si>
  <si>
    <t>3.36x</t>
  </si>
  <si>
    <t>1.95x</t>
  </si>
  <si>
    <t>2.5x</t>
  </si>
  <si>
    <t>5.01x</t>
  </si>
  <si>
    <t>PEG</t>
  </si>
  <si>
    <t>0.1x</t>
  </si>
  <si>
    <t>0.2x</t>
  </si>
  <si>
    <t>-0.67x</t>
  </si>
  <si>
    <t>-0.3x</t>
  </si>
  <si>
    <t>0.5x</t>
  </si>
  <si>
    <t>Capitalization / Revenue</t>
  </si>
  <si>
    <t>10.5x</t>
  </si>
  <si>
    <t>7.33x</t>
  </si>
  <si>
    <t>4.08x</t>
  </si>
  <si>
    <t>EV / Revenue</t>
  </si>
  <si>
    <t>6.85x</t>
  </si>
  <si>
    <t>5.32x</t>
  </si>
  <si>
    <t>2.89x</t>
  </si>
  <si>
    <t>EV / EBITDA</t>
  </si>
  <si>
    <t>-10.5x</t>
  </si>
  <si>
    <t>-8.45x</t>
  </si>
  <si>
    <t>-5.05x</t>
  </si>
  <si>
    <t>-3.91x</t>
  </si>
  <si>
    <t>-6.29x</t>
  </si>
  <si>
    <t>-20.8x</t>
  </si>
  <si>
    <t>EV / EBIT</t>
  </si>
  <si>
    <t>-10.4x</t>
  </si>
  <si>
    <t>-3.83x</t>
  </si>
  <si>
    <t>-6.3x</t>
  </si>
  <si>
    <t>-23x</t>
  </si>
  <si>
    <t>EV / FCF</t>
  </si>
  <si>
    <t>-15.6x</t>
  </si>
  <si>
    <t>-11.3x</t>
  </si>
  <si>
    <t>-7.07x</t>
  </si>
  <si>
    <t>-4.27x</t>
  </si>
  <si>
    <t>-11.1x</t>
  </si>
  <si>
    <t>38.2x</t>
  </si>
  <si>
    <t>FCF Yield</t>
  </si>
  <si>
    <t>-6.39%</t>
  </si>
  <si>
    <t>-8.86%</t>
  </si>
  <si>
    <t>-14.1%</t>
  </si>
  <si>
    <t>-23.4%</t>
  </si>
  <si>
    <t>-8.97%</t>
  </si>
  <si>
    <t>2.62%</t>
  </si>
  <si>
    <t>Dividend per Share
                                    2</t>
  </si>
  <si>
    <t>Rate of return</t>
  </si>
  <si>
    <t>EPS
                                    2</t>
  </si>
  <si>
    <t>-0.8363</t>
  </si>
  <si>
    <t>-1.144</t>
  </si>
  <si>
    <t>-0.2957</t>
  </si>
  <si>
    <t>Distribution rate</t>
  </si>
  <si>
    <t>Net sales
                                    1</t>
  </si>
  <si>
    <t>113.5</t>
  </si>
  <si>
    <t>162.4</t>
  </si>
  <si>
    <t>291.9</t>
  </si>
  <si>
    <t>EBITDA
                                    1</t>
  </si>
  <si>
    <t>-72.54</t>
  </si>
  <si>
    <t>-146.8</t>
  </si>
  <si>
    <t>-206</t>
  </si>
  <si>
    <t>-199</t>
  </si>
  <si>
    <t>-137.6</t>
  </si>
  <si>
    <t>-40.59</t>
  </si>
  <si>
    <t>EBIT
                                    1</t>
  </si>
  <si>
    <t>-72.74</t>
  </si>
  <si>
    <t>-146.9</t>
  </si>
  <si>
    <t>-206.1</t>
  </si>
  <si>
    <t>-203.1</t>
  </si>
  <si>
    <t>-137.2</t>
  </si>
  <si>
    <t>-36.66</t>
  </si>
  <si>
    <t>Net income
                                    1</t>
  </si>
  <si>
    <t>-170.6</t>
  </si>
  <si>
    <t>-142.2</t>
  </si>
  <si>
    <t>-188.9</t>
  </si>
  <si>
    <t>-76.77</t>
  </si>
  <si>
    <t>-116.2</t>
  </si>
  <si>
    <t>-31.11</t>
  </si>
  <si>
    <t>Net Debt
                                    1</t>
  </si>
  <si>
    <t>-284.3</t>
  </si>
  <si>
    <t>-341.9</t>
  </si>
  <si>
    <t>-230.8</t>
  </si>
  <si>
    <t>-412.7</t>
  </si>
  <si>
    <t>-325.2</t>
  </si>
  <si>
    <t>-347.5</t>
  </si>
  <si>
    <t>Reference price
                                    2</t>
  </si>
  <si>
    <t>16.85</t>
  </si>
  <si>
    <t>21.52</t>
  </si>
  <si>
    <t>14.60</t>
  </si>
  <si>
    <t>11.80</t>
  </si>
  <si>
    <t>Nbr of stocks (in thousands)</t>
  </si>
  <si>
    <t>61,929</t>
  </si>
  <si>
    <t>73,550</t>
  </si>
  <si>
    <t>87,043</t>
  </si>
  <si>
    <t>100,846</t>
  </si>
  <si>
    <t>Announcement Date</t>
  </si>
  <si>
    <t>3/7/22</t>
  </si>
  <si>
    <t>3/6/23</t>
  </si>
  <si>
    <t>2/26/24</t>
  </si>
  <si>
    <t>address1</t>
  </si>
  <si>
    <t>2000 Sierra Point Parkway</t>
  </si>
  <si>
    <t>address2</t>
  </si>
  <si>
    <t>Suite 501</t>
  </si>
  <si>
    <t>city</t>
  </si>
  <si>
    <t>Brisbane</t>
  </si>
  <si>
    <t>state</t>
  </si>
  <si>
    <t>CA</t>
  </si>
  <si>
    <t>zip</t>
  </si>
  <si>
    <t>94005</t>
  </si>
  <si>
    <t>country</t>
  </si>
  <si>
    <t>phone</t>
  </si>
  <si>
    <t>650 484 0899</t>
  </si>
  <si>
    <t>website</t>
  </si>
  <si>
    <t>https://dayonebio.com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</si>
  <si>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</si>
  <si>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</si>
  <si>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</si>
  <si>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</si>
  <si>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</si>
  <si>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</si>
  <si>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</si>
  <si>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</si>
  <si>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</si>
  <si>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</si>
  <si>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</si>
  <si>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Day One Biopharmaceuticals, Inc., a clinical-stage biopharmaceutical company, develops and commercializes targeted therapies for patients with genomically defined cancers. Its lead product candidate is tovorafenib, an oral brain-penetrant type II pan-rapidly accelerated fibrosarcoma kinase inhibitor that is in Phase II clinical trial for pediatric patients with relapsed/ refractory low-grade glioma. The company is also developing Pimasertib, an oral small molecule inhibitor of mitogen-activated protein kinase kinases 1 and 2. Day One Biopharmaceuticals, Inc. was incorporated in 2018 and is headquartered in Brisbane, California.</t>
  </si>
  <si>
    <t>fullTimeEmployees</t>
  </si>
  <si>
    <t>companyOfficers</t>
  </si>
  <si>
    <t>[{'maxAge': 1, 'name': 'Dr. Jeremy  Bender M.B.A., Ph.D.', 'age': 53, 'title': 'CEO, President &amp; Director', 'yearBorn': 1971, 'fiscalYear': 2023, 'totalPay': 1048400, 'exercisedValue': 0, 'unexercisedValue': 64677}]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</si>
  <si>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</si>
  <si>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</si>
  <si>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</si>
  <si>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</si>
  <si>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</si>
  <si>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</si>
  <si>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</si>
  <si>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</si>
  <si>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</si>
  <si>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</si>
  <si>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</si>
  <si>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</si>
  <si>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</si>
  <si>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</si>
  <si>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</si>
  <si>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</si>
  <si>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</si>
  <si>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</si>
  <si>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</si>
  <si>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</si>
  <si>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</si>
  <si>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</si>
  <si>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</si>
  <si>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</si>
  <si>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</si>
  <si>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</si>
  <si>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</si>
  <si>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</si>
  <si>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</si>
  <si>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</si>
  <si>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</si>
  <si>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</si>
  <si>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</si>
  <si>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</si>
  <si>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</si>
  <si>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</si>
  <si>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</si>
  <si>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</si>
  <si>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</si>
  <si>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</si>
  <si>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</si>
  <si>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</si>
  <si>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</si>
  <si>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</si>
  <si>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</si>
  <si>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</si>
  <si>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</si>
  <si>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</si>
  <si>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</si>
  <si>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</si>
  <si>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</si>
  <si>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</si>
  <si>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</si>
  <si>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</si>
  <si>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</si>
  <si>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</si>
  <si>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</si>
  <si>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</si>
  <si>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</si>
  <si>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</si>
  <si>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</si>
  <si>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</si>
  <si>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</si>
  <si>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</si>
  <si>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</si>
  <si>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</si>
  <si>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</si>
  <si>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</si>
  <si>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</si>
  <si>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Day One Biopharmaceuticals, Inc</t>
  </si>
  <si>
    <t>longName</t>
  </si>
  <si>
    <t>Day One Biopharmaceuticals, Inc.</t>
  </si>
  <si>
    <t>firstTradeDateEpochUtc</t>
  </si>
  <si>
    <t>timeZoneFullName</t>
  </si>
  <si>
    <t>America/New_York</t>
  </si>
  <si>
    <t>timeZoneShortName</t>
  </si>
  <si>
    <t>EST</t>
  </si>
  <si>
    <t>uuid</t>
  </si>
  <si>
    <t>a17405a3-1622-35cb-92a5-67defd12b1ed</t>
  </si>
  <si>
    <t>messageBoardId</t>
  </si>
  <si>
    <t>finmb_704589075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</si>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</sst>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dayonebio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12.01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-55.23266256066579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1.189982848E9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5.51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-10.322536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-12.0</v>
      </c>
      <c r="C2" s="1">
        <v>-40.0</v>
      </c>
      <c r="D2" s="1">
        <v>-70.0</v>
      </c>
      <c r="E2" s="1">
        <v>-142.0</v>
      </c>
      <c r="F2" s="1">
        <v>-189.0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0.0</v>
      </c>
      <c r="C3" s="1">
        <v>15.0</v>
      </c>
      <c r="D3" s="1">
        <v>19.0</v>
      </c>
      <c r="E3" s="1">
        <v>53.0</v>
      </c>
      <c r="F3" s="1">
        <v>38.0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15.0</v>
      </c>
      <c r="D4" s="1">
        <v>19.0</v>
      </c>
      <c r="E4" s="1">
        <v>53.0</v>
      </c>
      <c r="F4" s="1">
        <v>38.0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0.0</v>
      </c>
      <c r="D5" s="1">
        <v>0.0</v>
      </c>
      <c r="E5" s="1">
        <v>-2.0</v>
      </c>
      <c r="F5" s="1">
        <v>-10.0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8.0</v>
      </c>
      <c r="E6" s="1">
        <v>0.0</v>
      </c>
      <c r="F6" s="1">
        <v>3.0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11.0</v>
      </c>
      <c r="C7" s="1">
        <v>52.0</v>
      </c>
      <c r="D7" s="1">
        <v>13.0</v>
      </c>
      <c r="E7" s="1">
        <v>27.0</v>
      </c>
      <c r="F7" s="1">
        <v>39.0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7.0</v>
      </c>
      <c r="C8" s="1">
        <v>26.0</v>
      </c>
      <c r="D8" s="1">
        <v>-2.0</v>
      </c>
      <c r="E8" s="1">
        <v>0.0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1.0</v>
      </c>
      <c r="C9" s="1">
        <v>13.0</v>
      </c>
      <c r="D9" s="1">
        <v>1.0</v>
      </c>
      <c r="E9" s="1">
        <v>-1.0</v>
      </c>
      <c r="F9" s="1">
        <v>2.0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43.0</v>
      </c>
      <c r="C10" s="1">
        <v>-48.0</v>
      </c>
      <c r="D10" s="1">
        <v>1.0</v>
      </c>
      <c r="E10" s="1">
        <v>8.0</v>
      </c>
      <c r="F10" s="1">
        <v>7.0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-4.0</v>
      </c>
      <c r="C11" s="1">
        <v>-13.0</v>
      </c>
      <c r="D11" s="1">
        <v>-48.0</v>
      </c>
      <c r="E11" s="1">
        <v>-110.0</v>
      </c>
      <c r="F11" s="1">
        <v>-147.0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0.0</v>
      </c>
      <c r="C12" s="1">
        <v>-9.0</v>
      </c>
      <c r="D12" s="1">
        <v>0.0</v>
      </c>
      <c r="E12" s="1">
        <v>-2.0</v>
      </c>
      <c r="F12" s="1">
        <v>-22.0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0.0</v>
      </c>
      <c r="D13" s="1">
        <v>-8.0</v>
      </c>
      <c r="E13" s="1">
        <v>0.0</v>
      </c>
      <c r="F13" s="1">
        <v>-3.0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0.0</v>
      </c>
      <c r="D14" s="1">
        <v>0.0</v>
      </c>
      <c r="E14" s="1">
        <v>-255.0</v>
      </c>
      <c r="F14" s="1">
        <v>132.0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-9.0</v>
      </c>
      <c r="D15" s="1">
        <v>-8.0</v>
      </c>
      <c r="E15" s="1">
        <v>-255.0</v>
      </c>
      <c r="F15" s="1">
        <v>128.0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1.0</v>
      </c>
      <c r="C16" s="1">
        <v>0.0</v>
      </c>
      <c r="D16" s="1">
        <v>0.0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1.0</v>
      </c>
      <c r="C17" s="1">
        <v>0.0</v>
      </c>
      <c r="D17" s="1">
        <v>0.0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167.0</v>
      </c>
      <c r="E18" s="1">
        <v>166.0</v>
      </c>
      <c r="F18" s="1">
        <v>164.0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29.0</v>
      </c>
      <c r="C19" s="1">
        <v>29.0</v>
      </c>
      <c r="D19" s="1">
        <v>130.0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30.0</v>
      </c>
      <c r="C20" s="1">
        <v>29.0</v>
      </c>
      <c r="D20" s="1">
        <v>297.0</v>
      </c>
      <c r="E20" s="1">
        <v>166.0</v>
      </c>
      <c r="F20" s="1">
        <v>164.0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26.0</v>
      </c>
      <c r="C21" s="1">
        <v>16.0</v>
      </c>
      <c r="D21" s="1">
        <v>241.0</v>
      </c>
      <c r="E21" s="1">
        <v>-199.0</v>
      </c>
      <c r="F21" s="1">
        <v>146.0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-9.0</v>
      </c>
      <c r="D23" s="1">
        <v>-37.0</v>
      </c>
      <c r="E23" s="1">
        <v>-56.0</v>
      </c>
      <c r="F23" s="1">
        <v>-82.0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-9.0</v>
      </c>
      <c r="D24" s="1">
        <v>-37.0</v>
      </c>
      <c r="E24" s="1">
        <v>-56.0</v>
      </c>
      <c r="F24" s="1">
        <v>-82.0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1.0</v>
      </c>
      <c r="D25" s="1">
        <v>-2.0</v>
      </c>
      <c r="E25" s="1">
        <v>-7.0</v>
      </c>
      <c r="F25" s="1">
        <v>-9.0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1.0</v>
      </c>
      <c r="C26" s="1">
        <v>0.0</v>
      </c>
      <c r="D26" s="1">
        <v>0.0</v>
      </c>
      <c r="E26" s="1">
        <v>0.0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44</v>
      </c>
      <c r="B3" s="1">
        <v>27.0</v>
      </c>
      <c r="C3" s="1">
        <v>43.0</v>
      </c>
      <c r="D3" s="1">
        <v>284.0</v>
      </c>
      <c r="E3" s="1">
        <v>85.0</v>
      </c>
      <c r="F3" s="1">
        <v>231.0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45</v>
      </c>
      <c r="B4" s="1">
        <v>0.0</v>
      </c>
      <c r="C4" s="1">
        <v>0.0</v>
      </c>
      <c r="D4" s="1">
        <v>0.0</v>
      </c>
      <c r="E4" s="1">
        <v>257.0</v>
      </c>
      <c r="F4" s="1">
        <v>136.0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46</v>
      </c>
      <c r="B5" s="1">
        <v>27.0</v>
      </c>
      <c r="C5" s="1">
        <v>43.0</v>
      </c>
      <c r="D5" s="1">
        <v>284.0</v>
      </c>
      <c r="E5" s="1">
        <v>342.0</v>
      </c>
      <c r="F5" s="1">
        <v>366.0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47</v>
      </c>
      <c r="B6" s="1">
        <v>0.0</v>
      </c>
      <c r="C6" s="1">
        <v>8.0</v>
      </c>
      <c r="D6" s="1">
        <v>3.0</v>
      </c>
      <c r="E6" s="1">
        <v>2.0</v>
      </c>
      <c r="F6" s="1">
        <v>3.0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48</v>
      </c>
      <c r="B7" s="1">
        <v>0.0</v>
      </c>
      <c r="C7" s="1">
        <v>1.0</v>
      </c>
      <c r="D7" s="1">
        <v>1.0</v>
      </c>
      <c r="E7" s="1">
        <v>3.0</v>
      </c>
      <c r="F7" s="1">
        <v>5.0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49</v>
      </c>
      <c r="B8" s="1">
        <v>27.0</v>
      </c>
      <c r="C8" s="1">
        <v>45.0</v>
      </c>
      <c r="D8" s="1">
        <v>289.0</v>
      </c>
      <c r="E8" s="1">
        <v>348.0</v>
      </c>
      <c r="F8" s="1">
        <v>375.0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50</v>
      </c>
      <c r="B9" s="1">
        <v>0.0</v>
      </c>
      <c r="C9" s="1">
        <v>63.0</v>
      </c>
      <c r="D9" s="1">
        <v>32.0</v>
      </c>
      <c r="E9" s="1">
        <v>72.0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51</v>
      </c>
      <c r="B10" s="1">
        <v>0.0</v>
      </c>
      <c r="C10" s="1">
        <v>-15.0</v>
      </c>
      <c r="D10" s="1">
        <v>-3.0</v>
      </c>
      <c r="E10" s="1">
        <v>0.0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52</v>
      </c>
      <c r="B11" s="1">
        <v>0.0</v>
      </c>
      <c r="C11" s="1">
        <v>48.0</v>
      </c>
      <c r="D11" s="1">
        <v>28.0</v>
      </c>
      <c r="E11" s="1">
        <v>71.0</v>
      </c>
      <c r="F11" s="1">
        <v>56.0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53</v>
      </c>
      <c r="B12" s="1">
        <v>0.0</v>
      </c>
      <c r="C12" s="1">
        <v>10.0</v>
      </c>
      <c r="D12" s="1">
        <v>16.0</v>
      </c>
      <c r="E12" s="1">
        <v>46.0</v>
      </c>
      <c r="F12" s="1">
        <v>21.0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54</v>
      </c>
      <c r="B13" s="1">
        <v>27.0</v>
      </c>
      <c r="C13" s="1">
        <v>45.0</v>
      </c>
      <c r="D13" s="1">
        <v>290.0</v>
      </c>
      <c r="E13" s="1">
        <v>349.0</v>
      </c>
      <c r="F13" s="1">
        <v>376.0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55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56</v>
      </c>
      <c r="B15" s="1">
        <v>6.0</v>
      </c>
      <c r="C15" s="1">
        <v>20.0</v>
      </c>
      <c r="D15" s="1">
        <v>1.0</v>
      </c>
      <c r="E15" s="1">
        <v>26.0</v>
      </c>
      <c r="F15" s="1">
        <v>2.0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57</v>
      </c>
      <c r="B16" s="1">
        <v>46.0</v>
      </c>
      <c r="C16" s="1">
        <v>1.0</v>
      </c>
      <c r="D16" s="1">
        <v>6.0</v>
      </c>
      <c r="E16" s="1">
        <v>15.0</v>
      </c>
      <c r="F16" s="1">
        <v>25.0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58</v>
      </c>
      <c r="B17" s="1">
        <v>0.0</v>
      </c>
      <c r="C17" s="1">
        <v>19.0</v>
      </c>
      <c r="D17" s="1">
        <v>20.0</v>
      </c>
      <c r="E17" s="1">
        <v>40.0</v>
      </c>
      <c r="F17" s="1">
        <v>40.0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59</v>
      </c>
      <c r="B18" s="1">
        <v>1.0</v>
      </c>
      <c r="C18" s="1">
        <v>2.0</v>
      </c>
      <c r="D18" s="1">
        <v>10.0</v>
      </c>
      <c r="E18" s="1">
        <v>17.0</v>
      </c>
      <c r="F18" s="1">
        <v>1.0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60</v>
      </c>
      <c r="B19" s="1">
        <v>2.0</v>
      </c>
      <c r="C19" s="1">
        <v>2.0</v>
      </c>
      <c r="D19" s="1">
        <v>8.0</v>
      </c>
      <c r="E19" s="1">
        <v>16.0</v>
      </c>
      <c r="F19" s="1">
        <v>29.0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61</v>
      </c>
      <c r="B20" s="1">
        <v>0.0</v>
      </c>
      <c r="C20" s="1">
        <v>20.0</v>
      </c>
      <c r="D20" s="1">
        <v>1.0</v>
      </c>
      <c r="E20" s="1">
        <v>40.0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62</v>
      </c>
      <c r="B21" s="1">
        <v>2.0</v>
      </c>
      <c r="C21" s="1">
        <v>2.0</v>
      </c>
      <c r="D21" s="1">
        <v>8.0</v>
      </c>
      <c r="E21" s="1">
        <v>17.0</v>
      </c>
      <c r="F21" s="1">
        <v>29.0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63</v>
      </c>
      <c r="B22" s="1">
        <v>30.0</v>
      </c>
      <c r="C22" s="1">
        <v>91.0</v>
      </c>
      <c r="D22" s="1">
        <v>0.0</v>
      </c>
      <c r="E22" s="1">
        <v>0.0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64</v>
      </c>
      <c r="B23" s="1">
        <v>30.0</v>
      </c>
      <c r="C23" s="1">
        <v>91.0</v>
      </c>
      <c r="D23" s="1">
        <v>0.0</v>
      </c>
      <c r="E23" s="1">
        <v>0.0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65</v>
      </c>
      <c r="B24" s="1">
        <v>2.0</v>
      </c>
      <c r="C24" s="1">
        <v>2.0</v>
      </c>
      <c r="D24" s="1">
        <v>0.0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66</v>
      </c>
      <c r="B25" s="1">
        <v>0.0</v>
      </c>
      <c r="C25" s="1">
        <v>0.0</v>
      </c>
      <c r="D25" s="1">
        <v>409.0</v>
      </c>
      <c r="E25" s="1">
        <v>602.0</v>
      </c>
      <c r="F25" s="1">
        <v>805.0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67</v>
      </c>
      <c r="B26" s="1">
        <v>-12.0</v>
      </c>
      <c r="C26" s="1">
        <v>-56.0</v>
      </c>
      <c r="D26" s="1">
        <v>-127.0</v>
      </c>
      <c r="E26" s="1">
        <v>-270.0</v>
      </c>
      <c r="F26" s="1">
        <v>-459.0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68</v>
      </c>
      <c r="B27" s="1">
        <v>11.0</v>
      </c>
      <c r="C27" s="1">
        <v>63.0</v>
      </c>
      <c r="D27" s="1">
        <v>0.0</v>
      </c>
      <c r="E27" s="1">
        <v>-7.0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69</v>
      </c>
      <c r="B28" s="1">
        <v>-10.0</v>
      </c>
      <c r="C28" s="1">
        <v>-54.0</v>
      </c>
      <c r="D28" s="1">
        <v>281.0</v>
      </c>
      <c r="E28" s="1">
        <v>332.0</v>
      </c>
      <c r="F28" s="1">
        <v>347.0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70</v>
      </c>
      <c r="B29" s="1">
        <v>5.0</v>
      </c>
      <c r="C29" s="1">
        <v>5.0</v>
      </c>
      <c r="D29" s="1">
        <v>0.0</v>
      </c>
      <c r="E29" s="1">
        <v>0.0</v>
      </c>
      <c r="F29" s="1">
        <v>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71</v>
      </c>
      <c r="B30" s="1">
        <v>25.0</v>
      </c>
      <c r="C30" s="1">
        <v>43.0</v>
      </c>
      <c r="D30" s="1">
        <v>281.0</v>
      </c>
      <c r="E30" s="1">
        <v>332.0</v>
      </c>
      <c r="F30" s="1">
        <v>347.0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72</v>
      </c>
      <c r="B31" s="1">
        <v>27.0</v>
      </c>
      <c r="C31" s="1">
        <v>45.0</v>
      </c>
      <c r="D31" s="1">
        <v>290.0</v>
      </c>
      <c r="E31" s="1">
        <v>349.0</v>
      </c>
      <c r="F31" s="1">
        <v>376.0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73</v>
      </c>
      <c r="B33" s="1">
        <v>2.0</v>
      </c>
      <c r="C33" s="1">
        <v>2.0</v>
      </c>
      <c r="D33" s="1">
        <v>61.0</v>
      </c>
      <c r="E33" s="1">
        <v>73.0</v>
      </c>
      <c r="F33" s="1">
        <v>87.0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74</v>
      </c>
      <c r="B34" s="1">
        <v>2.0</v>
      </c>
      <c r="C34" s="1">
        <v>2.0</v>
      </c>
      <c r="D34" s="1">
        <v>61.0</v>
      </c>
      <c r="E34" s="1">
        <v>73.0</v>
      </c>
      <c r="F34" s="1">
        <v>87.0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75</v>
      </c>
      <c r="B35" s="1" t="s">
        <v>76</v>
      </c>
      <c r="C35" s="1" t="s">
        <v>77</v>
      </c>
      <c r="D35" s="1" t="s">
        <v>78</v>
      </c>
      <c r="E35" s="1" t="s">
        <v>79</v>
      </c>
      <c r="F35" s="1" t="s">
        <v>80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81</v>
      </c>
      <c r="B36" s="1">
        <v>-10.0</v>
      </c>
      <c r="C36" s="1">
        <v>-54.0</v>
      </c>
      <c r="D36" s="1">
        <v>281.0</v>
      </c>
      <c r="E36" s="1">
        <v>332.0</v>
      </c>
      <c r="F36" s="1">
        <v>347.0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82</v>
      </c>
      <c r="B37" s="1" t="s">
        <v>76</v>
      </c>
      <c r="C37" s="1" t="s">
        <v>77</v>
      </c>
      <c r="D37" s="1" t="s">
        <v>78</v>
      </c>
      <c r="E37" s="1" t="s">
        <v>79</v>
      </c>
      <c r="F37" s="1" t="s">
        <v>80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83</v>
      </c>
      <c r="B38" s="1" t="s">
        <v>84</v>
      </c>
      <c r="C38" s="1">
        <v>40.0</v>
      </c>
      <c r="D38" s="1">
        <v>22.0</v>
      </c>
      <c r="E38" s="1">
        <v>81.0</v>
      </c>
      <c r="F38" s="1">
        <v>40.0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85</v>
      </c>
      <c r="B39" s="1">
        <v>-27.0</v>
      </c>
      <c r="C39" s="1">
        <v>-43.0</v>
      </c>
      <c r="D39" s="1">
        <v>-284.0</v>
      </c>
      <c r="E39" s="1">
        <v>-341.0</v>
      </c>
      <c r="F39" s="1">
        <v>-366.0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86</v>
      </c>
      <c r="B40" s="1">
        <v>0.0</v>
      </c>
      <c r="C40" s="1">
        <v>0.0</v>
      </c>
      <c r="D40" s="1">
        <v>1.0</v>
      </c>
      <c r="E40" s="1">
        <v>4.0</v>
      </c>
      <c r="F40" s="1">
        <v>3.0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87</v>
      </c>
      <c r="B41" s="1">
        <v>5.0</v>
      </c>
      <c r="C41" s="1">
        <v>5.0</v>
      </c>
      <c r="D41" s="1">
        <v>0.0</v>
      </c>
      <c r="E41" s="1">
        <v>0.0</v>
      </c>
      <c r="F41" s="1">
        <v>0.0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88</v>
      </c>
      <c r="B42" s="1">
        <v>0.0</v>
      </c>
      <c r="C42" s="1">
        <v>3.0</v>
      </c>
      <c r="D42" s="1">
        <v>3.0</v>
      </c>
      <c r="E42" s="1">
        <v>3.0</v>
      </c>
      <c r="F42" s="1">
        <v>3.0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89</v>
      </c>
      <c r="B43" s="1">
        <v>0.0</v>
      </c>
      <c r="C43" s="1">
        <v>7.0</v>
      </c>
      <c r="D43" s="1">
        <v>7.0</v>
      </c>
      <c r="E43" s="1">
        <v>0.0</v>
      </c>
      <c r="F43" s="1">
        <v>0.0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90</v>
      </c>
      <c r="B44" s="1">
        <v>0.0</v>
      </c>
      <c r="C44" s="1">
        <v>20.0</v>
      </c>
      <c r="D44" s="1">
        <v>55.0</v>
      </c>
      <c r="E44" s="1">
        <v>121.0</v>
      </c>
      <c r="F44" s="1">
        <v>155.0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91</v>
      </c>
      <c r="B2" s="1">
        <v>1.0</v>
      </c>
      <c r="C2" s="1">
        <v>4.0</v>
      </c>
      <c r="D2" s="1">
        <v>29.0</v>
      </c>
      <c r="E2" s="1">
        <v>61.0</v>
      </c>
      <c r="F2" s="1">
        <v>75.0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92</v>
      </c>
      <c r="B3" s="1">
        <v>13.0</v>
      </c>
      <c r="C3" s="1">
        <v>9.0</v>
      </c>
      <c r="D3" s="1">
        <v>43.0</v>
      </c>
      <c r="E3" s="1">
        <v>85.0</v>
      </c>
      <c r="F3" s="1">
        <v>131.0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93</v>
      </c>
      <c r="B4" s="1">
        <v>14.0</v>
      </c>
      <c r="C4" s="1">
        <v>13.0</v>
      </c>
      <c r="D4" s="1">
        <v>72.0</v>
      </c>
      <c r="E4" s="1">
        <v>147.0</v>
      </c>
      <c r="F4" s="1">
        <v>206.0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94</v>
      </c>
      <c r="B5" s="1">
        <v>-14.0</v>
      </c>
      <c r="C5" s="1">
        <v>-13.0</v>
      </c>
      <c r="D5" s="1">
        <v>-72.0</v>
      </c>
      <c r="E5" s="1">
        <v>-147.0</v>
      </c>
      <c r="F5" s="1">
        <v>-206.0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95</v>
      </c>
      <c r="B6" s="1">
        <v>-2.0</v>
      </c>
      <c r="C6" s="1">
        <v>-3.0</v>
      </c>
      <c r="D6" s="1">
        <v>0.0</v>
      </c>
      <c r="E6" s="1">
        <v>0.0</v>
      </c>
      <c r="F6" s="1">
        <v>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96</v>
      </c>
      <c r="B7" s="1">
        <v>0.0</v>
      </c>
      <c r="C7" s="1">
        <v>0.0</v>
      </c>
      <c r="D7" s="1">
        <v>0.0</v>
      </c>
      <c r="E7" s="1">
        <v>4.0</v>
      </c>
      <c r="F7" s="1">
        <v>17.0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97</v>
      </c>
      <c r="B8" s="1">
        <v>-2.0</v>
      </c>
      <c r="C8" s="1">
        <v>-3.0</v>
      </c>
      <c r="D8" s="1">
        <v>0.0</v>
      </c>
      <c r="E8" s="1">
        <v>4.0</v>
      </c>
      <c r="F8" s="1">
        <v>17.0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98</v>
      </c>
      <c r="B9" s="1">
        <v>0.0</v>
      </c>
      <c r="C9" s="1">
        <v>-30.0</v>
      </c>
      <c r="D9" s="1">
        <v>-1.0</v>
      </c>
      <c r="E9" s="1">
        <v>-1.0</v>
      </c>
      <c r="F9" s="1">
        <v>-4.0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99</v>
      </c>
      <c r="B10" s="1">
        <v>-16.0</v>
      </c>
      <c r="C10" s="1">
        <v>-43.0</v>
      </c>
      <c r="D10" s="1">
        <v>-72.0</v>
      </c>
      <c r="E10" s="1">
        <v>-142.0</v>
      </c>
      <c r="F10" s="1">
        <v>-189.0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100</v>
      </c>
      <c r="B11" s="1">
        <v>-16.0</v>
      </c>
      <c r="C11" s="1">
        <v>-43.0</v>
      </c>
      <c r="D11" s="1">
        <v>-72.0</v>
      </c>
      <c r="E11" s="1">
        <v>-142.0</v>
      </c>
      <c r="F11" s="1">
        <v>-189.0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101</v>
      </c>
      <c r="B12" s="1">
        <v>-16.0</v>
      </c>
      <c r="C12" s="1">
        <v>-43.0</v>
      </c>
      <c r="D12" s="1">
        <v>-72.0</v>
      </c>
      <c r="E12" s="1">
        <v>-142.0</v>
      </c>
      <c r="F12" s="1">
        <v>-189.0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102</v>
      </c>
      <c r="B13" s="1">
        <v>-16.0</v>
      </c>
      <c r="C13" s="1">
        <v>-43.0</v>
      </c>
      <c r="D13" s="1">
        <v>-72.0</v>
      </c>
      <c r="E13" s="1">
        <v>-142.0</v>
      </c>
      <c r="F13" s="1">
        <v>-189.0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4.0</v>
      </c>
      <c r="C14" s="1">
        <v>3.0</v>
      </c>
      <c r="D14" s="1">
        <v>2.0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103</v>
      </c>
      <c r="B15" s="1">
        <v>-12.0</v>
      </c>
      <c r="C15" s="1">
        <v>-40.0</v>
      </c>
      <c r="D15" s="1">
        <v>-70.0</v>
      </c>
      <c r="E15" s="1">
        <v>-142.0</v>
      </c>
      <c r="F15" s="1">
        <v>-189.0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104</v>
      </c>
      <c r="B16" s="1">
        <v>0.0</v>
      </c>
      <c r="C16" s="1">
        <v>0.0</v>
      </c>
      <c r="D16" s="1">
        <v>99.0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105</v>
      </c>
      <c r="B17" s="1">
        <v>-12.0</v>
      </c>
      <c r="C17" s="1">
        <v>-40.0</v>
      </c>
      <c r="D17" s="1">
        <v>-171.0</v>
      </c>
      <c r="E17" s="1">
        <v>-142.0</v>
      </c>
      <c r="F17" s="1">
        <v>-189.0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106</v>
      </c>
      <c r="B18" s="1">
        <v>-12.0</v>
      </c>
      <c r="C18" s="1">
        <v>-40.0</v>
      </c>
      <c r="D18" s="1">
        <v>-171.0</v>
      </c>
      <c r="E18" s="1">
        <v>-142.0</v>
      </c>
      <c r="F18" s="1">
        <v>-189.0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108</v>
      </c>
      <c r="B20" s="1" t="s">
        <v>109</v>
      </c>
      <c r="C20" s="1" t="s">
        <v>110</v>
      </c>
      <c r="D20" s="1" t="s">
        <v>111</v>
      </c>
      <c r="E20" s="1" t="s">
        <v>112</v>
      </c>
      <c r="F20" s="1" t="s">
        <v>113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114</v>
      </c>
      <c r="B21" s="1" t="s">
        <v>109</v>
      </c>
      <c r="C21" s="1" t="s">
        <v>110</v>
      </c>
      <c r="D21" s="1" t="s">
        <v>111</v>
      </c>
      <c r="E21" s="1" t="s">
        <v>112</v>
      </c>
      <c r="F21" s="1" t="s">
        <v>113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115</v>
      </c>
      <c r="B22" s="1">
        <v>2.0</v>
      </c>
      <c r="C22" s="1">
        <v>2.0</v>
      </c>
      <c r="D22" s="1">
        <v>36.0</v>
      </c>
      <c r="E22" s="1">
        <v>65.0</v>
      </c>
      <c r="F22" s="1">
        <v>79.0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116</v>
      </c>
      <c r="B23" s="1" t="s">
        <v>109</v>
      </c>
      <c r="C23" s="1" t="s">
        <v>110</v>
      </c>
      <c r="D23" s="1" t="s">
        <v>111</v>
      </c>
      <c r="E23" s="1" t="s">
        <v>112</v>
      </c>
      <c r="F23" s="1" t="s">
        <v>113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117</v>
      </c>
      <c r="B24" s="1" t="s">
        <v>109</v>
      </c>
      <c r="C24" s="1" t="s">
        <v>110</v>
      </c>
      <c r="D24" s="1" t="s">
        <v>111</v>
      </c>
      <c r="E24" s="1" t="s">
        <v>112</v>
      </c>
      <c r="F24" s="1" t="s">
        <v>113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118</v>
      </c>
      <c r="B25" s="1">
        <v>2.0</v>
      </c>
      <c r="C25" s="1">
        <v>2.0</v>
      </c>
      <c r="D25" s="1">
        <v>36.0</v>
      </c>
      <c r="E25" s="1">
        <v>65.0</v>
      </c>
      <c r="F25" s="1">
        <v>79.0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119</v>
      </c>
      <c r="B26" s="1" t="s">
        <v>120</v>
      </c>
      <c r="C26" s="1" t="s">
        <v>121</v>
      </c>
      <c r="D26" s="1" t="s">
        <v>122</v>
      </c>
      <c r="E26" s="1" t="s">
        <v>123</v>
      </c>
      <c r="F26" s="1" t="s">
        <v>124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125</v>
      </c>
      <c r="B27" s="1" t="s">
        <v>120</v>
      </c>
      <c r="C27" s="1" t="s">
        <v>121</v>
      </c>
      <c r="D27" s="1" t="s">
        <v>122</v>
      </c>
      <c r="E27" s="1" t="s">
        <v>123</v>
      </c>
      <c r="F27" s="1" t="s">
        <v>124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38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126</v>
      </c>
      <c r="B29" s="1">
        <v>0.0</v>
      </c>
      <c r="C29" s="1">
        <v>-13.0</v>
      </c>
      <c r="D29" s="1">
        <v>-72.0</v>
      </c>
      <c r="E29" s="1">
        <v>-147.0</v>
      </c>
      <c r="F29" s="1">
        <v>-206.0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127</v>
      </c>
      <c r="B30" s="1">
        <v>-14.0</v>
      </c>
      <c r="C30" s="1">
        <v>-13.0</v>
      </c>
      <c r="D30" s="1">
        <v>-72.0</v>
      </c>
      <c r="E30" s="1">
        <v>-147.0</v>
      </c>
      <c r="F30" s="1">
        <v>-206.0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128</v>
      </c>
      <c r="B31" s="1">
        <v>-14.0</v>
      </c>
      <c r="C31" s="1">
        <v>-13.0</v>
      </c>
      <c r="D31" s="1">
        <v>-72.0</v>
      </c>
      <c r="E31" s="1">
        <v>-147.0</v>
      </c>
      <c r="F31" s="1">
        <v>-206.0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129</v>
      </c>
      <c r="B32" s="1">
        <v>0.0</v>
      </c>
      <c r="C32" s="1">
        <v>0.0</v>
      </c>
      <c r="D32" s="1">
        <v>-72.0</v>
      </c>
      <c r="E32" s="1">
        <v>-146.0</v>
      </c>
      <c r="F32" s="1">
        <v>-206.0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130</v>
      </c>
      <c r="B33" s="1">
        <v>-6.0</v>
      </c>
      <c r="C33" s="1">
        <v>-24.0</v>
      </c>
      <c r="D33" s="1">
        <v>-43.0</v>
      </c>
      <c r="E33" s="1">
        <v>-88.0</v>
      </c>
      <c r="F33" s="1">
        <v>-118.0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131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132</v>
      </c>
      <c r="B35" s="1">
        <v>1.0</v>
      </c>
      <c r="C35" s="1">
        <v>4.0</v>
      </c>
      <c r="D35" s="1">
        <v>29.0</v>
      </c>
      <c r="E35" s="1">
        <v>61.0</v>
      </c>
      <c r="F35" s="1">
        <v>75.0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133</v>
      </c>
      <c r="B36" s="1">
        <v>13.0</v>
      </c>
      <c r="C36" s="1">
        <v>9.0</v>
      </c>
      <c r="D36" s="1">
        <v>43.0</v>
      </c>
      <c r="E36" s="1">
        <v>85.0</v>
      </c>
      <c r="F36" s="1">
        <v>131.0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134</v>
      </c>
      <c r="B37" s="1">
        <v>0.0</v>
      </c>
      <c r="C37" s="1">
        <v>0.0</v>
      </c>
      <c r="D37" s="1">
        <v>20.0</v>
      </c>
      <c r="E37" s="1">
        <v>50.0</v>
      </c>
      <c r="F37" s="1">
        <v>40.0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135</v>
      </c>
      <c r="B38" s="1">
        <v>7.0</v>
      </c>
      <c r="C38" s="1">
        <v>21.0</v>
      </c>
      <c r="D38" s="1">
        <v>3.0</v>
      </c>
      <c r="E38" s="1">
        <v>8.0</v>
      </c>
      <c r="F38" s="1">
        <v>14.0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136</v>
      </c>
      <c r="B39" s="1">
        <v>3.0</v>
      </c>
      <c r="C39" s="1">
        <v>31.0</v>
      </c>
      <c r="D39" s="1">
        <v>9.0</v>
      </c>
      <c r="E39" s="1">
        <v>18.0</v>
      </c>
      <c r="F39" s="1">
        <v>24.0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137</v>
      </c>
      <c r="B40" s="1">
        <v>11.0</v>
      </c>
      <c r="C40" s="1">
        <v>52.0</v>
      </c>
      <c r="D40" s="1">
        <v>13.0</v>
      </c>
      <c r="E40" s="1">
        <v>27.0</v>
      </c>
      <c r="F40" s="1">
        <v>39.0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139</v>
      </c>
      <c r="B3" s="1">
        <v>0.0</v>
      </c>
      <c r="C3" s="1" t="s">
        <v>140</v>
      </c>
      <c r="D3" s="1" t="s">
        <v>141</v>
      </c>
      <c r="E3" s="1" t="s">
        <v>142</v>
      </c>
      <c r="F3" s="1" t="s">
        <v>143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144</v>
      </c>
      <c r="B4" s="1">
        <v>0.0</v>
      </c>
      <c r="C4" s="1" t="s">
        <v>145</v>
      </c>
      <c r="D4" s="1" t="s">
        <v>146</v>
      </c>
      <c r="E4" s="1" t="s">
        <v>147</v>
      </c>
      <c r="F4" s="1" t="s">
        <v>148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149</v>
      </c>
      <c r="B5" s="1">
        <v>0.0</v>
      </c>
      <c r="C5" s="1" t="s">
        <v>150</v>
      </c>
      <c r="D5" s="1" t="s">
        <v>151</v>
      </c>
      <c r="E5" s="1" t="s">
        <v>152</v>
      </c>
      <c r="F5" s="1" t="s">
        <v>153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154</v>
      </c>
      <c r="B6" s="1">
        <v>0.0</v>
      </c>
      <c r="C6" s="1" t="s">
        <v>155</v>
      </c>
      <c r="D6" s="1" t="s">
        <v>156</v>
      </c>
      <c r="E6" s="1" t="s">
        <v>152</v>
      </c>
      <c r="F6" s="1" t="s">
        <v>153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158</v>
      </c>
      <c r="B8" s="1" t="s">
        <v>159</v>
      </c>
      <c r="C8" s="1" t="s">
        <v>160</v>
      </c>
      <c r="D8" s="1" t="s">
        <v>161</v>
      </c>
      <c r="E8" s="1" t="s">
        <v>162</v>
      </c>
      <c r="F8" s="1" t="s">
        <v>163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164</v>
      </c>
      <c r="B9" s="1" t="s">
        <v>165</v>
      </c>
      <c r="C9" s="1" t="s">
        <v>166</v>
      </c>
      <c r="D9" s="1" t="s">
        <v>167</v>
      </c>
      <c r="E9" s="1" t="s">
        <v>168</v>
      </c>
      <c r="F9" s="1" t="s">
        <v>169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170</v>
      </c>
      <c r="B10" s="1" t="s">
        <v>171</v>
      </c>
      <c r="C10" s="1" t="s">
        <v>172</v>
      </c>
      <c r="D10" s="1" t="s">
        <v>173</v>
      </c>
      <c r="E10" s="1" t="s">
        <v>174</v>
      </c>
      <c r="F10" s="1" t="s">
        <v>175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176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177</v>
      </c>
      <c r="B12" s="1">
        <v>0.0</v>
      </c>
      <c r="C12" s="1" t="s">
        <v>178</v>
      </c>
      <c r="D12" s="1" t="s">
        <v>179</v>
      </c>
      <c r="E12" s="1" t="s">
        <v>180</v>
      </c>
      <c r="F12" s="1" t="s">
        <v>181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182</v>
      </c>
      <c r="B13" s="1">
        <v>0.0</v>
      </c>
      <c r="C13" s="1" t="s">
        <v>178</v>
      </c>
      <c r="D13" s="1" t="s">
        <v>179</v>
      </c>
      <c r="E13" s="1" t="s">
        <v>180</v>
      </c>
      <c r="F13" s="1" t="s">
        <v>181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183</v>
      </c>
      <c r="B14" s="1">
        <v>0.0</v>
      </c>
      <c r="C14" s="1" t="s">
        <v>184</v>
      </c>
      <c r="D14" s="1" t="s">
        <v>185</v>
      </c>
      <c r="E14" s="1" t="s">
        <v>181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186</v>
      </c>
      <c r="B15" s="1">
        <v>0.0</v>
      </c>
      <c r="C15" s="1" t="s">
        <v>187</v>
      </c>
      <c r="D15" s="1" t="s">
        <v>185</v>
      </c>
      <c r="E15" s="1" t="s">
        <v>181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188</v>
      </c>
      <c r="B16" s="1" t="s">
        <v>189</v>
      </c>
      <c r="C16" s="1" t="s">
        <v>190</v>
      </c>
      <c r="D16" s="1" t="s">
        <v>191</v>
      </c>
      <c r="E16" s="1" t="s">
        <v>192</v>
      </c>
      <c r="F16" s="1" t="s">
        <v>193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194</v>
      </c>
      <c r="B17" s="1" t="s">
        <v>195</v>
      </c>
      <c r="C17" s="1" t="s">
        <v>196</v>
      </c>
      <c r="D17" s="1">
        <v>0.0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197</v>
      </c>
      <c r="B18" s="1">
        <v>0.0</v>
      </c>
      <c r="C18" s="1" t="s">
        <v>198</v>
      </c>
      <c r="D18" s="1">
        <v>0.0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199</v>
      </c>
      <c r="B19" s="1">
        <v>0.0</v>
      </c>
      <c r="C19" s="1" t="s">
        <v>200</v>
      </c>
      <c r="D19" s="1">
        <v>0.0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201</v>
      </c>
      <c r="B20" s="1">
        <v>0.0</v>
      </c>
      <c r="C20" s="1" t="s">
        <v>202</v>
      </c>
      <c r="D20" s="1">
        <v>0.0</v>
      </c>
      <c r="E20" s="1" t="s">
        <v>203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204</v>
      </c>
      <c r="B21" s="1">
        <v>0.0</v>
      </c>
      <c r="C21" s="1" t="s">
        <v>205</v>
      </c>
      <c r="D21" s="1" t="s">
        <v>206</v>
      </c>
      <c r="E21" s="1" t="s">
        <v>207</v>
      </c>
      <c r="F21" s="1" t="s">
        <v>208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209</v>
      </c>
      <c r="B22" s="1">
        <v>0.0</v>
      </c>
      <c r="C22" s="1" t="s">
        <v>202</v>
      </c>
      <c r="D22" s="1">
        <v>0.0</v>
      </c>
      <c r="E22" s="1" t="s">
        <v>203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210</v>
      </c>
      <c r="B23" s="1">
        <v>0.0</v>
      </c>
      <c r="C23" s="1" t="s">
        <v>211</v>
      </c>
      <c r="D23" s="1" t="s">
        <v>206</v>
      </c>
      <c r="E23" s="1" t="s">
        <v>207</v>
      </c>
      <c r="F23" s="1" t="s">
        <v>208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212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213</v>
      </c>
      <c r="B25" s="1">
        <v>0.0</v>
      </c>
      <c r="C25" s="1">
        <v>0.0</v>
      </c>
      <c r="D25" s="1" t="s">
        <v>214</v>
      </c>
      <c r="E25" s="1" t="s">
        <v>215</v>
      </c>
      <c r="F25" s="1" t="s">
        <v>216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217</v>
      </c>
      <c r="B26" s="1">
        <v>0.0</v>
      </c>
      <c r="C26" s="1" t="s">
        <v>218</v>
      </c>
      <c r="D26" s="1" t="s">
        <v>219</v>
      </c>
      <c r="E26" s="1" t="s">
        <v>220</v>
      </c>
      <c r="F26" s="1" t="s">
        <v>221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222</v>
      </c>
      <c r="B27" s="1">
        <v>0.0</v>
      </c>
      <c r="C27" s="1" t="s">
        <v>218</v>
      </c>
      <c r="D27" s="1" t="s">
        <v>219</v>
      </c>
      <c r="E27" s="1" t="s">
        <v>220</v>
      </c>
      <c r="F27" s="1" t="s">
        <v>221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223</v>
      </c>
      <c r="B28" s="1">
        <v>0.0</v>
      </c>
      <c r="C28" s="1" t="s">
        <v>224</v>
      </c>
      <c r="D28" s="1" t="s">
        <v>225</v>
      </c>
      <c r="E28" s="1" t="s">
        <v>226</v>
      </c>
      <c r="F28" s="1" t="s">
        <v>227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228</v>
      </c>
      <c r="B29" s="1">
        <v>0.0</v>
      </c>
      <c r="C29" s="1" t="s">
        <v>229</v>
      </c>
      <c r="D29" s="1" t="s">
        <v>230</v>
      </c>
      <c r="E29" s="1" t="s">
        <v>231</v>
      </c>
      <c r="F29" s="1" t="s">
        <v>227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232</v>
      </c>
      <c r="B30" s="1">
        <v>0.0</v>
      </c>
      <c r="C30" s="1" t="s">
        <v>233</v>
      </c>
      <c r="D30" s="1" t="s">
        <v>234</v>
      </c>
      <c r="E30" s="1" t="s">
        <v>235</v>
      </c>
      <c r="F30" s="1" t="s">
        <v>227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236</v>
      </c>
      <c r="B31" s="1">
        <v>0.0</v>
      </c>
      <c r="C31" s="1" t="s">
        <v>237</v>
      </c>
      <c r="D31" s="1" t="s">
        <v>238</v>
      </c>
      <c r="E31" s="1" t="s">
        <v>239</v>
      </c>
      <c r="F31" s="1" t="s">
        <v>240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241</v>
      </c>
      <c r="B32" s="1">
        <v>0.0</v>
      </c>
      <c r="C32" s="1">
        <v>0.0</v>
      </c>
      <c r="D32" s="1" t="s">
        <v>242</v>
      </c>
      <c r="E32" s="1" t="s">
        <v>243</v>
      </c>
      <c r="F32" s="1" t="s">
        <v>244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245</v>
      </c>
      <c r="B33" s="1">
        <v>0.0</v>
      </c>
      <c r="C33" s="1" t="s">
        <v>246</v>
      </c>
      <c r="D33" s="1" t="s">
        <v>247</v>
      </c>
      <c r="E33" s="1" t="s">
        <v>248</v>
      </c>
      <c r="F33" s="1" t="s">
        <v>249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250</v>
      </c>
      <c r="B34" s="1">
        <v>0.0</v>
      </c>
      <c r="C34" s="1" t="s">
        <v>251</v>
      </c>
      <c r="D34" s="1" t="s">
        <v>252</v>
      </c>
      <c r="E34" s="1" t="s">
        <v>253</v>
      </c>
      <c r="F34" s="1" t="s">
        <v>254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255</v>
      </c>
      <c r="B35" s="1">
        <v>0.0</v>
      </c>
      <c r="C35" s="1" t="s">
        <v>251</v>
      </c>
      <c r="D35" s="1" t="s">
        <v>252</v>
      </c>
      <c r="E35" s="1" t="s">
        <v>253</v>
      </c>
      <c r="F35" s="1" t="s">
        <v>254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256</v>
      </c>
      <c r="B36" s="1">
        <v>0.0</v>
      </c>
      <c r="C36" s="1" t="s">
        <v>257</v>
      </c>
      <c r="D36" s="1" t="s">
        <v>258</v>
      </c>
      <c r="E36" s="1" t="s">
        <v>259</v>
      </c>
      <c r="F36" s="1" t="s">
        <v>260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261</v>
      </c>
      <c r="B37" s="1">
        <v>0.0</v>
      </c>
      <c r="C37" s="1">
        <v>0.0</v>
      </c>
      <c r="D37" s="1">
        <v>0.0</v>
      </c>
      <c r="E37" s="1">
        <v>0.0</v>
      </c>
      <c r="F37" s="1" t="s">
        <v>262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263</v>
      </c>
      <c r="B38" s="1">
        <v>0.0</v>
      </c>
      <c r="C38" s="1">
        <v>0.0</v>
      </c>
      <c r="D38" s="1" t="s">
        <v>264</v>
      </c>
      <c r="E38" s="1" t="s">
        <v>265</v>
      </c>
      <c r="F38" s="1" t="s">
        <v>266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267</v>
      </c>
      <c r="B39" s="1">
        <v>0.0</v>
      </c>
      <c r="C39" s="1">
        <v>0.0</v>
      </c>
      <c r="D39" s="1" t="s">
        <v>268</v>
      </c>
      <c r="E39" s="1" t="s">
        <v>265</v>
      </c>
      <c r="F39" s="1" t="s">
        <v>266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269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270</v>
      </c>
      <c r="B41" s="1">
        <v>0.0</v>
      </c>
      <c r="C41" s="1">
        <v>0.0</v>
      </c>
      <c r="D41" s="1">
        <v>0.0</v>
      </c>
      <c r="E41" s="1" t="s">
        <v>271</v>
      </c>
      <c r="F41" s="1" t="s">
        <v>272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273</v>
      </c>
      <c r="B42" s="1">
        <v>0.0</v>
      </c>
      <c r="C42" s="1">
        <v>0.0</v>
      </c>
      <c r="D42" s="1" t="s">
        <v>274</v>
      </c>
      <c r="E42" s="1" t="s">
        <v>275</v>
      </c>
      <c r="F42" s="1" t="s">
        <v>276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277</v>
      </c>
      <c r="B43" s="1">
        <v>0.0</v>
      </c>
      <c r="C43" s="1">
        <v>0.0</v>
      </c>
      <c r="D43" s="1" t="s">
        <v>274</v>
      </c>
      <c r="E43" s="1" t="s">
        <v>275</v>
      </c>
      <c r="F43" s="1" t="s">
        <v>276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278</v>
      </c>
      <c r="B44" s="1">
        <v>0.0</v>
      </c>
      <c r="C44" s="1">
        <v>0.0</v>
      </c>
      <c r="D44" s="1" t="s">
        <v>279</v>
      </c>
      <c r="E44" s="1" t="s">
        <v>280</v>
      </c>
      <c r="F44" s="1" t="s">
        <v>281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282</v>
      </c>
      <c r="B45" s="1">
        <v>0.0</v>
      </c>
      <c r="C45" s="1">
        <v>0.0</v>
      </c>
      <c r="D45" s="1" t="s">
        <v>283</v>
      </c>
      <c r="E45" s="1" t="s">
        <v>284</v>
      </c>
      <c r="F45" s="1" t="s">
        <v>285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286</v>
      </c>
      <c r="B46" s="1">
        <v>0.0</v>
      </c>
      <c r="C46" s="1">
        <v>0.0</v>
      </c>
      <c r="D46" s="1" t="s">
        <v>287</v>
      </c>
      <c r="E46" s="1" t="s">
        <v>288</v>
      </c>
      <c r="F46" s="1" t="s">
        <v>289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290</v>
      </c>
      <c r="B47" s="1">
        <v>0.0</v>
      </c>
      <c r="C47" s="1">
        <v>0.0</v>
      </c>
      <c r="D47" s="1" t="s">
        <v>291</v>
      </c>
      <c r="E47" s="1" t="s">
        <v>292</v>
      </c>
      <c r="F47" s="1" t="s">
        <v>293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294</v>
      </c>
      <c r="B48" s="1">
        <v>0.0</v>
      </c>
      <c r="C48" s="1">
        <v>0.0</v>
      </c>
      <c r="D48" s="1">
        <v>0.0</v>
      </c>
      <c r="E48" s="1" t="s">
        <v>295</v>
      </c>
      <c r="F48" s="1" t="s">
        <v>296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297</v>
      </c>
      <c r="B49" s="1">
        <v>0.0</v>
      </c>
      <c r="C49" s="1">
        <v>0.0</v>
      </c>
      <c r="D49" s="1" t="s">
        <v>298</v>
      </c>
      <c r="E49" s="1" t="s">
        <v>299</v>
      </c>
      <c r="F49" s="1" t="s">
        <v>300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301</v>
      </c>
      <c r="B50" s="1">
        <v>0.0</v>
      </c>
      <c r="C50" s="1">
        <v>0.0</v>
      </c>
      <c r="D50" s="1" t="s">
        <v>302</v>
      </c>
      <c r="E50" s="1" t="s">
        <v>303</v>
      </c>
      <c r="F50" s="1" t="s">
        <v>304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305</v>
      </c>
      <c r="B51" s="1">
        <v>0.0</v>
      </c>
      <c r="C51" s="1">
        <v>0.0</v>
      </c>
      <c r="D51" s="1" t="s">
        <v>302</v>
      </c>
      <c r="E51" s="1" t="s">
        <v>303</v>
      </c>
      <c r="F51" s="1" t="s">
        <v>304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306</v>
      </c>
      <c r="B52" s="1">
        <v>0.0</v>
      </c>
      <c r="C52" s="1">
        <v>0.0</v>
      </c>
      <c r="D52" s="1" t="s">
        <v>307</v>
      </c>
      <c r="E52" s="1" t="s">
        <v>308</v>
      </c>
      <c r="F52" s="1" t="s">
        <v>309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310</v>
      </c>
      <c r="B53" s="1">
        <v>0.0</v>
      </c>
      <c r="C53" s="1">
        <v>0.0</v>
      </c>
      <c r="D53" s="1">
        <v>0.0</v>
      </c>
      <c r="E53" s="1" t="s">
        <v>311</v>
      </c>
      <c r="F53" s="1">
        <v>0.0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312</v>
      </c>
      <c r="B54" s="1">
        <v>0.0</v>
      </c>
      <c r="C54" s="1">
        <v>0.0</v>
      </c>
      <c r="D54" s="1">
        <v>0.0</v>
      </c>
      <c r="E54" s="1" t="s">
        <v>313</v>
      </c>
      <c r="F54" s="1" t="s">
        <v>314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315</v>
      </c>
      <c r="B55" s="1">
        <v>0.0</v>
      </c>
      <c r="C55" s="1">
        <v>0.0</v>
      </c>
      <c r="D55" s="1">
        <v>0.0</v>
      </c>
      <c r="E55" s="1" t="s">
        <v>316</v>
      </c>
      <c r="F55" s="1" t="s">
        <v>314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317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318</v>
      </c>
      <c r="B57" s="1">
        <v>0.0</v>
      </c>
      <c r="C57" s="1">
        <v>0.0</v>
      </c>
      <c r="D57" s="1">
        <v>0.0</v>
      </c>
      <c r="E57" s="1">
        <v>0.0</v>
      </c>
      <c r="F57" s="1" t="s">
        <v>319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320</v>
      </c>
      <c r="B58" s="1">
        <v>0.0</v>
      </c>
      <c r="C58" s="1">
        <v>0.0</v>
      </c>
      <c r="D58" s="1">
        <v>0.0</v>
      </c>
      <c r="E58" s="1" t="s">
        <v>321</v>
      </c>
      <c r="F58" s="1" t="s">
        <v>322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323</v>
      </c>
      <c r="B59" s="1">
        <v>0.0</v>
      </c>
      <c r="C59" s="1">
        <v>0.0</v>
      </c>
      <c r="D59" s="1">
        <v>0.0</v>
      </c>
      <c r="E59" s="1" t="s">
        <v>321</v>
      </c>
      <c r="F59" s="1" t="s">
        <v>322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324</v>
      </c>
      <c r="B60" s="1">
        <v>0.0</v>
      </c>
      <c r="C60" s="1">
        <v>0.0</v>
      </c>
      <c r="D60" s="1">
        <v>0.0</v>
      </c>
      <c r="E60" s="1" t="s">
        <v>325</v>
      </c>
      <c r="F60" s="1" t="s">
        <v>326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327</v>
      </c>
      <c r="B61" s="1">
        <v>0.0</v>
      </c>
      <c r="C61" s="1">
        <v>0.0</v>
      </c>
      <c r="D61" s="1">
        <v>0.0</v>
      </c>
      <c r="E61" s="1" t="s">
        <v>328</v>
      </c>
      <c r="F61" s="1" t="s">
        <v>329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330</v>
      </c>
      <c r="B62" s="1">
        <v>0.0</v>
      </c>
      <c r="C62" s="1">
        <v>0.0</v>
      </c>
      <c r="D62" s="1">
        <v>0.0</v>
      </c>
      <c r="E62" s="1" t="s">
        <v>331</v>
      </c>
      <c r="F62" s="1" t="s">
        <v>332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333</v>
      </c>
      <c r="B63" s="1">
        <v>0.0</v>
      </c>
      <c r="C63" s="1">
        <v>0.0</v>
      </c>
      <c r="D63" s="1">
        <v>0.0</v>
      </c>
      <c r="E63" s="1" t="s">
        <v>334</v>
      </c>
      <c r="F63" s="1" t="s">
        <v>335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336</v>
      </c>
      <c r="B64" s="1">
        <v>0.0</v>
      </c>
      <c r="C64" s="1">
        <v>0.0</v>
      </c>
      <c r="D64" s="1">
        <v>0.0</v>
      </c>
      <c r="E64" s="1">
        <v>0.0</v>
      </c>
      <c r="F64" s="1" t="s">
        <v>337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338</v>
      </c>
      <c r="B65" s="1">
        <v>0.0</v>
      </c>
      <c r="C65" s="1">
        <v>0.0</v>
      </c>
      <c r="D65" s="1">
        <v>0.0</v>
      </c>
      <c r="E65" s="1" t="s">
        <v>339</v>
      </c>
      <c r="F65" s="1" t="s">
        <v>340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341</v>
      </c>
      <c r="B66" s="1">
        <v>0.0</v>
      </c>
      <c r="C66" s="1">
        <v>0.0</v>
      </c>
      <c r="D66" s="1">
        <v>0.0</v>
      </c>
      <c r="E66" s="1" t="s">
        <v>342</v>
      </c>
      <c r="F66" s="1" t="s">
        <v>343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344</v>
      </c>
      <c r="B67" s="1">
        <v>0.0</v>
      </c>
      <c r="C67" s="1">
        <v>0.0</v>
      </c>
      <c r="D67" s="1">
        <v>0.0</v>
      </c>
      <c r="E67" s="1" t="s">
        <v>342</v>
      </c>
      <c r="F67" s="1" t="s">
        <v>343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345</v>
      </c>
      <c r="B68" s="1">
        <v>0.0</v>
      </c>
      <c r="C68" s="1">
        <v>0.0</v>
      </c>
      <c r="D68" s="1">
        <v>0.0</v>
      </c>
      <c r="E68" s="1" t="s">
        <v>346</v>
      </c>
      <c r="F68" s="1" t="s">
        <v>347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348</v>
      </c>
      <c r="B69" s="1">
        <v>0.0</v>
      </c>
      <c r="C69" s="1">
        <v>0.0</v>
      </c>
      <c r="D69" s="1">
        <v>0.0</v>
      </c>
      <c r="E69" s="1">
        <v>0.0</v>
      </c>
      <c r="F69" s="1" t="s">
        <v>349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350</v>
      </c>
      <c r="B70" s="1">
        <v>0.0</v>
      </c>
      <c r="C70" s="1">
        <v>0.0</v>
      </c>
      <c r="D70" s="1">
        <v>0.0</v>
      </c>
      <c r="E70" s="1">
        <v>0.0</v>
      </c>
      <c r="F70" s="1">
        <v>105.0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351</v>
      </c>
      <c r="B71" s="1">
        <v>0.0</v>
      </c>
      <c r="C71" s="1">
        <v>0.0</v>
      </c>
      <c r="D71" s="1">
        <v>0.0</v>
      </c>
      <c r="E71" s="1">
        <v>0.0</v>
      </c>
      <c r="F71" s="1" t="s">
        <v>352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353</v>
      </c>
      <c r="C1" s="1" t="s">
        <v>354</v>
      </c>
      <c r="D1" s="1" t="s">
        <v>355</v>
      </c>
      <c r="E1" s="1" t="s">
        <v>356</v>
      </c>
      <c r="F1" s="1" t="s">
        <v>357</v>
      </c>
      <c r="G1" s="1" t="s">
        <v>358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359</v>
      </c>
      <c r="B2" s="1" t="s">
        <v>360</v>
      </c>
      <c r="C2" s="1" t="s">
        <v>361</v>
      </c>
      <c r="D2" s="1" t="s">
        <v>362</v>
      </c>
      <c r="E2" s="1" t="s">
        <v>363</v>
      </c>
      <c r="F2" s="1" t="s">
        <v>363</v>
      </c>
      <c r="G2" s="1" t="s">
        <v>364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365</v>
      </c>
      <c r="B3" s="1" t="s">
        <v>364</v>
      </c>
      <c r="C3" s="1" t="s">
        <v>366</v>
      </c>
      <c r="D3" s="1" t="s">
        <v>367</v>
      </c>
      <c r="E3" s="1" t="s">
        <v>368</v>
      </c>
      <c r="F3" s="1" t="s">
        <v>369</v>
      </c>
      <c r="G3" s="1" t="s">
        <v>364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370</v>
      </c>
      <c r="B4" s="1" t="s">
        <v>371</v>
      </c>
      <c r="C4" s="1" t="s">
        <v>372</v>
      </c>
      <c r="D4" s="1" t="s">
        <v>373</v>
      </c>
      <c r="E4" s="1" t="s">
        <v>374</v>
      </c>
      <c r="F4" s="1" t="s">
        <v>375</v>
      </c>
      <c r="G4" s="1" t="s">
        <v>376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365</v>
      </c>
      <c r="B5" s="1" t="s">
        <v>364</v>
      </c>
      <c r="C5" s="1" t="s">
        <v>377</v>
      </c>
      <c r="D5" s="1" t="s">
        <v>378</v>
      </c>
      <c r="E5" s="1" t="s">
        <v>379</v>
      </c>
      <c r="F5" s="1" t="s">
        <v>380</v>
      </c>
      <c r="G5" s="1" t="s">
        <v>381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382</v>
      </c>
      <c r="B6" s="1" t="s">
        <v>383</v>
      </c>
      <c r="C6" s="1" t="s">
        <v>384</v>
      </c>
      <c r="D6" s="1" t="s">
        <v>385</v>
      </c>
      <c r="E6" s="1" t="s">
        <v>386</v>
      </c>
      <c r="F6" s="1" t="s">
        <v>387</v>
      </c>
      <c r="G6" s="1" t="s">
        <v>388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389</v>
      </c>
      <c r="B7" s="1" t="s">
        <v>390</v>
      </c>
      <c r="C7" s="1" t="s">
        <v>364</v>
      </c>
      <c r="D7" s="1" t="s">
        <v>391</v>
      </c>
      <c r="E7" s="1" t="s">
        <v>392</v>
      </c>
      <c r="F7" s="1" t="s">
        <v>393</v>
      </c>
      <c r="G7" s="1" t="s">
        <v>394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395</v>
      </c>
      <c r="B8" s="1" t="s">
        <v>396</v>
      </c>
      <c r="C8" s="1" t="s">
        <v>397</v>
      </c>
      <c r="D8" s="1" t="s">
        <v>398</v>
      </c>
      <c r="E8" s="1" t="s">
        <v>397</v>
      </c>
      <c r="F8" s="1" t="s">
        <v>399</v>
      </c>
      <c r="G8" s="1" t="s">
        <v>400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401</v>
      </c>
      <c r="B9" s="1" t="s">
        <v>364</v>
      </c>
      <c r="C9" s="1" t="s">
        <v>364</v>
      </c>
      <c r="D9" s="1" t="s">
        <v>364</v>
      </c>
      <c r="E9" s="1" t="s">
        <v>402</v>
      </c>
      <c r="F9" s="1" t="s">
        <v>403</v>
      </c>
      <c r="G9" s="1" t="s">
        <v>404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405</v>
      </c>
      <c r="B10" s="1" t="s">
        <v>364</v>
      </c>
      <c r="C10" s="1" t="s">
        <v>364</v>
      </c>
      <c r="D10" s="1" t="s">
        <v>364</v>
      </c>
      <c r="E10" s="1" t="s">
        <v>406</v>
      </c>
      <c r="F10" s="1" t="s">
        <v>407</v>
      </c>
      <c r="G10" s="1" t="s">
        <v>408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409</v>
      </c>
      <c r="B11" s="1" t="s">
        <v>410</v>
      </c>
      <c r="C11" s="1" t="s">
        <v>411</v>
      </c>
      <c r="D11" s="1" t="s">
        <v>412</v>
      </c>
      <c r="E11" s="1" t="s">
        <v>413</v>
      </c>
      <c r="F11" s="1" t="s">
        <v>414</v>
      </c>
      <c r="G11" s="1" t="s">
        <v>415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416</v>
      </c>
      <c r="B12" s="1" t="s">
        <v>417</v>
      </c>
      <c r="C12" s="1" t="s">
        <v>411</v>
      </c>
      <c r="D12" s="1" t="s">
        <v>412</v>
      </c>
      <c r="E12" s="1" t="s">
        <v>418</v>
      </c>
      <c r="F12" s="1" t="s">
        <v>419</v>
      </c>
      <c r="G12" s="1" t="s">
        <v>420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421</v>
      </c>
      <c r="B13" s="1" t="s">
        <v>422</v>
      </c>
      <c r="C13" s="1" t="s">
        <v>423</v>
      </c>
      <c r="D13" s="1" t="s">
        <v>424</v>
      </c>
      <c r="E13" s="1" t="s">
        <v>425</v>
      </c>
      <c r="F13" s="1" t="s">
        <v>426</v>
      </c>
      <c r="G13" s="1" t="s">
        <v>427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428</v>
      </c>
      <c r="B14" s="1" t="s">
        <v>429</v>
      </c>
      <c r="C14" s="1" t="s">
        <v>430</v>
      </c>
      <c r="D14" s="1" t="s">
        <v>431</v>
      </c>
      <c r="E14" s="1" t="s">
        <v>432</v>
      </c>
      <c r="F14" s="1" t="s">
        <v>433</v>
      </c>
      <c r="G14" s="1" t="s">
        <v>434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435</v>
      </c>
      <c r="B15" s="1" t="s">
        <v>364</v>
      </c>
      <c r="C15" s="1" t="s">
        <v>364</v>
      </c>
      <c r="D15" s="1" t="s">
        <v>364</v>
      </c>
      <c r="E15" s="1" t="s">
        <v>364</v>
      </c>
      <c r="F15" s="1" t="s">
        <v>364</v>
      </c>
      <c r="G15" s="1" t="s">
        <v>364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436</v>
      </c>
      <c r="B16" s="1" t="s">
        <v>364</v>
      </c>
      <c r="C16" s="1" t="s">
        <v>364</v>
      </c>
      <c r="D16" s="1" t="s">
        <v>364</v>
      </c>
      <c r="E16" s="1" t="s">
        <v>364</v>
      </c>
      <c r="F16" s="1" t="s">
        <v>364</v>
      </c>
      <c r="G16" s="1" t="s">
        <v>364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437</v>
      </c>
      <c r="B17" s="1" t="s">
        <v>111</v>
      </c>
      <c r="C17" s="1" t="s">
        <v>112</v>
      </c>
      <c r="D17" s="1" t="s">
        <v>113</v>
      </c>
      <c r="E17" s="1" t="s">
        <v>438</v>
      </c>
      <c r="F17" s="1" t="s">
        <v>439</v>
      </c>
      <c r="G17" s="1" t="s">
        <v>440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441</v>
      </c>
      <c r="B18" s="1" t="s">
        <v>364</v>
      </c>
      <c r="C18" s="1" t="s">
        <v>364</v>
      </c>
      <c r="D18" s="1" t="s">
        <v>364</v>
      </c>
      <c r="E18" s="1" t="s">
        <v>364</v>
      </c>
      <c r="F18" s="1" t="s">
        <v>364</v>
      </c>
      <c r="G18" s="1" t="s">
        <v>364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442</v>
      </c>
      <c r="B19" s="1" t="s">
        <v>364</v>
      </c>
      <c r="C19" s="1" t="s">
        <v>364</v>
      </c>
      <c r="D19" s="1" t="s">
        <v>364</v>
      </c>
      <c r="E19" s="1" t="s">
        <v>443</v>
      </c>
      <c r="F19" s="1" t="s">
        <v>444</v>
      </c>
      <c r="G19" s="1" t="s">
        <v>445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446</v>
      </c>
      <c r="B20" s="1" t="s">
        <v>447</v>
      </c>
      <c r="C20" s="1" t="s">
        <v>448</v>
      </c>
      <c r="D20" s="1" t="s">
        <v>449</v>
      </c>
      <c r="E20" s="1" t="s">
        <v>450</v>
      </c>
      <c r="F20" s="1" t="s">
        <v>451</v>
      </c>
      <c r="G20" s="1" t="s">
        <v>452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453</v>
      </c>
      <c r="B21" s="1" t="s">
        <v>454</v>
      </c>
      <c r="C21" s="1" t="s">
        <v>455</v>
      </c>
      <c r="D21" s="1" t="s">
        <v>456</v>
      </c>
      <c r="E21" s="1" t="s">
        <v>457</v>
      </c>
      <c r="F21" s="1" t="s">
        <v>458</v>
      </c>
      <c r="G21" s="1" t="s">
        <v>459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460</v>
      </c>
      <c r="B22" s="1" t="s">
        <v>461</v>
      </c>
      <c r="C22" s="1" t="s">
        <v>462</v>
      </c>
      <c r="D22" s="1" t="s">
        <v>463</v>
      </c>
      <c r="E22" s="1" t="s">
        <v>464</v>
      </c>
      <c r="F22" s="1" t="s">
        <v>465</v>
      </c>
      <c r="G22" s="1" t="s">
        <v>466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467</v>
      </c>
      <c r="B23" s="1" t="s">
        <v>468</v>
      </c>
      <c r="C23" s="1" t="s">
        <v>469</v>
      </c>
      <c r="D23" s="1" t="s">
        <v>470</v>
      </c>
      <c r="E23" s="1" t="s">
        <v>471</v>
      </c>
      <c r="F23" s="1" t="s">
        <v>472</v>
      </c>
      <c r="G23" s="1" t="s">
        <v>473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474</v>
      </c>
      <c r="B24" s="1" t="s">
        <v>475</v>
      </c>
      <c r="C24" s="1" t="s">
        <v>476</v>
      </c>
      <c r="D24" s="1" t="s">
        <v>477</v>
      </c>
      <c r="E24" s="1" t="s">
        <v>478</v>
      </c>
      <c r="F24" s="1" t="s">
        <v>478</v>
      </c>
      <c r="G24" s="1" t="s">
        <v>478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479</v>
      </c>
      <c r="B25" s="1" t="s">
        <v>480</v>
      </c>
      <c r="C25" s="1" t="s">
        <v>481</v>
      </c>
      <c r="D25" s="1" t="s">
        <v>482</v>
      </c>
      <c r="E25" s="1" t="s">
        <v>483</v>
      </c>
      <c r="F25" s="1" t="s">
        <v>483</v>
      </c>
      <c r="G25" s="1" t="s">
        <v>364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484</v>
      </c>
      <c r="B26" s="1" t="s">
        <v>485</v>
      </c>
      <c r="C26" s="1" t="s">
        <v>486</v>
      </c>
      <c r="D26" s="1" t="s">
        <v>487</v>
      </c>
      <c r="E26" s="1" t="s">
        <v>364</v>
      </c>
      <c r="F26" s="1" t="s">
        <v>364</v>
      </c>
      <c r="G26" s="1" t="s">
        <v>364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488</v>
      </c>
      <c r="B2" s="1" t="s">
        <v>489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490</v>
      </c>
      <c r="B3" s="1" t="s">
        <v>491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492</v>
      </c>
      <c r="B4" s="1" t="s">
        <v>493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494</v>
      </c>
      <c r="B5" s="1" t="s">
        <v>495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496</v>
      </c>
      <c r="B6" s="1" t="s">
        <v>497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498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499</v>
      </c>
      <c r="B8" s="1" t="s">
        <v>500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501</v>
      </c>
      <c r="B9" s="4" t="s">
        <v>502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503</v>
      </c>
      <c r="B10" s="1" t="s">
        <v>504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505</v>
      </c>
      <c r="B11" s="1" t="s">
        <v>506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507</v>
      </c>
      <c r="B12" s="1" t="s">
        <v>504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508</v>
      </c>
      <c r="B13" s="1" t="s">
        <v>509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510</v>
      </c>
      <c r="B14" s="1" t="s">
        <v>511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512</v>
      </c>
      <c r="B15" s="1" t="s">
        <v>509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513</v>
      </c>
      <c r="B16" s="1" t="s">
        <v>514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515</v>
      </c>
      <c r="B17" s="1">
        <v>174.0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516</v>
      </c>
      <c r="B18" s="1" t="s">
        <v>517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518</v>
      </c>
      <c r="B19" s="1">
        <v>6.0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519</v>
      </c>
      <c r="B20" s="1">
        <v>5.0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520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521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522</v>
      </c>
      <c r="B23" s="1">
        <v>7.0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523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524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525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526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527</v>
      </c>
      <c r="B28" s="1">
        <v>12.2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528</v>
      </c>
      <c r="B29" s="1">
        <v>12.01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529</v>
      </c>
      <c r="B30" s="1">
        <v>11.59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530</v>
      </c>
      <c r="B31" s="1">
        <v>12.21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531</v>
      </c>
      <c r="B32" s="1">
        <v>12.2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532</v>
      </c>
      <c r="B33" s="1">
        <v>12.01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533</v>
      </c>
      <c r="B34" s="1">
        <v>11.59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534</v>
      </c>
      <c r="B35" s="1">
        <v>12.21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535</v>
      </c>
      <c r="B36" s="1">
        <v>-1.518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536</v>
      </c>
      <c r="B37" s="1">
        <v>-10.322536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537</v>
      </c>
      <c r="B38" s="1">
        <v>765482.0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538</v>
      </c>
      <c r="B39" s="1">
        <v>765482.0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539</v>
      </c>
      <c r="B40" s="1">
        <v>1053522.0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540</v>
      </c>
      <c r="B41" s="1">
        <v>802370.0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541</v>
      </c>
      <c r="B42" s="1">
        <v>802370.0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542</v>
      </c>
      <c r="B43" s="1">
        <v>11.77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543</v>
      </c>
      <c r="B44" s="1">
        <v>11.83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544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545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546</v>
      </c>
      <c r="B47" s="1">
        <v>1.189982848E9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547</v>
      </c>
      <c r="B48" s="1">
        <v>11.59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548</v>
      </c>
      <c r="B49" s="1">
        <v>18.07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549</v>
      </c>
      <c r="B50" s="1">
        <v>11.671877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550</v>
      </c>
      <c r="B51" s="1">
        <v>13.574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551</v>
      </c>
      <c r="B52" s="1">
        <v>14.23575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552</v>
      </c>
      <c r="B53" s="1" t="s">
        <v>553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554</v>
      </c>
      <c r="B54" s="1">
        <v>6.3421824E8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555</v>
      </c>
      <c r="B55" s="1">
        <v>-0.82678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556</v>
      </c>
      <c r="B56" s="1">
        <v>6.9387293E7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557</v>
      </c>
      <c r="B57" s="1">
        <v>1.00846E8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558</v>
      </c>
      <c r="B58" s="1">
        <v>1.8097423E7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559</v>
      </c>
      <c r="B59" s="1">
        <v>1.866133E7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560</v>
      </c>
      <c r="B60" s="1">
        <v>1.7316288E9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561</v>
      </c>
      <c r="B61" s="1">
        <v>1.734048E9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562</v>
      </c>
      <c r="B62" s="1">
        <v>0.17950001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563</v>
      </c>
      <c r="B63" s="1">
        <v>0.16983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564</v>
      </c>
      <c r="B64" s="1">
        <v>0.92993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565</v>
      </c>
      <c r="B65" s="1">
        <v>18.17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566</v>
      </c>
      <c r="B66" s="1">
        <v>0.2168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567</v>
      </c>
      <c r="B67" s="1">
        <v>1.04265E8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568</v>
      </c>
      <c r="B68" s="1">
        <v>5.51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569</v>
      </c>
      <c r="B69" s="1">
        <v>2.1415608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570</v>
      </c>
      <c r="B70" s="1">
        <v>1.7039808E9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571</v>
      </c>
      <c r="B71" s="1">
        <v>1.7356032E9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572</v>
      </c>
      <c r="B72" s="1">
        <v>1.7276544E9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573</v>
      </c>
      <c r="B73" s="1">
        <v>-8.4293E7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574</v>
      </c>
      <c r="B74" s="1">
        <v>-0.97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575</v>
      </c>
      <c r="B75" s="1">
        <v>-1.12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576</v>
      </c>
      <c r="B76" s="1">
        <v>6.221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577</v>
      </c>
      <c r="B77" s="1">
        <v>-3.086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578</v>
      </c>
      <c r="B78" s="1">
        <v>-0.15290737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579</v>
      </c>
      <c r="B79" s="1">
        <v>0.22263205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580</v>
      </c>
      <c r="B80" s="1" t="s">
        <v>581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582</v>
      </c>
      <c r="B81" s="1" t="s">
        <v>583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584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585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586</v>
      </c>
      <c r="B84" s="1" t="s">
        <v>587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588</v>
      </c>
      <c r="B85" s="1" t="s">
        <v>589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590</v>
      </c>
      <c r="B86" s="1">
        <v>1.6221222E9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591</v>
      </c>
      <c r="B87" s="1" t="s">
        <v>592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593</v>
      </c>
      <c r="B88" s="1" t="s">
        <v>594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595</v>
      </c>
      <c r="B89" s="1" t="s">
        <v>596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597</v>
      </c>
      <c r="B90" s="1" t="s">
        <v>598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599</v>
      </c>
      <c r="B91" s="1">
        <v>-1.8E7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600</v>
      </c>
      <c r="B92" s="1">
        <v>11.8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601</v>
      </c>
      <c r="B93" s="1">
        <v>48.0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602</v>
      </c>
      <c r="B94" s="1">
        <v>25.0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603</v>
      </c>
      <c r="B95" s="1">
        <v>36.11111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604</v>
      </c>
      <c r="B96" s="1">
        <v>34.0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605</v>
      </c>
      <c r="B97" s="1">
        <v>1.7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606</v>
      </c>
      <c r="B98" s="1" t="s">
        <v>607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608</v>
      </c>
      <c r="B99" s="1">
        <v>9.0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609</v>
      </c>
      <c r="B100" s="1">
        <v>5.58382976E8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610</v>
      </c>
      <c r="B101" s="1">
        <v>5.537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611</v>
      </c>
      <c r="B102" s="1">
        <v>-2.05504E8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612</v>
      </c>
      <c r="B103" s="1">
        <v>2615000.0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613</v>
      </c>
      <c r="B104" s="1">
        <v>14.268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614</v>
      </c>
      <c r="B105" s="1">
        <v>14.618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615</v>
      </c>
      <c r="B106" s="1">
        <v>1.01953E8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616</v>
      </c>
      <c r="B107" s="1">
        <v>0.471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617</v>
      </c>
      <c r="B108" s="1">
        <v>1.144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618</v>
      </c>
      <c r="B109" s="1">
        <v>-0.25426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619</v>
      </c>
      <c r="B110" s="1">
        <v>-0.17838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620</v>
      </c>
      <c r="B111" s="1">
        <v>-1.51710368E8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621</v>
      </c>
      <c r="B112" s="1">
        <v>-8.9477E7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622</v>
      </c>
      <c r="B113" s="1">
        <v>0.97747004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623</v>
      </c>
      <c r="B114" s="1">
        <v>-2.01567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624</v>
      </c>
      <c r="B115" s="1">
        <v>0.31608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625</v>
      </c>
      <c r="B116" s="1" t="s">
        <v>553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626</v>
      </c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40</v>
      </c>
      <c r="B3" s="1">
        <v>0.0</v>
      </c>
      <c r="C3" s="1">
        <v>-9.0</v>
      </c>
      <c r="D3" s="1">
        <v>-37.0</v>
      </c>
      <c r="E3" s="1">
        <v>-56.0</v>
      </c>
      <c r="F3" s="1">
        <v>-82.0</v>
      </c>
      <c r="G3" s="1">
        <f>IF(F3*FORECAST(G2,B3:F3,B2:F2)&gt;0,FORECAST(G2,B3:F3,B2:F2),F3)*$X$1</f>
        <v>-100.1</v>
      </c>
      <c r="H3" s="1">
        <f>IF(G3*FORECAST(H2,B3:G3,B2:G2)&gt;0,FORECAST(H2,B3:G3,B2:G2),G3)*$X$1</f>
        <v>-121.2</v>
      </c>
      <c r="I3" s="1">
        <f>IF(H3*FORECAST(I2,B3:H3,B2:H2)&gt;0,FORECAST(I2,B3:H3,B2:H2),H3)*$X$1</f>
        <v>-142.3</v>
      </c>
      <c r="J3" s="1">
        <f>IF(I3*FORECAST(J2,B3:I3,B2:I2)&gt;0,FORECAST(J2,B3:I3,B2:I2),I3)*$X$1</f>
        <v>-163.4</v>
      </c>
      <c r="K3" s="1">
        <f>IF(J3*FORECAST(K2,B3:J3,B2:J2)&gt;0,FORECAST(K2,B3:J3,B2:J2),J3)*$X$1</f>
        <v>-184.5</v>
      </c>
      <c r="L3" s="1">
        <f>IF(K3*FORECAST(L2,B3:K3,B2:K2)&gt;0,FORECAST(L2,B3:K3,B2:K2),K3)*$X$1</f>
        <v>-205.6</v>
      </c>
      <c r="M3" s="1">
        <f>IF(L3*FORECAST(M2,B3:L3,B2:L2)&gt;0,FORECAST(M2,B3:L3,B2:L2),L3)*$X$1</f>
        <v>-226.7</v>
      </c>
      <c r="N3" s="5">
        <f>IF(M3*FORECAST(N2,B3:M3,B2:M2)&gt;0,FORECAST(N2,B3:M3,B2:M2),M3)*$X$1</f>
        <v>-247.8</v>
      </c>
      <c r="O3" s="5">
        <f>IF(N3*FORECAST(O2,B3:N3,B2:N2)&gt;0,FORECAST(O2,B3:N3,B2:N2),N3)*$X$1</f>
        <v>-268.9</v>
      </c>
      <c r="P3" s="5">
        <f>IF(O3*FORECAST(P2,B3:O3,B2:O2)&gt;0,FORECAST(P2,B3:O3,B2:O2),O3)*$X$1</f>
        <v>-290</v>
      </c>
      <c r="Q3" s="5">
        <f>IF(P3*FORECAST(Q2,B3:P3,B2:P2)&gt;0,FORECAST(Q2,B3:P3,B2:P2),P3)*$X$1</f>
        <v>-311.1</v>
      </c>
      <c r="R3" s="5">
        <f>IF(Q3*FORECAST(R2,B3:Q3,B2:Q2)&gt;0,FORECAST(R2,B3:Q3,B2:Q2),Q3)*$X$1</f>
        <v>-332.2</v>
      </c>
      <c r="S3" s="2"/>
      <c r="T3" s="2"/>
      <c r="U3" s="2"/>
      <c r="V3" s="2"/>
      <c r="W3" s="2"/>
      <c r="X3" s="2"/>
      <c r="Y3" s="2"/>
      <c r="Z3" s="2"/>
    </row>
    <row r="4">
      <c r="A4" s="3" t="s">
        <v>83</v>
      </c>
      <c r="B4" s="1">
        <v>-27.0</v>
      </c>
      <c r="C4" s="1">
        <v>-43.0</v>
      </c>
      <c r="D4" s="1">
        <v>-284.0</v>
      </c>
      <c r="E4" s="1">
        <v>-341.0</v>
      </c>
      <c r="F4" s="1">
        <v>-366.0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627</v>
      </c>
      <c r="B5" s="1">
        <v>2.0</v>
      </c>
      <c r="C5" s="1">
        <v>2.0</v>
      </c>
      <c r="D5" s="1">
        <v>36.0</v>
      </c>
      <c r="E5" s="1">
        <v>65.0</v>
      </c>
      <c r="F5" s="1">
        <v>79.0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628</v>
      </c>
      <c r="L7" s="1">
        <f>IF(R3*FORECAST(R2,B3:R3,B2:R2)&gt;0,FORECAST(R2,B3:R3,B2:R2),Q3)*$X$1 * (1+0.02)/(0.0874-0.02)</f>
        <v>-5027.35905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629</v>
      </c>
      <c r="L8" s="6">
        <f t="array" ref="L8">NPV(0.0874,H3:R3)</f>
        <v>-1441.773243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630</v>
      </c>
      <c r="L9" s="6">
        <f t="array" ref="L9">NPV(0.0874,H16:R16)</f>
        <v>-2000.12569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631</v>
      </c>
      <c r="L10" s="6">
        <f>L8 + L9</f>
        <v>-3441.898933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85</v>
      </c>
      <c r="L11" s="1">
        <v>-366.0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632</v>
      </c>
      <c r="L12" s="6">
        <f>L10 - L11</f>
        <v>-3075.898933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633</v>
      </c>
      <c r="L13" s="1">
        <v>79.0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-38.93542953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-5027.35905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-16.0</v>
      </c>
      <c r="C3" s="1">
        <v>-43.0</v>
      </c>
      <c r="D3" s="1">
        <v>-72.0</v>
      </c>
      <c r="E3" s="1">
        <v>-142.0</v>
      </c>
      <c r="F3" s="1">
        <v>-189.0</v>
      </c>
      <c r="G3" s="1">
        <f>IF(F3*FORECAST(G2,B3:F3,B2:F2)&gt;0,FORECAST(G2,B3:F3,B2:F2),F3)*$X$1</f>
        <v>-225.9</v>
      </c>
      <c r="H3" s="1">
        <f>IF(G3*FORECAST(H2,B3:G3,B2:G2)&gt;0,FORECAST(H2,B3:G3,B2:G2),G3)*$X$1</f>
        <v>-270.4</v>
      </c>
      <c r="I3" s="1">
        <f>IF(H3*FORECAST(I2,B3:H3,B2:H2)&gt;0,FORECAST(I2,B3:H3,B2:H2),H3)*$X$1</f>
        <v>-314.9</v>
      </c>
      <c r="J3" s="1">
        <f>IF(I3*FORECAST(J2,B3:I3,B2:I2)&gt;0,FORECAST(J2,B3:I3,B2:I2),I3)*$X$1</f>
        <v>-359.4</v>
      </c>
      <c r="K3" s="1">
        <f>IF(J3*FORECAST(K2,B3:J3,B2:J2)&gt;0,FORECAST(K2,B3:J3,B2:J2),J3)*$X$1</f>
        <v>-403.9</v>
      </c>
      <c r="L3" s="1">
        <f>IF(K3*FORECAST(L2,B3:K3,B2:K2)&gt;0,FORECAST(L2,B3:K3,B2:K2),K3)*$X$1</f>
        <v>-448.4</v>
      </c>
      <c r="M3" s="1">
        <f>IF(L3*FORECAST(M2,B3:L3,B2:L2)&gt;0,FORECAST(M2,B3:L3,B2:L2),L3)*$X$1</f>
        <v>-492.9</v>
      </c>
      <c r="N3" s="5">
        <f>IF(M3*FORECAST(N2,B3:M3,B2:M2)&gt;0,FORECAST(N2,B3:M3,B2:M2),M3)*$X$1</f>
        <v>-537.4</v>
      </c>
      <c r="O3" s="5">
        <f>IF(N3*FORECAST(O2,B3:N3,B2:N2)&gt;0,FORECAST(O2,B3:N3,B2:N2),N3)*$X$1</f>
        <v>-581.9</v>
      </c>
      <c r="P3" s="5">
        <f>IF(O3*FORECAST(P2,B3:O3,B2:O2)&gt;0,FORECAST(P2,B3:O3,B2:O2),O3)*$X$1</f>
        <v>-626.4</v>
      </c>
      <c r="Q3" s="5">
        <f>IF(P3*FORECAST(Q2,B3:P3,B2:P2)&gt;0,FORECAST(Q2,B3:P3,B2:P2),P3)*$X$1</f>
        <v>-670.9</v>
      </c>
      <c r="R3" s="5">
        <f>IF(Q3*FORECAST(R2,B3:Q3,B2:Q2)&gt;0,FORECAST(R2,B3:Q3,B2:Q2),Q3)*$X$1</f>
        <v>-715.4</v>
      </c>
      <c r="S3" s="2"/>
      <c r="T3" s="2"/>
      <c r="U3" s="2"/>
      <c r="V3" s="2"/>
      <c r="W3" s="2"/>
      <c r="X3" s="2"/>
      <c r="Y3" s="2"/>
      <c r="Z3" s="2"/>
    </row>
    <row r="4">
      <c r="A4" s="3" t="s">
        <v>83</v>
      </c>
      <c r="B4" s="1">
        <v>-27.0</v>
      </c>
      <c r="C4" s="1">
        <v>-43.0</v>
      </c>
      <c r="D4" s="1">
        <v>-284.0</v>
      </c>
      <c r="E4" s="1">
        <v>-341.0</v>
      </c>
      <c r="F4" s="1">
        <v>-366.0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627</v>
      </c>
      <c r="B5" s="1">
        <v>2.0</v>
      </c>
      <c r="C5" s="1">
        <v>2.0</v>
      </c>
      <c r="D5" s="1">
        <v>36.0</v>
      </c>
      <c r="E5" s="1">
        <v>65.0</v>
      </c>
      <c r="F5" s="1">
        <v>79.0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628</v>
      </c>
      <c r="L7" s="1">
        <f>IF(R3*FORECAST(R2,B3:R3,B2:R2)&gt;0,FORECAST(R2,B3:R3,B2:R2),Q3)*$X$1 * (1+0.02)/(0.0874-0.02)</f>
        <v>-10826.52819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629</v>
      </c>
      <c r="L8" s="6">
        <f t="array" ref="L8">NPV(0.0874,H3:R3)</f>
        <v>-3142.594447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630</v>
      </c>
      <c r="L9" s="6">
        <f t="array" ref="L9">NPV(0.0874,H16:R16)</f>
        <v>-4307.314625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631</v>
      </c>
      <c r="L10" s="6">
        <f>L8 + L9</f>
        <v>-7449.909073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85</v>
      </c>
      <c r="L11" s="1">
        <v>-366.0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632</v>
      </c>
      <c r="L12" s="6">
        <f>L10 - L11</f>
        <v>-7083.909073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633</v>
      </c>
      <c r="L13" s="1">
        <v>79.0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-89.6697351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-10826.52819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