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<sst xmlns="http://schemas.openxmlformats.org/spreadsheetml/2006/main" count="939" uniqueCount="773">
  <si>
    <t>ticker</t>
  </si>
  <si>
    <t>DAVE</t>
  </si>
  <si>
    <t>nombre</t>
  </si>
  <si>
    <t>DAVE INC</t>
  </si>
  <si>
    <t>empresa</t>
  </si>
  <si>
    <t>Financial Technology (Fintech)</t>
  </si>
  <si>
    <t>Open</t>
  </si>
  <si>
    <t>Target Price</t>
  </si>
  <si>
    <t>Upside</t>
  </si>
  <si>
    <t>-426.85%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</si>
  <si>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</si>
  <si>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</si>
  <si>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</si>
  <si>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</si>
  <si>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</si>
  <si>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</si>
  <si>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</si>
  <si>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</si>
  <si>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</si>
  <si>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</si>
  <si>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</si>
  <si>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</si>
  <si>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</si>
  <si>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</si>
  <si>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</si>
  <si>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</si>
  <si>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</si>
  <si>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</si>
  <si>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</si>
  <si>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</si>
  <si>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</si>
  <si>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</si>
  <si>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</si>
  <si>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</si>
  <si>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</si>
  <si>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</si>
  <si>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</si>
  <si>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</si>
  <si>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</si>
  <si>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</si>
  <si>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</si>
  <si>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</si>
  <si>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</si>
  <si>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</si>
  <si>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</si>
  <si>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</si>
  <si>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</si>
  <si>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</si>
  <si>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</si>
  <si>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</si>
  <si>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</si>
  <si>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</si>
  <si>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</si>
  <si>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</si>
  <si>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</si>
  <si>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</si>
  <si>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</si>
  <si>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</si>
  <si>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</si>
  <si>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</si>
  <si>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</si>
  <si>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</si>
  <si>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</si>
  <si>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</si>
  <si>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</si>
  <si>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</si>
  <si>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</si>
  <si>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</si>
  <si>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</si>
  <si>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</si>
  <si>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</si>
  <si>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</si>
  <si>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</si>
  <si>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</si>
  <si>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</si>
  <si>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</si>
  <si>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</si>
  <si>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</si>
  <si>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</si>
  <si>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</si>
  <si>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</si>
  <si>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</si>
  <si>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</si>
  <si>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</si>
  <si>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</si>
  <si>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</si>
  <si>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</si>
  <si>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</si>
  <si>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</si>
  <si>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</si>
  <si>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</si>
  <si>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</si>
  <si>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</si>
  <si>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</si>
  <si>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</si>
  <si>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</si>
  <si>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-7.02</t>
  </si>
  <si>
    <t>-0.22</t>
  </si>
  <si>
    <t>-0.32</t>
  </si>
  <si>
    <t>8.99</t>
  </si>
  <si>
    <t>7.17</t>
  </si>
  <si>
    <t>Tangible Book Value</t>
  </si>
  <si>
    <t>Tangible Book Value Per Share</t>
  </si>
  <si>
    <t>-7.89</t>
  </si>
  <si>
    <t>-0.26</t>
  </si>
  <si>
    <t>-0.4</t>
  </si>
  <si>
    <t>8.14</t>
  </si>
  <si>
    <t>6.08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</si>
  <si>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</si>
  <si>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</si>
  <si>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</si>
  <si>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</si>
  <si>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</si>
  <si>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</si>
  <si>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</si>
  <si>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</si>
  <si>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</si>
  <si>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</si>
  <si>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</si>
  <si>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</si>
  <si>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</si>
  <si>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</si>
  <si>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</si>
  <si>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</si>
  <si>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</si>
  <si>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</si>
  <si>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</si>
  <si>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</si>
  <si>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</si>
  <si>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</si>
  <si>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</si>
  <si>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</si>
  <si>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</si>
  <si>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</si>
  <si>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</si>
  <si>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</si>
  <si>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</si>
  <si>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</si>
  <si>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0</t>
  </si>
  <si>
    <t>Net Income to Common Excl. Extra Items</t>
  </si>
  <si>
    <t>Per Share Items</t>
  </si>
  <si>
    <t>Net EPS - Basic</t>
  </si>
  <si>
    <t>-2.45</t>
  </si>
  <si>
    <t>-6.34</t>
  </si>
  <si>
    <t>-11.12</t>
  </si>
  <si>
    <t>-4.07</t>
  </si>
  <si>
    <t>Basic EPS - Continuing Operations</t>
  </si>
  <si>
    <t>Basic Weighted Average Shares Outstanding</t>
  </si>
  <si>
    <t>Net EPS - Diluted</t>
  </si>
  <si>
    <t>-2.56</t>
  </si>
  <si>
    <t>-6.4</t>
  </si>
  <si>
    <t>Diluted EPS - Continuing Operations</t>
  </si>
  <si>
    <t>Diluted Weighted Average Shares Outstanding</t>
  </si>
  <si>
    <t>Normalized Basic EPS</t>
  </si>
  <si>
    <t>0.21</t>
  </si>
  <si>
    <t>-0.52</t>
  </si>
  <si>
    <t>-3.62</t>
  </si>
  <si>
    <t>-7.37</t>
  </si>
  <si>
    <t>-2.52</t>
  </si>
  <si>
    <t>Normalized Diluted EPS</t>
  </si>
  <si>
    <t>0.07</t>
  </si>
  <si>
    <t>EBITDA</t>
  </si>
  <si>
    <t>EBITA</t>
  </si>
  <si>
    <t>EBIT</t>
  </si>
  <si>
    <t>EBITDAR</t>
  </si>
  <si>
    <t>Total Revenues (As Reported)</t>
  </si>
  <si>
    <t>Effective Tax Rate - (Ratio)</t>
  </si>
  <si>
    <t>40.92</t>
  </si>
  <si>
    <t>-2.13</t>
  </si>
  <si>
    <t>-0.49</t>
  </si>
  <si>
    <t>0.05</t>
  </si>
  <si>
    <t>-0.25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</si>
  <si>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</si>
  <si>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</si>
  <si>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</si>
  <si>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</si>
  <si>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</si>
  <si>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</si>
  <si>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</si>
  <si>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</si>
  <si>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</si>
  <si>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</si>
  <si>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</si>
  <si>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</si>
  <si>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</si>
  <si>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</si>
  <si>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</si>
  <si>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</si>
  <si>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-1.2</t>
  </si>
  <si>
    <t>-26.21</t>
  </si>
  <si>
    <t>-35.84</t>
  </si>
  <si>
    <t>-8.51</t>
  </si>
  <si>
    <t>Return on Total Capital</t>
  </si>
  <si>
    <t>-1.52</t>
  </si>
  <si>
    <t>-34.82</t>
  </si>
  <si>
    <t>-42.31</t>
  </si>
  <si>
    <t>-9.47</t>
  </si>
  <si>
    <t>Return On Equity %</t>
  </si>
  <si>
    <t>-13.23</t>
  </si>
  <si>
    <t>-45.14</t>
  </si>
  <si>
    <t>-177.44</t>
  </si>
  <si>
    <t>-50.11</t>
  </si>
  <si>
    <t>Return on Common Equity</t>
  </si>
  <si>
    <t>35.49</t>
  </si>
  <si>
    <t>71.7</t>
  </si>
  <si>
    <t>Margin Analysis</t>
  </si>
  <si>
    <t>Gross Profit Margin %</t>
  </si>
  <si>
    <t>68.5</t>
  </si>
  <si>
    <t>65.24</t>
  </si>
  <si>
    <t>57.19</t>
  </si>
  <si>
    <t>53.75</t>
  </si>
  <si>
    <t>52.2</t>
  </si>
  <si>
    <t>SG&amp;A Margin</t>
  </si>
  <si>
    <t>31.25</t>
  </si>
  <si>
    <t>32.92</t>
  </si>
  <si>
    <t>39.46</t>
  </si>
  <si>
    <t>54.61</t>
  </si>
  <si>
    <t>18.81</t>
  </si>
  <si>
    <t>EBITDA Margin %</t>
  </si>
  <si>
    <t>2.34</t>
  </si>
  <si>
    <t>-1.04</t>
  </si>
  <si>
    <t>-30.47</t>
  </si>
  <si>
    <t>-65.2</t>
  </si>
  <si>
    <t>-15.92</t>
  </si>
  <si>
    <t>EBITA Margin %</t>
  </si>
  <si>
    <t>2.33</t>
  </si>
  <si>
    <t>-1.13</t>
  </si>
  <si>
    <t>-30.64</t>
  </si>
  <si>
    <t>-65.61</t>
  </si>
  <si>
    <t>-16.17</t>
  </si>
  <si>
    <t>EBIT Margin %</t>
  </si>
  <si>
    <t>Income From Continuing Operations Margin %</t>
  </si>
  <si>
    <t>1.03</t>
  </si>
  <si>
    <t>-5.71</t>
  </si>
  <si>
    <t>-13.07</t>
  </si>
  <si>
    <t>-62.93</t>
  </si>
  <si>
    <t>-18.73</t>
  </si>
  <si>
    <t>Net Income Margin %</t>
  </si>
  <si>
    <t>Net Avail. For Common Margin %</t>
  </si>
  <si>
    <t>Normalized Net Income Margin</t>
  </si>
  <si>
    <t>0.67</t>
  </si>
  <si>
    <t>-7.45</t>
  </si>
  <si>
    <t>-41.68</t>
  </si>
  <si>
    <t>-11.61</t>
  </si>
  <si>
    <t>Levered Free Cash Flow Margin</t>
  </si>
  <si>
    <t>-6.22</t>
  </si>
  <si>
    <t>-18.81</t>
  </si>
  <si>
    <t>-51.48</t>
  </si>
  <si>
    <t>-9.8</t>
  </si>
  <si>
    <t>Unlevered Free Cash Flow Margin</t>
  </si>
  <si>
    <t>-6.21</t>
  </si>
  <si>
    <t>-17.77</t>
  </si>
  <si>
    <t>-48.67</t>
  </si>
  <si>
    <t>-6.96</t>
  </si>
  <si>
    <t>Asset Turnover</t>
  </si>
  <si>
    <t>1.7</t>
  </si>
  <si>
    <t>1.37</t>
  </si>
  <si>
    <t>0.87</t>
  </si>
  <si>
    <t>0.84</t>
  </si>
  <si>
    <t>Fixed Assets Turnover</t>
  </si>
  <si>
    <t>59.79</t>
  </si>
  <si>
    <t>57.95</t>
  </si>
  <si>
    <t>79.58</t>
  </si>
  <si>
    <t>141.89</t>
  </si>
  <si>
    <t>Short Term Liquidity</t>
  </si>
  <si>
    <t>Current Ratio</t>
  </si>
  <si>
    <t>6.5</t>
  </si>
  <si>
    <t>2.87</t>
  </si>
  <si>
    <t>1.46</t>
  </si>
  <si>
    <t>8.47</t>
  </si>
  <si>
    <t>10.81</t>
  </si>
  <si>
    <t>Quick Ratio</t>
  </si>
  <si>
    <t>3.31</t>
  </si>
  <si>
    <t>0.93</t>
  </si>
  <si>
    <t>0.59</t>
  </si>
  <si>
    <t>5.27</t>
  </si>
  <si>
    <t>6.09</t>
  </si>
  <si>
    <t>Operating Cash Flow to Current Liabilities</t>
  </si>
  <si>
    <t>-1.14</t>
  </si>
  <si>
    <t>-0.38</t>
  </si>
  <si>
    <t>-0.59</t>
  </si>
  <si>
    <t>-1.23</t>
  </si>
  <si>
    <t>1.32</t>
  </si>
  <si>
    <t>Average Days Payable Outstanding</t>
  </si>
  <si>
    <t>64.82</t>
  </si>
  <si>
    <t>47.12</t>
  </si>
  <si>
    <t>24.91</t>
  </si>
  <si>
    <t>Long Term Solvency</t>
  </si>
  <si>
    <t>Total Debt/Equity</t>
  </si>
  <si>
    <t>4.62</t>
  </si>
  <si>
    <t>12.22</t>
  </si>
  <si>
    <t>190.09</t>
  </si>
  <si>
    <t>167.18</t>
  </si>
  <si>
    <t>208.23</t>
  </si>
  <si>
    <t>Total Debt / Total Capital</t>
  </si>
  <si>
    <t>4.41</t>
  </si>
  <si>
    <t>10.89</t>
  </si>
  <si>
    <t>65.53</t>
  </si>
  <si>
    <t>62.57</t>
  </si>
  <si>
    <t>67.56</t>
  </si>
  <si>
    <t>LT Debt/Equity</t>
  </si>
  <si>
    <t>3.95</t>
  </si>
  <si>
    <t>3.58</t>
  </si>
  <si>
    <t>92.86</t>
  </si>
  <si>
    <t>166.92</t>
  </si>
  <si>
    <t>207.89</t>
  </si>
  <si>
    <t>Long-Term Debt / Total Capital</t>
  </si>
  <si>
    <t>3.77</t>
  </si>
  <si>
    <t>3.19</t>
  </si>
  <si>
    <t>32.01</t>
  </si>
  <si>
    <t>62.48</t>
  </si>
  <si>
    <t>67.45</t>
  </si>
  <si>
    <t>Total Liabilities / Total Assets</t>
  </si>
  <si>
    <t>17.58</t>
  </si>
  <si>
    <t>34.76</t>
  </si>
  <si>
    <t>73.68</t>
  </si>
  <si>
    <t>66.85</t>
  </si>
  <si>
    <t>70.39</t>
  </si>
  <si>
    <t>EBIT / Interest Expense</t>
  </si>
  <si>
    <t>2.09</t>
  </si>
  <si>
    <t>-81.24</t>
  </si>
  <si>
    <t>-18.42</t>
  </si>
  <si>
    <t>-14.61</t>
  </si>
  <si>
    <t>-3.56</t>
  </si>
  <si>
    <t>EBITDA / Interest Expense</t>
  </si>
  <si>
    <t>2.61</t>
  </si>
  <si>
    <t>-42.18</t>
  </si>
  <si>
    <t>-17.76</t>
  </si>
  <si>
    <t>-14.29</t>
  </si>
  <si>
    <t>-3.48</t>
  </si>
  <si>
    <t>(EBITDA - Capex) / Interest Expense</t>
  </si>
  <si>
    <t>2.16</t>
  </si>
  <si>
    <t>-55.76</t>
  </si>
  <si>
    <t>-17.9</t>
  </si>
  <si>
    <t>-14.36</t>
  </si>
  <si>
    <t>-3.53</t>
  </si>
  <si>
    <t>Total Debt / EBITDA</t>
  </si>
  <si>
    <t>1.15</t>
  </si>
  <si>
    <t>-8.5</t>
  </si>
  <si>
    <t>-1.63</t>
  </si>
  <si>
    <t>-1.36</t>
  </si>
  <si>
    <t>-4.43</t>
  </si>
  <si>
    <t>Net Debt / EBITDA</t>
  </si>
  <si>
    <t>-13.11</t>
  </si>
  <si>
    <t>22.82</t>
  </si>
  <si>
    <t>-0.74</t>
  </si>
  <si>
    <t>0.11</t>
  </si>
  <si>
    <t>-0.62</t>
  </si>
  <si>
    <t>Total Debt / (EBITDA - Capex)</t>
  </si>
  <si>
    <t>1.39</t>
  </si>
  <si>
    <t>-6.43</t>
  </si>
  <si>
    <t>-1.62</t>
  </si>
  <si>
    <t>-1.35</t>
  </si>
  <si>
    <t>-4.36</t>
  </si>
  <si>
    <t>Net Debt / (EBITDA - Capex)</t>
  </si>
  <si>
    <t>-15.83</t>
  </si>
  <si>
    <t>17.26</t>
  </si>
  <si>
    <t>-0.73</t>
  </si>
  <si>
    <t>0.1</t>
  </si>
  <si>
    <t>-0.61</t>
  </si>
  <si>
    <t>Growth Over Prior Year</t>
  </si>
  <si>
    <t>Total Revenues, 1 Yr. Growth %</t>
  </si>
  <si>
    <t>59.78</t>
  </si>
  <si>
    <t>25.63</t>
  </si>
  <si>
    <t>33.87</t>
  </si>
  <si>
    <t>26.49</t>
  </si>
  <si>
    <t>Gross Profit, 1 Yr. Growth %</t>
  </si>
  <si>
    <t>52.19</t>
  </si>
  <si>
    <t>10.02</t>
  </si>
  <si>
    <t>25.84</t>
  </si>
  <si>
    <t>94.73</t>
  </si>
  <si>
    <t>EBITDA, 1 Yr. Growth %</t>
  </si>
  <si>
    <t>-170.88</t>
  </si>
  <si>
    <t>186.47</t>
  </si>
  <si>
    <t>-68.47</t>
  </si>
  <si>
    <t>EBITA, 1 Yr. Growth %</t>
  </si>
  <si>
    <t>-177.72</t>
  </si>
  <si>
    <t>186.69</t>
  </si>
  <si>
    <t>-68.18</t>
  </si>
  <si>
    <t>EBIT, 1 Yr. Growth %</t>
  </si>
  <si>
    <t>Earnings From Cont. Operations, 1 Yr. Growth %</t>
  </si>
  <si>
    <t>-983.99</t>
  </si>
  <si>
    <t>187.38</t>
  </si>
  <si>
    <t>544.76</t>
  </si>
  <si>
    <t>-62.36</t>
  </si>
  <si>
    <t>Net Income, 1 Yr. Growth %</t>
  </si>
  <si>
    <t>Normalized Net Income, 1 Yr. Growth %</t>
  </si>
  <si>
    <t>-386.67</t>
  </si>
  <si>
    <t>677.36</t>
  </si>
  <si>
    <t>649.41</t>
  </si>
  <si>
    <t>-64.07</t>
  </si>
  <si>
    <t>Diluted EPS Before Extra, 1 Yr. Growth %</t>
  </si>
  <si>
    <t>137.19</t>
  </si>
  <si>
    <t>-63.41</t>
  </si>
  <si>
    <t>Net Property, Plant and Equip., 1 Yr. Growth %</t>
  </si>
  <si>
    <t>-13.12</t>
  </si>
  <si>
    <t>78.83</t>
  </si>
  <si>
    <t>-48.01</t>
  </si>
  <si>
    <t>7.38</t>
  </si>
  <si>
    <t>Total Assets, 1 Yr. Growth %</t>
  </si>
  <si>
    <t>13.89</t>
  </si>
  <si>
    <t>92.64</t>
  </si>
  <si>
    <t>118.43</t>
  </si>
  <si>
    <t>-8.54</t>
  </si>
  <si>
    <t>Tangible Book Value, 1 Yr. Growth %</t>
  </si>
  <si>
    <t>41.45</t>
  </si>
  <si>
    <t>53.85</t>
  </si>
  <si>
    <t>212.09</t>
  </si>
  <si>
    <t>-23.38</t>
  </si>
  <si>
    <t>Common Equity, 1 Yr. Growth %</t>
  </si>
  <si>
    <t>32.27</t>
  </si>
  <si>
    <t>49.74</t>
  </si>
  <si>
    <t>175.09</t>
  </si>
  <si>
    <t>-18.3</t>
  </si>
  <si>
    <t>Cash From Operations, 1 Yr. Growth %</t>
  </si>
  <si>
    <t>-16.31</t>
  </si>
  <si>
    <t>345.05</t>
  </si>
  <si>
    <t>-175.2</t>
  </si>
  <si>
    <t>Capital Expenditures, 1 Yr. Growth %</t>
  </si>
  <si>
    <t>-39.53</t>
  </si>
  <si>
    <t>60.61</t>
  </si>
  <si>
    <t>96.23</t>
  </si>
  <si>
    <t>-5.49</t>
  </si>
  <si>
    <t>Levered Free Cash Flow, 1 Yr. Growth %</t>
  </si>
  <si>
    <t>283.56</t>
  </si>
  <si>
    <t>266.08</t>
  </si>
  <si>
    <t>-75.53</t>
  </si>
  <si>
    <t>Unlevered Free Cash Flow, 1 Yr. Growth %</t>
  </si>
  <si>
    <t>262.88</t>
  </si>
  <si>
    <t>266.35</t>
  </si>
  <si>
    <t>-81.6</t>
  </si>
  <si>
    <t>Compound Annual Growth Rate Over Two Years</t>
  </si>
  <si>
    <t>Total Revenues, 2 Yr. CAGR %</t>
  </si>
  <si>
    <t>41.68</t>
  </si>
  <si>
    <t>29.68</t>
  </si>
  <si>
    <t>30.13</t>
  </si>
  <si>
    <t>Gross Profit, 2 Yr. CAGR %</t>
  </si>
  <si>
    <t>29.46</t>
  </si>
  <si>
    <t>17.65</t>
  </si>
  <si>
    <t>24.34</t>
  </si>
  <si>
    <t>EBITDA, 2 Yr. CAGR %</t>
  </si>
  <si>
    <t>411.5</t>
  </si>
  <si>
    <t>928.35</t>
  </si>
  <si>
    <t>-5.93</t>
  </si>
  <si>
    <t>EBITA, 2 Yr. CAGR %</t>
  </si>
  <si>
    <t>413.62</t>
  </si>
  <si>
    <t>886.49</t>
  </si>
  <si>
    <t>-5.46</t>
  </si>
  <si>
    <t>EBIT, 2 Yr. CAGR %</t>
  </si>
  <si>
    <t>Earnings From Cont. Operations, 2 Yr. CAGR %</t>
  </si>
  <si>
    <t>404.02</t>
  </si>
  <si>
    <t>330.45</t>
  </si>
  <si>
    <t>55.78</t>
  </si>
  <si>
    <t>Net Income, 2 Yr. CAGR %</t>
  </si>
  <si>
    <t>Normalized Net Income, 2 Yr. CAGR %</t>
  </si>
  <si>
    <t>372.07</t>
  </si>
  <si>
    <t>663.26</t>
  </si>
  <si>
    <t>62.47</t>
  </si>
  <si>
    <t>Diluted EPS Before Extra, 2 Yr. CAGR %</t>
  </si>
  <si>
    <t>140.7</t>
  </si>
  <si>
    <t>-6.84</t>
  </si>
  <si>
    <t>Net Property, Plant and Equip., 2 Yr. CAGR %</t>
  </si>
  <si>
    <t>24.65</t>
  </si>
  <si>
    <t>-3.58</t>
  </si>
  <si>
    <t>-25.28</t>
  </si>
  <si>
    <t>Total Assets, 2 Yr. CAGR %</t>
  </si>
  <si>
    <t>48.12</t>
  </si>
  <si>
    <t>105.13</t>
  </si>
  <si>
    <t>41.34</t>
  </si>
  <si>
    <t>Tangible Book Value, 2 Yr. CAGR %</t>
  </si>
  <si>
    <t>47.52</t>
  </si>
  <si>
    <t>45.81</t>
  </si>
  <si>
    <t>54.63</t>
  </si>
  <si>
    <t>Common Equity, 2 Yr. CAGR %</t>
  </si>
  <si>
    <t>40.74</t>
  </si>
  <si>
    <t>46.21</t>
  </si>
  <si>
    <t>49.92</t>
  </si>
  <si>
    <t>Cash From Operations, 2 Yr. CAGR %</t>
  </si>
  <si>
    <t>43.68</t>
  </si>
  <si>
    <t>689.89</t>
  </si>
  <si>
    <t>Capital Expenditures, 2 Yr. CAGR %</t>
  </si>
  <si>
    <t>-1.45</t>
  </si>
  <si>
    <t>77.53</t>
  </si>
  <si>
    <t>36.18</t>
  </si>
  <si>
    <t>Levered Free Cash Flow, 2 Yr. CAGR %</t>
  </si>
  <si>
    <t>274.84</t>
  </si>
  <si>
    <t>-6.11</t>
  </si>
  <si>
    <t>Unlevered Free Cash Flow, 2 Yr. CAGR %</t>
  </si>
  <si>
    <t>264.74</t>
  </si>
  <si>
    <t>-18.59</t>
  </si>
  <si>
    <t>Compound Annual Growth Rate Over Three Years</t>
  </si>
  <si>
    <t>Total Revenues, 3 Yr. CAGR %</t>
  </si>
  <si>
    <t>39.03</t>
  </si>
  <si>
    <t>28.61</t>
  </si>
  <si>
    <t>Gross Profit, 3 Yr. CAGR %</t>
  </si>
  <si>
    <t>28.23</t>
  </si>
  <si>
    <t>19.36</t>
  </si>
  <si>
    <t>EBITDA, 3 Yr. CAGR %</t>
  </si>
  <si>
    <t>321.62</t>
  </si>
  <si>
    <t>219.66</t>
  </si>
  <si>
    <t>EBITA, 3 Yr. CAGR %</t>
  </si>
  <si>
    <t>322.89</t>
  </si>
  <si>
    <t>211.89</t>
  </si>
  <si>
    <t>EBIT, 3 Yr. CAGR %</t>
  </si>
  <si>
    <t>Earnings From Cont. Operations, 3 Yr. CAGR %</t>
  </si>
  <si>
    <t>447.14</t>
  </si>
  <si>
    <t>91.05</t>
  </si>
  <si>
    <t>Net Income, 3 Yr. CAGR %</t>
  </si>
  <si>
    <t>Normalized Net Income, 3 Yr. CAGR %</t>
  </si>
  <si>
    <t>450.69</t>
  </si>
  <si>
    <t>173.77</t>
  </si>
  <si>
    <t>Diluted EPS Before Extra, 3 Yr. CAGR %</t>
  </si>
  <si>
    <t>28.46</t>
  </si>
  <si>
    <t>Net Property, Plant and Equip., 3 Yr. CAGR %</t>
  </si>
  <si>
    <t>-6.87</t>
  </si>
  <si>
    <t>-0.05</t>
  </si>
  <si>
    <t>Total Assets, 3 Yr. CAGR %</t>
  </si>
  <si>
    <t>68.59</t>
  </si>
  <si>
    <t>56.71</t>
  </si>
  <si>
    <t>Tangible Book Value, 3 Yr. CAGR %</t>
  </si>
  <si>
    <t>71.92</t>
  </si>
  <si>
    <t>17.66</t>
  </si>
  <si>
    <t>Common Equity, 3 Yr. CAGR %</t>
  </si>
  <si>
    <t>84.81</t>
  </si>
  <si>
    <t>20.43</t>
  </si>
  <si>
    <t>Cash From Operations, 3 Yr. CAGR %</t>
  </si>
  <si>
    <t>60.15</t>
  </si>
  <si>
    <t>15.79</t>
  </si>
  <si>
    <t>Capital Expenditures, 3 Yr. CAGR %</t>
  </si>
  <si>
    <t>23.98</t>
  </si>
  <si>
    <t>43.88</t>
  </si>
  <si>
    <t>Levered Free Cash Flow, 3 Yr. CAGR %</t>
  </si>
  <si>
    <t>50.13</t>
  </si>
  <si>
    <t>Unlevered Free Cash Flow, 3 Yr. CAGR %</t>
  </si>
  <si>
    <t>34.01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</si>
  <si>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</si>
  <si>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</si>
  <si>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</si>
  <si>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</si>
  <si>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</si>
  <si>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</si>
  <si>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</si>
  <si>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325.1</t>
  </si>
  <si>
    <t>109.7</t>
  </si>
  <si>
    <t>101.1</t>
  </si>
  <si>
    <t>1,088</t>
  </si>
  <si>
    <t>-</t>
  </si>
  <si>
    <t>Change</t>
  </si>
  <si>
    <t>-66.28%</t>
  </si>
  <si>
    <t>-7.84%</t>
  </si>
  <si>
    <t>976.31%</t>
  </si>
  <si>
    <t>0%</t>
  </si>
  <si>
    <t>Enterprise Value (EV)</t>
  </si>
  <si>
    <t>P/E ratio</t>
  </si>
  <si>
    <t>-51.3x</t>
  </si>
  <si>
    <t>-26.7x</t>
  </si>
  <si>
    <t>-2.06x</t>
  </si>
  <si>
    <t>24.2x</t>
  </si>
  <si>
    <t>33.9x</t>
  </si>
  <si>
    <t>20.2x</t>
  </si>
  <si>
    <t>PBR</t>
  </si>
  <si>
    <t>PEG</t>
  </si>
  <si>
    <t>0.3x</t>
  </si>
  <si>
    <t>-0x</t>
  </si>
  <si>
    <t>-1.2x</t>
  </si>
  <si>
    <t>Capitalization / Revenue</t>
  </si>
  <si>
    <t>0.54x</t>
  </si>
  <si>
    <t>3.18x</t>
  </si>
  <si>
    <t>2.67x</t>
  </si>
  <si>
    <t>2.25x</t>
  </si>
  <si>
    <t>EV / Revenue</t>
  </si>
  <si>
    <t>0x</t>
  </si>
  <si>
    <t>EV / EBITDA</t>
  </si>
  <si>
    <t>15.1x</t>
  </si>
  <si>
    <t>12.2x</t>
  </si>
  <si>
    <t>9.57x</t>
  </si>
  <si>
    <t>EV / EBIT</t>
  </si>
  <si>
    <t>47.8x</t>
  </si>
  <si>
    <t>23.3x</t>
  </si>
  <si>
    <t>14.6x</t>
  </si>
  <si>
    <t>EV / FCF</t>
  </si>
  <si>
    <t>35.4x</t>
  </si>
  <si>
    <t>26.1x</t>
  </si>
  <si>
    <t>FCF Yield</t>
  </si>
  <si>
    <t>2.82%</t>
  </si>
  <si>
    <t>3.82%</t>
  </si>
  <si>
    <t>Dividend per Share
                                    2</t>
  </si>
  <si>
    <t>Rate of return</t>
  </si>
  <si>
    <t>EPS
                                    2</t>
  </si>
  <si>
    <t>-0.3475</t>
  </si>
  <si>
    <t>3.518</t>
  </si>
  <si>
    <t>2.514</t>
  </si>
  <si>
    <t>4.23</t>
  </si>
  <si>
    <t>Distribution rate</t>
  </si>
  <si>
    <t>Net sales
                                    1</t>
  </si>
  <si>
    <t>204.8</t>
  </si>
  <si>
    <t>342</t>
  </si>
  <si>
    <t>408.1</t>
  </si>
  <si>
    <t>483.2</t>
  </si>
  <si>
    <t>EBITDA
                                    1</t>
  </si>
  <si>
    <t>72.14</t>
  </si>
  <si>
    <t>89.04</t>
  </si>
  <si>
    <t>113.6</t>
  </si>
  <si>
    <t>EBIT
                                    1</t>
  </si>
  <si>
    <t>-134.4</t>
  </si>
  <si>
    <t>22.76</t>
  </si>
  <si>
    <t>46.78</t>
  </si>
  <si>
    <t>74.53</t>
  </si>
  <si>
    <t>Net income
                                    1</t>
  </si>
  <si>
    <t>-20</t>
  </si>
  <si>
    <t>-128.9</t>
  </si>
  <si>
    <t>-48.52</t>
  </si>
  <si>
    <t>47.84</t>
  </si>
  <si>
    <t>36.96</t>
  </si>
  <si>
    <t>64.63</t>
  </si>
  <si>
    <t>Reference price
                                    2</t>
  </si>
  <si>
    <t>328.00</t>
  </si>
  <si>
    <t>9.28</t>
  </si>
  <si>
    <t>8.38</t>
  </si>
  <si>
    <t>85.26</t>
  </si>
  <si>
    <t>Nbr of stocks (in thousands)</t>
  </si>
  <si>
    <t>991</t>
  </si>
  <si>
    <t>11,816</t>
  </si>
  <si>
    <t>12,052</t>
  </si>
  <si>
    <t>12,757</t>
  </si>
  <si>
    <t>Announcement Date</t>
  </si>
  <si>
    <t>3/21/22</t>
  </si>
  <si>
    <t>3/6/23</t>
  </si>
  <si>
    <t>3/5/24</t>
  </si>
  <si>
    <t>address1</t>
  </si>
  <si>
    <t>1265 South Cochran Avenue</t>
  </si>
  <si>
    <t>city</t>
  </si>
  <si>
    <t>Los Angeles</t>
  </si>
  <si>
    <t>state</t>
  </si>
  <si>
    <t>CA</t>
  </si>
  <si>
    <t>zip</t>
  </si>
  <si>
    <t>90019</t>
  </si>
  <si>
    <t>country</t>
  </si>
  <si>
    <t>phone</t>
  </si>
  <si>
    <t>844 857 3283</t>
  </si>
  <si>
    <t>website</t>
  </si>
  <si>
    <t>https://dave.com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</si>
  <si>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</si>
  <si>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</si>
  <si>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</si>
  <si>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</si>
  <si>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</si>
  <si>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</si>
  <si>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</si>
  <si>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</si>
  <si>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</si>
  <si>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</si>
  <si>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</si>
  <si>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Dave Inc. provides a suite of financial products and services through its financial services platform. The company offers Budget, personal financial management tool that helps members with budgeting, and managing income and expenses; ExtraCash, a short-term liquidity alternative, which allows members to advance funds to their account through automated clearing house network and avoid a fee; Side Hustle, a job application portal to find supplemental or temporary work; and Surveys, which allows member to take paid surveys within the Dave mobile application. It also provides Dave Banking, a digital checking and demand deposit account. The company was founded in 2015 and is headquartered in Los Angeles, California.</t>
  </si>
  <si>
    <t>fullTimeEmployees</t>
  </si>
  <si>
    <t>companyOfficers</t>
  </si>
  <si>
    <t>[{'maxAge': 1, 'name': 'Mr. Jason  Wilk', 'age': 38, 'title': 'Co-Founder, CEO, President &amp; Chairman', 'yearBorn': 1986, 'fiscalYear': 2023, 'totalPay': 1606950, 'exercisedValue': 0, 'unexercisedValue': 0}, {'maxAge': 1, 'name': 'Mr. Kyle  Beilman', 'age': 36, 'title': 'CFO &amp; Secretary', 'yearBorn': 1988, 'fiscalYear': 2023, 'totalPay': 1314763, 'exercisedValue': 0, 'unexercisedValue': 194867}, {'maxAge': 1, 'name': 'Gopi  Kuchimanchi', 'title': 'Vice President  of Technology', 'fiscalYear': 2023, 'exercisedValue': 0, 'unexercisedValue': 0}, {'maxAge': 1, 'name': 'Ms. Brittany  Radice', 'title': 'Director of Compliance', 'fiscalYear': 2023, 'exercisedValue': 0, 'unexercisedValue': 0}, {'maxAge': 1, 'name': 'Ms. Joan  Aristei J.D.', 'age': 64, 'title': 'Chief Legal Officer', 'yearBorn': 1960, 'fiscalYear': 2023, 'exercisedValue': 0, 'unexercisedValue': 0}, {'maxAge': 1, 'name': 'Mr. Kevin  Frisch', 'title': 'Chief Marketing Officer', 'fiscalYear': 2023, 'exercisedValue': 0, 'unexercisedValue': 0}, {'maxAge': 1, 'name': 'Ms. Shannon  Sullivan', 'title': 'Chief People Officer', 'fiscalYear': 2023, 'exercisedValue': 0, 'unexercisedValue': 0}, {'maxAge': 1, 'name': 'Mr. Grahame  Fraser', 'title': 'Head of Product Management', 'fiscalYear': 2023, 'exercisedValue': 0, 'unexercisedValue': 0}, {'maxAge': 1, 'name': 'Mr. Ryan  Imai', 'title': 'Director &amp; Corporate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</si>
  <si>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</si>
  <si>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</si>
  <si>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</si>
  <si>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</si>
  <si>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</si>
  <si>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</si>
  <si>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</si>
  <si>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</si>
  <si>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</si>
  <si>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</si>
  <si>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</si>
  <si>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</si>
  <si>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</si>
  <si>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</si>
  <si>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</si>
  <si>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</si>
  <si>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</si>
  <si>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</si>
  <si>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</si>
  <si>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</si>
  <si>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</si>
  <si>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</si>
  <si>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</si>
  <si>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</si>
  <si>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</si>
  <si>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</si>
  <si>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</si>
  <si>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</si>
  <si>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</si>
  <si>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</si>
  <si>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</si>
  <si>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</si>
  <si>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</si>
  <si>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</si>
  <si>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</si>
  <si>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</si>
  <si>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</si>
  <si>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</si>
  <si>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</si>
  <si>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</si>
  <si>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</si>
  <si>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</si>
  <si>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</si>
  <si>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</si>
  <si>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</si>
  <si>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</si>
  <si>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</si>
  <si>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</si>
  <si>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</si>
  <si>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</si>
  <si>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</si>
  <si>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</si>
  <si>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</si>
  <si>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</si>
  <si>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</si>
  <si>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</si>
  <si>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1:32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</si>
  <si>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</si>
  <si>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</si>
  <si>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</si>
  <si>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</si>
  <si>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</si>
  <si>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</si>
  <si>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</si>
  <si>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</si>
  <si>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</si>
  <si>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</si>
  <si>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</si>
  <si>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</si>
  <si>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Dave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</si>
  <si>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</si>
  <si>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</si>
  <si>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</si>
  <si>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</si>
  <si>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</si>
  <si>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</si>
  <si>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</si>
  <si>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5c9f3d49-bddc-3782-9599-45d11f88fa88</t>
  </si>
  <si>
    <t>messageBoardId</t>
  </si>
  <si>
    <t>finmb_428692535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</si>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</sst>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dav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85.43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-279.2308828224773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1.08343296E9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12.262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17.301136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78.0</v>
      </c>
      <c r="C2" s="1">
        <v>-6.0</v>
      </c>
      <c r="D2" s="1">
        <v>-19.0</v>
      </c>
      <c r="E2" s="1">
        <v>-129.0</v>
      </c>
      <c r="F2" s="1">
        <v>-48.0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11.0</v>
      </c>
      <c r="D3" s="1">
        <v>25.0</v>
      </c>
      <c r="E3" s="1">
        <v>83.0</v>
      </c>
      <c r="F3" s="1">
        <v>64.0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11.0</v>
      </c>
      <c r="D4" s="1">
        <v>25.0</v>
      </c>
      <c r="E4" s="1">
        <v>83.0</v>
      </c>
      <c r="F4" s="1">
        <v>64.0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1.0</v>
      </c>
      <c r="D5" s="1">
        <v>2.0</v>
      </c>
      <c r="E5" s="1">
        <v>3.0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-2.0</v>
      </c>
      <c r="C6" s="1">
        <v>0.0</v>
      </c>
      <c r="D6" s="1">
        <v>0.0</v>
      </c>
      <c r="E6" s="1">
        <v>-57.0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2.0</v>
      </c>
      <c r="F7" s="1">
        <v>30.0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44.0</v>
      </c>
      <c r="C8" s="1">
        <v>1.0</v>
      </c>
      <c r="D8" s="1">
        <v>7.0</v>
      </c>
      <c r="E8" s="1">
        <v>40.0</v>
      </c>
      <c r="F8" s="1">
        <v>26.0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58.0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19.0</v>
      </c>
      <c r="C10" s="1">
        <v>25.0</v>
      </c>
      <c r="D10" s="1">
        <v>86.0</v>
      </c>
      <c r="E10" s="1">
        <v>45.0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4.0</v>
      </c>
      <c r="C11" s="1">
        <v>1.0</v>
      </c>
      <c r="D11" s="1">
        <v>2.0</v>
      </c>
      <c r="E11" s="1">
        <v>33.0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50.0</v>
      </c>
      <c r="C12" s="1">
        <v>-4.0</v>
      </c>
      <c r="D12" s="1">
        <v>2.0</v>
      </c>
      <c r="E12" s="1">
        <v>55.0</v>
      </c>
      <c r="F12" s="1">
        <v>68.0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-37.0</v>
      </c>
      <c r="C13" s="1">
        <v>-28.0</v>
      </c>
      <c r="D13" s="1">
        <v>-37.0</v>
      </c>
      <c r="E13" s="1">
        <v>-9.0</v>
      </c>
      <c r="F13" s="1">
        <v>-5.0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-10.0</v>
      </c>
      <c r="C14" s="1">
        <v>-9.0</v>
      </c>
      <c r="D14" s="1">
        <v>-40.0</v>
      </c>
      <c r="E14" s="1">
        <v>-44.0</v>
      </c>
      <c r="F14" s="1">
        <v>33.0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-38.0</v>
      </c>
      <c r="C15" s="1">
        <v>-23.0</v>
      </c>
      <c r="D15" s="1">
        <v>-37.0</v>
      </c>
      <c r="E15" s="1">
        <v>-72.0</v>
      </c>
      <c r="F15" s="1">
        <v>-68.0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-3.0</v>
      </c>
      <c r="D16" s="1">
        <v>-6.0</v>
      </c>
      <c r="E16" s="1">
        <v>-8.0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-17.0</v>
      </c>
      <c r="C17" s="1">
        <v>7.0</v>
      </c>
      <c r="D17" s="1">
        <v>9.0</v>
      </c>
      <c r="E17" s="1">
        <v>-162.0</v>
      </c>
      <c r="F17" s="1">
        <v>57.0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-45.0</v>
      </c>
      <c r="C18" s="1">
        <v>0.0</v>
      </c>
      <c r="D18" s="1">
        <v>0.0</v>
      </c>
      <c r="E18" s="1">
        <v>-114.0</v>
      </c>
      <c r="F18" s="1">
        <v>-62.0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-19.0</v>
      </c>
      <c r="C19" s="1">
        <v>3.0</v>
      </c>
      <c r="D19" s="1">
        <v>2.0</v>
      </c>
      <c r="E19" s="1">
        <v>-286.0</v>
      </c>
      <c r="F19" s="1">
        <v>-14.0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3.0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69.0</v>
      </c>
      <c r="C21" s="1">
        <v>0.0</v>
      </c>
      <c r="D21" s="1">
        <v>70.0</v>
      </c>
      <c r="E21" s="1">
        <v>140.0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2.0</v>
      </c>
      <c r="C22" s="1">
        <v>3.0</v>
      </c>
      <c r="D22" s="1">
        <v>70.0</v>
      </c>
      <c r="E22" s="1">
        <v>140.0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-1.0</v>
      </c>
      <c r="C23" s="1">
        <v>0.0</v>
      </c>
      <c r="D23" s="1">
        <v>-3.0</v>
      </c>
      <c r="E23" s="1">
        <v>-20.0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0.0</v>
      </c>
      <c r="D25" s="1">
        <v>-3.0</v>
      </c>
      <c r="E25" s="1">
        <v>-20.0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3.0</v>
      </c>
      <c r="C26" s="1">
        <v>33.0</v>
      </c>
      <c r="D26" s="1">
        <v>1.0</v>
      </c>
      <c r="E26" s="1">
        <v>196.0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-15.0</v>
      </c>
      <c r="C27" s="1">
        <v>0.0</v>
      </c>
      <c r="D27" s="1">
        <v>0.0</v>
      </c>
      <c r="E27" s="1">
        <v>-53.0</v>
      </c>
      <c r="F27" s="1">
        <v>-1.0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50.0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-14.0</v>
      </c>
      <c r="C29" s="1">
        <v>0.0</v>
      </c>
      <c r="D29" s="1">
        <v>-2.0</v>
      </c>
      <c r="E29" s="1">
        <v>6.0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33.0</v>
      </c>
      <c r="C30" s="1">
        <v>4.0</v>
      </c>
      <c r="D30" s="1">
        <v>65.0</v>
      </c>
      <c r="E30" s="1">
        <v>322.0</v>
      </c>
      <c r="F30" s="1">
        <v>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3.0</v>
      </c>
      <c r="C31" s="1">
        <v>-1.0</v>
      </c>
      <c r="D31" s="1">
        <v>27.0</v>
      </c>
      <c r="E31" s="1">
        <v>-8.0</v>
      </c>
      <c r="F31" s="1">
        <v>19.0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20.0</v>
      </c>
      <c r="C33" s="1">
        <v>0.0</v>
      </c>
      <c r="D33" s="1">
        <v>1.0</v>
      </c>
      <c r="E33" s="1">
        <v>5.0</v>
      </c>
      <c r="F33" s="1">
        <v>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2.0</v>
      </c>
      <c r="D34" s="1">
        <v>-2.0</v>
      </c>
      <c r="E34" s="1">
        <v>-62.0</v>
      </c>
      <c r="F34" s="1">
        <v>-58.0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-7.0</v>
      </c>
      <c r="D35" s="1">
        <v>-28.0</v>
      </c>
      <c r="E35" s="1">
        <v>-105.0</v>
      </c>
      <c r="F35" s="1">
        <v>-25.0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-7.0</v>
      </c>
      <c r="D36" s="1">
        <v>-27.0</v>
      </c>
      <c r="E36" s="1">
        <v>-99.0</v>
      </c>
      <c r="F36" s="1">
        <v>-18.0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5.0</v>
      </c>
      <c r="D37" s="1">
        <v>1.0</v>
      </c>
      <c r="E37" s="1">
        <v>51.0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-1.0</v>
      </c>
      <c r="C38" s="1">
        <v>3.0</v>
      </c>
      <c r="D38" s="1">
        <v>66.0</v>
      </c>
      <c r="E38" s="1">
        <v>120.0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6.0</v>
      </c>
      <c r="C3" s="1">
        <v>4.0</v>
      </c>
      <c r="D3" s="1">
        <v>32.0</v>
      </c>
      <c r="E3" s="1">
        <v>22.0</v>
      </c>
      <c r="F3" s="1">
        <v>41.0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25.0</v>
      </c>
      <c r="C4" s="1">
        <v>17.0</v>
      </c>
      <c r="D4" s="1">
        <v>8.0</v>
      </c>
      <c r="E4" s="1">
        <v>169.0</v>
      </c>
      <c r="F4" s="1">
        <v>114.0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31.0</v>
      </c>
      <c r="C5" s="1">
        <v>22.0</v>
      </c>
      <c r="D5" s="1">
        <v>40.0</v>
      </c>
      <c r="E5" s="1">
        <v>192.0</v>
      </c>
      <c r="F5" s="1">
        <v>156.0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1.0</v>
      </c>
      <c r="C6" s="1">
        <v>4.0</v>
      </c>
      <c r="D6" s="1">
        <v>4.0</v>
      </c>
      <c r="E6" s="1">
        <v>11.0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8.0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29.0</v>
      </c>
      <c r="C8" s="1">
        <v>42.0</v>
      </c>
      <c r="D8" s="1">
        <v>55.0</v>
      </c>
      <c r="E8" s="1">
        <v>105.0</v>
      </c>
      <c r="F8" s="1">
        <v>113.0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62.0</v>
      </c>
      <c r="C9" s="1">
        <v>69.0</v>
      </c>
      <c r="D9" s="1">
        <v>100.0</v>
      </c>
      <c r="E9" s="1">
        <v>309.0</v>
      </c>
      <c r="F9" s="1">
        <v>277.0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2.0</v>
      </c>
      <c r="C10" s="1">
        <v>2.0</v>
      </c>
      <c r="D10" s="1">
        <v>3.0</v>
      </c>
      <c r="E10" s="1">
        <v>2.0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-7.0</v>
      </c>
      <c r="C11" s="1">
        <v>-21.0</v>
      </c>
      <c r="D11" s="1">
        <v>-37.0</v>
      </c>
      <c r="E11" s="1">
        <v>-72.0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2.0</v>
      </c>
      <c r="C12" s="1">
        <v>1.0</v>
      </c>
      <c r="D12" s="1">
        <v>3.0</v>
      </c>
      <c r="E12" s="1">
        <v>1.0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2.0</v>
      </c>
      <c r="C13" s="1">
        <v>4.0</v>
      </c>
      <c r="D13" s="1">
        <v>7.0</v>
      </c>
      <c r="E13" s="1">
        <v>10.0</v>
      </c>
      <c r="F13" s="1">
        <v>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13.0</v>
      </c>
      <c r="E14" s="1">
        <v>7.0</v>
      </c>
      <c r="F14" s="1">
        <v>31.0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60.0</v>
      </c>
      <c r="C15" s="1">
        <v>65.0</v>
      </c>
      <c r="D15" s="1">
        <v>35.0</v>
      </c>
      <c r="E15" s="1">
        <v>92.0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67.0</v>
      </c>
      <c r="C16" s="1">
        <v>76.0</v>
      </c>
      <c r="D16" s="1">
        <v>147.0</v>
      </c>
      <c r="E16" s="1">
        <v>321.0</v>
      </c>
      <c r="F16" s="1">
        <v>294.0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6.0</v>
      </c>
      <c r="C18" s="1">
        <v>8.0</v>
      </c>
      <c r="D18" s="1">
        <v>13.0</v>
      </c>
      <c r="E18" s="1">
        <v>11.0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86.0</v>
      </c>
      <c r="C19" s="1">
        <v>1.0</v>
      </c>
      <c r="D19" s="1">
        <v>5.0</v>
      </c>
      <c r="E19" s="1">
        <v>7.0</v>
      </c>
      <c r="F19" s="1">
        <v>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3.0</v>
      </c>
      <c r="D20" s="1">
        <v>35.0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69.0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36.0</v>
      </c>
      <c r="C22" s="1">
        <v>40.0</v>
      </c>
      <c r="D22" s="1">
        <v>1.0</v>
      </c>
      <c r="E22" s="1">
        <v>27.0</v>
      </c>
      <c r="F22" s="1">
        <v>29.0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50.0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1.0</v>
      </c>
      <c r="C24" s="1">
        <v>9.0</v>
      </c>
      <c r="D24" s="1">
        <v>12.0</v>
      </c>
      <c r="E24" s="1">
        <v>16.0</v>
      </c>
      <c r="F24" s="1">
        <v>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9.0</v>
      </c>
      <c r="C25" s="1">
        <v>24.0</v>
      </c>
      <c r="D25" s="1">
        <v>68.0</v>
      </c>
      <c r="E25" s="1">
        <v>36.0</v>
      </c>
      <c r="F25" s="1">
        <v>25.0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69.0</v>
      </c>
      <c r="C26" s="1">
        <v>69.0</v>
      </c>
      <c r="D26" s="1">
        <v>35.0</v>
      </c>
      <c r="E26" s="1">
        <v>177.0</v>
      </c>
      <c r="F26" s="1">
        <v>180.0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1.0</v>
      </c>
      <c r="C27" s="1">
        <v>1.0</v>
      </c>
      <c r="D27" s="1">
        <v>97.0</v>
      </c>
      <c r="E27" s="1">
        <v>55.0</v>
      </c>
      <c r="F27" s="1">
        <v>54.0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3.0</v>
      </c>
      <c r="C28" s="1">
        <v>59.0</v>
      </c>
      <c r="D28" s="1">
        <v>3.0</v>
      </c>
      <c r="E28" s="1">
        <v>64.0</v>
      </c>
      <c r="F28" s="1">
        <v>36.0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11.0</v>
      </c>
      <c r="C29" s="1">
        <v>26.0</v>
      </c>
      <c r="D29" s="1">
        <v>108.0</v>
      </c>
      <c r="E29" s="1">
        <v>215.0</v>
      </c>
      <c r="F29" s="1">
        <v>207.0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72.0</v>
      </c>
      <c r="C30" s="1">
        <v>72.0</v>
      </c>
      <c r="D30" s="1">
        <v>72.0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72.0</v>
      </c>
      <c r="C31" s="1">
        <v>72.0</v>
      </c>
      <c r="D31" s="1">
        <v>72.0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100.0</v>
      </c>
      <c r="C32" s="1">
        <v>100.0</v>
      </c>
      <c r="D32" s="1">
        <v>100.0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3.0</v>
      </c>
      <c r="C33" s="1">
        <v>5.0</v>
      </c>
      <c r="D33" s="1">
        <v>14.0</v>
      </c>
      <c r="E33" s="1">
        <v>270.0</v>
      </c>
      <c r="F33" s="1">
        <v>297.0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-5.0</v>
      </c>
      <c r="C34" s="1">
        <v>-12.0</v>
      </c>
      <c r="D34" s="1">
        <v>-32.0</v>
      </c>
      <c r="E34" s="1">
        <v>-162.0</v>
      </c>
      <c r="F34" s="1">
        <v>-210.0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-15.0</v>
      </c>
      <c r="C35" s="1">
        <v>-15.0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-14.0</v>
      </c>
      <c r="C36" s="1">
        <v>-14.0</v>
      </c>
      <c r="D36" s="1">
        <v>-15.0</v>
      </c>
      <c r="E36" s="1">
        <v>-1.0</v>
      </c>
      <c r="F36" s="1">
        <v>64.0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-16.0</v>
      </c>
      <c r="C37" s="1">
        <v>-22.0</v>
      </c>
      <c r="D37" s="1">
        <v>-33.0</v>
      </c>
      <c r="E37" s="1">
        <v>107.0</v>
      </c>
      <c r="F37" s="1">
        <v>87.0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55.0</v>
      </c>
      <c r="C38" s="1">
        <v>49.0</v>
      </c>
      <c r="D38" s="1">
        <v>38.0</v>
      </c>
      <c r="E38" s="1">
        <v>107.0</v>
      </c>
      <c r="F38" s="1">
        <v>87.0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67.0</v>
      </c>
      <c r="C39" s="1">
        <v>76.0</v>
      </c>
      <c r="D39" s="1">
        <v>147.0</v>
      </c>
      <c r="E39" s="1">
        <v>321.0</v>
      </c>
      <c r="F39" s="1">
        <v>294.0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2.0</v>
      </c>
      <c r="C41" s="1">
        <v>102.0</v>
      </c>
      <c r="D41" s="1">
        <v>11.0</v>
      </c>
      <c r="E41" s="1">
        <v>11.0</v>
      </c>
      <c r="F41" s="1">
        <v>12.0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2.0</v>
      </c>
      <c r="C42" s="1">
        <v>102.0</v>
      </c>
      <c r="D42" s="1">
        <v>104.0</v>
      </c>
      <c r="E42" s="1">
        <v>11.0</v>
      </c>
      <c r="F42" s="1">
        <v>12.0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 t="s">
        <v>96</v>
      </c>
      <c r="C43" s="1" t="s">
        <v>97</v>
      </c>
      <c r="D43" s="1" t="s">
        <v>98</v>
      </c>
      <c r="E43" s="1" t="s">
        <v>99</v>
      </c>
      <c r="F43" s="1" t="s">
        <v>100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-18.0</v>
      </c>
      <c r="C44" s="1">
        <v>-26.0</v>
      </c>
      <c r="D44" s="1">
        <v>-41.0</v>
      </c>
      <c r="E44" s="1">
        <v>96.0</v>
      </c>
      <c r="F44" s="1">
        <v>73.0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 t="s">
        <v>103</v>
      </c>
      <c r="C45" s="1" t="s">
        <v>104</v>
      </c>
      <c r="D45" s="1" t="s">
        <v>105</v>
      </c>
      <c r="E45" s="1" t="s">
        <v>106</v>
      </c>
      <c r="F45" s="1" t="s">
        <v>107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2.0</v>
      </c>
      <c r="C46" s="1">
        <v>6.0</v>
      </c>
      <c r="D46" s="1">
        <v>73.0</v>
      </c>
      <c r="E46" s="1">
        <v>178.0</v>
      </c>
      <c r="F46" s="1">
        <v>181.0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-29.0</v>
      </c>
      <c r="C47" s="1">
        <v>-16.0</v>
      </c>
      <c r="D47" s="1">
        <v>33.0</v>
      </c>
      <c r="E47" s="1">
        <v>-13.0</v>
      </c>
      <c r="F47" s="1">
        <v>25.0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3.0</v>
      </c>
      <c r="C48" s="1">
        <v>4.0</v>
      </c>
      <c r="D48" s="1">
        <v>11.0</v>
      </c>
      <c r="E48" s="1">
        <v>17.0</v>
      </c>
      <c r="F48" s="1">
        <v>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3.0</v>
      </c>
      <c r="D49" s="1">
        <v>3.0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9.0</v>
      </c>
      <c r="C50" s="1">
        <v>30.0</v>
      </c>
      <c r="D50" s="1">
        <v>67.0</v>
      </c>
      <c r="E50" s="1">
        <v>1.0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0.0</v>
      </c>
      <c r="C51" s="1">
        <v>0.0</v>
      </c>
      <c r="D51" s="1">
        <v>0.0</v>
      </c>
      <c r="E51" s="1">
        <v>320.0</v>
      </c>
      <c r="F51" s="1">
        <v>285.0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76.0</v>
      </c>
      <c r="C2" s="1">
        <v>122.0</v>
      </c>
      <c r="D2" s="1">
        <v>153.0</v>
      </c>
      <c r="E2" s="1">
        <v>205.0</v>
      </c>
      <c r="F2" s="1">
        <v>259.0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76.0</v>
      </c>
      <c r="C3" s="1">
        <v>122.0</v>
      </c>
      <c r="D3" s="1">
        <v>153.0</v>
      </c>
      <c r="E3" s="1">
        <v>205.0</v>
      </c>
      <c r="F3" s="1">
        <v>259.0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24.0</v>
      </c>
      <c r="C4" s="1">
        <v>42.0</v>
      </c>
      <c r="D4" s="1">
        <v>65.0</v>
      </c>
      <c r="E4" s="1">
        <v>94.0</v>
      </c>
      <c r="F4" s="1">
        <v>124.0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52.0</v>
      </c>
      <c r="C5" s="1">
        <v>79.0</v>
      </c>
      <c r="D5" s="1">
        <v>87.0</v>
      </c>
      <c r="E5" s="1">
        <v>110.0</v>
      </c>
      <c r="F5" s="1">
        <v>135.0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23.0</v>
      </c>
      <c r="C6" s="1">
        <v>40.0</v>
      </c>
      <c r="D6" s="1">
        <v>60.0</v>
      </c>
      <c r="E6" s="1">
        <v>112.0</v>
      </c>
      <c r="F6" s="1">
        <v>48.0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0.0</v>
      </c>
      <c r="E7" s="1">
        <v>0.0</v>
      </c>
      <c r="F7" s="1">
        <v>58.0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26.0</v>
      </c>
      <c r="C8" s="1">
        <v>40.0</v>
      </c>
      <c r="D8" s="1">
        <v>74.0</v>
      </c>
      <c r="E8" s="1">
        <v>133.0</v>
      </c>
      <c r="F8" s="1">
        <v>70.0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50.0</v>
      </c>
      <c r="C9" s="1">
        <v>80.0</v>
      </c>
      <c r="D9" s="1">
        <v>134.0</v>
      </c>
      <c r="E9" s="1">
        <v>244.0</v>
      </c>
      <c r="F9" s="1">
        <v>177.0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1.0</v>
      </c>
      <c r="C10" s="1">
        <v>-1.0</v>
      </c>
      <c r="D10" s="1">
        <v>-46.0</v>
      </c>
      <c r="E10" s="1">
        <v>-134.0</v>
      </c>
      <c r="F10" s="1">
        <v>-41.0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-85.0</v>
      </c>
      <c r="C11" s="1">
        <v>-1.0</v>
      </c>
      <c r="D11" s="1">
        <v>-2.0</v>
      </c>
      <c r="E11" s="1">
        <v>-9.0</v>
      </c>
      <c r="F11" s="1">
        <v>-11.0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42.0</v>
      </c>
      <c r="C12" s="1">
        <v>40.0</v>
      </c>
      <c r="D12" s="1">
        <v>28.0</v>
      </c>
      <c r="E12" s="1">
        <v>2.0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-42.0</v>
      </c>
      <c r="C13" s="1">
        <v>39.0</v>
      </c>
      <c r="D13" s="1">
        <v>-2.0</v>
      </c>
      <c r="E13" s="1">
        <v>-6.0</v>
      </c>
      <c r="F13" s="1">
        <v>-6.0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-53.0</v>
      </c>
      <c r="C14" s="1">
        <v>-1.0</v>
      </c>
      <c r="D14" s="1">
        <v>30.0</v>
      </c>
      <c r="E14" s="1">
        <v>4.0</v>
      </c>
      <c r="F14" s="1">
        <v>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81.0</v>
      </c>
      <c r="C15" s="1">
        <v>-2.0</v>
      </c>
      <c r="D15" s="1">
        <v>-18.0</v>
      </c>
      <c r="E15" s="1">
        <v>-137.0</v>
      </c>
      <c r="F15" s="1">
        <v>-48.0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0.0</v>
      </c>
      <c r="D16" s="1">
        <v>0.0</v>
      </c>
      <c r="E16" s="1">
        <v>0.0</v>
      </c>
      <c r="F16" s="1">
        <v>-30.0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-32.0</v>
      </c>
      <c r="C17" s="1">
        <v>-4.0</v>
      </c>
      <c r="D17" s="1">
        <v>-1.0</v>
      </c>
      <c r="E17" s="1">
        <v>-6.0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84.0</v>
      </c>
      <c r="C18" s="1">
        <v>0.0</v>
      </c>
      <c r="D18" s="1">
        <v>0.0</v>
      </c>
      <c r="E18" s="1">
        <v>13.0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1.0</v>
      </c>
      <c r="C19" s="1">
        <v>-6.0</v>
      </c>
      <c r="D19" s="1">
        <v>-19.0</v>
      </c>
      <c r="E19" s="1">
        <v>-129.0</v>
      </c>
      <c r="F19" s="1">
        <v>-48.0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54.0</v>
      </c>
      <c r="C20" s="1">
        <v>14.0</v>
      </c>
      <c r="D20" s="1">
        <v>9.0</v>
      </c>
      <c r="E20" s="1">
        <v>-6.0</v>
      </c>
      <c r="F20" s="1">
        <v>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78.0</v>
      </c>
      <c r="C21" s="1">
        <v>-6.0</v>
      </c>
      <c r="D21" s="1">
        <v>-19.0</v>
      </c>
      <c r="E21" s="1">
        <v>-129.0</v>
      </c>
      <c r="F21" s="1">
        <v>-48.0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78.0</v>
      </c>
      <c r="C22" s="1">
        <v>-6.0</v>
      </c>
      <c r="D22" s="1">
        <v>-19.0</v>
      </c>
      <c r="E22" s="1">
        <v>-129.0</v>
      </c>
      <c r="F22" s="1">
        <v>-48.0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78.0</v>
      </c>
      <c r="C23" s="1">
        <v>-6.0</v>
      </c>
      <c r="D23" s="1">
        <v>-19.0</v>
      </c>
      <c r="E23" s="1">
        <v>-129.0</v>
      </c>
      <c r="F23" s="1">
        <v>-48.0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78.0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138</v>
      </c>
      <c r="C25" s="1">
        <v>-6.0</v>
      </c>
      <c r="D25" s="1">
        <v>-19.0</v>
      </c>
      <c r="E25" s="1">
        <v>-129.0</v>
      </c>
      <c r="F25" s="1">
        <v>-48.0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 t="s">
        <v>138</v>
      </c>
      <c r="C26" s="1">
        <v>-6.0</v>
      </c>
      <c r="D26" s="1">
        <v>-19.0</v>
      </c>
      <c r="E26" s="1">
        <v>-129.0</v>
      </c>
      <c r="F26" s="1">
        <v>-48.0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0.0</v>
      </c>
      <c r="C28" s="1" t="s">
        <v>142</v>
      </c>
      <c r="D28" s="1" t="s">
        <v>143</v>
      </c>
      <c r="E28" s="1" t="s">
        <v>144</v>
      </c>
      <c r="F28" s="1" t="s">
        <v>145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0.0</v>
      </c>
      <c r="C29" s="1" t="s">
        <v>142</v>
      </c>
      <c r="D29" s="1" t="s">
        <v>143</v>
      </c>
      <c r="E29" s="1" t="s">
        <v>144</v>
      </c>
      <c r="F29" s="1" t="s">
        <v>145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2.0</v>
      </c>
      <c r="C30" s="1">
        <v>2.0</v>
      </c>
      <c r="D30" s="1">
        <v>3.0</v>
      </c>
      <c r="E30" s="1">
        <v>11.0</v>
      </c>
      <c r="F30" s="1">
        <v>11.0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>
        <v>0.0</v>
      </c>
      <c r="C31" s="1" t="s">
        <v>149</v>
      </c>
      <c r="D31" s="1" t="s">
        <v>150</v>
      </c>
      <c r="E31" s="1" t="s">
        <v>144</v>
      </c>
      <c r="F31" s="1" t="s">
        <v>145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0.0</v>
      </c>
      <c r="C32" s="1" t="s">
        <v>149</v>
      </c>
      <c r="D32" s="1" t="s">
        <v>150</v>
      </c>
      <c r="E32" s="1" t="s">
        <v>144</v>
      </c>
      <c r="F32" s="1" t="s">
        <v>145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7.0</v>
      </c>
      <c r="C33" s="1">
        <v>2.0</v>
      </c>
      <c r="D33" s="1">
        <v>3.0</v>
      </c>
      <c r="E33" s="1">
        <v>11.0</v>
      </c>
      <c r="F33" s="1">
        <v>11.0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 t="s">
        <v>154</v>
      </c>
      <c r="C34" s="1" t="s">
        <v>155</v>
      </c>
      <c r="D34" s="1" t="s">
        <v>156</v>
      </c>
      <c r="E34" s="1" t="s">
        <v>157</v>
      </c>
      <c r="F34" s="1" t="s">
        <v>158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 t="s">
        <v>160</v>
      </c>
      <c r="C35" s="1" t="s">
        <v>155</v>
      </c>
      <c r="D35" s="1" t="s">
        <v>156</v>
      </c>
      <c r="E35" s="1" t="s">
        <v>157</v>
      </c>
      <c r="F35" s="1" t="s">
        <v>158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1.0</v>
      </c>
      <c r="C37" s="1">
        <v>-1.0</v>
      </c>
      <c r="D37" s="1">
        <v>-46.0</v>
      </c>
      <c r="E37" s="1">
        <v>-134.0</v>
      </c>
      <c r="F37" s="1">
        <v>-41.0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1.0</v>
      </c>
      <c r="C38" s="1">
        <v>-1.0</v>
      </c>
      <c r="D38" s="1">
        <v>-46.0</v>
      </c>
      <c r="E38" s="1">
        <v>-134.0</v>
      </c>
      <c r="F38" s="1">
        <v>-41.0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1.0</v>
      </c>
      <c r="C39" s="1">
        <v>-1.0</v>
      </c>
      <c r="D39" s="1">
        <v>-46.0</v>
      </c>
      <c r="E39" s="1">
        <v>-134.0</v>
      </c>
      <c r="F39" s="1">
        <v>-41.0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2.0</v>
      </c>
      <c r="C40" s="1">
        <v>-71.0</v>
      </c>
      <c r="D40" s="1">
        <v>-45.0</v>
      </c>
      <c r="E40" s="1">
        <v>-131.0</v>
      </c>
      <c r="F40" s="1">
        <v>-40.0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76.0</v>
      </c>
      <c r="C41" s="1">
        <v>122.0</v>
      </c>
      <c r="D41" s="1">
        <v>153.0</v>
      </c>
      <c r="E41" s="1">
        <v>205.0</v>
      </c>
      <c r="F41" s="1">
        <v>259.0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 t="s">
        <v>167</v>
      </c>
      <c r="C42" s="1" t="s">
        <v>168</v>
      </c>
      <c r="D42" s="1" t="s">
        <v>169</v>
      </c>
      <c r="E42" s="1" t="s">
        <v>170</v>
      </c>
      <c r="F42" s="1" t="s">
        <v>171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50.0</v>
      </c>
      <c r="C43" s="1">
        <v>12.0</v>
      </c>
      <c r="D43" s="1">
        <v>15.0</v>
      </c>
      <c r="E43" s="1">
        <v>-6.0</v>
      </c>
      <c r="F43" s="1">
        <v>12.0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50.0</v>
      </c>
      <c r="C44" s="1">
        <v>12.0</v>
      </c>
      <c r="D44" s="1">
        <v>15.0</v>
      </c>
      <c r="E44" s="1">
        <v>-6.0</v>
      </c>
      <c r="F44" s="1">
        <v>12.0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3.0</v>
      </c>
      <c r="C45" s="1">
        <v>2.0</v>
      </c>
      <c r="D45" s="1">
        <v>-5.0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3.0</v>
      </c>
      <c r="C46" s="1">
        <v>2.0</v>
      </c>
      <c r="D46" s="1">
        <v>-5.0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51.0</v>
      </c>
      <c r="C47" s="1">
        <v>-1.0</v>
      </c>
      <c r="D47" s="1">
        <v>-11.0</v>
      </c>
      <c r="E47" s="1">
        <v>-85.0</v>
      </c>
      <c r="F47" s="1">
        <v>-30.0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22.0</v>
      </c>
      <c r="C49" s="1">
        <v>38.0</v>
      </c>
      <c r="D49" s="1">
        <v>51.0</v>
      </c>
      <c r="E49" s="1">
        <v>69.0</v>
      </c>
      <c r="F49" s="1">
        <v>48.0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22.0</v>
      </c>
      <c r="C50" s="1">
        <v>38.0</v>
      </c>
      <c r="D50" s="1">
        <v>51.0</v>
      </c>
      <c r="E50" s="1">
        <v>69.0</v>
      </c>
      <c r="F50" s="1">
        <v>48.0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44.0</v>
      </c>
      <c r="C51" s="1">
        <v>54.0</v>
      </c>
      <c r="D51" s="1">
        <v>1.0</v>
      </c>
      <c r="E51" s="1">
        <v>2.0</v>
      </c>
      <c r="F51" s="1">
        <v>33.0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0.0</v>
      </c>
      <c r="C52" s="1">
        <v>1.0</v>
      </c>
      <c r="D52" s="1">
        <v>72.0</v>
      </c>
      <c r="E52" s="1">
        <v>1.0</v>
      </c>
      <c r="F52" s="1">
        <v>17.0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0.0</v>
      </c>
      <c r="C53" s="1">
        <v>52.0</v>
      </c>
      <c r="D53" s="1">
        <v>69.0</v>
      </c>
      <c r="E53" s="1">
        <v>90.0</v>
      </c>
      <c r="F53" s="1">
        <v>15.0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0.0</v>
      </c>
      <c r="C54" s="1">
        <v>0.0</v>
      </c>
      <c r="D54" s="1">
        <v>0.0</v>
      </c>
      <c r="E54" s="1">
        <v>0.0</v>
      </c>
      <c r="F54" s="1">
        <v>26.0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184</v>
      </c>
      <c r="B55" s="1">
        <v>44.0</v>
      </c>
      <c r="C55" s="1">
        <v>1.0</v>
      </c>
      <c r="D55" s="1">
        <v>7.0</v>
      </c>
      <c r="E55" s="1">
        <v>40.0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185</v>
      </c>
      <c r="B56" s="1">
        <v>44.0</v>
      </c>
      <c r="C56" s="1">
        <v>1.0</v>
      </c>
      <c r="D56" s="1">
        <v>7.0</v>
      </c>
      <c r="E56" s="1">
        <v>40.0</v>
      </c>
      <c r="F56" s="1">
        <v>26.0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>
        <v>0.0</v>
      </c>
      <c r="C3" s="1" t="s">
        <v>188</v>
      </c>
      <c r="D3" s="1" t="s">
        <v>189</v>
      </c>
      <c r="E3" s="1" t="s">
        <v>190</v>
      </c>
      <c r="F3" s="1" t="s">
        <v>191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1" t="s">
        <v>194</v>
      </c>
      <c r="E4" s="1" t="s">
        <v>195</v>
      </c>
      <c r="F4" s="1" t="s">
        <v>196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>
        <v>0.0</v>
      </c>
      <c r="C5" s="1" t="s">
        <v>198</v>
      </c>
      <c r="D5" s="1" t="s">
        <v>199</v>
      </c>
      <c r="E5" s="1" t="s">
        <v>200</v>
      </c>
      <c r="F5" s="1" t="s">
        <v>201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>
        <v>0.0</v>
      </c>
      <c r="C6" s="1" t="s">
        <v>203</v>
      </c>
      <c r="D6" s="1" t="s">
        <v>204</v>
      </c>
      <c r="E6" s="1" t="s">
        <v>200</v>
      </c>
      <c r="F6" s="1" t="s">
        <v>201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 t="s">
        <v>207</v>
      </c>
      <c r="C8" s="1" t="s">
        <v>208</v>
      </c>
      <c r="D8" s="1" t="s">
        <v>209</v>
      </c>
      <c r="E8" s="1" t="s">
        <v>210</v>
      </c>
      <c r="F8" s="1" t="s">
        <v>211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 t="s">
        <v>213</v>
      </c>
      <c r="C9" s="1" t="s">
        <v>214</v>
      </c>
      <c r="D9" s="1" t="s">
        <v>215</v>
      </c>
      <c r="E9" s="1" t="s">
        <v>216</v>
      </c>
      <c r="F9" s="1" t="s">
        <v>217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218</v>
      </c>
      <c r="B10" s="1" t="s">
        <v>219</v>
      </c>
      <c r="C10" s="1" t="s">
        <v>220</v>
      </c>
      <c r="D10" s="1" t="s">
        <v>221</v>
      </c>
      <c r="E10" s="1" t="s">
        <v>222</v>
      </c>
      <c r="F10" s="1" t="s">
        <v>223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1" t="s">
        <v>225</v>
      </c>
      <c r="C11" s="1" t="s">
        <v>226</v>
      </c>
      <c r="D11" s="1" t="s">
        <v>227</v>
      </c>
      <c r="E11" s="1" t="s">
        <v>228</v>
      </c>
      <c r="F11" s="1" t="s">
        <v>229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230</v>
      </c>
      <c r="B12" s="1" t="s">
        <v>225</v>
      </c>
      <c r="C12" s="1" t="s">
        <v>226</v>
      </c>
      <c r="D12" s="1" t="s">
        <v>227</v>
      </c>
      <c r="E12" s="1" t="s">
        <v>228</v>
      </c>
      <c r="F12" s="1" t="s">
        <v>229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231</v>
      </c>
      <c r="B13" s="1" t="s">
        <v>232</v>
      </c>
      <c r="C13" s="1" t="s">
        <v>233</v>
      </c>
      <c r="D13" s="1" t="s">
        <v>234</v>
      </c>
      <c r="E13" s="1" t="s">
        <v>235</v>
      </c>
      <c r="F13" s="1" t="s">
        <v>236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 t="s">
        <v>232</v>
      </c>
      <c r="C14" s="1" t="s">
        <v>233</v>
      </c>
      <c r="D14" s="1" t="s">
        <v>234</v>
      </c>
      <c r="E14" s="1" t="s">
        <v>235</v>
      </c>
      <c r="F14" s="1" t="s">
        <v>236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 t="s">
        <v>138</v>
      </c>
      <c r="C15" s="1" t="s">
        <v>233</v>
      </c>
      <c r="D15" s="1" t="s">
        <v>234</v>
      </c>
      <c r="E15" s="1" t="s">
        <v>235</v>
      </c>
      <c r="F15" s="1" t="s">
        <v>236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239</v>
      </c>
      <c r="B16" s="1" t="s">
        <v>240</v>
      </c>
      <c r="C16" s="1" t="s">
        <v>188</v>
      </c>
      <c r="D16" s="1" t="s">
        <v>241</v>
      </c>
      <c r="E16" s="1" t="s">
        <v>242</v>
      </c>
      <c r="F16" s="1" t="s">
        <v>243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 t="s">
        <v>245</v>
      </c>
      <c r="D17" s="1" t="s">
        <v>246</v>
      </c>
      <c r="E17" s="1" t="s">
        <v>247</v>
      </c>
      <c r="F17" s="1" t="s">
        <v>248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249</v>
      </c>
      <c r="B18" s="1">
        <v>0.0</v>
      </c>
      <c r="C18" s="1" t="s">
        <v>250</v>
      </c>
      <c r="D18" s="1" t="s">
        <v>251</v>
      </c>
      <c r="E18" s="1" t="s">
        <v>252</v>
      </c>
      <c r="F18" s="1" t="s">
        <v>253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>
        <v>0.0</v>
      </c>
      <c r="C20" s="1" t="s">
        <v>255</v>
      </c>
      <c r="D20" s="1" t="s">
        <v>256</v>
      </c>
      <c r="E20" s="1" t="s">
        <v>257</v>
      </c>
      <c r="F20" s="1" t="s">
        <v>258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259</v>
      </c>
      <c r="B21" s="1">
        <v>0.0</v>
      </c>
      <c r="C21" s="1" t="s">
        <v>260</v>
      </c>
      <c r="D21" s="1" t="s">
        <v>261</v>
      </c>
      <c r="E21" s="1" t="s">
        <v>262</v>
      </c>
      <c r="F21" s="1" t="s">
        <v>263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265</v>
      </c>
      <c r="B23" s="1" t="s">
        <v>266</v>
      </c>
      <c r="C23" s="1" t="s">
        <v>267</v>
      </c>
      <c r="D23" s="1" t="s">
        <v>268</v>
      </c>
      <c r="E23" s="1" t="s">
        <v>269</v>
      </c>
      <c r="F23" s="1" t="s">
        <v>270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271</v>
      </c>
      <c r="B24" s="1" t="s">
        <v>272</v>
      </c>
      <c r="C24" s="1" t="s">
        <v>273</v>
      </c>
      <c r="D24" s="1" t="s">
        <v>274</v>
      </c>
      <c r="E24" s="1" t="s">
        <v>275</v>
      </c>
      <c r="F24" s="1" t="s">
        <v>276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277</v>
      </c>
      <c r="B25" s="1" t="s">
        <v>278</v>
      </c>
      <c r="C25" s="1" t="s">
        <v>279</v>
      </c>
      <c r="D25" s="1" t="s">
        <v>280</v>
      </c>
      <c r="E25" s="1" t="s">
        <v>281</v>
      </c>
      <c r="F25" s="1" t="s">
        <v>282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283</v>
      </c>
      <c r="B26" s="1">
        <v>0.0</v>
      </c>
      <c r="C26" s="1" t="s">
        <v>284</v>
      </c>
      <c r="D26" s="1">
        <v>60.0</v>
      </c>
      <c r="E26" s="1" t="s">
        <v>285</v>
      </c>
      <c r="F26" s="1" t="s">
        <v>286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 t="s">
        <v>289</v>
      </c>
      <c r="C28" s="1" t="s">
        <v>290</v>
      </c>
      <c r="D28" s="1" t="s">
        <v>291</v>
      </c>
      <c r="E28" s="1" t="s">
        <v>292</v>
      </c>
      <c r="F28" s="1" t="s">
        <v>293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294</v>
      </c>
      <c r="B29" s="1" t="s">
        <v>295</v>
      </c>
      <c r="C29" s="1" t="s">
        <v>296</v>
      </c>
      <c r="D29" s="1" t="s">
        <v>297</v>
      </c>
      <c r="E29" s="1" t="s">
        <v>298</v>
      </c>
      <c r="F29" s="1" t="s">
        <v>299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300</v>
      </c>
      <c r="B30" s="1" t="s">
        <v>301</v>
      </c>
      <c r="C30" s="1" t="s">
        <v>302</v>
      </c>
      <c r="D30" s="1" t="s">
        <v>303</v>
      </c>
      <c r="E30" s="1" t="s">
        <v>304</v>
      </c>
      <c r="F30" s="1" t="s">
        <v>305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306</v>
      </c>
      <c r="B31" s="1" t="s">
        <v>307</v>
      </c>
      <c r="C31" s="1" t="s">
        <v>308</v>
      </c>
      <c r="D31" s="1" t="s">
        <v>309</v>
      </c>
      <c r="E31" s="1" t="s">
        <v>310</v>
      </c>
      <c r="F31" s="1" t="s">
        <v>311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312</v>
      </c>
      <c r="B32" s="1" t="s">
        <v>313</v>
      </c>
      <c r="C32" s="1" t="s">
        <v>314</v>
      </c>
      <c r="D32" s="1" t="s">
        <v>315</v>
      </c>
      <c r="E32" s="1" t="s">
        <v>316</v>
      </c>
      <c r="F32" s="1" t="s">
        <v>317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318</v>
      </c>
      <c r="B33" s="1" t="s">
        <v>319</v>
      </c>
      <c r="C33" s="1" t="s">
        <v>320</v>
      </c>
      <c r="D33" s="1" t="s">
        <v>321</v>
      </c>
      <c r="E33" s="1" t="s">
        <v>322</v>
      </c>
      <c r="F33" s="1" t="s">
        <v>323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 t="s">
        <v>325</v>
      </c>
      <c r="C34" s="1" t="s">
        <v>326</v>
      </c>
      <c r="D34" s="1" t="s">
        <v>327</v>
      </c>
      <c r="E34" s="1" t="s">
        <v>328</v>
      </c>
      <c r="F34" s="1" t="s">
        <v>329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 t="s">
        <v>331</v>
      </c>
      <c r="C35" s="1" t="s">
        <v>332</v>
      </c>
      <c r="D35" s="1" t="s">
        <v>333</v>
      </c>
      <c r="E35" s="1" t="s">
        <v>334</v>
      </c>
      <c r="F35" s="1" t="s">
        <v>335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336</v>
      </c>
      <c r="B36" s="1" t="s">
        <v>337</v>
      </c>
      <c r="C36" s="1" t="s">
        <v>338</v>
      </c>
      <c r="D36" s="1" t="s">
        <v>339</v>
      </c>
      <c r="E36" s="1" t="s">
        <v>340</v>
      </c>
      <c r="F36" s="1" t="s">
        <v>341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342</v>
      </c>
      <c r="B37" s="1" t="s">
        <v>343</v>
      </c>
      <c r="C37" s="1" t="s">
        <v>344</v>
      </c>
      <c r="D37" s="1" t="s">
        <v>345</v>
      </c>
      <c r="E37" s="1" t="s">
        <v>346</v>
      </c>
      <c r="F37" s="1" t="s">
        <v>347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 t="s">
        <v>349</v>
      </c>
      <c r="C38" s="1" t="s">
        <v>350</v>
      </c>
      <c r="D38" s="1" t="s">
        <v>351</v>
      </c>
      <c r="E38" s="1" t="s">
        <v>352</v>
      </c>
      <c r="F38" s="1" t="s">
        <v>353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354</v>
      </c>
      <c r="B39" s="1" t="s">
        <v>355</v>
      </c>
      <c r="C39" s="1" t="s">
        <v>356</v>
      </c>
      <c r="D39" s="1" t="s">
        <v>357</v>
      </c>
      <c r="E39" s="1" t="s">
        <v>358</v>
      </c>
      <c r="F39" s="1" t="s">
        <v>359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361</v>
      </c>
      <c r="B41" s="1">
        <v>0.0</v>
      </c>
      <c r="C41" s="1" t="s">
        <v>362</v>
      </c>
      <c r="D41" s="1" t="s">
        <v>363</v>
      </c>
      <c r="E41" s="1" t="s">
        <v>364</v>
      </c>
      <c r="F41" s="1" t="s">
        <v>365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366</v>
      </c>
      <c r="B42" s="1">
        <v>0.0</v>
      </c>
      <c r="C42" s="1" t="s">
        <v>367</v>
      </c>
      <c r="D42" s="1" t="s">
        <v>368</v>
      </c>
      <c r="E42" s="1" t="s">
        <v>369</v>
      </c>
      <c r="F42" s="1" t="s">
        <v>370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371</v>
      </c>
      <c r="B43" s="1">
        <v>0.0</v>
      </c>
      <c r="C43" s="1" t="s">
        <v>372</v>
      </c>
      <c r="D43" s="1">
        <v>0.0</v>
      </c>
      <c r="E43" s="1" t="s">
        <v>373</v>
      </c>
      <c r="F43" s="1" t="s">
        <v>374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375</v>
      </c>
      <c r="B44" s="1">
        <v>0.0</v>
      </c>
      <c r="C44" s="1" t="s">
        <v>376</v>
      </c>
      <c r="D44" s="1">
        <v>0.0</v>
      </c>
      <c r="E44" s="1" t="s">
        <v>377</v>
      </c>
      <c r="F44" s="1" t="s">
        <v>378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379</v>
      </c>
      <c r="B45" s="1">
        <v>0.0</v>
      </c>
      <c r="C45" s="1" t="s">
        <v>376</v>
      </c>
      <c r="D45" s="1">
        <v>0.0</v>
      </c>
      <c r="E45" s="1" t="s">
        <v>377</v>
      </c>
      <c r="F45" s="1" t="s">
        <v>378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380</v>
      </c>
      <c r="B46" s="1">
        <v>0.0</v>
      </c>
      <c r="C46" s="1" t="s">
        <v>381</v>
      </c>
      <c r="D46" s="1" t="s">
        <v>382</v>
      </c>
      <c r="E46" s="1" t="s">
        <v>383</v>
      </c>
      <c r="F46" s="1" t="s">
        <v>384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385</v>
      </c>
      <c r="B47" s="1">
        <v>0.0</v>
      </c>
      <c r="C47" s="1" t="s">
        <v>381</v>
      </c>
      <c r="D47" s="1" t="s">
        <v>382</v>
      </c>
      <c r="E47" s="1" t="s">
        <v>383</v>
      </c>
      <c r="F47" s="1" t="s">
        <v>384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386</v>
      </c>
      <c r="B48" s="1">
        <v>0.0</v>
      </c>
      <c r="C48" s="1" t="s">
        <v>387</v>
      </c>
      <c r="D48" s="1" t="s">
        <v>388</v>
      </c>
      <c r="E48" s="1" t="s">
        <v>389</v>
      </c>
      <c r="F48" s="1" t="s">
        <v>390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391</v>
      </c>
      <c r="B49" s="1">
        <v>0.0</v>
      </c>
      <c r="C49" s="1">
        <v>0.0</v>
      </c>
      <c r="D49" s="1">
        <v>150.0</v>
      </c>
      <c r="E49" s="1" t="s">
        <v>392</v>
      </c>
      <c r="F49" s="1" t="s">
        <v>393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394</v>
      </c>
      <c r="B50" s="1">
        <v>0.0</v>
      </c>
      <c r="C50" s="1" t="s">
        <v>395</v>
      </c>
      <c r="D50" s="1" t="s">
        <v>396</v>
      </c>
      <c r="E50" s="1" t="s">
        <v>397</v>
      </c>
      <c r="F50" s="1" t="s">
        <v>398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399</v>
      </c>
      <c r="B51" s="1">
        <v>0.0</v>
      </c>
      <c r="C51" s="1" t="s">
        <v>400</v>
      </c>
      <c r="D51" s="1" t="s">
        <v>401</v>
      </c>
      <c r="E51" s="1" t="s">
        <v>402</v>
      </c>
      <c r="F51" s="1" t="s">
        <v>403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404</v>
      </c>
      <c r="B52" s="1">
        <v>0.0</v>
      </c>
      <c r="C52" s="1" t="s">
        <v>405</v>
      </c>
      <c r="D52" s="1" t="s">
        <v>406</v>
      </c>
      <c r="E52" s="1" t="s">
        <v>407</v>
      </c>
      <c r="F52" s="1" t="s">
        <v>408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409</v>
      </c>
      <c r="B53" s="1">
        <v>0.0</v>
      </c>
      <c r="C53" s="1" t="s">
        <v>410</v>
      </c>
      <c r="D53" s="1" t="s">
        <v>411</v>
      </c>
      <c r="E53" s="1" t="s">
        <v>412</v>
      </c>
      <c r="F53" s="1" t="s">
        <v>413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414</v>
      </c>
      <c r="B54" s="1">
        <v>0.0</v>
      </c>
      <c r="C54" s="1" t="s">
        <v>415</v>
      </c>
      <c r="D54" s="1" t="s">
        <v>416</v>
      </c>
      <c r="E54" s="1">
        <v>0.0</v>
      </c>
      <c r="F54" s="1" t="s">
        <v>417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418</v>
      </c>
      <c r="B55" s="1">
        <v>0.0</v>
      </c>
      <c r="C55" s="1" t="s">
        <v>419</v>
      </c>
      <c r="D55" s="1" t="s">
        <v>420</v>
      </c>
      <c r="E55" s="1" t="s">
        <v>421</v>
      </c>
      <c r="F55" s="1" t="s">
        <v>422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1">
        <v>0.0</v>
      </c>
      <c r="C56" s="1">
        <v>0.0</v>
      </c>
      <c r="D56" s="1" t="s">
        <v>424</v>
      </c>
      <c r="E56" s="1" t="s">
        <v>425</v>
      </c>
      <c r="F56" s="1" t="s">
        <v>426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427</v>
      </c>
      <c r="B57" s="1">
        <v>0.0</v>
      </c>
      <c r="C57" s="1">
        <v>0.0</v>
      </c>
      <c r="D57" s="1" t="s">
        <v>428</v>
      </c>
      <c r="E57" s="1" t="s">
        <v>429</v>
      </c>
      <c r="F57" s="1" t="s">
        <v>430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432</v>
      </c>
      <c r="B59" s="1">
        <v>0.0</v>
      </c>
      <c r="C59" s="1">
        <v>0.0</v>
      </c>
      <c r="D59" s="1" t="s">
        <v>433</v>
      </c>
      <c r="E59" s="1" t="s">
        <v>434</v>
      </c>
      <c r="F59" s="1" t="s">
        <v>435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436</v>
      </c>
      <c r="B60" s="1">
        <v>0.0</v>
      </c>
      <c r="C60" s="1">
        <v>0.0</v>
      </c>
      <c r="D60" s="1" t="s">
        <v>437</v>
      </c>
      <c r="E60" s="1" t="s">
        <v>438</v>
      </c>
      <c r="F60" s="1" t="s">
        <v>439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440</v>
      </c>
      <c r="B61" s="1">
        <v>0.0</v>
      </c>
      <c r="C61" s="1">
        <v>0.0</v>
      </c>
      <c r="D61" s="1" t="s">
        <v>441</v>
      </c>
      <c r="E61" s="1" t="s">
        <v>442</v>
      </c>
      <c r="F61" s="1" t="s">
        <v>443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444</v>
      </c>
      <c r="B62" s="1">
        <v>0.0</v>
      </c>
      <c r="C62" s="1">
        <v>0.0</v>
      </c>
      <c r="D62" s="1" t="s">
        <v>445</v>
      </c>
      <c r="E62" s="1" t="s">
        <v>446</v>
      </c>
      <c r="F62" s="1" t="s">
        <v>447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448</v>
      </c>
      <c r="B63" s="1">
        <v>0.0</v>
      </c>
      <c r="C63" s="1">
        <v>0.0</v>
      </c>
      <c r="D63" s="1" t="s">
        <v>445</v>
      </c>
      <c r="E63" s="1" t="s">
        <v>446</v>
      </c>
      <c r="F63" s="1" t="s">
        <v>447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449</v>
      </c>
      <c r="B64" s="1">
        <v>0.0</v>
      </c>
      <c r="C64" s="1">
        <v>0.0</v>
      </c>
      <c r="D64" s="1" t="s">
        <v>450</v>
      </c>
      <c r="E64" s="1" t="s">
        <v>451</v>
      </c>
      <c r="F64" s="1" t="s">
        <v>452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453</v>
      </c>
      <c r="B65" s="1">
        <v>0.0</v>
      </c>
      <c r="C65" s="1">
        <v>0.0</v>
      </c>
      <c r="D65" s="1" t="s">
        <v>450</v>
      </c>
      <c r="E65" s="1" t="s">
        <v>451</v>
      </c>
      <c r="F65" s="1" t="s">
        <v>452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454</v>
      </c>
      <c r="B66" s="1">
        <v>0.0</v>
      </c>
      <c r="C66" s="1">
        <v>0.0</v>
      </c>
      <c r="D66" s="1" t="s">
        <v>455</v>
      </c>
      <c r="E66" s="1" t="s">
        <v>456</v>
      </c>
      <c r="F66" s="1" t="s">
        <v>457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458</v>
      </c>
      <c r="B67" s="1">
        <v>0.0</v>
      </c>
      <c r="C67" s="1">
        <v>0.0</v>
      </c>
      <c r="D67" s="1">
        <v>0.0</v>
      </c>
      <c r="E67" s="1" t="s">
        <v>459</v>
      </c>
      <c r="F67" s="1" t="s">
        <v>460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461</v>
      </c>
      <c r="B68" s="1">
        <v>0.0</v>
      </c>
      <c r="C68" s="1">
        <v>0.0</v>
      </c>
      <c r="D68" s="1" t="s">
        <v>462</v>
      </c>
      <c r="E68" s="1" t="s">
        <v>463</v>
      </c>
      <c r="F68" s="1" t="s">
        <v>464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469</v>
      </c>
      <c r="B70" s="1">
        <v>0.0</v>
      </c>
      <c r="C70" s="1">
        <v>0.0</v>
      </c>
      <c r="D70" s="1" t="s">
        <v>470</v>
      </c>
      <c r="E70" s="1" t="s">
        <v>471</v>
      </c>
      <c r="F70" s="1" t="s">
        <v>472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473</v>
      </c>
      <c r="B71" s="1">
        <v>0.0</v>
      </c>
      <c r="C71" s="1">
        <v>0.0</v>
      </c>
      <c r="D71" s="1" t="s">
        <v>474</v>
      </c>
      <c r="E71" s="1" t="s">
        <v>475</v>
      </c>
      <c r="F71" s="1" t="s">
        <v>476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477</v>
      </c>
      <c r="B72" s="1">
        <v>0.0</v>
      </c>
      <c r="C72" s="1">
        <v>0.0</v>
      </c>
      <c r="D72" s="1">
        <v>93.0</v>
      </c>
      <c r="E72" s="1" t="s">
        <v>478</v>
      </c>
      <c r="F72" s="1" t="s">
        <v>479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480</v>
      </c>
      <c r="B73" s="1">
        <v>0.0</v>
      </c>
      <c r="C73" s="1">
        <v>0.0</v>
      </c>
      <c r="D73" s="1" t="s">
        <v>481</v>
      </c>
      <c r="E73" s="1" t="s">
        <v>482</v>
      </c>
      <c r="F73" s="1" t="s">
        <v>483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484</v>
      </c>
      <c r="B74" s="1">
        <v>0.0</v>
      </c>
      <c r="C74" s="1">
        <v>0.0</v>
      </c>
      <c r="D74" s="1">
        <v>0.0</v>
      </c>
      <c r="E74" s="1" t="s">
        <v>485</v>
      </c>
      <c r="F74" s="1" t="s">
        <v>486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487</v>
      </c>
      <c r="B75" s="1">
        <v>0.0</v>
      </c>
      <c r="C75" s="1">
        <v>0.0</v>
      </c>
      <c r="D75" s="1">
        <v>0.0</v>
      </c>
      <c r="E75" s="1" t="s">
        <v>488</v>
      </c>
      <c r="F75" s="1" t="s">
        <v>489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490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491</v>
      </c>
      <c r="B77" s="1">
        <v>0.0</v>
      </c>
      <c r="C77" s="1">
        <v>0.0</v>
      </c>
      <c r="D77" s="1">
        <v>0.0</v>
      </c>
      <c r="E77" s="1" t="s">
        <v>492</v>
      </c>
      <c r="F77" s="1" t="s">
        <v>493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494</v>
      </c>
      <c r="B78" s="1">
        <v>0.0</v>
      </c>
      <c r="C78" s="1">
        <v>0.0</v>
      </c>
      <c r="D78" s="1">
        <v>0.0</v>
      </c>
      <c r="E78" s="1" t="s">
        <v>495</v>
      </c>
      <c r="F78" s="1" t="s">
        <v>496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497</v>
      </c>
      <c r="B79" s="1">
        <v>0.0</v>
      </c>
      <c r="C79" s="1">
        <v>0.0</v>
      </c>
      <c r="D79" s="1">
        <v>0.0</v>
      </c>
      <c r="E79" s="1" t="s">
        <v>498</v>
      </c>
      <c r="F79" s="1" t="s">
        <v>499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500</v>
      </c>
      <c r="B80" s="1">
        <v>0.0</v>
      </c>
      <c r="C80" s="1">
        <v>0.0</v>
      </c>
      <c r="D80" s="1">
        <v>0.0</v>
      </c>
      <c r="E80" s="1" t="s">
        <v>501</v>
      </c>
      <c r="F80" s="1" t="s">
        <v>502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503</v>
      </c>
      <c r="B81" s="1">
        <v>0.0</v>
      </c>
      <c r="C81" s="1">
        <v>0.0</v>
      </c>
      <c r="D81" s="1">
        <v>0.0</v>
      </c>
      <c r="E81" s="1" t="s">
        <v>501</v>
      </c>
      <c r="F81" s="1" t="s">
        <v>502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504</v>
      </c>
      <c r="B82" s="1">
        <v>0.0</v>
      </c>
      <c r="C82" s="1">
        <v>0.0</v>
      </c>
      <c r="D82" s="1">
        <v>0.0</v>
      </c>
      <c r="E82" s="1" t="s">
        <v>505</v>
      </c>
      <c r="F82" s="1" t="s">
        <v>506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507</v>
      </c>
      <c r="B83" s="1">
        <v>0.0</v>
      </c>
      <c r="C83" s="1">
        <v>0.0</v>
      </c>
      <c r="D83" s="1">
        <v>0.0</v>
      </c>
      <c r="E83" s="1" t="s">
        <v>505</v>
      </c>
      <c r="F83" s="1" t="s">
        <v>506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508</v>
      </c>
      <c r="B84" s="1">
        <v>0.0</v>
      </c>
      <c r="C84" s="1">
        <v>0.0</v>
      </c>
      <c r="D84" s="1">
        <v>0.0</v>
      </c>
      <c r="E84" s="1" t="s">
        <v>509</v>
      </c>
      <c r="F84" s="1" t="s">
        <v>510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511</v>
      </c>
      <c r="B85" s="1">
        <v>0.0</v>
      </c>
      <c r="C85" s="1">
        <v>0.0</v>
      </c>
      <c r="D85" s="1">
        <v>0.0</v>
      </c>
      <c r="E85" s="1">
        <v>0.0</v>
      </c>
      <c r="F85" s="1" t="s">
        <v>512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513</v>
      </c>
      <c r="B86" s="1">
        <v>0.0</v>
      </c>
      <c r="C86" s="1">
        <v>0.0</v>
      </c>
      <c r="D86" s="1">
        <v>0.0</v>
      </c>
      <c r="E86" s="1" t="s">
        <v>514</v>
      </c>
      <c r="F86" s="1" t="s">
        <v>515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516</v>
      </c>
      <c r="B87" s="1">
        <v>0.0</v>
      </c>
      <c r="C87" s="1">
        <v>0.0</v>
      </c>
      <c r="D87" s="1">
        <v>0.0</v>
      </c>
      <c r="E87" s="1" t="s">
        <v>517</v>
      </c>
      <c r="F87" s="1" t="s">
        <v>518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519</v>
      </c>
      <c r="B88" s="1">
        <v>0.0</v>
      </c>
      <c r="C88" s="1">
        <v>0.0</v>
      </c>
      <c r="D88" s="1">
        <v>0.0</v>
      </c>
      <c r="E88" s="1" t="s">
        <v>520</v>
      </c>
      <c r="F88" s="1" t="s">
        <v>521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522</v>
      </c>
      <c r="B89" s="1">
        <v>0.0</v>
      </c>
      <c r="C89" s="1">
        <v>0.0</v>
      </c>
      <c r="D89" s="1">
        <v>0.0</v>
      </c>
      <c r="E89" s="1" t="s">
        <v>523</v>
      </c>
      <c r="F89" s="1" t="s">
        <v>524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525</v>
      </c>
      <c r="B90" s="1">
        <v>0.0</v>
      </c>
      <c r="C90" s="1">
        <v>0.0</v>
      </c>
      <c r="D90" s="1">
        <v>0.0</v>
      </c>
      <c r="E90" s="1" t="s">
        <v>526</v>
      </c>
      <c r="F90" s="1" t="s">
        <v>527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528</v>
      </c>
      <c r="B91" s="1">
        <v>0.0</v>
      </c>
      <c r="C91" s="1">
        <v>0.0</v>
      </c>
      <c r="D91" s="1">
        <v>0.0</v>
      </c>
      <c r="E91" s="1" t="s">
        <v>529</v>
      </c>
      <c r="F91" s="1" t="s">
        <v>530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531</v>
      </c>
      <c r="B92" s="1">
        <v>0.0</v>
      </c>
      <c r="C92" s="1">
        <v>0.0</v>
      </c>
      <c r="D92" s="1">
        <v>0.0</v>
      </c>
      <c r="E92" s="1">
        <v>0.0</v>
      </c>
      <c r="F92" s="1" t="s">
        <v>532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533</v>
      </c>
      <c r="B93" s="1">
        <v>0.0</v>
      </c>
      <c r="C93" s="1">
        <v>0.0</v>
      </c>
      <c r="D93" s="1">
        <v>0.0</v>
      </c>
      <c r="E93" s="1">
        <v>0.0</v>
      </c>
      <c r="F93" s="1" t="s">
        <v>534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535</v>
      </c>
      <c r="C1" s="1" t="s">
        <v>536</v>
      </c>
      <c r="D1" s="1" t="s">
        <v>537</v>
      </c>
      <c r="E1" s="1" t="s">
        <v>538</v>
      </c>
      <c r="F1" s="1" t="s">
        <v>539</v>
      </c>
      <c r="G1" s="1" t="s">
        <v>540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541</v>
      </c>
      <c r="B2" s="1" t="s">
        <v>542</v>
      </c>
      <c r="C2" s="1" t="s">
        <v>543</v>
      </c>
      <c r="D2" s="1" t="s">
        <v>544</v>
      </c>
      <c r="E2" s="1" t="s">
        <v>545</v>
      </c>
      <c r="F2" s="1" t="s">
        <v>545</v>
      </c>
      <c r="G2" s="1" t="s">
        <v>546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547</v>
      </c>
      <c r="B3" s="1" t="s">
        <v>546</v>
      </c>
      <c r="C3" s="1" t="s">
        <v>548</v>
      </c>
      <c r="D3" s="1" t="s">
        <v>549</v>
      </c>
      <c r="E3" s="1" t="s">
        <v>550</v>
      </c>
      <c r="F3" s="1" t="s">
        <v>551</v>
      </c>
      <c r="G3" s="1" t="s">
        <v>546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552</v>
      </c>
      <c r="B4" s="1" t="s">
        <v>542</v>
      </c>
      <c r="C4" s="1" t="s">
        <v>543</v>
      </c>
      <c r="D4" s="1" t="s">
        <v>544</v>
      </c>
      <c r="E4" s="1" t="s">
        <v>545</v>
      </c>
      <c r="F4" s="1" t="s">
        <v>545</v>
      </c>
      <c r="G4" s="1" t="s">
        <v>545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547</v>
      </c>
      <c r="B5" s="1" t="s">
        <v>546</v>
      </c>
      <c r="C5" s="1" t="s">
        <v>548</v>
      </c>
      <c r="D5" s="1" t="s">
        <v>549</v>
      </c>
      <c r="E5" s="1" t="s">
        <v>550</v>
      </c>
      <c r="F5" s="1" t="s">
        <v>551</v>
      </c>
      <c r="G5" s="1" t="s">
        <v>551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553</v>
      </c>
      <c r="B6" s="1" t="s">
        <v>554</v>
      </c>
      <c r="C6" s="1" t="s">
        <v>555</v>
      </c>
      <c r="D6" s="1" t="s">
        <v>556</v>
      </c>
      <c r="E6" s="1" t="s">
        <v>557</v>
      </c>
      <c r="F6" s="1" t="s">
        <v>558</v>
      </c>
      <c r="G6" s="1" t="s">
        <v>559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560</v>
      </c>
      <c r="B7" s="1" t="s">
        <v>546</v>
      </c>
      <c r="C7" s="1" t="s">
        <v>546</v>
      </c>
      <c r="D7" s="1" t="s">
        <v>546</v>
      </c>
      <c r="E7" s="1" t="s">
        <v>546</v>
      </c>
      <c r="F7" s="1" t="s">
        <v>546</v>
      </c>
      <c r="G7" s="1" t="s">
        <v>546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561</v>
      </c>
      <c r="B8" s="1" t="s">
        <v>546</v>
      </c>
      <c r="C8" s="1" t="s">
        <v>562</v>
      </c>
      <c r="D8" s="1" t="s">
        <v>563</v>
      </c>
      <c r="E8" s="1" t="s">
        <v>563</v>
      </c>
      <c r="F8" s="1" t="s">
        <v>564</v>
      </c>
      <c r="G8" s="1" t="s">
        <v>562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565</v>
      </c>
      <c r="B9" s="1" t="s">
        <v>546</v>
      </c>
      <c r="C9" s="1" t="s">
        <v>566</v>
      </c>
      <c r="D9" s="1" t="s">
        <v>546</v>
      </c>
      <c r="E9" s="1" t="s">
        <v>567</v>
      </c>
      <c r="F9" s="1" t="s">
        <v>568</v>
      </c>
      <c r="G9" s="1" t="s">
        <v>569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570</v>
      </c>
      <c r="B10" s="1" t="s">
        <v>546</v>
      </c>
      <c r="C10" s="1" t="s">
        <v>571</v>
      </c>
      <c r="D10" s="1" t="s">
        <v>546</v>
      </c>
      <c r="E10" s="1" t="s">
        <v>567</v>
      </c>
      <c r="F10" s="1" t="s">
        <v>568</v>
      </c>
      <c r="G10" s="1" t="s">
        <v>569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572</v>
      </c>
      <c r="B11" s="1" t="s">
        <v>546</v>
      </c>
      <c r="C11" s="1" t="s">
        <v>546</v>
      </c>
      <c r="D11" s="1" t="s">
        <v>546</v>
      </c>
      <c r="E11" s="1" t="s">
        <v>573</v>
      </c>
      <c r="F11" s="1" t="s">
        <v>574</v>
      </c>
      <c r="G11" s="1" t="s">
        <v>575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576</v>
      </c>
      <c r="B12" s="1" t="s">
        <v>546</v>
      </c>
      <c r="C12" s="1" t="s">
        <v>563</v>
      </c>
      <c r="D12" s="1" t="s">
        <v>546</v>
      </c>
      <c r="E12" s="1" t="s">
        <v>577</v>
      </c>
      <c r="F12" s="1" t="s">
        <v>578</v>
      </c>
      <c r="G12" s="1" t="s">
        <v>579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580</v>
      </c>
      <c r="B13" s="1" t="s">
        <v>546</v>
      </c>
      <c r="C13" s="1" t="s">
        <v>546</v>
      </c>
      <c r="D13" s="1" t="s">
        <v>546</v>
      </c>
      <c r="E13" s="1" t="s">
        <v>581</v>
      </c>
      <c r="F13" s="1" t="s">
        <v>582</v>
      </c>
      <c r="G13" s="1" t="s">
        <v>546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583</v>
      </c>
      <c r="B14" s="1" t="s">
        <v>546</v>
      </c>
      <c r="C14" s="1" t="s">
        <v>546</v>
      </c>
      <c r="D14" s="1" t="s">
        <v>546</v>
      </c>
      <c r="E14" s="1" t="s">
        <v>584</v>
      </c>
      <c r="F14" s="1" t="s">
        <v>585</v>
      </c>
      <c r="G14" s="1" t="s">
        <v>546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586</v>
      </c>
      <c r="B15" s="1" t="s">
        <v>546</v>
      </c>
      <c r="C15" s="1" t="s">
        <v>546</v>
      </c>
      <c r="D15" s="1" t="s">
        <v>546</v>
      </c>
      <c r="E15" s="1" t="s">
        <v>546</v>
      </c>
      <c r="F15" s="1" t="s">
        <v>546</v>
      </c>
      <c r="G15" s="1" t="s">
        <v>546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587</v>
      </c>
      <c r="B16" s="1" t="s">
        <v>546</v>
      </c>
      <c r="C16" s="1" t="s">
        <v>546</v>
      </c>
      <c r="D16" s="1" t="s">
        <v>546</v>
      </c>
      <c r="E16" s="1" t="s">
        <v>546</v>
      </c>
      <c r="F16" s="1" t="s">
        <v>546</v>
      </c>
      <c r="G16" s="1" t="s">
        <v>546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588</v>
      </c>
      <c r="B17" s="1" t="s">
        <v>150</v>
      </c>
      <c r="C17" s="1" t="s">
        <v>589</v>
      </c>
      <c r="D17" s="1" t="s">
        <v>145</v>
      </c>
      <c r="E17" s="1" t="s">
        <v>590</v>
      </c>
      <c r="F17" s="1" t="s">
        <v>591</v>
      </c>
      <c r="G17" s="1" t="s">
        <v>592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593</v>
      </c>
      <c r="B18" s="1" t="s">
        <v>546</v>
      </c>
      <c r="C18" s="1" t="s">
        <v>546</v>
      </c>
      <c r="D18" s="1" t="s">
        <v>546</v>
      </c>
      <c r="E18" s="1" t="s">
        <v>546</v>
      </c>
      <c r="F18" s="1" t="s">
        <v>546</v>
      </c>
      <c r="G18" s="1" t="s">
        <v>546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594</v>
      </c>
      <c r="B19" s="1" t="s">
        <v>546</v>
      </c>
      <c r="C19" s="1" t="s">
        <v>595</v>
      </c>
      <c r="D19" s="1" t="s">
        <v>546</v>
      </c>
      <c r="E19" s="1" t="s">
        <v>596</v>
      </c>
      <c r="F19" s="1" t="s">
        <v>597</v>
      </c>
      <c r="G19" s="1" t="s">
        <v>598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599</v>
      </c>
      <c r="B20" s="1" t="s">
        <v>546</v>
      </c>
      <c r="C20" s="1" t="s">
        <v>546</v>
      </c>
      <c r="D20" s="1" t="s">
        <v>546</v>
      </c>
      <c r="E20" s="1" t="s">
        <v>600</v>
      </c>
      <c r="F20" s="1" t="s">
        <v>601</v>
      </c>
      <c r="G20" s="1" t="s">
        <v>602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603</v>
      </c>
      <c r="B21" s="1" t="s">
        <v>546</v>
      </c>
      <c r="C21" s="1" t="s">
        <v>604</v>
      </c>
      <c r="D21" s="1" t="s">
        <v>546</v>
      </c>
      <c r="E21" s="1" t="s">
        <v>605</v>
      </c>
      <c r="F21" s="1" t="s">
        <v>606</v>
      </c>
      <c r="G21" s="1" t="s">
        <v>607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608</v>
      </c>
      <c r="B22" s="1" t="s">
        <v>609</v>
      </c>
      <c r="C22" s="1" t="s">
        <v>610</v>
      </c>
      <c r="D22" s="1" t="s">
        <v>611</v>
      </c>
      <c r="E22" s="1" t="s">
        <v>612</v>
      </c>
      <c r="F22" s="1" t="s">
        <v>613</v>
      </c>
      <c r="G22" s="1" t="s">
        <v>614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546</v>
      </c>
      <c r="C23" s="1" t="s">
        <v>546</v>
      </c>
      <c r="D23" s="1" t="s">
        <v>546</v>
      </c>
      <c r="E23" s="1" t="s">
        <v>546</v>
      </c>
      <c r="F23" s="1" t="s">
        <v>546</v>
      </c>
      <c r="G23" s="1" t="s">
        <v>546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615</v>
      </c>
      <c r="B24" s="1" t="s">
        <v>616</v>
      </c>
      <c r="C24" s="1" t="s">
        <v>617</v>
      </c>
      <c r="D24" s="1" t="s">
        <v>618</v>
      </c>
      <c r="E24" s="1" t="s">
        <v>619</v>
      </c>
      <c r="F24" s="1" t="s">
        <v>619</v>
      </c>
      <c r="G24" s="1" t="s">
        <v>619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620</v>
      </c>
      <c r="B25" s="1" t="s">
        <v>621</v>
      </c>
      <c r="C25" s="1" t="s">
        <v>622</v>
      </c>
      <c r="D25" s="1" t="s">
        <v>623</v>
      </c>
      <c r="E25" s="1" t="s">
        <v>624</v>
      </c>
      <c r="F25" s="1" t="s">
        <v>624</v>
      </c>
      <c r="G25" s="1" t="s">
        <v>546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625</v>
      </c>
      <c r="B26" s="1" t="s">
        <v>626</v>
      </c>
      <c r="C26" s="1" t="s">
        <v>627</v>
      </c>
      <c r="D26" s="1" t="s">
        <v>628</v>
      </c>
      <c r="E26" s="1" t="s">
        <v>546</v>
      </c>
      <c r="F26" s="1" t="s">
        <v>546</v>
      </c>
      <c r="G26" s="1" t="s">
        <v>546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629</v>
      </c>
      <c r="B2" s="1" t="s">
        <v>630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631</v>
      </c>
      <c r="B3" s="1" t="s">
        <v>632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633</v>
      </c>
      <c r="B4" s="1" t="s">
        <v>634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635</v>
      </c>
      <c r="B5" s="1" t="s">
        <v>636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638</v>
      </c>
      <c r="B7" s="1" t="s">
        <v>639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640</v>
      </c>
      <c r="B8" s="4" t="s">
        <v>641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642</v>
      </c>
      <c r="B9" s="1" t="s">
        <v>643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644</v>
      </c>
      <c r="B10" s="1" t="s">
        <v>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646</v>
      </c>
      <c r="B11" s="1" t="s">
        <v>643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647</v>
      </c>
      <c r="B12" s="1" t="s">
        <v>648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649</v>
      </c>
      <c r="B13" s="1" t="s">
        <v>650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651</v>
      </c>
      <c r="B14" s="1" t="s">
        <v>648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652</v>
      </c>
      <c r="B15" s="1" t="s">
        <v>653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654</v>
      </c>
      <c r="B16" s="1">
        <v>285.0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655</v>
      </c>
      <c r="B17" s="1" t="s">
        <v>656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657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658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659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661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665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666</v>
      </c>
      <c r="B27" s="1">
        <v>85.77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667</v>
      </c>
      <c r="B28" s="1">
        <v>85.43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668</v>
      </c>
      <c r="B29" s="1">
        <v>82.5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669</v>
      </c>
      <c r="B30" s="1">
        <v>85.66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670</v>
      </c>
      <c r="B31" s="1">
        <v>85.77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671</v>
      </c>
      <c r="B32" s="1">
        <v>85.43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672</v>
      </c>
      <c r="B33" s="1">
        <v>82.5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673</v>
      </c>
      <c r="B34" s="1">
        <v>85.66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674</v>
      </c>
      <c r="B35" s="1">
        <v>2.836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675</v>
      </c>
      <c r="B36" s="1">
        <v>27.9541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676</v>
      </c>
      <c r="B37" s="1">
        <v>17.301136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677</v>
      </c>
      <c r="B38" s="1">
        <v>256149.0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678</v>
      </c>
      <c r="B39" s="1">
        <v>256149.0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679</v>
      </c>
      <c r="B40" s="1">
        <v>527508.0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680</v>
      </c>
      <c r="B41" s="1">
        <v>442470.0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681</v>
      </c>
      <c r="B42" s="1">
        <v>442470.0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682</v>
      </c>
      <c r="B43" s="1">
        <v>1.08343296E9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683</v>
      </c>
      <c r="B44" s="1">
        <v>9.012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684</v>
      </c>
      <c r="B45" s="1">
        <v>108.496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685</v>
      </c>
      <c r="B46" s="1">
        <v>3.392566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686</v>
      </c>
      <c r="B47" s="1">
        <v>78.3546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687</v>
      </c>
      <c r="B48" s="1">
        <v>48.78795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688</v>
      </c>
      <c r="B49" s="1" t="s">
        <v>689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690</v>
      </c>
      <c r="B50" s="1">
        <v>1.088140288E9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691</v>
      </c>
      <c r="B51" s="1">
        <v>0.12915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692</v>
      </c>
      <c r="B52" s="1">
        <v>8888674.0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693</v>
      </c>
      <c r="B53" s="1">
        <v>1.11933E7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694</v>
      </c>
      <c r="B54" s="1">
        <v>1065673.0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695</v>
      </c>
      <c r="B55" s="1">
        <v>908019.0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696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697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698</v>
      </c>
      <c r="B58" s="1">
        <v>0.083900005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699</v>
      </c>
      <c r="B59" s="1">
        <v>0.16545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700</v>
      </c>
      <c r="B60" s="1">
        <v>0.52907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701</v>
      </c>
      <c r="B61" s="1">
        <v>1.72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702</v>
      </c>
      <c r="B62" s="1">
        <v>0.1321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703</v>
      </c>
      <c r="B63" s="1">
        <v>1.3102E7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704</v>
      </c>
      <c r="B64" s="1">
        <v>12.262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705</v>
      </c>
      <c r="B65" s="1">
        <v>6.953189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706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707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708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709</v>
      </c>
      <c r="B69" s="1">
        <v>4.1246E7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710</v>
      </c>
      <c r="B70" s="1">
        <v>3.05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711</v>
      </c>
      <c r="B71" s="1">
        <v>1.0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712</v>
      </c>
      <c r="B72" s="1" t="s">
        <v>713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714</v>
      </c>
      <c r="B73" s="1">
        <v>1.6729632E9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715</v>
      </c>
      <c r="B74" s="1">
        <v>3.407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716</v>
      </c>
      <c r="B75" s="1">
        <v>61.094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717</v>
      </c>
      <c r="B76" s="1">
        <v>7.735656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718</v>
      </c>
      <c r="B77" s="1">
        <v>0.23713636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719</v>
      </c>
      <c r="B78" s="1" t="s">
        <v>720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721</v>
      </c>
      <c r="B79" s="1" t="s">
        <v>722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724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725</v>
      </c>
      <c r="B82" s="1" t="s">
        <v>726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727</v>
      </c>
      <c r="B83" s="1" t="s">
        <v>726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728</v>
      </c>
      <c r="B84" s="1">
        <v>1.6194438E9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729</v>
      </c>
      <c r="B85" s="1" t="s">
        <v>730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731</v>
      </c>
      <c r="B86" s="1" t="s">
        <v>732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733</v>
      </c>
      <c r="B87" s="1" t="s">
        <v>734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735</v>
      </c>
      <c r="B88" s="1" t="s">
        <v>736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737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738</v>
      </c>
      <c r="B90" s="1">
        <v>85.26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739</v>
      </c>
      <c r="B91" s="1">
        <v>123.0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740</v>
      </c>
      <c r="B92" s="1">
        <v>90.0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741</v>
      </c>
      <c r="B93" s="1">
        <v>108.0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742</v>
      </c>
      <c r="B94" s="1">
        <v>111.0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743</v>
      </c>
      <c r="B95" s="1">
        <v>1.28571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744</v>
      </c>
      <c r="B96" s="1" t="s">
        <v>745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746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747</v>
      </c>
      <c r="B98" s="1">
        <v>7.5151E7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748</v>
      </c>
      <c r="B99" s="1">
        <v>5.891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749</v>
      </c>
      <c r="B100" s="1">
        <v>1.7811E7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750</v>
      </c>
      <c r="B101" s="1">
        <v>7.5632E7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751</v>
      </c>
      <c r="B102" s="1">
        <v>2.009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752</v>
      </c>
      <c r="B103" s="1">
        <v>6.806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753</v>
      </c>
      <c r="B104" s="1">
        <v>3.19355008E8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754</v>
      </c>
      <c r="B105" s="1">
        <v>48.54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755</v>
      </c>
      <c r="B106" s="1">
        <v>25.882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756</v>
      </c>
      <c r="B107" s="1">
        <v>0.03395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757</v>
      </c>
      <c r="B108" s="1">
        <v>0.35104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758</v>
      </c>
      <c r="B109" s="1">
        <v>-3.1522876E7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759</v>
      </c>
      <c r="B110" s="1">
        <v>9.9056E7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760</v>
      </c>
      <c r="B111" s="1">
        <v>0.405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761</v>
      </c>
      <c r="B112" s="1">
        <v>0.57738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762</v>
      </c>
      <c r="B113" s="1">
        <v>0.055770002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763</v>
      </c>
      <c r="B114" s="1">
        <v>0.02757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764</v>
      </c>
      <c r="B115" s="1" t="s">
        <v>689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765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-7.0</v>
      </c>
      <c r="D3" s="1">
        <v>-27.0</v>
      </c>
      <c r="E3" s="1">
        <v>-99.0</v>
      </c>
      <c r="F3" s="1">
        <v>-18.0</v>
      </c>
      <c r="G3" s="1">
        <f>IF(F3*FORECAST(G2,B3:F3,B2:F2)&gt;0,FORECAST(G2,B3:F3,B2:F2),F3)*$X$1</f>
        <v>-68.6</v>
      </c>
      <c r="H3" s="1">
        <f>IF(G3*FORECAST(H2,B3:G3,B2:G2)&gt;0,FORECAST(H2,B3:G3,B2:G2),G3)*$X$1</f>
        <v>-81.4</v>
      </c>
      <c r="I3" s="1">
        <f>IF(H3*FORECAST(I2,B3:H3,B2:H2)&gt;0,FORECAST(I2,B3:H3,B2:H2),H3)*$X$1</f>
        <v>-94.2</v>
      </c>
      <c r="J3" s="1">
        <f>IF(I3*FORECAST(J2,B3:I3,B2:I2)&gt;0,FORECAST(J2,B3:I3,B2:I2),I3)*$X$1</f>
        <v>-107</v>
      </c>
      <c r="K3" s="1">
        <f>IF(J3*FORECAST(K2,B3:J3,B2:J2)&gt;0,FORECAST(K2,B3:J3,B2:J2),J3)*$X$1</f>
        <v>-119.8</v>
      </c>
      <c r="L3" s="1">
        <f>IF(K3*FORECAST(L2,B3:K3,B2:K2)&gt;0,FORECAST(L2,B3:K3,B2:K2),K3)*$X$1</f>
        <v>-132.6</v>
      </c>
      <c r="M3" s="1">
        <f>IF(L3*FORECAST(M2,B3:L3,B2:L2)&gt;0,FORECAST(M2,B3:L3,B2:L2),L3)*$X$1</f>
        <v>-145.4</v>
      </c>
      <c r="N3" s="5">
        <f>IF(M3*FORECAST(N2,B3:M3,B2:M2)&gt;0,FORECAST(N2,B3:M3,B2:M2),M3)*$X$1</f>
        <v>-158.2</v>
      </c>
      <c r="O3" s="5">
        <f>IF(N3*FORECAST(O2,B3:N3,B2:N2)&gt;0,FORECAST(O2,B3:N3,B2:N2),N3)*$X$1</f>
        <v>-171</v>
      </c>
      <c r="P3" s="5">
        <f>IF(O3*FORECAST(P2,B3:O3,B2:O2)&gt;0,FORECAST(P2,B3:O3,B2:O2),O3)*$X$1</f>
        <v>-183.8</v>
      </c>
      <c r="Q3" s="5">
        <f>IF(P3*FORECAST(Q2,B3:P3,B2:P2)&gt;0,FORECAST(Q2,B3:P3,B2:P2),P3)*$X$1</f>
        <v>-196.6</v>
      </c>
      <c r="R3" s="5">
        <f>IF(Q3*FORECAST(R2,B3:Q3,B2:Q2)&gt;0,FORECAST(R2,B3:Q3,B2:Q2),Q3)*$X$1</f>
        <v>-209.4</v>
      </c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-29.0</v>
      </c>
      <c r="C4" s="1">
        <v>-16.0</v>
      </c>
      <c r="D4" s="1">
        <v>33.0</v>
      </c>
      <c r="E4" s="1">
        <v>-13.0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7.0</v>
      </c>
      <c r="C5" s="1">
        <v>2.0</v>
      </c>
      <c r="D5" s="1">
        <v>3.0</v>
      </c>
      <c r="E5" s="1">
        <v>11.0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IF(R3*FORECAST(R2,B3:R3,B2:R2)&gt;0,FORECAST(R2,B3:R3,B2:R2),Q3)*$X$1 * (1+0.02)/(0.0834-0.02)</f>
        <v>-3368.895899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NPV(0.0834,H3:R3)</f>
        <v>-950.0156745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NPV(0.0834,H16:R16)</f>
        <v>-1395.759034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-2345.774708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-2370.774708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-215.5249735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-3368.895899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78.0</v>
      </c>
      <c r="C3" s="1">
        <v>-6.0</v>
      </c>
      <c r="D3" s="1">
        <v>-19.0</v>
      </c>
      <c r="E3" s="1">
        <v>-129.0</v>
      </c>
      <c r="F3" s="1">
        <v>-48.0</v>
      </c>
      <c r="G3" s="1">
        <f>IF(F3*FORECAST(G2,B3:F3,B2:F2)&gt;0,FORECAST(G2,B3:F3,B2:F2),F3)*$X$1</f>
        <v>-137.3</v>
      </c>
      <c r="H3" s="1">
        <f>IF(G3*FORECAST(H2,B3:G3,B2:G2)&gt;0,FORECAST(H2,B3:G3,B2:G2),G3)*$X$1</f>
        <v>-174.8</v>
      </c>
      <c r="I3" s="1">
        <f>IF(H3*FORECAST(I2,B3:H3,B2:H2)&gt;0,FORECAST(I2,B3:H3,B2:H2),H3)*$X$1</f>
        <v>-212.3</v>
      </c>
      <c r="J3" s="1">
        <f>IF(I3*FORECAST(J2,B3:I3,B2:I2)&gt;0,FORECAST(J2,B3:I3,B2:I2),I3)*$X$1</f>
        <v>-249.8</v>
      </c>
      <c r="K3" s="1">
        <f>IF(J3*FORECAST(K2,B3:J3,B2:J2)&gt;0,FORECAST(K2,B3:J3,B2:J2),J3)*$X$1</f>
        <v>-287.3</v>
      </c>
      <c r="L3" s="1">
        <f>IF(K3*FORECAST(L2,B3:K3,B2:K2)&gt;0,FORECAST(L2,B3:K3,B2:K2),K3)*$X$1</f>
        <v>-324.8</v>
      </c>
      <c r="M3" s="1">
        <f>IF(L3*FORECAST(M2,B3:L3,B2:L2)&gt;0,FORECAST(M2,B3:L3,B2:L2),L3)*$X$1</f>
        <v>-362.3</v>
      </c>
      <c r="N3" s="5">
        <f>IF(M3*FORECAST(N2,B3:M3,B2:M2)&gt;0,FORECAST(N2,B3:M3,B2:M2),M3)*$X$1</f>
        <v>-399.8</v>
      </c>
      <c r="O3" s="5">
        <f>IF(N3*FORECAST(O2,B3:N3,B2:N2)&gt;0,FORECAST(O2,B3:N3,B2:N2),N3)*$X$1</f>
        <v>-437.3</v>
      </c>
      <c r="P3" s="5">
        <f>IF(O3*FORECAST(P2,B3:O3,B2:O2)&gt;0,FORECAST(P2,B3:O3,B2:O2),O3)*$X$1</f>
        <v>-474.8</v>
      </c>
      <c r="Q3" s="5">
        <f>IF(P3*FORECAST(Q2,B3:P3,B2:P2)&gt;0,FORECAST(Q2,B3:P3,B2:P2),P3)*$X$1</f>
        <v>-512.3</v>
      </c>
      <c r="R3" s="5">
        <f>IF(Q3*FORECAST(R2,B3:Q3,B2:Q2)&gt;0,FORECAST(R2,B3:Q3,B2:Q2),Q3)*$X$1</f>
        <v>-549.8</v>
      </c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-29.0</v>
      </c>
      <c r="C4" s="1">
        <v>-16.0</v>
      </c>
      <c r="D4" s="1">
        <v>33.0</v>
      </c>
      <c r="E4" s="1">
        <v>-13.0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7.0</v>
      </c>
      <c r="C5" s="1">
        <v>2.0</v>
      </c>
      <c r="D5" s="1">
        <v>3.0</v>
      </c>
      <c r="E5" s="1">
        <v>11.0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IF(R3*FORECAST(R2,B3:R3,B2:R2)&gt;0,FORECAST(R2,B3:R3,B2:R2),Q3)*$X$1 * (1+0.02)/(0.0834-0.02)</f>
        <v>-8845.362776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NPV(0.0834,H3:R3)</f>
        <v>-2336.068215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NPV(0.0834,H16:R16)</f>
        <v>-3664.700654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-6000.768868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-6025.768868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-547.7971698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-8845.362776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