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<sst xmlns="http://schemas.openxmlformats.org/spreadsheetml/2006/main" count="1276" uniqueCount="1124">
  <si>
    <t>ticker</t>
  </si>
  <si>
    <t>DADA</t>
  </si>
  <si>
    <t>nombre</t>
  </si>
  <si>
    <t>DADA NEXUS LIMITED</t>
  </si>
  <si>
    <t>empresa</t>
  </si>
  <si>
    <t>Internet Services</t>
  </si>
  <si>
    <t>Open</t>
  </si>
  <si>
    <t>Target Price</t>
  </si>
  <si>
    <t>Upside</t>
  </si>
  <si>
    <t>-1110.62%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</si>
  <si>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</si>
  <si>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</si>
  <si>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</si>
  <si>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</si>
  <si>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</si>
  <si>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</si>
  <si>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</si>
  <si>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Net Debt Growth</t>
  </si>
  <si>
    <t>-56.48%</t>
  </si>
  <si>
    <t>Total Assets Growth</t>
  </si>
  <si>
    <t>-21.95%</t>
  </si>
  <si>
    <t>Net Property, Plant and Equipment Growth</t>
  </si>
  <si>
    <t>-45.45%</t>
  </si>
  <si>
    <t>EBITDA Growth</t>
  </si>
  <si>
    <t>-76.25%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</si>
  <si>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</si>
  <si>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</si>
  <si>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</si>
  <si>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</si>
  <si>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</si>
  <si>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</si>
  <si>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</si>
  <si>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</si>
  <si>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</si>
  <si>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</si>
  <si>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</si>
  <si>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</si>
  <si>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</si>
  <si>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</si>
  <si>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</si>
  <si>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</si>
  <si>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</si>
  <si>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</si>
  <si>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</si>
  <si>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</si>
  <si>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</si>
  <si>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</si>
  <si>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</si>
  <si>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</si>
  <si>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</si>
  <si>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</si>
  <si>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</si>
  <si>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</si>
  <si>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</si>
  <si>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</si>
  <si>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</si>
  <si>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</si>
  <si>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</si>
  <si>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</si>
  <si>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</si>
  <si>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</si>
  <si>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</si>
  <si>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</si>
  <si>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</si>
  <si>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</si>
  <si>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</si>
  <si>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</si>
  <si>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</si>
  <si>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</si>
  <si>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</si>
  <si>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</si>
  <si>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</si>
  <si>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</si>
  <si>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</si>
  <si>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</si>
  <si>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</si>
  <si>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</si>
  <si>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</si>
  <si>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</si>
  <si>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</si>
  <si>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</si>
  <si>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</si>
  <si>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</si>
  <si>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</si>
  <si>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</si>
  <si>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</si>
  <si>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</si>
  <si>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</si>
  <si>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</si>
  <si>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</si>
  <si>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</si>
  <si>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</si>
  <si>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</si>
  <si>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</si>
  <si>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</si>
  <si>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</si>
  <si>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</si>
  <si>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</si>
  <si>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Deferred Tax Liability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</si>
  <si>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</si>
  <si>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</si>
  <si>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</si>
  <si>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</si>
  <si>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</si>
  <si>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</si>
  <si>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</si>
  <si>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</si>
  <si>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</si>
  <si>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</si>
  <si>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</si>
  <si>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</si>
  <si>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</si>
  <si>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-27.88</t>
  </si>
  <si>
    <t>-52.75</t>
  </si>
  <si>
    <t>-77.89</t>
  </si>
  <si>
    <t>29.86</t>
  </si>
  <si>
    <t>16.33</t>
  </si>
  <si>
    <t>27.4</t>
  </si>
  <si>
    <t>21.04</t>
  </si>
  <si>
    <t>Tangible Book Value</t>
  </si>
  <si>
    <t>Tangible Book Value Per Share</t>
  </si>
  <si>
    <t>-50.72</t>
  </si>
  <si>
    <t>-73.28</t>
  </si>
  <si>
    <t>-96.02</t>
  </si>
  <si>
    <t>23.63</t>
  </si>
  <si>
    <t>10.77</t>
  </si>
  <si>
    <t>17.13</t>
  </si>
  <si>
    <t>15.44</t>
  </si>
  <si>
    <t>Total Debt</t>
  </si>
  <si>
    <t>Net Debt</t>
  </si>
  <si>
    <t>Debt Equivalent Oper. Leases</t>
  </si>
  <si>
    <t>Account Code - Inventory Valuation</t>
  </si>
  <si>
    <t>Inventories - Finished Goods,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</si>
  <si>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</si>
  <si>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</si>
  <si>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</si>
  <si>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</si>
  <si>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</si>
  <si>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</si>
  <si>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</si>
  <si>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</si>
  <si>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</si>
  <si>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</si>
  <si>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</si>
  <si>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</si>
  <si>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</si>
  <si>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</si>
  <si>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</si>
  <si>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</si>
  <si>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</si>
  <si>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</si>
  <si>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</si>
  <si>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</si>
  <si>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</si>
  <si>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</si>
  <si>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</si>
  <si>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</si>
  <si>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</si>
  <si>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</si>
  <si>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</si>
  <si>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</si>
  <si>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</si>
  <si>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</si>
  <si>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</si>
  <si>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-20.54</t>
  </si>
  <si>
    <t>-26.56</t>
  </si>
  <si>
    <t>-27.19</t>
  </si>
  <si>
    <t>-12.46</t>
  </si>
  <si>
    <t>-10.4</t>
  </si>
  <si>
    <t>-7.91</t>
  </si>
  <si>
    <t>-7.52</t>
  </si>
  <si>
    <t>Basic EPS - Continuing Operations</t>
  </si>
  <si>
    <t>Basic Weighted Average Shares Outstanding</t>
  </si>
  <si>
    <t>Net EPS - Diluted</t>
  </si>
  <si>
    <t>-27.2</t>
  </si>
  <si>
    <t>-7.92</t>
  </si>
  <si>
    <t>Diluted EPS - Continuing Operations</t>
  </si>
  <si>
    <t>Diluted Weighted Average Shares Outstanding</t>
  </si>
  <si>
    <t>Normalized Basic EPS</t>
  </si>
  <si>
    <t>-10.3</t>
  </si>
  <si>
    <t>-13.15</t>
  </si>
  <si>
    <t>-11.58</t>
  </si>
  <si>
    <t>-6.4</t>
  </si>
  <si>
    <t>-6.53</t>
  </si>
  <si>
    <t>-4.96</t>
  </si>
  <si>
    <t>-2.41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</si>
  <si>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</si>
  <si>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</si>
  <si>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</si>
  <si>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</si>
  <si>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</si>
  <si>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</si>
  <si>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</si>
  <si>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0.96</t>
  </si>
  <si>
    <t>1.44</t>
  </si>
  <si>
    <t>0.54</t>
  </si>
  <si>
    <t>0.3</t>
  </si>
  <si>
    <t>0.47</t>
  </si>
  <si>
    <t>0.24</t>
  </si>
  <si>
    <t>0.26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</si>
  <si>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</si>
  <si>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</si>
  <si>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</si>
  <si>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</si>
  <si>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</si>
  <si>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</si>
  <si>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</si>
  <si>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</si>
  <si>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</si>
  <si>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</si>
  <si>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</si>
  <si>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</si>
  <si>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</si>
  <si>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</si>
  <si>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</si>
  <si>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</si>
  <si>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</si>
  <si>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</si>
  <si>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</si>
  <si>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-24.41</t>
  </si>
  <si>
    <t>-22.04</t>
  </si>
  <si>
    <t>-15.94</t>
  </si>
  <si>
    <t>-21.74</t>
  </si>
  <si>
    <t>-18.49</t>
  </si>
  <si>
    <t>-8.65</t>
  </si>
  <si>
    <t>Return on Total Capital</t>
  </si>
  <si>
    <t>-27.95</t>
  </si>
  <si>
    <t>-25.99</t>
  </si>
  <si>
    <t>-19.79</t>
  </si>
  <si>
    <t>-27.53</t>
  </si>
  <si>
    <t>-23.84</t>
  </si>
  <si>
    <t>-11.31</t>
  </si>
  <si>
    <t>Return On Equity %</t>
  </si>
  <si>
    <t>-44.56</t>
  </si>
  <si>
    <t>-39.65</t>
  </si>
  <si>
    <t>-32.7</t>
  </si>
  <si>
    <t>-45.69</t>
  </si>
  <si>
    <t>-37.23</t>
  </si>
  <si>
    <t>-31.18</t>
  </si>
  <si>
    <t>Return on Common Equity</t>
  </si>
  <si>
    <t>65.91</t>
  </si>
  <si>
    <t>41.19</t>
  </si>
  <si>
    <t>Margin Analysis</t>
  </si>
  <si>
    <t>Gross Profit Margin %</t>
  </si>
  <si>
    <t>96.08</t>
  </si>
  <si>
    <t>95.36</t>
  </si>
  <si>
    <t>8.19</t>
  </si>
  <si>
    <t>17.75</t>
  </si>
  <si>
    <t>25.15</t>
  </si>
  <si>
    <t>38.69</t>
  </si>
  <si>
    <t>37.84</t>
  </si>
  <si>
    <t>SG&amp;A Margin</t>
  </si>
  <si>
    <t>210.62</t>
  </si>
  <si>
    <t>184.26</t>
  </si>
  <si>
    <t>54.71</t>
  </si>
  <si>
    <t>40.9</t>
  </si>
  <si>
    <t>55.76</t>
  </si>
  <si>
    <t>55.05</t>
  </si>
  <si>
    <t>44.99</t>
  </si>
  <si>
    <t>EBITDA Margin %</t>
  </si>
  <si>
    <t>-113.12</t>
  </si>
  <si>
    <t>-91.16</t>
  </si>
  <si>
    <t>-49.54</t>
  </si>
  <si>
    <t>-27.23</t>
  </si>
  <si>
    <t>-34.75</t>
  </si>
  <si>
    <t>-17.32</t>
  </si>
  <si>
    <t>-6.04</t>
  </si>
  <si>
    <t>EBITA Margin %</t>
  </si>
  <si>
    <t>-113.52</t>
  </si>
  <si>
    <t>-91.7</t>
  </si>
  <si>
    <t>-49.78</t>
  </si>
  <si>
    <t>-27.52</t>
  </si>
  <si>
    <t>-35.03</t>
  </si>
  <si>
    <t>-17.6</t>
  </si>
  <si>
    <t>-6.17</t>
  </si>
  <si>
    <t>EBIT Margin %</t>
  </si>
  <si>
    <t>-130.28</t>
  </si>
  <si>
    <t>-102.2</t>
  </si>
  <si>
    <t>-56.49</t>
  </si>
  <si>
    <t>-30.73</t>
  </si>
  <si>
    <t>-37.56</t>
  </si>
  <si>
    <t>-22.62</t>
  </si>
  <si>
    <t>-10.95</t>
  </si>
  <si>
    <t>Income From Continuing Operations Margin %</t>
  </si>
  <si>
    <t>-118.98</t>
  </si>
  <si>
    <t>-97.73</t>
  </si>
  <si>
    <t>-53.87</t>
  </si>
  <si>
    <t>-29.71</t>
  </si>
  <si>
    <t>-35.99</t>
  </si>
  <si>
    <t>-21.44</t>
  </si>
  <si>
    <t>-18.63</t>
  </si>
  <si>
    <t>Net Income Margin %</t>
  </si>
  <si>
    <t>Net Avail. For Common Margin %</t>
  </si>
  <si>
    <t>-149.7</t>
  </si>
  <si>
    <t>-124.35</t>
  </si>
  <si>
    <t>-79.52</t>
  </si>
  <si>
    <t>-36.25</t>
  </si>
  <si>
    <t>Normalized Net Income Margin</t>
  </si>
  <si>
    <t>-75.08</t>
  </si>
  <si>
    <t>-61.58</t>
  </si>
  <si>
    <t>-33.88</t>
  </si>
  <si>
    <t>-18.62</t>
  </si>
  <si>
    <t>-22.6</t>
  </si>
  <si>
    <t>-13.43</t>
  </si>
  <si>
    <t>-5.97</t>
  </si>
  <si>
    <t>Levered Free Cash Flow Margin</t>
  </si>
  <si>
    <t>-41.12</t>
  </si>
  <si>
    <t>-24.2</t>
  </si>
  <si>
    <t>-8.39</t>
  </si>
  <si>
    <t>-31.59</t>
  </si>
  <si>
    <t>-7.54</t>
  </si>
  <si>
    <t>-1.33</t>
  </si>
  <si>
    <t>Unlevered Free Cash Flow Margin</t>
  </si>
  <si>
    <t>-41.02</t>
  </si>
  <si>
    <t>-8.26</t>
  </si>
  <si>
    <t>-31.46</t>
  </si>
  <si>
    <t>-7.47</t>
  </si>
  <si>
    <t>Asset Turnover</t>
  </si>
  <si>
    <t>0.38</t>
  </si>
  <si>
    <t>0.62</t>
  </si>
  <si>
    <t>0.83</t>
  </si>
  <si>
    <t>0.93</t>
  </si>
  <si>
    <t>1.31</t>
  </si>
  <si>
    <t>1.26</t>
  </si>
  <si>
    <t>Fixed Assets Turnover</t>
  </si>
  <si>
    <t>108.56</t>
  </si>
  <si>
    <t>95.98</t>
  </si>
  <si>
    <t>60.8</t>
  </si>
  <si>
    <t>52.59</t>
  </si>
  <si>
    <t>110.99</t>
  </si>
  <si>
    <t>265.42</t>
  </si>
  <si>
    <t>Receivables Turnover (Average Receivables)</t>
  </si>
  <si>
    <t>103.08</t>
  </si>
  <si>
    <t>90.4</t>
  </si>
  <si>
    <t>25.98</t>
  </si>
  <si>
    <t>18.17</t>
  </si>
  <si>
    <t>28.14</t>
  </si>
  <si>
    <t>30.01</t>
  </si>
  <si>
    <t>Inventory Turnover (Average Inventory)</t>
  </si>
  <si>
    <t>12.95</t>
  </si>
  <si>
    <t>483.46</t>
  </si>
  <si>
    <t>874.44</t>
  </si>
  <si>
    <t>757.15</t>
  </si>
  <si>
    <t>721.74</t>
  </si>
  <si>
    <t>Short Term Liquidity</t>
  </si>
  <si>
    <t>Current Ratio</t>
  </si>
  <si>
    <t>2.56</t>
  </si>
  <si>
    <t>6.56</t>
  </si>
  <si>
    <t>3.05</t>
  </si>
  <si>
    <t>3.12</t>
  </si>
  <si>
    <t>2.43</t>
  </si>
  <si>
    <t>3.17</t>
  </si>
  <si>
    <t>3.04</t>
  </si>
  <si>
    <t>Quick Ratio</t>
  </si>
  <si>
    <t>2.11</t>
  </si>
  <si>
    <t>6.51</t>
  </si>
  <si>
    <t>3.01</t>
  </si>
  <si>
    <t>3.07</t>
  </si>
  <si>
    <t>2.19</t>
  </si>
  <si>
    <t>2.79</t>
  </si>
  <si>
    <t>2.64</t>
  </si>
  <si>
    <t>Operating Cash Flow to Current Liabilities</t>
  </si>
  <si>
    <t>-1.31</t>
  </si>
  <si>
    <t>-3.18</t>
  </si>
  <si>
    <t>-1.54</t>
  </si>
  <si>
    <t>-0.46</t>
  </si>
  <si>
    <t>-1.87</t>
  </si>
  <si>
    <t>-0.47</t>
  </si>
  <si>
    <t>-0.19</t>
  </si>
  <si>
    <t>Days Sales Outstanding (Average Receivables)</t>
  </si>
  <si>
    <t>3.54</t>
  </si>
  <si>
    <t>4.04</t>
  </si>
  <si>
    <t>14.09</t>
  </si>
  <si>
    <t>20.09</t>
  </si>
  <si>
    <t>12.97</t>
  </si>
  <si>
    <t>12.16</t>
  </si>
  <si>
    <t>Days Outstanding Inventory (Average Inventory)</t>
  </si>
  <si>
    <t>28.19</t>
  </si>
  <si>
    <t>0.75</t>
  </si>
  <si>
    <t>0.36</t>
  </si>
  <si>
    <t>0.42</t>
  </si>
  <si>
    <t>0.48</t>
  </si>
  <si>
    <t>0.51</t>
  </si>
  <si>
    <t>Average Days Payable Outstanding</t>
  </si>
  <si>
    <t>31.64</t>
  </si>
  <si>
    <t>1.19</t>
  </si>
  <si>
    <t>7.51</t>
  </si>
  <si>
    <t>6.88</t>
  </si>
  <si>
    <t>0.41</t>
  </si>
  <si>
    <t>Cash Conversion Cycle (Average Days)</t>
  </si>
  <si>
    <t>0.09</t>
  </si>
  <si>
    <t>3.6</t>
  </si>
  <si>
    <t>6.94</t>
  </si>
  <si>
    <t>13.63</t>
  </si>
  <si>
    <t>12.83</t>
  </si>
  <si>
    <t>12.26</t>
  </si>
  <si>
    <t>Long Term Solvency</t>
  </si>
  <si>
    <t>Total Debt/Equity</t>
  </si>
  <si>
    <t>10.4</t>
  </si>
  <si>
    <t>10.12</t>
  </si>
  <si>
    <t>4.8</t>
  </si>
  <si>
    <t>2.01</t>
  </si>
  <si>
    <t>0.27</t>
  </si>
  <si>
    <t>Total Debt / Total Capital</t>
  </si>
  <si>
    <t>9.42</t>
  </si>
  <si>
    <t>9.19</t>
  </si>
  <si>
    <t>4.58</t>
  </si>
  <si>
    <t>1.98</t>
  </si>
  <si>
    <t>LT Debt/Equity</t>
  </si>
  <si>
    <t>0.99</t>
  </si>
  <si>
    <t>1.22</t>
  </si>
  <si>
    <t>0.01</t>
  </si>
  <si>
    <t>Long-Term Debt / Total Capital</t>
  </si>
  <si>
    <t>0.9</t>
  </si>
  <si>
    <t>1.16</t>
  </si>
  <si>
    <t>0.23</t>
  </si>
  <si>
    <t>Total Liabilities / Total Assets</t>
  </si>
  <si>
    <t>22.74</t>
  </si>
  <si>
    <t>11.08</t>
  </si>
  <si>
    <t>20.63</t>
  </si>
  <si>
    <t>26.39</t>
  </si>
  <si>
    <t>28.25</t>
  </si>
  <si>
    <t>22.62</t>
  </si>
  <si>
    <t>26.63</t>
  </si>
  <si>
    <t>EBIT / Interest Expense</t>
  </si>
  <si>
    <t>-178.13</t>
  </si>
  <si>
    <t>-629.2</t>
  </si>
  <si>
    <t>-149.11</t>
  </si>
  <si>
    <t>-186.79</t>
  </si>
  <si>
    <t>-193.58</t>
  </si>
  <si>
    <t>EBITDA / Interest Expense</t>
  </si>
  <si>
    <t>-154.66</t>
  </si>
  <si>
    <t>-561.22</t>
  </si>
  <si>
    <t>-128.26</t>
  </si>
  <si>
    <t>-170.2</t>
  </si>
  <si>
    <t>-144.6</t>
  </si>
  <si>
    <t>-773.83</t>
  </si>
  <si>
    <t>(EBITDA - Capex) / Interest Expense</t>
  </si>
  <si>
    <t>-156.02</t>
  </si>
  <si>
    <t>-571.74</t>
  </si>
  <si>
    <t>-171.42</t>
  </si>
  <si>
    <t>-144.95</t>
  </si>
  <si>
    <t>-782.81</t>
  </si>
  <si>
    <t>Total Debt / EBITDA</t>
  </si>
  <si>
    <t>-0.26</t>
  </si>
  <si>
    <t>-0.08</t>
  </si>
  <si>
    <t>-0.09</t>
  </si>
  <si>
    <t>-0.02</t>
  </si>
  <si>
    <t>Net Debt / EBITDA</t>
  </si>
  <si>
    <t>1.09</t>
  </si>
  <si>
    <t>1.38</t>
  </si>
  <si>
    <t>3.64</t>
  </si>
  <si>
    <t>0.65</t>
  </si>
  <si>
    <t>2.4</t>
  </si>
  <si>
    <t>5.5</t>
  </si>
  <si>
    <t>Total Debt / (EBITDA - Capex)</t>
  </si>
  <si>
    <t>Net Debt / (EBITDA - Capex)</t>
  </si>
  <si>
    <t>1.08</t>
  </si>
  <si>
    <t>1.94</t>
  </si>
  <si>
    <t>1.35</t>
  </si>
  <si>
    <t>3.58</t>
  </si>
  <si>
    <t>0.64</t>
  </si>
  <si>
    <t>2.39</t>
  </si>
  <si>
    <t>5.44</t>
  </si>
  <si>
    <t>Growth Over Prior Year</t>
  </si>
  <si>
    <t>Total Revenues, 1 Yr. Growth %</t>
  </si>
  <si>
    <t>57.81</t>
  </si>
  <si>
    <t>61.27</t>
  </si>
  <si>
    <t>85.18</t>
  </si>
  <si>
    <t>19.62</t>
  </si>
  <si>
    <t>36.43</t>
  </si>
  <si>
    <t>Gross Profit, 1 Yr. Growth %</t>
  </si>
  <si>
    <t>56.62</t>
  </si>
  <si>
    <t>-307.84</t>
  </si>
  <si>
    <t>301.33</t>
  </si>
  <si>
    <t>69.55</t>
  </si>
  <si>
    <t>109.86</t>
  </si>
  <si>
    <t>9.69</t>
  </si>
  <si>
    <t>EBITDA, 1 Yr. Growth %</t>
  </si>
  <si>
    <t>27.18</t>
  </si>
  <si>
    <t>-12.36</t>
  </si>
  <si>
    <t>1.77</t>
  </si>
  <si>
    <t>52.7</t>
  </si>
  <si>
    <t>-32.03</t>
  </si>
  <si>
    <t>-60.88</t>
  </si>
  <si>
    <t>EBITA, 1 Yr. Growth %</t>
  </si>
  <si>
    <t>27.48</t>
  </si>
  <si>
    <t>52.23</t>
  </si>
  <si>
    <t>-31.43</t>
  </si>
  <si>
    <t>-60.66</t>
  </si>
  <si>
    <t>EBIT, 1 Yr. Growth %</t>
  </si>
  <si>
    <t>23.8</t>
  </si>
  <si>
    <t>-10.85</t>
  </si>
  <si>
    <t>0.73</t>
  </si>
  <si>
    <t>46.19</t>
  </si>
  <si>
    <t>-17.83</t>
  </si>
  <si>
    <t>-45.72</t>
  </si>
  <si>
    <t>Earnings From Cont. Operations, 1 Yr. Growth %</t>
  </si>
  <si>
    <t>29.62</t>
  </si>
  <si>
    <t>-11.11</t>
  </si>
  <si>
    <t>2.12</t>
  </si>
  <si>
    <t>44.92</t>
  </si>
  <si>
    <t>-18.74</t>
  </si>
  <si>
    <t>-2.51</t>
  </si>
  <si>
    <t>Net Income, 1 Yr. Growth %</t>
  </si>
  <si>
    <t>Normalized Net Income, 1 Yr. Growth %</t>
  </si>
  <si>
    <t>29.43</t>
  </si>
  <si>
    <t>-11.27</t>
  </si>
  <si>
    <t>1.78</t>
  </si>
  <si>
    <t>45.17</t>
  </si>
  <si>
    <t>-18.95</t>
  </si>
  <si>
    <t>-50.1</t>
  </si>
  <si>
    <t>Diluted EPS Before Extra, 1 Yr. Growth %</t>
  </si>
  <si>
    <t>29.32</t>
  </si>
  <si>
    <t>2.41</t>
  </si>
  <si>
    <t>-54.16</t>
  </si>
  <si>
    <t>-16.58</t>
  </si>
  <si>
    <t>-23.85</t>
  </si>
  <si>
    <t>-4.89</t>
  </si>
  <si>
    <t>Accounts Receivable, 1 Yr. Growth %</t>
  </si>
  <si>
    <t>336.86</t>
  </si>
  <si>
    <t>955.56</t>
  </si>
  <si>
    <t>-12.7</t>
  </si>
  <si>
    <t>-11.02</t>
  </si>
  <si>
    <t>23.37</t>
  </si>
  <si>
    <t>Inventory, 1 Yr. Growth %</t>
  </si>
  <si>
    <t>-50.73</t>
  </si>
  <si>
    <t>39.22</t>
  </si>
  <si>
    <t>17.26</t>
  </si>
  <si>
    <t>39.12</t>
  </si>
  <si>
    <t>5.03</t>
  </si>
  <si>
    <t>Net Property, Plant and Equip., 1 Yr. Growth %</t>
  </si>
  <si>
    <t>75.27</t>
  </si>
  <si>
    <t>86.49</t>
  </si>
  <si>
    <t>249.06</t>
  </si>
  <si>
    <t>-22.07</t>
  </si>
  <si>
    <t>-52.4</t>
  </si>
  <si>
    <t>-54.58</t>
  </si>
  <si>
    <t>Total Assets, 1 Yr. Growth %</t>
  </si>
  <si>
    <t>27.99</t>
  </si>
  <si>
    <t>-24.1</t>
  </si>
  <si>
    <t>122.74</t>
  </si>
  <si>
    <t>-44.69</t>
  </si>
  <si>
    <t>71.3</t>
  </si>
  <si>
    <t>-16.27</t>
  </si>
  <si>
    <t>Tangible Book Value, 1 Yr. Growth %</t>
  </si>
  <si>
    <t>47.37</t>
  </si>
  <si>
    <t>33.6</t>
  </si>
  <si>
    <t>-162.75</t>
  </si>
  <si>
    <t>-55.08</t>
  </si>
  <si>
    <t>75.16</t>
  </si>
  <si>
    <t>-6.84</t>
  </si>
  <si>
    <t>Common Equity, 1 Yr. Growth %</t>
  </si>
  <si>
    <t>50.54</t>
  </si>
  <si>
    <t>-197.73</t>
  </si>
  <si>
    <t>-46.09</t>
  </si>
  <si>
    <t>84.76</t>
  </si>
  <si>
    <t>-20.61</t>
  </si>
  <si>
    <t>Cash From Operations, 1 Yr. Growth %</t>
  </si>
  <si>
    <t>50.16</t>
  </si>
  <si>
    <t>-28.66</t>
  </si>
  <si>
    <t>-14.61</t>
  </si>
  <si>
    <t>139.81</t>
  </si>
  <si>
    <t>-64.42</t>
  </si>
  <si>
    <t>-59.72</t>
  </si>
  <si>
    <t>Capital Expenditures, 1 Yr. Growth %</t>
  </si>
  <si>
    <t>170.95</t>
  </si>
  <si>
    <t>-3.34</t>
  </si>
  <si>
    <t>-24.78</t>
  </si>
  <si>
    <t>-29.34</t>
  </si>
  <si>
    <t>-77.83</t>
  </si>
  <si>
    <t>93.64</t>
  </si>
  <si>
    <t>Levered Free Cash Flow, 1 Yr. Growth %</t>
  </si>
  <si>
    <t>-5.09</t>
  </si>
  <si>
    <t>-35.79</t>
  </si>
  <si>
    <t>350.3</t>
  </si>
  <si>
    <t>-67.42</t>
  </si>
  <si>
    <t>-80.2</t>
  </si>
  <si>
    <t>Unlevered Free Cash Flow, 1 Yr. Growth %</t>
  </si>
  <si>
    <t>-4.86</t>
  </si>
  <si>
    <t>-36.78</t>
  </si>
  <si>
    <t>355.5</t>
  </si>
  <si>
    <t>-67.61</t>
  </si>
  <si>
    <t>-80.08</t>
  </si>
  <si>
    <t>Compound Annual Growth Rate Over Two Years</t>
  </si>
  <si>
    <t>Total Revenues, 2 Yr. CAGR %</t>
  </si>
  <si>
    <t>59.53</t>
  </si>
  <si>
    <t>72.81</t>
  </si>
  <si>
    <t>48.83</t>
  </si>
  <si>
    <t>27.75</t>
  </si>
  <si>
    <t>23.7</t>
  </si>
  <si>
    <t>Gross Profit, 2 Yr. CAGR %</t>
  </si>
  <si>
    <t>-17.69</t>
  </si>
  <si>
    <t>188.81</t>
  </si>
  <si>
    <t>160.85</t>
  </si>
  <si>
    <t>88.63</t>
  </si>
  <si>
    <t>51.72</t>
  </si>
  <si>
    <t>EBITDA, 2 Yr. CAGR %</t>
  </si>
  <si>
    <t>5.57</t>
  </si>
  <si>
    <t>-5.56</t>
  </si>
  <si>
    <t>24.66</t>
  </si>
  <si>
    <t>1.88</t>
  </si>
  <si>
    <t>-48.44</t>
  </si>
  <si>
    <t>EBITA, 2 Yr. CAGR %</t>
  </si>
  <si>
    <t>5.64</t>
  </si>
  <si>
    <t>-5.32</t>
  </si>
  <si>
    <t>17.19</t>
  </si>
  <si>
    <t>-3.31</t>
  </si>
  <si>
    <t>-48.07</t>
  </si>
  <si>
    <t>EBIT, 2 Yr. CAGR %</t>
  </si>
  <si>
    <t>5.05</t>
  </si>
  <si>
    <t>-5.24</t>
  </si>
  <si>
    <t>21.35</t>
  </si>
  <si>
    <t>9.6</t>
  </si>
  <si>
    <t>-33.22</t>
  </si>
  <si>
    <t>Earnings From Cont. Operations, 2 Yr. CAGR %</t>
  </si>
  <si>
    <t>7.35</t>
  </si>
  <si>
    <t>-4.72</t>
  </si>
  <si>
    <t>21.65</t>
  </si>
  <si>
    <t>8.52</t>
  </si>
  <si>
    <t>Net Income, 2 Yr. CAGR %</t>
  </si>
  <si>
    <t>Normalized Net Income, 2 Yr. CAGR %</t>
  </si>
  <si>
    <t>7.16</t>
  </si>
  <si>
    <t>-4.97</t>
  </si>
  <si>
    <t>21.56</t>
  </si>
  <si>
    <t>8.47</t>
  </si>
  <si>
    <t>-36.4</t>
  </si>
  <si>
    <t>Diluted EPS Before Extra, 2 Yr. CAGR %</t>
  </si>
  <si>
    <t>15.08</t>
  </si>
  <si>
    <t>-31.49</t>
  </si>
  <si>
    <t>-38.16</t>
  </si>
  <si>
    <t>-20.34</t>
  </si>
  <si>
    <t>-14.93</t>
  </si>
  <si>
    <t>Accounts Receivable, 2 Yr. CAGR %</t>
  </si>
  <si>
    <t>134.62</t>
  </si>
  <si>
    <t>264.7</t>
  </si>
  <si>
    <t>203.56</t>
  </si>
  <si>
    <t>-11.86</t>
  </si>
  <si>
    <t>4.77</t>
  </si>
  <si>
    <t>Inventory, 2 Yr. CAGR %</t>
  </si>
  <si>
    <t>-18.75</t>
  </si>
  <si>
    <t>-17.18</t>
  </si>
  <si>
    <t>27.77</t>
  </si>
  <si>
    <t>27.73</t>
  </si>
  <si>
    <t>20.88</t>
  </si>
  <si>
    <t>Net Property, Plant and Equip., 2 Yr. CAGR %</t>
  </si>
  <si>
    <t>80.79</t>
  </si>
  <si>
    <t>155.14</t>
  </si>
  <si>
    <t>64.93</t>
  </si>
  <si>
    <t>-39.09</t>
  </si>
  <si>
    <t>-53.5</t>
  </si>
  <si>
    <t>Total Assets, 2 Yr. CAGR %</t>
  </si>
  <si>
    <t>-1.44</t>
  </si>
  <si>
    <t>30.03</t>
  </si>
  <si>
    <t>-2.66</t>
  </si>
  <si>
    <t>19.76</t>
  </si>
  <si>
    <t>Tangible Book Value, 2 Yr. CAGR %</t>
  </si>
  <si>
    <t>40.32</t>
  </si>
  <si>
    <t>-8.44</t>
  </si>
  <si>
    <t>-46.91</t>
  </si>
  <si>
    <t>-11.3</t>
  </si>
  <si>
    <t>27.74</t>
  </si>
  <si>
    <t>Common Equity, 2 Yr. CAGR %</t>
  </si>
  <si>
    <t>70.45</t>
  </si>
  <si>
    <t>21.29</t>
  </si>
  <si>
    <t>-27.41</t>
  </si>
  <si>
    <t>-0.2</t>
  </si>
  <si>
    <t>21.11</t>
  </si>
  <si>
    <t>Cash From Operations, 2 Yr. CAGR %</t>
  </si>
  <si>
    <t>3.5</t>
  </si>
  <si>
    <t>-21.95</t>
  </si>
  <si>
    <t>43.1</t>
  </si>
  <si>
    <t>-7.64</t>
  </si>
  <si>
    <t>-62.14</t>
  </si>
  <si>
    <t>Capital Expenditures, 2 Yr. CAGR %</t>
  </si>
  <si>
    <t>61.83</t>
  </si>
  <si>
    <t>-14.74</t>
  </si>
  <si>
    <t>-27.1</t>
  </si>
  <si>
    <t>-60.42</t>
  </si>
  <si>
    <t>-34.47</t>
  </si>
  <si>
    <t>Levered Free Cash Flow, 2 Yr. CAGR %</t>
  </si>
  <si>
    <t>-21.94</t>
  </si>
  <si>
    <t>70.03</t>
  </si>
  <si>
    <t>21.12</t>
  </si>
  <si>
    <t>-74.6</t>
  </si>
  <si>
    <t>Unlevered Free Cash Flow, 2 Yr. CAGR %</t>
  </si>
  <si>
    <t>-22.44</t>
  </si>
  <si>
    <t>69.7</t>
  </si>
  <si>
    <t>21.46</t>
  </si>
  <si>
    <t>Compound Annual Growth Rate Over Three Years</t>
  </si>
  <si>
    <t>Total Revenues, 3 Yr. CAGR %</t>
  </si>
  <si>
    <t>67.66</t>
  </si>
  <si>
    <t>52.87</t>
  </si>
  <si>
    <t>44.58</t>
  </si>
  <si>
    <t>22.32</t>
  </si>
  <si>
    <t>Gross Profit, 3 Yr. CAGR %</t>
  </si>
  <si>
    <t>39.57</t>
  </si>
  <si>
    <t>141.83</t>
  </si>
  <si>
    <t>142.61</t>
  </si>
  <si>
    <t>57.45</t>
  </si>
  <si>
    <t>EBITDA, 3 Yr. CAGR %</t>
  </si>
  <si>
    <t>4.29</t>
  </si>
  <si>
    <t>10.85</t>
  </si>
  <si>
    <t>1.84</t>
  </si>
  <si>
    <t>-25.95</t>
  </si>
  <si>
    <t>EBITA, 3 Yr. CAGR %</t>
  </si>
  <si>
    <t>4.55</t>
  </si>
  <si>
    <t>10.92</t>
  </si>
  <si>
    <t>-1.98</t>
  </si>
  <si>
    <t>-28.36</t>
  </si>
  <si>
    <t>EBIT, 3 Yr. CAGR %</t>
  </si>
  <si>
    <t>3.59</t>
  </si>
  <si>
    <t>9.5</t>
  </si>
  <si>
    <t>-13.29</t>
  </si>
  <si>
    <t>Earnings From Cont. Operations, 3 Yr. CAGR %</t>
  </si>
  <si>
    <t>9.57</t>
  </si>
  <si>
    <t>6.34</t>
  </si>
  <si>
    <t>4.71</t>
  </si>
  <si>
    <t>Net Income, 3 Yr. CAGR %</t>
  </si>
  <si>
    <t>Normalized Net Income, 3 Yr. CAGR %</t>
  </si>
  <si>
    <t>5.34</t>
  </si>
  <si>
    <t>9.45</t>
  </si>
  <si>
    <t>6.2</t>
  </si>
  <si>
    <t>-16.26</t>
  </si>
  <si>
    <t>Diluted EPS Before Extra, 3 Yr. CAGR %</t>
  </si>
  <si>
    <t>-15.34</t>
  </si>
  <si>
    <t>-26.84</t>
  </si>
  <si>
    <t>-33.71</t>
  </si>
  <si>
    <t>-15.52</t>
  </si>
  <si>
    <t>Accounts Receivable, 3 Yr. CAGR %</t>
  </si>
  <si>
    <t>287.32</t>
  </si>
  <si>
    <t>126.44</t>
  </si>
  <si>
    <t>101.65</t>
  </si>
  <si>
    <t>-1.41</t>
  </si>
  <si>
    <t>Inventory, 3 Yr. CAGR %</t>
  </si>
  <si>
    <t>-2.77</t>
  </si>
  <si>
    <t>31.45</t>
  </si>
  <si>
    <t>19.66</t>
  </si>
  <si>
    <t>Net Property, Plant and Equip., 3 Yr. CAGR %</t>
  </si>
  <si>
    <t>125.12</t>
  </si>
  <si>
    <t>71.82</t>
  </si>
  <si>
    <t>-44.77</t>
  </si>
  <si>
    <t>Total Assets, 3 Yr. CAGR %</t>
  </si>
  <si>
    <t>29.34</t>
  </si>
  <si>
    <t>-2.21</t>
  </si>
  <si>
    <t>28.27</t>
  </si>
  <si>
    <t>-7.43</t>
  </si>
  <si>
    <t>Tangible Book Value, 3 Yr. CAGR %</t>
  </si>
  <si>
    <t>7.3</t>
  </si>
  <si>
    <t>-27.79</t>
  </si>
  <si>
    <t>-20.96</t>
  </si>
  <si>
    <t>-9.84</t>
  </si>
  <si>
    <t>Common Equity, 3 Yr. CAGR %</t>
  </si>
  <si>
    <t>41.61</t>
  </si>
  <si>
    <t>-7.44</t>
  </si>
  <si>
    <t>-0.89</t>
  </si>
  <si>
    <t>-7.53</t>
  </si>
  <si>
    <t>Cash From Operations, 3 Yr. CAGR %</t>
  </si>
  <si>
    <t>-2.93</t>
  </si>
  <si>
    <t>13.46</t>
  </si>
  <si>
    <t>-10.02</t>
  </si>
  <si>
    <t>-29.96</t>
  </si>
  <si>
    <t>Capital Expenditures, 3 Yr. CAGR %</t>
  </si>
  <si>
    <t>25.36</t>
  </si>
  <si>
    <t>-19.91</t>
  </si>
  <si>
    <t>-50.97</t>
  </si>
  <si>
    <t>-32.81</t>
  </si>
  <si>
    <t>Levered Free Cash Flow, 3 Yr. CAGR %</t>
  </si>
  <si>
    <t>-33.77</t>
  </si>
  <si>
    <t>Unlevered Free Cash Flow, 3 Yr. CAGR %</t>
  </si>
  <si>
    <t>39.93</t>
  </si>
  <si>
    <t>-2.3</t>
  </si>
  <si>
    <t>-33.51</t>
  </si>
  <si>
    <t>Compound Annual Growth Rate Over Five Years</t>
  </si>
  <si>
    <t>Total Revenues, 5 Yr. CAGR %</t>
  </si>
  <si>
    <t>50.38</t>
  </si>
  <si>
    <t>40.46</t>
  </si>
  <si>
    <t>Gross Profit, 5 Yr. CAGR %</t>
  </si>
  <si>
    <t>57.44</t>
  </si>
  <si>
    <t>100.69</t>
  </si>
  <si>
    <t>EBITDA, 5 Yr. CAGR %</t>
  </si>
  <si>
    <t>3.32</t>
  </si>
  <si>
    <t>-18.38</t>
  </si>
  <si>
    <t>EBITA, 5 Yr. CAGR %</t>
  </si>
  <si>
    <t>-18.12</t>
  </si>
  <si>
    <t>EBIT, 5 Yr. CAGR %</t>
  </si>
  <si>
    <t>5.96</t>
  </si>
  <si>
    <t>-10.15</t>
  </si>
  <si>
    <t>Earnings From Cont. Operations, 5 Yr. CAGR %</t>
  </si>
  <si>
    <t>6.74</t>
  </si>
  <si>
    <t>Net Income, 5 Yr. CAGR %</t>
  </si>
  <si>
    <t>Normalized Net Income, 5 Yr. CAGR %</t>
  </si>
  <si>
    <t>6.58</t>
  </si>
  <si>
    <t>-11.91</t>
  </si>
  <si>
    <t>Diluted EPS Before Extra, 5 Yr. CAGR %</t>
  </si>
  <si>
    <t>-17.35</t>
  </si>
  <si>
    <t>-22.29</t>
  </si>
  <si>
    <t>Accounts Receivable, 5 Yr. CAGR %</t>
  </si>
  <si>
    <t>114.24</t>
  </si>
  <si>
    <t>66.37</t>
  </si>
  <si>
    <t>Inventory, 5 Yr. CAGR %</t>
  </si>
  <si>
    <t>8.44</t>
  </si>
  <si>
    <t>3.28</t>
  </si>
  <si>
    <t>Net Property, Plant and Equip., 5 Yr. CAGR %</t>
  </si>
  <si>
    <t>33.45</t>
  </si>
  <si>
    <t>1.86</t>
  </si>
  <si>
    <t>Total Assets, 5 Yr. CAGR %</t>
  </si>
  <si>
    <t>6.05</t>
  </si>
  <si>
    <t>Tangible Book Value, 5 Yr. CAGR %</t>
  </si>
  <si>
    <t>-0.56</t>
  </si>
  <si>
    <t>-9.28</t>
  </si>
  <si>
    <t>Common Equity, 5 Yr. CAGR %</t>
  </si>
  <si>
    <t>23.11</t>
  </si>
  <si>
    <t>Cash From Operations, 5 Yr. CAGR %</t>
  </si>
  <si>
    <t>-4.84</t>
  </si>
  <si>
    <t>-26.86</t>
  </si>
  <si>
    <t>Capital Expenditures, 5 Yr. CAGR %</t>
  </si>
  <si>
    <t>-20.95</t>
  </si>
  <si>
    <t>-26.09</t>
  </si>
  <si>
    <t>Levered Free Cash Flow, 5 Yr. CAGR %</t>
  </si>
  <si>
    <t>-29.27</t>
  </si>
  <si>
    <t>Unlevered Free Cash Flow, 5 Yr. CAGR %</t>
  </si>
  <si>
    <t>-29.29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</si>
  <si>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</si>
  <si>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</si>
  <si>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</si>
  <si>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</si>
  <si>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</si>
  <si>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</si>
  <si>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</si>
  <si>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</si>
  <si>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55,667</t>
  </si>
  <si>
    <t>19,557</t>
  </si>
  <si>
    <t>12,287</t>
  </si>
  <si>
    <t>6,168</t>
  </si>
  <si>
    <t>2,362</t>
  </si>
  <si>
    <t>-</t>
  </si>
  <si>
    <t>Change</t>
  </si>
  <si>
    <t>-64.87%</t>
  </si>
  <si>
    <t>-37.17%</t>
  </si>
  <si>
    <t>-49.8%</t>
  </si>
  <si>
    <t>-61.7%</t>
  </si>
  <si>
    <t>0%</t>
  </si>
  <si>
    <t>Enterprise Value (EV)
                                    1</t>
  </si>
  <si>
    <t>50,146</t>
  </si>
  <si>
    <t>19,086</t>
  </si>
  <si>
    <t>8,017</t>
  </si>
  <si>
    <t>2,198</t>
  </si>
  <si>
    <t>377.9</t>
  </si>
  <si>
    <t>428.9</t>
  </si>
  <si>
    <t>574.5</t>
  </si>
  <si>
    <t>-61.94%</t>
  </si>
  <si>
    <t>-58%</t>
  </si>
  <si>
    <t>-72.59%</t>
  </si>
  <si>
    <t>-82.8%</t>
  </si>
  <si>
    <t>13.5%</t>
  </si>
  <si>
    <t>33.94%</t>
  </si>
  <si>
    <t>P/E ratio</t>
  </si>
  <si>
    <t>-19.1x</t>
  </si>
  <si>
    <t>-8.04x</t>
  </si>
  <si>
    <t>-6.07x</t>
  </si>
  <si>
    <t>-3.13x</t>
  </si>
  <si>
    <t>-1.98x</t>
  </si>
  <si>
    <t>-2.44x</t>
  </si>
  <si>
    <t>-3.83x</t>
  </si>
  <si>
    <t>PBR</t>
  </si>
  <si>
    <t>7.98x</t>
  </si>
  <si>
    <t>5.12x</t>
  </si>
  <si>
    <t>1.75x</t>
  </si>
  <si>
    <t>1.12x</t>
  </si>
  <si>
    <t>0.47x</t>
  </si>
  <si>
    <t>0.51x</t>
  </si>
  <si>
    <t>0.49x</t>
  </si>
  <si>
    <t>PEG</t>
  </si>
  <si>
    <t>-0.2x</t>
  </si>
  <si>
    <t>0.5x</t>
  </si>
  <si>
    <t>0.3x</t>
  </si>
  <si>
    <t>0.62x</t>
  </si>
  <si>
    <t>0.1x</t>
  </si>
  <si>
    <t>Capitalization / Revenue</t>
  </si>
  <si>
    <t>9.7x</t>
  </si>
  <si>
    <t>2.85x</t>
  </si>
  <si>
    <t>1.31x</t>
  </si>
  <si>
    <t>0.59x</t>
  </si>
  <si>
    <t>0.24x</t>
  </si>
  <si>
    <t>0.21x</t>
  </si>
  <si>
    <t>0.19x</t>
  </si>
  <si>
    <t>EV / Revenue</t>
  </si>
  <si>
    <t>8.74x</t>
  </si>
  <si>
    <t>2.78x</t>
  </si>
  <si>
    <t>0.86x</t>
  </si>
  <si>
    <t>0.04x</t>
  </si>
  <si>
    <t>0.05x</t>
  </si>
  <si>
    <t>EV / EBITDA</t>
  </si>
  <si>
    <t>-49.1x</t>
  </si>
  <si>
    <t>-8.03x</t>
  </si>
  <si>
    <t>-1.38x</t>
  </si>
  <si>
    <t>-0.47x</t>
  </si>
  <si>
    <t>-0.68x</t>
  </si>
  <si>
    <t>-2.37x</t>
  </si>
  <si>
    <t>EV / EBIT</t>
  </si>
  <si>
    <t>-28.4x</t>
  </si>
  <si>
    <t>-8.68x</t>
  </si>
  <si>
    <t>-5.6x</t>
  </si>
  <si>
    <t>-4.51x</t>
  </si>
  <si>
    <t>-0.44x</t>
  </si>
  <si>
    <t>-0.67x</t>
  </si>
  <si>
    <t>-1.36x</t>
  </si>
  <si>
    <t>EV / FCF</t>
  </si>
  <si>
    <t>-45x</t>
  </si>
  <si>
    <t>-7.14x</t>
  </si>
  <si>
    <t>-8.45x</t>
  </si>
  <si>
    <t>-5.66x</t>
  </si>
  <si>
    <t>-0.52x</t>
  </si>
  <si>
    <t>-1.01x</t>
  </si>
  <si>
    <t>-3.3x</t>
  </si>
  <si>
    <t>FCF Yield</t>
  </si>
  <si>
    <t>-2.22%</t>
  </si>
  <si>
    <t>-14%</t>
  </si>
  <si>
    <t>-11.8%</t>
  </si>
  <si>
    <t>-17.7%</t>
  </si>
  <si>
    <t>-192%</t>
  </si>
  <si>
    <t>-98.8%</t>
  </si>
  <si>
    <t>-30.3%</t>
  </si>
  <si>
    <t>Dividend per Share
                                    2</t>
  </si>
  <si>
    <t>Rate of return</t>
  </si>
  <si>
    <t>EPS
                                    2</t>
  </si>
  <si>
    <t>-12.48</t>
  </si>
  <si>
    <t>-4.602</t>
  </si>
  <si>
    <t>-3.727</t>
  </si>
  <si>
    <t>-2.376</t>
  </si>
  <si>
    <t>Distribution rate</t>
  </si>
  <si>
    <t>Net sales
                                    1</t>
  </si>
  <si>
    <t>5,740</t>
  </si>
  <si>
    <t>6,866</t>
  </si>
  <si>
    <t>9,368</t>
  </si>
  <si>
    <t>10,506</t>
  </si>
  <si>
    <t>9,710</t>
  </si>
  <si>
    <t>11,072</t>
  </si>
  <si>
    <t>12,634</t>
  </si>
  <si>
    <t>EBITDA
                                    1</t>
  </si>
  <si>
    <t>-1,020</t>
  </si>
  <si>
    <t>-2,377</t>
  </si>
  <si>
    <t>-1,593</t>
  </si>
  <si>
    <t>-796.1</t>
  </si>
  <si>
    <t>-631.9</t>
  </si>
  <si>
    <t>-242.3</t>
  </si>
  <si>
    <t>EBIT
                                    1</t>
  </si>
  <si>
    <t>-1,764</t>
  </si>
  <si>
    <t>-2,199</t>
  </si>
  <si>
    <t>-1,433</t>
  </si>
  <si>
    <t>-487.8</t>
  </si>
  <si>
    <t>-864.4</t>
  </si>
  <si>
    <t>-638.6</t>
  </si>
  <si>
    <t>-421.1</t>
  </si>
  <si>
    <t>Net income
                                    1</t>
  </si>
  <si>
    <t>-2,081</t>
  </si>
  <si>
    <t>-2,471</t>
  </si>
  <si>
    <t>-2,008</t>
  </si>
  <si>
    <t>-1,958</t>
  </si>
  <si>
    <t>-1,194</t>
  </si>
  <si>
    <t>-961.6</t>
  </si>
  <si>
    <t>-616.1</t>
  </si>
  <si>
    <t>Net Debt
                                    1</t>
  </si>
  <si>
    <t>-5,521</t>
  </si>
  <si>
    <t>-470.8</t>
  </si>
  <si>
    <t>-4,270</t>
  </si>
  <si>
    <t>-3,971</t>
  </si>
  <si>
    <t>-1,984</t>
  </si>
  <si>
    <t>-1,933</t>
  </si>
  <si>
    <t>-1,788</t>
  </si>
  <si>
    <t>Reference price
                                    2</t>
  </si>
  <si>
    <t>238.294</t>
  </si>
  <si>
    <t>83.600</t>
  </si>
  <si>
    <t>48.073</t>
  </si>
  <si>
    <t>23.542</t>
  </si>
  <si>
    <t>9.092</t>
  </si>
  <si>
    <t>Nbr of stocks (in thousands)</t>
  </si>
  <si>
    <t>233,607</t>
  </si>
  <si>
    <t>233,932</t>
  </si>
  <si>
    <t>255,589</t>
  </si>
  <si>
    <t>262,011</t>
  </si>
  <si>
    <t>259,805</t>
  </si>
  <si>
    <t>Announcement Date</t>
  </si>
  <si>
    <t>3/8/21</t>
  </si>
  <si>
    <t>3/8/22</t>
  </si>
  <si>
    <t>3/8/23</t>
  </si>
  <si>
    <t>3/25/24</t>
  </si>
  <si>
    <t>address1</t>
  </si>
  <si>
    <t>Oriental Fisherman’s Wharf</t>
  </si>
  <si>
    <t>address2</t>
  </si>
  <si>
    <t>22nd Floor No. 1088 Yangshupu Road Yangpu District</t>
  </si>
  <si>
    <t>city</t>
  </si>
  <si>
    <t>Shanghai</t>
  </si>
  <si>
    <t>zip</t>
  </si>
  <si>
    <t>200082</t>
  </si>
  <si>
    <t>country</t>
  </si>
  <si>
    <t>phone</t>
  </si>
  <si>
    <t>86 21 3165 7167</t>
  </si>
  <si>
    <t>website</t>
  </si>
  <si>
    <t>https://ir.imdada.cn</t>
  </si>
  <si>
    <t>industry</t>
  </si>
  <si>
    <t>Internet Retail</t>
  </si>
  <si>
    <t>industryKey</t>
  </si>
  <si>
    <t>internet-retail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</si>
  <si>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</si>
  <si>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</si>
  <si>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</si>
  <si>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</si>
  <si>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</si>
  <si>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</si>
  <si>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</si>
  <si>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Dada Nexus Limited operates a platform of local on-demand retail and delivery in the People's Republic of China. It operates Dada Now, a local on-demand delivery platform that provides intra-city delivery and last-mile delivery services on an on-demand basis to chain merchants, small- and medium-sized enterprise merchants, and individual senders; and JDDJ, a local on-demand retail platforms for consumers, retailers, and brand owners. The company was incorporated in 2014 and is headquartered in Shanghai, China.</t>
  </si>
  <si>
    <t>fullTimeEmployees</t>
  </si>
  <si>
    <t>companyOfficers</t>
  </si>
  <si>
    <t>[{'maxAge': 1, 'name': 'Mr. Jun  Mao', 'age': 35, 'title': 'Chief Financial Officer', 'yearBorn': 1988, 'exercisedValue': 0, 'unexercisedValue': 0}, {'maxAge': 1, 'name': 'Ms. Caroline  Dong', 'title': 'Head of Investor Relations', 'exercisedValue': 0, 'unexercisedValue': 0}, {'maxAge': 1, 'name': 'Colleen A. De Vries', 'title': 'Senior Vice President',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</si>
  <si>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</si>
  <si>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</si>
  <si>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</si>
  <si>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</si>
  <si>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</si>
  <si>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</si>
  <si>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</si>
  <si>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</si>
  <si>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</si>
  <si>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</si>
  <si>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</si>
  <si>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</si>
  <si>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</si>
  <si>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</si>
  <si>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</si>
  <si>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</si>
  <si>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</si>
  <si>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</si>
  <si>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</si>
  <si>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</si>
  <si>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</si>
  <si>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</si>
  <si>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</si>
  <si>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</si>
  <si>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</si>
  <si>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</si>
  <si>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</si>
  <si>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</si>
  <si>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</si>
  <si>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</si>
  <si>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</si>
  <si>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</si>
  <si>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</si>
  <si>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</si>
  <si>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</si>
  <si>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</si>
  <si>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</si>
  <si>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</si>
  <si>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</si>
  <si>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</si>
  <si>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</si>
  <si>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</si>
  <si>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</si>
  <si>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</si>
  <si>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</si>
  <si>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</si>
  <si>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</si>
  <si>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</si>
  <si>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</si>
  <si>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</si>
  <si>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</si>
  <si>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</si>
  <si>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</si>
  <si>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</si>
  <si>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</si>
  <si>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</si>
  <si>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</si>
  <si>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</si>
  <si>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</si>
  <si>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</si>
  <si>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</si>
  <si>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</si>
  <si>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Dada Nexus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</si>
  <si>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</si>
  <si>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</si>
  <si>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</si>
  <si>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</si>
  <si>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</si>
  <si>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</si>
  <si>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</si>
  <si>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ead0242d-347d-3cdb-8718-18cedf073c1f</t>
  </si>
  <si>
    <t>messageBoardId</t>
  </si>
  <si>
    <t>finmb_304386563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</si>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</sst>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r.imdada.cn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-13.03702795636388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3.22158208E8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21.043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-0.8943576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-197.2</v>
      </c>
      <c r="C2" s="1">
        <v>-255.68</v>
      </c>
      <c r="D2" s="1">
        <v>-227.12</v>
      </c>
      <c r="E2" s="1">
        <v>-232.56</v>
      </c>
      <c r="F2" s="1">
        <v>-335.92</v>
      </c>
      <c r="G2" s="1">
        <v>-273.224</v>
      </c>
      <c r="H2" s="1">
        <v>-266.56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0.544</v>
      </c>
      <c r="C3" s="1">
        <v>1.36</v>
      </c>
      <c r="D3" s="1">
        <v>0.9520000000000001</v>
      </c>
      <c r="E3" s="1">
        <v>2.312</v>
      </c>
      <c r="F3" s="1">
        <v>2.448</v>
      </c>
      <c r="G3" s="1">
        <v>3.672</v>
      </c>
      <c r="H3" s="1">
        <v>1.904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27.744</v>
      </c>
      <c r="C4" s="1">
        <v>27.472</v>
      </c>
      <c r="D4" s="1">
        <v>28.288</v>
      </c>
      <c r="E4" s="1">
        <v>25.024</v>
      </c>
      <c r="F4" s="1">
        <v>23.664</v>
      </c>
      <c r="G4" s="1">
        <v>63.92</v>
      </c>
      <c r="H4" s="1">
        <v>68.272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28.424</v>
      </c>
      <c r="C5" s="1">
        <v>28.832</v>
      </c>
      <c r="D5" s="1">
        <v>29.376</v>
      </c>
      <c r="E5" s="1">
        <v>27.336</v>
      </c>
      <c r="F5" s="1">
        <v>26.248</v>
      </c>
      <c r="G5" s="1">
        <v>67.592</v>
      </c>
      <c r="H5" s="1">
        <v>70.176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0.408</v>
      </c>
      <c r="D6" s="1">
        <v>-0.136</v>
      </c>
      <c r="E6" s="1">
        <v>1.088</v>
      </c>
      <c r="F6" s="1">
        <v>-1.768</v>
      </c>
      <c r="G6" s="1">
        <v>7.344</v>
      </c>
      <c r="H6" s="1">
        <v>9.656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-0.272</v>
      </c>
      <c r="H7" s="1">
        <v>-0.272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1.768</v>
      </c>
      <c r="D8" s="1">
        <v>0.0</v>
      </c>
      <c r="E8" s="1">
        <v>0.0</v>
      </c>
      <c r="F8" s="1">
        <v>0.0</v>
      </c>
      <c r="G8" s="1">
        <v>0.0</v>
      </c>
      <c r="H8" s="1">
        <v>130.288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8.16</v>
      </c>
      <c r="C9" s="1">
        <v>6.936000000000001</v>
      </c>
      <c r="D9" s="1">
        <v>6.936000000000001</v>
      </c>
      <c r="E9" s="1">
        <v>48.96</v>
      </c>
      <c r="F9" s="1">
        <v>28.288</v>
      </c>
      <c r="G9" s="1">
        <v>29.784</v>
      </c>
      <c r="H9" s="1">
        <v>22.168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4.216</v>
      </c>
      <c r="D10" s="1">
        <v>-4.216</v>
      </c>
      <c r="E10" s="1">
        <v>0.0</v>
      </c>
      <c r="F10" s="1">
        <v>0.0</v>
      </c>
      <c r="G10" s="1">
        <v>1.36</v>
      </c>
      <c r="H10" s="1">
        <v>5.712000000000001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-13.736</v>
      </c>
      <c r="C11" s="1">
        <v>-2.448</v>
      </c>
      <c r="D11" s="1">
        <v>0.544</v>
      </c>
      <c r="E11" s="1">
        <v>5.576000000000001</v>
      </c>
      <c r="F11" s="1">
        <v>0.136</v>
      </c>
      <c r="G11" s="1">
        <v>-0.9520000000000001</v>
      </c>
      <c r="H11" s="1">
        <v>-0.8160000000000001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-0.8160000000000001</v>
      </c>
      <c r="C12" s="1">
        <v>-3.128</v>
      </c>
      <c r="D12" s="1">
        <v>-0.9520000000000001</v>
      </c>
      <c r="E12" s="1">
        <v>-49.64</v>
      </c>
      <c r="F12" s="1">
        <v>6.936000000000001</v>
      </c>
      <c r="G12" s="1">
        <v>3.808</v>
      </c>
      <c r="H12" s="1">
        <v>-15.776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-0.408</v>
      </c>
      <c r="C13" s="1">
        <v>-0.408</v>
      </c>
      <c r="D13" s="1">
        <v>0.544</v>
      </c>
      <c r="E13" s="1">
        <v>-0.136</v>
      </c>
      <c r="F13" s="1">
        <v>-0.136</v>
      </c>
      <c r="G13" s="1">
        <v>-0.272</v>
      </c>
      <c r="H13" s="1">
        <v>-5.984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13.328</v>
      </c>
      <c r="C14" s="1">
        <v>0.136</v>
      </c>
      <c r="D14" s="1">
        <v>0.136</v>
      </c>
      <c r="E14" s="1">
        <v>0.408</v>
      </c>
      <c r="F14" s="1">
        <v>-0.544</v>
      </c>
      <c r="G14" s="1">
        <v>0.0</v>
      </c>
      <c r="H14" s="1">
        <v>-0.544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-1.904</v>
      </c>
      <c r="C15" s="1">
        <v>-3.672</v>
      </c>
      <c r="D15" s="1">
        <v>0.0</v>
      </c>
      <c r="E15" s="1">
        <v>-0.68</v>
      </c>
      <c r="F15" s="1">
        <v>-1.496</v>
      </c>
      <c r="G15" s="1">
        <v>-0.68</v>
      </c>
      <c r="H15" s="1">
        <v>-0.68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12.512</v>
      </c>
      <c r="C16" s="1">
        <v>-20.4</v>
      </c>
      <c r="D16" s="1">
        <v>14.28</v>
      </c>
      <c r="E16" s="1">
        <v>54.944</v>
      </c>
      <c r="F16" s="1">
        <v>-84.59200000000001</v>
      </c>
      <c r="G16" s="1">
        <v>44.2</v>
      </c>
      <c r="H16" s="1">
        <v>3.4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-164.56</v>
      </c>
      <c r="C17" s="1">
        <v>-247.52</v>
      </c>
      <c r="D17" s="1">
        <v>-176.8</v>
      </c>
      <c r="E17" s="1">
        <v>-150.96</v>
      </c>
      <c r="F17" s="1">
        <v>-361.76</v>
      </c>
      <c r="G17" s="1">
        <v>-128.52</v>
      </c>
      <c r="H17" s="1">
        <v>-51.816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-1.632</v>
      </c>
      <c r="C18" s="1">
        <v>-4.352</v>
      </c>
      <c r="D18" s="1">
        <v>-4.216</v>
      </c>
      <c r="E18" s="1">
        <v>-3.128</v>
      </c>
      <c r="F18" s="1">
        <v>-2.176</v>
      </c>
      <c r="G18" s="1">
        <v>-0.408</v>
      </c>
      <c r="H18" s="1">
        <v>-0.9520000000000001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8.704</v>
      </c>
      <c r="D19" s="1">
        <v>3.944</v>
      </c>
      <c r="E19" s="1">
        <v>1.224</v>
      </c>
      <c r="F19" s="1">
        <v>2.176</v>
      </c>
      <c r="G19" s="1">
        <v>12.376</v>
      </c>
      <c r="H19" s="1">
        <v>8.568000000000001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-13.056</v>
      </c>
      <c r="C20" s="1">
        <v>-56.984</v>
      </c>
      <c r="D20" s="1">
        <v>-32.096</v>
      </c>
      <c r="E20" s="1">
        <v>-28.016</v>
      </c>
      <c r="F20" s="1">
        <v>-58.752</v>
      </c>
      <c r="G20" s="1">
        <v>-132.736</v>
      </c>
      <c r="H20" s="1">
        <v>160.48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-32.368</v>
      </c>
      <c r="G21" s="1">
        <v>-6.392</v>
      </c>
      <c r="H21" s="1">
        <v>6.12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-0.272</v>
      </c>
      <c r="C22" s="1">
        <v>4.896000000000001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-15.096</v>
      </c>
      <c r="C23" s="1">
        <v>-56.44</v>
      </c>
      <c r="D23" s="1">
        <v>-36.312</v>
      </c>
      <c r="E23" s="1">
        <v>-31.28</v>
      </c>
      <c r="F23" s="1">
        <v>-93.432</v>
      </c>
      <c r="G23" s="1">
        <v>-140.08</v>
      </c>
      <c r="H23" s="1">
        <v>164.56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48.14400000000001</v>
      </c>
      <c r="C24" s="1">
        <v>0.0</v>
      </c>
      <c r="D24" s="1">
        <v>0.0</v>
      </c>
      <c r="E24" s="1">
        <v>81.60000000000001</v>
      </c>
      <c r="F24" s="1">
        <v>13.6</v>
      </c>
      <c r="G24" s="1">
        <v>152.32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48.14400000000001</v>
      </c>
      <c r="C25" s="1">
        <v>0.0</v>
      </c>
      <c r="D25" s="1">
        <v>0.0</v>
      </c>
      <c r="E25" s="1">
        <v>81.60000000000001</v>
      </c>
      <c r="F25" s="1">
        <v>13.6</v>
      </c>
      <c r="G25" s="1">
        <v>152.32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-48.14400000000001</v>
      </c>
      <c r="D26" s="1">
        <v>0.0</v>
      </c>
      <c r="E26" s="1">
        <v>0.0</v>
      </c>
      <c r="F26" s="1">
        <v>-81.60000000000001</v>
      </c>
      <c r="G26" s="1">
        <v>-152.32</v>
      </c>
      <c r="H26" s="1">
        <v>-13.6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-48.14400000000001</v>
      </c>
      <c r="D27" s="1">
        <v>0.0</v>
      </c>
      <c r="E27" s="1">
        <v>0.0</v>
      </c>
      <c r="F27" s="1">
        <v>-81.60000000000001</v>
      </c>
      <c r="G27" s="1">
        <v>-152.32</v>
      </c>
      <c r="H27" s="1">
        <v>-13.6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724.88</v>
      </c>
      <c r="F28" s="1">
        <v>4.216</v>
      </c>
      <c r="G28" s="1">
        <v>470.5600000000001</v>
      </c>
      <c r="H28" s="1">
        <v>1.904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-131.648</v>
      </c>
      <c r="G29" s="1">
        <v>-54.672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133.824</v>
      </c>
      <c r="C30" s="1">
        <v>463.76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-1.224</v>
      </c>
      <c r="D31" s="1">
        <v>0.0</v>
      </c>
      <c r="E31" s="1">
        <v>-5.168</v>
      </c>
      <c r="F31" s="1">
        <v>-16.048</v>
      </c>
      <c r="G31" s="1">
        <v>-0.8160000000000001</v>
      </c>
      <c r="H31" s="1">
        <v>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182.24</v>
      </c>
      <c r="C32" s="1">
        <v>414.8</v>
      </c>
      <c r="D32" s="1">
        <v>0.0</v>
      </c>
      <c r="E32" s="1">
        <v>801.0400000000001</v>
      </c>
      <c r="F32" s="1">
        <v>-210.8</v>
      </c>
      <c r="G32" s="1">
        <v>414.8</v>
      </c>
      <c r="H32" s="1">
        <v>-11.56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-10.064</v>
      </c>
      <c r="C33" s="1">
        <v>1.496</v>
      </c>
      <c r="D33" s="1">
        <v>-2.992</v>
      </c>
      <c r="E33" s="1">
        <v>-25.704</v>
      </c>
      <c r="F33" s="1">
        <v>-6.936000000000001</v>
      </c>
      <c r="G33" s="1">
        <v>1.904</v>
      </c>
      <c r="H33" s="1">
        <v>-0.544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-7.888000000000001</v>
      </c>
      <c r="C34" s="1">
        <v>112.2</v>
      </c>
      <c r="D34" s="1">
        <v>-216.24</v>
      </c>
      <c r="E34" s="1">
        <v>592.96</v>
      </c>
      <c r="F34" s="1">
        <v>-673.2</v>
      </c>
      <c r="G34" s="1">
        <v>149.6</v>
      </c>
      <c r="H34" s="1">
        <v>101.184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0.68</v>
      </c>
      <c r="C36" s="1">
        <v>0.8160000000000001</v>
      </c>
      <c r="D36" s="1">
        <v>0.0</v>
      </c>
      <c r="E36" s="1">
        <v>2.856</v>
      </c>
      <c r="F36" s="1">
        <v>0.68</v>
      </c>
      <c r="G36" s="1">
        <v>1.36</v>
      </c>
      <c r="H36" s="1">
        <v>10.88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9.792000000000002</v>
      </c>
      <c r="C37" s="1">
        <v>0.544</v>
      </c>
      <c r="D37" s="1">
        <v>0.0</v>
      </c>
      <c r="E37" s="1">
        <v>0.0</v>
      </c>
      <c r="F37" s="1">
        <v>0.0</v>
      </c>
      <c r="G37" s="1">
        <v>2.312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-107.44</v>
      </c>
      <c r="D38" s="1">
        <v>-102.0</v>
      </c>
      <c r="E38" s="1">
        <v>-65.552</v>
      </c>
      <c r="F38" s="1">
        <v>-295.12</v>
      </c>
      <c r="G38" s="1">
        <v>-96.016</v>
      </c>
      <c r="H38" s="1">
        <v>-19.04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-107.168</v>
      </c>
      <c r="D39" s="1">
        <v>-102.0</v>
      </c>
      <c r="E39" s="1">
        <v>-64.464</v>
      </c>
      <c r="F39" s="1">
        <v>-293.76</v>
      </c>
      <c r="G39" s="1">
        <v>-95.2</v>
      </c>
      <c r="H39" s="1">
        <v>-18.904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-28.424</v>
      </c>
      <c r="D40" s="1">
        <v>-14.824</v>
      </c>
      <c r="E40" s="1">
        <v>-12.24</v>
      </c>
      <c r="F40" s="1">
        <v>126.752</v>
      </c>
      <c r="G40" s="1">
        <v>11.832</v>
      </c>
      <c r="H40" s="1">
        <v>12.512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48.14400000000001</v>
      </c>
      <c r="C41" s="1">
        <v>-48.14400000000001</v>
      </c>
      <c r="D41" s="1">
        <v>0.0</v>
      </c>
      <c r="E41" s="1">
        <v>81.60000000000001</v>
      </c>
      <c r="F41" s="1">
        <v>-68.0</v>
      </c>
      <c r="G41" s="1" t="s">
        <v>66</v>
      </c>
      <c r="H41" s="1">
        <v>-13.6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212.16</v>
      </c>
      <c r="C3" s="1">
        <v>372.64</v>
      </c>
      <c r="D3" s="1">
        <v>156.4</v>
      </c>
      <c r="E3" s="1">
        <v>742.5600000000001</v>
      </c>
      <c r="F3" s="1">
        <v>69.768</v>
      </c>
      <c r="G3" s="1">
        <v>167.28</v>
      </c>
      <c r="H3" s="1">
        <v>257.04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41.072</v>
      </c>
      <c r="C4" s="1">
        <v>98.05600000000001</v>
      </c>
      <c r="D4" s="1">
        <v>130.152</v>
      </c>
      <c r="E4" s="1">
        <v>104.72</v>
      </c>
      <c r="F4" s="1">
        <v>161.84</v>
      </c>
      <c r="G4" s="1">
        <v>367.2</v>
      </c>
      <c r="H4" s="1">
        <v>212.16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252.96</v>
      </c>
      <c r="C5" s="1">
        <v>471.92</v>
      </c>
      <c r="D5" s="1">
        <v>286.96</v>
      </c>
      <c r="E5" s="1">
        <v>847.2800000000001</v>
      </c>
      <c r="F5" s="1">
        <v>232.56</v>
      </c>
      <c r="G5" s="1">
        <v>535.84</v>
      </c>
      <c r="H5" s="1">
        <v>469.2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0.8160000000000001</v>
      </c>
      <c r="C6" s="1">
        <v>4.08</v>
      </c>
      <c r="D6" s="1">
        <v>5.168</v>
      </c>
      <c r="E6" s="1">
        <v>54.944</v>
      </c>
      <c r="F6" s="1">
        <v>47.872</v>
      </c>
      <c r="G6" s="1">
        <v>42.704</v>
      </c>
      <c r="H6" s="1">
        <v>52.63200000000001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11.152</v>
      </c>
      <c r="C7" s="1">
        <v>31.688</v>
      </c>
      <c r="D7" s="1">
        <v>51.136</v>
      </c>
      <c r="E7" s="1">
        <v>105.536</v>
      </c>
      <c r="F7" s="1">
        <v>142.8</v>
      </c>
      <c r="G7" s="1">
        <v>182.24</v>
      </c>
      <c r="H7" s="1">
        <v>195.84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0.0</v>
      </c>
      <c r="D8" s="1">
        <v>0.0</v>
      </c>
      <c r="E8" s="1">
        <v>0.0</v>
      </c>
      <c r="F8" s="1">
        <v>32.368</v>
      </c>
      <c r="G8" s="1">
        <v>38.896</v>
      </c>
      <c r="H8" s="1">
        <v>32.64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12.104</v>
      </c>
      <c r="C9" s="1">
        <v>35.768</v>
      </c>
      <c r="D9" s="1">
        <v>56.304</v>
      </c>
      <c r="E9" s="1">
        <v>160.48</v>
      </c>
      <c r="F9" s="1">
        <v>223.04</v>
      </c>
      <c r="G9" s="1">
        <v>263.84</v>
      </c>
      <c r="H9" s="1">
        <v>281.52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0.68</v>
      </c>
      <c r="C10" s="1">
        <v>0.9520000000000001</v>
      </c>
      <c r="D10" s="1">
        <v>0.408</v>
      </c>
      <c r="E10" s="1">
        <v>0.68</v>
      </c>
      <c r="F10" s="1">
        <v>0.8160000000000001</v>
      </c>
      <c r="G10" s="1">
        <v>1.088</v>
      </c>
      <c r="H10" s="1">
        <v>1.224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1.36</v>
      </c>
      <c r="F11" s="1">
        <v>0.136</v>
      </c>
      <c r="G11" s="1">
        <v>10.88</v>
      </c>
      <c r="H11" s="1">
        <v>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48.96</v>
      </c>
      <c r="C12" s="1">
        <v>0.0</v>
      </c>
      <c r="D12" s="1">
        <v>0.136</v>
      </c>
      <c r="E12" s="1">
        <v>8.024000000000001</v>
      </c>
      <c r="F12" s="1">
        <v>7.888000000000001</v>
      </c>
      <c r="G12" s="1">
        <v>59.024</v>
      </c>
      <c r="H12" s="1">
        <v>70.584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5.848000000000001</v>
      </c>
      <c r="C13" s="1">
        <v>3.128</v>
      </c>
      <c r="D13" s="1">
        <v>4.488</v>
      </c>
      <c r="E13" s="1">
        <v>4.760000000000001</v>
      </c>
      <c r="F13" s="1">
        <v>4.216</v>
      </c>
      <c r="G13" s="1">
        <v>5.168</v>
      </c>
      <c r="H13" s="1">
        <v>2.72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320.96</v>
      </c>
      <c r="C14" s="1">
        <v>511.36</v>
      </c>
      <c r="D14" s="1">
        <v>348.16</v>
      </c>
      <c r="E14" s="1">
        <v>1022.72</v>
      </c>
      <c r="F14" s="1">
        <v>467.84</v>
      </c>
      <c r="G14" s="1">
        <v>864.96</v>
      </c>
      <c r="H14" s="1">
        <v>825.5200000000001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2.72</v>
      </c>
      <c r="C15" s="1">
        <v>5.168</v>
      </c>
      <c r="D15" s="1">
        <v>8.704</v>
      </c>
      <c r="E15" s="1">
        <v>25.296</v>
      </c>
      <c r="F15" s="1">
        <v>23.664</v>
      </c>
      <c r="G15" s="1">
        <v>18.904</v>
      </c>
      <c r="H15" s="1">
        <v>15.912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-0.9520000000000001</v>
      </c>
      <c r="C16" s="1">
        <v>-2.176</v>
      </c>
      <c r="D16" s="1">
        <v>-2.992</v>
      </c>
      <c r="E16" s="1">
        <v>-5.304</v>
      </c>
      <c r="F16" s="1">
        <v>-8.024000000000001</v>
      </c>
      <c r="G16" s="1">
        <v>-11.424</v>
      </c>
      <c r="H16" s="1">
        <v>-12.512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1.632</v>
      </c>
      <c r="C17" s="1">
        <v>2.992</v>
      </c>
      <c r="D17" s="1">
        <v>5.712000000000001</v>
      </c>
      <c r="E17" s="1">
        <v>19.992</v>
      </c>
      <c r="F17" s="1">
        <v>15.504</v>
      </c>
      <c r="G17" s="1">
        <v>7.344</v>
      </c>
      <c r="H17" s="1">
        <v>3.264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0.0</v>
      </c>
      <c r="E18" s="1">
        <v>54.40000000000001</v>
      </c>
      <c r="F18" s="1">
        <v>54.40000000000001</v>
      </c>
      <c r="G18" s="1">
        <v>0.0</v>
      </c>
      <c r="H18" s="1">
        <v>0.0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130.288</v>
      </c>
      <c r="C19" s="1">
        <v>130.288</v>
      </c>
      <c r="D19" s="1">
        <v>130.288</v>
      </c>
      <c r="E19" s="1">
        <v>130.288</v>
      </c>
      <c r="F19" s="1">
        <v>130.288</v>
      </c>
      <c r="G19" s="1">
        <v>130.288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145.52</v>
      </c>
      <c r="C20" s="1">
        <v>122.536</v>
      </c>
      <c r="D20" s="1">
        <v>97.376</v>
      </c>
      <c r="E20" s="1">
        <v>69.08800000000001</v>
      </c>
      <c r="F20" s="1">
        <v>45.152</v>
      </c>
      <c r="G20" s="1">
        <v>227.12</v>
      </c>
      <c r="H20" s="1">
        <v>201.28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1.496</v>
      </c>
      <c r="C21" s="1">
        <v>0.8160000000000001</v>
      </c>
      <c r="D21" s="1">
        <v>0.68</v>
      </c>
      <c r="E21" s="1">
        <v>1.632</v>
      </c>
      <c r="F21" s="1">
        <v>4.488</v>
      </c>
      <c r="G21" s="1">
        <v>1.088</v>
      </c>
      <c r="H21" s="1">
        <v>6.936000000000001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599.76</v>
      </c>
      <c r="C22" s="1">
        <v>768.4000000000001</v>
      </c>
      <c r="D22" s="1">
        <v>583.44</v>
      </c>
      <c r="E22" s="1">
        <v>1298.8</v>
      </c>
      <c r="F22" s="1">
        <v>718.08</v>
      </c>
      <c r="G22" s="1">
        <v>1230.8</v>
      </c>
      <c r="H22" s="1">
        <v>1029.52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0.9520000000000001</v>
      </c>
      <c r="C24" s="1">
        <v>1.088</v>
      </c>
      <c r="D24" s="1">
        <v>1.224</v>
      </c>
      <c r="E24" s="1">
        <v>25.024</v>
      </c>
      <c r="F24" s="1">
        <v>1.224</v>
      </c>
      <c r="G24" s="1">
        <v>1.224</v>
      </c>
      <c r="H24" s="1">
        <v>0.68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47.872</v>
      </c>
      <c r="C25" s="1">
        <v>51.68000000000001</v>
      </c>
      <c r="D25" s="1">
        <v>74.664</v>
      </c>
      <c r="E25" s="1">
        <v>137.36</v>
      </c>
      <c r="F25" s="1">
        <v>121.176</v>
      </c>
      <c r="G25" s="1">
        <v>171.36</v>
      </c>
      <c r="H25" s="1">
        <v>165.92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48.14400000000001</v>
      </c>
      <c r="C26" s="1">
        <v>0.0</v>
      </c>
      <c r="D26" s="1">
        <v>0.0</v>
      </c>
      <c r="E26" s="1">
        <v>81.60000000000001</v>
      </c>
      <c r="F26" s="1">
        <v>13.6</v>
      </c>
      <c r="G26" s="1">
        <v>13.6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5.576000000000001</v>
      </c>
      <c r="F27" s="1">
        <v>4.760000000000001</v>
      </c>
      <c r="G27" s="1">
        <v>3.264</v>
      </c>
      <c r="H27" s="1">
        <v>1.904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10.472</v>
      </c>
      <c r="C28" s="1">
        <v>0.9520000000000001</v>
      </c>
      <c r="D28" s="1">
        <v>2.72</v>
      </c>
      <c r="E28" s="1">
        <v>27.88</v>
      </c>
      <c r="F28" s="1">
        <v>1.632</v>
      </c>
      <c r="G28" s="1">
        <v>1.768</v>
      </c>
      <c r="H28" s="1">
        <v>5.44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5.304</v>
      </c>
      <c r="C29" s="1">
        <v>4.488</v>
      </c>
      <c r="D29" s="1">
        <v>6.392</v>
      </c>
      <c r="E29" s="1">
        <v>7.344</v>
      </c>
      <c r="F29" s="1">
        <v>9.792000000000002</v>
      </c>
      <c r="G29" s="1">
        <v>17.136</v>
      </c>
      <c r="H29" s="1">
        <v>27.472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12.512</v>
      </c>
      <c r="C30" s="1">
        <v>19.448</v>
      </c>
      <c r="D30" s="1">
        <v>28.968</v>
      </c>
      <c r="E30" s="1">
        <v>42.568</v>
      </c>
      <c r="F30" s="1">
        <v>40.392</v>
      </c>
      <c r="G30" s="1">
        <v>63.92</v>
      </c>
      <c r="H30" s="1">
        <v>70.31200000000001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125.528</v>
      </c>
      <c r="C31" s="1">
        <v>77.92800000000001</v>
      </c>
      <c r="D31" s="1">
        <v>114.24</v>
      </c>
      <c r="E31" s="1">
        <v>327.76</v>
      </c>
      <c r="F31" s="1">
        <v>193.12</v>
      </c>
      <c r="G31" s="1">
        <v>273.224</v>
      </c>
      <c r="H31" s="1">
        <v>272.0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9.384</v>
      </c>
      <c r="F32" s="1">
        <v>6.256</v>
      </c>
      <c r="G32" s="1">
        <v>2.176</v>
      </c>
      <c r="H32" s="1">
        <v>5.576000000000001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10.88</v>
      </c>
      <c r="C33" s="1">
        <v>7.072000000000001</v>
      </c>
      <c r="D33" s="1">
        <v>5.848000000000001</v>
      </c>
      <c r="E33" s="1">
        <v>5.168</v>
      </c>
      <c r="F33" s="1">
        <v>3.672</v>
      </c>
      <c r="G33" s="1">
        <v>2.856</v>
      </c>
      <c r="H33" s="1">
        <v>2.176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136.0</v>
      </c>
      <c r="C34" s="1">
        <v>85.13600000000001</v>
      </c>
      <c r="D34" s="1">
        <v>120.224</v>
      </c>
      <c r="E34" s="1">
        <v>342.72</v>
      </c>
      <c r="F34" s="1">
        <v>202.64</v>
      </c>
      <c r="G34" s="1">
        <v>278.8</v>
      </c>
      <c r="H34" s="1">
        <v>274.72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799.6800000000001</v>
      </c>
      <c r="C35" s="1">
        <v>1332.8</v>
      </c>
      <c r="D35" s="1">
        <v>1440.24</v>
      </c>
      <c r="E35" s="1">
        <v>0.0</v>
      </c>
      <c r="F35" s="1">
        <v>0.0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799.6800000000001</v>
      </c>
      <c r="C36" s="1">
        <v>1332.8</v>
      </c>
      <c r="D36" s="1">
        <v>1440.24</v>
      </c>
      <c r="E36" s="1">
        <v>0.0</v>
      </c>
      <c r="F36" s="1">
        <v>0.0</v>
      </c>
      <c r="G36" s="1">
        <v>0.0</v>
      </c>
      <c r="H36" s="1">
        <v>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2.992</v>
      </c>
      <c r="C37" s="1">
        <v>3.128</v>
      </c>
      <c r="D37" s="1">
        <v>3.128</v>
      </c>
      <c r="E37" s="1">
        <v>8.568000000000001</v>
      </c>
      <c r="F37" s="1">
        <v>8.568000000000001</v>
      </c>
      <c r="G37" s="1">
        <v>9.248000000000001</v>
      </c>
      <c r="H37" s="1">
        <v>9.520000000000001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205.36</v>
      </c>
      <c r="C38" s="1">
        <v>142.8</v>
      </c>
      <c r="D38" s="1">
        <v>42.024</v>
      </c>
      <c r="E38" s="1">
        <v>2235.84</v>
      </c>
      <c r="F38" s="1">
        <v>2136.56</v>
      </c>
      <c r="G38" s="1">
        <v>2801.6</v>
      </c>
      <c r="H38" s="1">
        <v>2858.72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-556.24</v>
      </c>
      <c r="C39" s="1">
        <v>-811.9200000000001</v>
      </c>
      <c r="D39" s="1">
        <v>-1039.04</v>
      </c>
      <c r="E39" s="1">
        <v>-1271.6</v>
      </c>
      <c r="F39" s="1">
        <v>-1607.52</v>
      </c>
      <c r="G39" s="1">
        <v>-1879.52</v>
      </c>
      <c r="H39" s="1">
        <v>-2146.08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14.008</v>
      </c>
      <c r="C40" s="1">
        <v>19.04</v>
      </c>
      <c r="D40" s="1">
        <v>19.04</v>
      </c>
      <c r="E40" s="1">
        <v>-9.520000000000001</v>
      </c>
      <c r="F40" s="1">
        <v>-14.96</v>
      </c>
      <c r="G40" s="1">
        <v>30.464</v>
      </c>
      <c r="H40" s="1">
        <v>42.568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-337.28</v>
      </c>
      <c r="C41" s="1">
        <v>-650.08</v>
      </c>
      <c r="D41" s="1">
        <v>-977.84</v>
      </c>
      <c r="E41" s="1">
        <v>956.08</v>
      </c>
      <c r="F41" s="1">
        <v>515.44</v>
      </c>
      <c r="G41" s="1">
        <v>952.0000000000001</v>
      </c>
      <c r="H41" s="1">
        <v>756.1600000000001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463.76</v>
      </c>
      <c r="C42" s="1">
        <v>682.72</v>
      </c>
      <c r="D42" s="1">
        <v>462.4</v>
      </c>
      <c r="E42" s="1">
        <v>956.08</v>
      </c>
      <c r="F42" s="1">
        <v>515.44</v>
      </c>
      <c r="G42" s="1">
        <v>952.0000000000001</v>
      </c>
      <c r="H42" s="1">
        <v>756.1600000000001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599.76</v>
      </c>
      <c r="C43" s="1">
        <v>768.4000000000001</v>
      </c>
      <c r="D43" s="1">
        <v>583.44</v>
      </c>
      <c r="E43" s="1">
        <v>1298.8</v>
      </c>
      <c r="F43" s="1">
        <v>718.08</v>
      </c>
      <c r="G43" s="1">
        <v>1230.8</v>
      </c>
      <c r="H43" s="1">
        <v>1029.52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11.968</v>
      </c>
      <c r="C45" s="1">
        <v>12.24</v>
      </c>
      <c r="D45" s="1">
        <v>12.512</v>
      </c>
      <c r="E45" s="1">
        <v>31.96</v>
      </c>
      <c r="F45" s="1">
        <v>31.552</v>
      </c>
      <c r="G45" s="1">
        <v>34.816</v>
      </c>
      <c r="H45" s="1">
        <v>36.04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11.968</v>
      </c>
      <c r="C46" s="1">
        <v>12.24</v>
      </c>
      <c r="D46" s="1">
        <v>12.512</v>
      </c>
      <c r="E46" s="1">
        <v>31.96</v>
      </c>
      <c r="F46" s="1">
        <v>31.552</v>
      </c>
      <c r="G46" s="1">
        <v>34.68</v>
      </c>
      <c r="H46" s="1">
        <v>35.904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 t="s">
        <v>112</v>
      </c>
      <c r="C47" s="1" t="s">
        <v>113</v>
      </c>
      <c r="D47" s="1" t="s">
        <v>114</v>
      </c>
      <c r="E47" s="1" t="s">
        <v>115</v>
      </c>
      <c r="F47" s="1" t="s">
        <v>116</v>
      </c>
      <c r="G47" s="1" t="s">
        <v>117</v>
      </c>
      <c r="H47" s="1" t="s">
        <v>118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-612.0</v>
      </c>
      <c r="C48" s="1">
        <v>-903.0400000000001</v>
      </c>
      <c r="D48" s="1">
        <v>-1204.96</v>
      </c>
      <c r="E48" s="1">
        <v>756.1600000000001</v>
      </c>
      <c r="F48" s="1">
        <v>340.0</v>
      </c>
      <c r="G48" s="1">
        <v>595.6800000000001</v>
      </c>
      <c r="H48" s="1">
        <v>554.88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121</v>
      </c>
      <c r="C49" s="1" t="s">
        <v>122</v>
      </c>
      <c r="D49" s="1" t="s">
        <v>123</v>
      </c>
      <c r="E49" s="1" t="s">
        <v>124</v>
      </c>
      <c r="F49" s="1" t="s">
        <v>125</v>
      </c>
      <c r="G49" s="1" t="s">
        <v>126</v>
      </c>
      <c r="H49" s="1" t="s">
        <v>127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128</v>
      </c>
      <c r="B50" s="1">
        <v>48.14400000000001</v>
      </c>
      <c r="C50" s="1" t="s">
        <v>66</v>
      </c>
      <c r="D50" s="1" t="s">
        <v>66</v>
      </c>
      <c r="E50" s="1">
        <v>96.69600000000001</v>
      </c>
      <c r="F50" s="1">
        <v>24.752</v>
      </c>
      <c r="G50" s="1">
        <v>19.176</v>
      </c>
      <c r="H50" s="1">
        <v>2.04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129</v>
      </c>
      <c r="B51" s="1">
        <v>-205.36</v>
      </c>
      <c r="C51" s="1">
        <v>-471.92</v>
      </c>
      <c r="D51" s="1">
        <v>-286.96</v>
      </c>
      <c r="E51" s="1">
        <v>-750.72</v>
      </c>
      <c r="F51" s="1">
        <v>-206.72</v>
      </c>
      <c r="G51" s="1">
        <v>-516.8000000000001</v>
      </c>
      <c r="H51" s="1">
        <v>-467.84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130</v>
      </c>
      <c r="B52" s="1">
        <v>19.176</v>
      </c>
      <c r="C52" s="1">
        <v>44.064</v>
      </c>
      <c r="D52" s="1">
        <v>63.92</v>
      </c>
      <c r="E52" s="1">
        <v>49.368</v>
      </c>
      <c r="F52" s="1">
        <v>39.712</v>
      </c>
      <c r="G52" s="1">
        <v>42.568</v>
      </c>
      <c r="H52" s="1">
        <v>10.88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0.0</v>
      </c>
      <c r="C53" s="1">
        <v>0.8160000000000001</v>
      </c>
      <c r="D53" s="1">
        <v>0.8160000000000001</v>
      </c>
      <c r="E53" s="1">
        <v>0.8160000000000001</v>
      </c>
      <c r="F53" s="1">
        <v>0.8160000000000001</v>
      </c>
      <c r="G53" s="1">
        <v>0.8160000000000001</v>
      </c>
      <c r="H53" s="1">
        <v>0.8160000000000001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0.68</v>
      </c>
      <c r="C54" s="1">
        <v>1.224</v>
      </c>
      <c r="D54" s="1">
        <v>0.544</v>
      </c>
      <c r="E54" s="1">
        <v>0.68</v>
      </c>
      <c r="F54" s="1">
        <v>0.8160000000000001</v>
      </c>
      <c r="G54" s="1">
        <v>1.088</v>
      </c>
      <c r="H54" s="1">
        <v>1.224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0.136</v>
      </c>
      <c r="C55" s="1">
        <v>0.8160000000000001</v>
      </c>
      <c r="D55" s="1">
        <v>1.632</v>
      </c>
      <c r="E55" s="1">
        <v>1.496</v>
      </c>
      <c r="F55" s="1">
        <v>2.312</v>
      </c>
      <c r="G55" s="1">
        <v>2.584</v>
      </c>
      <c r="H55" s="1">
        <v>2.448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0.0</v>
      </c>
      <c r="C57" s="1">
        <v>4.216</v>
      </c>
      <c r="D57" s="1">
        <v>0.0</v>
      </c>
      <c r="E57" s="1">
        <v>0.0</v>
      </c>
      <c r="F57" s="1">
        <v>0.0</v>
      </c>
      <c r="G57" s="1">
        <v>1.36</v>
      </c>
      <c r="H57" s="1">
        <v>5.712000000000001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165.92</v>
      </c>
      <c r="C2" s="1">
        <v>261.12</v>
      </c>
      <c r="D2" s="1">
        <v>421.6</v>
      </c>
      <c r="E2" s="1">
        <v>780.6400000000001</v>
      </c>
      <c r="F2" s="1">
        <v>934.32</v>
      </c>
      <c r="G2" s="1">
        <v>1274.32</v>
      </c>
      <c r="H2" s="1">
        <v>1429.36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165.92</v>
      </c>
      <c r="C3" s="1">
        <v>261.12</v>
      </c>
      <c r="D3" s="1">
        <v>421.6</v>
      </c>
      <c r="E3" s="1">
        <v>780.6400000000001</v>
      </c>
      <c r="F3" s="1">
        <v>934.32</v>
      </c>
      <c r="G3" s="1">
        <v>1274.32</v>
      </c>
      <c r="H3" s="1">
        <v>1429.36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6.392</v>
      </c>
      <c r="C4" s="1">
        <v>12.104</v>
      </c>
      <c r="D4" s="1">
        <v>387.6</v>
      </c>
      <c r="E4" s="1">
        <v>641.9200000000001</v>
      </c>
      <c r="F4" s="1">
        <v>699.0400000000001</v>
      </c>
      <c r="G4" s="1">
        <v>780.6400000000001</v>
      </c>
      <c r="H4" s="1">
        <v>888.08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159.12</v>
      </c>
      <c r="C5" s="1">
        <v>248.88</v>
      </c>
      <c r="D5" s="1">
        <v>34.544</v>
      </c>
      <c r="E5" s="1">
        <v>138.72</v>
      </c>
      <c r="F5" s="1">
        <v>235.28</v>
      </c>
      <c r="G5" s="1">
        <v>492.3200000000001</v>
      </c>
      <c r="H5" s="1">
        <v>541.2800000000001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349.52</v>
      </c>
      <c r="C6" s="1">
        <v>481.4400000000001</v>
      </c>
      <c r="D6" s="1">
        <v>231.2</v>
      </c>
      <c r="E6" s="1">
        <v>319.6</v>
      </c>
      <c r="F6" s="1">
        <v>520.88</v>
      </c>
      <c r="G6" s="1">
        <v>701.7600000000001</v>
      </c>
      <c r="H6" s="1">
        <v>643.2800000000001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26.112</v>
      </c>
      <c r="C7" s="1">
        <v>36.72000000000001</v>
      </c>
      <c r="D7" s="1">
        <v>45.42400000000001</v>
      </c>
      <c r="E7" s="1">
        <v>58.344</v>
      </c>
      <c r="F7" s="1">
        <v>78.06400000000001</v>
      </c>
      <c r="G7" s="1">
        <v>85.816</v>
      </c>
      <c r="H7" s="1">
        <v>56.57600000000001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-3.128</v>
      </c>
      <c r="C8" s="1">
        <v>-1.904</v>
      </c>
      <c r="D8" s="1">
        <v>-3.264</v>
      </c>
      <c r="E8" s="1">
        <v>0.8160000000000001</v>
      </c>
      <c r="F8" s="1">
        <v>-13.056</v>
      </c>
      <c r="G8" s="1">
        <v>-5.984</v>
      </c>
      <c r="H8" s="1">
        <v>-2.312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375.36</v>
      </c>
      <c r="C9" s="1">
        <v>516.8000000000001</v>
      </c>
      <c r="D9" s="1">
        <v>272.0</v>
      </c>
      <c r="E9" s="1">
        <v>378.08</v>
      </c>
      <c r="F9" s="1">
        <v>586.1600000000001</v>
      </c>
      <c r="G9" s="1">
        <v>780.6400000000001</v>
      </c>
      <c r="H9" s="1">
        <v>697.6800000000001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-216.24</v>
      </c>
      <c r="C10" s="1">
        <v>-266.56</v>
      </c>
      <c r="D10" s="1">
        <v>-238.0</v>
      </c>
      <c r="E10" s="1">
        <v>-239.36</v>
      </c>
      <c r="F10" s="1">
        <v>-350.8800000000001</v>
      </c>
      <c r="G10" s="1">
        <v>-288.32</v>
      </c>
      <c r="H10" s="1">
        <v>-156.4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-1.088</v>
      </c>
      <c r="C11" s="1">
        <v>-0.408</v>
      </c>
      <c r="D11" s="1">
        <v>0.0</v>
      </c>
      <c r="E11" s="1">
        <v>-1.496</v>
      </c>
      <c r="F11" s="1">
        <v>-1.768</v>
      </c>
      <c r="G11" s="1">
        <v>-1.36</v>
      </c>
      <c r="H11" s="1">
        <v>-10.88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4.216</v>
      </c>
      <c r="C12" s="1">
        <v>7.208</v>
      </c>
      <c r="D12" s="1">
        <v>11.424</v>
      </c>
      <c r="E12" s="1">
        <v>8.84</v>
      </c>
      <c r="F12" s="1">
        <v>15.096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2.992</v>
      </c>
      <c r="C13" s="1">
        <v>6.664000000000001</v>
      </c>
      <c r="D13" s="1">
        <v>11.424</v>
      </c>
      <c r="E13" s="1">
        <v>7.208</v>
      </c>
      <c r="F13" s="1">
        <v>13.192</v>
      </c>
      <c r="G13" s="1">
        <v>-1.36</v>
      </c>
      <c r="H13" s="1">
        <v>-10.88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2.448</v>
      </c>
      <c r="C14" s="1">
        <v>2.72</v>
      </c>
      <c r="D14" s="1">
        <v>-1.768</v>
      </c>
      <c r="E14" s="1">
        <v>0.0</v>
      </c>
      <c r="F14" s="1">
        <v>-0.136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11.152</v>
      </c>
      <c r="C15" s="1">
        <v>0.0</v>
      </c>
      <c r="D15" s="1">
        <v>0.0</v>
      </c>
      <c r="E15" s="1">
        <v>0.0</v>
      </c>
      <c r="F15" s="1">
        <v>0.0</v>
      </c>
      <c r="G15" s="1">
        <v>16.048</v>
      </c>
      <c r="H15" s="1">
        <v>19.992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-198.56</v>
      </c>
      <c r="C16" s="1">
        <v>-257.04</v>
      </c>
      <c r="D16" s="1">
        <v>-228.48</v>
      </c>
      <c r="E16" s="1">
        <v>-232.56</v>
      </c>
      <c r="F16" s="1">
        <v>-337.28</v>
      </c>
      <c r="G16" s="1">
        <v>-273.224</v>
      </c>
      <c r="H16" s="1">
        <v>-136.0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-130.288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-0.408</v>
      </c>
      <c r="D18" s="1">
        <v>0.136</v>
      </c>
      <c r="E18" s="1">
        <v>-1.088</v>
      </c>
      <c r="F18" s="1">
        <v>1.768</v>
      </c>
      <c r="G18" s="1">
        <v>-7.344</v>
      </c>
      <c r="H18" s="1">
        <v>-9.656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0.0</v>
      </c>
      <c r="C19" s="1">
        <v>-1.088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-198.56</v>
      </c>
      <c r="C20" s="1">
        <v>-259.76</v>
      </c>
      <c r="D20" s="1">
        <v>-228.48</v>
      </c>
      <c r="E20" s="1">
        <v>-232.56</v>
      </c>
      <c r="F20" s="1">
        <v>-337.28</v>
      </c>
      <c r="G20" s="1">
        <v>-273.224</v>
      </c>
      <c r="H20" s="1">
        <v>-266.56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-1.904</v>
      </c>
      <c r="C21" s="1">
        <v>-3.672</v>
      </c>
      <c r="D21" s="1">
        <v>-1.224</v>
      </c>
      <c r="E21" s="1">
        <v>-0.68</v>
      </c>
      <c r="F21" s="1">
        <v>-1.496</v>
      </c>
      <c r="G21" s="1">
        <v>-0.544</v>
      </c>
      <c r="H21" s="1">
        <v>-0.68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-197.2</v>
      </c>
      <c r="C22" s="1">
        <v>-255.68</v>
      </c>
      <c r="D22" s="1">
        <v>-227.12</v>
      </c>
      <c r="E22" s="1">
        <v>-232.56</v>
      </c>
      <c r="F22" s="1">
        <v>-335.92</v>
      </c>
      <c r="G22" s="1">
        <v>-273.224</v>
      </c>
      <c r="H22" s="1">
        <v>-266.56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-197.2</v>
      </c>
      <c r="C23" s="1">
        <v>-255.68</v>
      </c>
      <c r="D23" s="1">
        <v>-227.12</v>
      </c>
      <c r="E23" s="1">
        <v>-232.56</v>
      </c>
      <c r="F23" s="1">
        <v>-335.92</v>
      </c>
      <c r="G23" s="1">
        <v>-273.224</v>
      </c>
      <c r="H23" s="1">
        <v>-266.56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-197.2</v>
      </c>
      <c r="C24" s="1">
        <v>-255.68</v>
      </c>
      <c r="D24" s="1">
        <v>-227.12</v>
      </c>
      <c r="E24" s="1">
        <v>-232.56</v>
      </c>
      <c r="F24" s="1">
        <v>-335.92</v>
      </c>
      <c r="G24" s="1">
        <v>-273.224</v>
      </c>
      <c r="H24" s="1">
        <v>-266.56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50.864</v>
      </c>
      <c r="C25" s="1">
        <v>69.632</v>
      </c>
      <c r="D25" s="1">
        <v>108.12</v>
      </c>
      <c r="E25" s="1">
        <v>51.136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-247.52</v>
      </c>
      <c r="C26" s="1">
        <v>-325.04</v>
      </c>
      <c r="D26" s="1">
        <v>-334.56</v>
      </c>
      <c r="E26" s="1">
        <v>-282.88</v>
      </c>
      <c r="F26" s="1">
        <v>-335.92</v>
      </c>
      <c r="G26" s="1">
        <v>-273.224</v>
      </c>
      <c r="H26" s="1">
        <v>-266.56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-247.52</v>
      </c>
      <c r="C27" s="1">
        <v>-325.04</v>
      </c>
      <c r="D27" s="1">
        <v>-334.56</v>
      </c>
      <c r="E27" s="1">
        <v>-282.88</v>
      </c>
      <c r="F27" s="1">
        <v>-335.92</v>
      </c>
      <c r="G27" s="1">
        <v>-273.224</v>
      </c>
      <c r="H27" s="1">
        <v>-266.56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163</v>
      </c>
      <c r="B29" s="1" t="s">
        <v>164</v>
      </c>
      <c r="C29" s="1" t="s">
        <v>165</v>
      </c>
      <c r="D29" s="1" t="s">
        <v>166</v>
      </c>
      <c r="E29" s="1" t="s">
        <v>167</v>
      </c>
      <c r="F29" s="1" t="s">
        <v>168</v>
      </c>
      <c r="G29" s="1" t="s">
        <v>169</v>
      </c>
      <c r="H29" s="1" t="s">
        <v>170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 t="s">
        <v>164</v>
      </c>
      <c r="C30" s="1" t="s">
        <v>165</v>
      </c>
      <c r="D30" s="1" t="s">
        <v>166</v>
      </c>
      <c r="E30" s="1" t="s">
        <v>167</v>
      </c>
      <c r="F30" s="1" t="s">
        <v>168</v>
      </c>
      <c r="G30" s="1" t="s">
        <v>169</v>
      </c>
      <c r="H30" s="1" t="s">
        <v>170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88.0</v>
      </c>
      <c r="C31" s="1">
        <v>90.0</v>
      </c>
      <c r="D31" s="1">
        <v>90.0</v>
      </c>
      <c r="E31" s="1">
        <v>167.0</v>
      </c>
      <c r="F31" s="1">
        <v>238.0</v>
      </c>
      <c r="G31" s="1">
        <v>254.0</v>
      </c>
      <c r="H31" s="1">
        <v>260.0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 t="s">
        <v>164</v>
      </c>
      <c r="C32" s="1" t="s">
        <v>165</v>
      </c>
      <c r="D32" s="1" t="s">
        <v>174</v>
      </c>
      <c r="E32" s="1" t="s">
        <v>167</v>
      </c>
      <c r="F32" s="1" t="s">
        <v>168</v>
      </c>
      <c r="G32" s="1" t="s">
        <v>175</v>
      </c>
      <c r="H32" s="1" t="s">
        <v>170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 t="s">
        <v>164</v>
      </c>
      <c r="C33" s="1" t="s">
        <v>165</v>
      </c>
      <c r="D33" s="1" t="s">
        <v>174</v>
      </c>
      <c r="E33" s="1" t="s">
        <v>167</v>
      </c>
      <c r="F33" s="1" t="s">
        <v>168</v>
      </c>
      <c r="G33" s="1" t="s">
        <v>175</v>
      </c>
      <c r="H33" s="1" t="s">
        <v>170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>
        <v>88.0</v>
      </c>
      <c r="C34" s="1">
        <v>90.0</v>
      </c>
      <c r="D34" s="1">
        <v>90.0</v>
      </c>
      <c r="E34" s="1">
        <v>167.0</v>
      </c>
      <c r="F34" s="1">
        <v>238.0</v>
      </c>
      <c r="G34" s="1">
        <v>254.0</v>
      </c>
      <c r="H34" s="1">
        <v>260.0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 t="s">
        <v>179</v>
      </c>
      <c r="C35" s="1" t="s">
        <v>180</v>
      </c>
      <c r="D35" s="1" t="s">
        <v>181</v>
      </c>
      <c r="E35" s="1" t="s">
        <v>182</v>
      </c>
      <c r="F35" s="1" t="s">
        <v>183</v>
      </c>
      <c r="G35" s="1" t="s">
        <v>184</v>
      </c>
      <c r="H35" s="1" t="s">
        <v>185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186</v>
      </c>
      <c r="B36" s="1" t="s">
        <v>179</v>
      </c>
      <c r="C36" s="1" t="s">
        <v>180</v>
      </c>
      <c r="D36" s="1" t="s">
        <v>181</v>
      </c>
      <c r="E36" s="1" t="s">
        <v>182</v>
      </c>
      <c r="F36" s="1" t="s">
        <v>183</v>
      </c>
      <c r="G36" s="1" t="s">
        <v>184</v>
      </c>
      <c r="H36" s="1" t="s">
        <v>185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>
        <v>4.0</v>
      </c>
      <c r="C37" s="1">
        <v>4.0</v>
      </c>
      <c r="D37" s="1">
        <v>4.0</v>
      </c>
      <c r="E37" s="1">
        <v>4.0</v>
      </c>
      <c r="F37" s="1">
        <v>4.0</v>
      </c>
      <c r="G37" s="1">
        <v>4.0</v>
      </c>
      <c r="H37" s="1">
        <v>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-187.68</v>
      </c>
      <c r="C39" s="1">
        <v>-238.0</v>
      </c>
      <c r="D39" s="1">
        <v>-209.44</v>
      </c>
      <c r="E39" s="1">
        <v>-212.16</v>
      </c>
      <c r="F39" s="1">
        <v>-325.04</v>
      </c>
      <c r="G39" s="1">
        <v>-220.32</v>
      </c>
      <c r="H39" s="1">
        <v>-86.224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-187.68</v>
      </c>
      <c r="C40" s="1">
        <v>-239.36</v>
      </c>
      <c r="D40" s="1">
        <v>-209.44</v>
      </c>
      <c r="E40" s="1">
        <v>-214.88</v>
      </c>
      <c r="F40" s="1">
        <v>-327.76</v>
      </c>
      <c r="G40" s="1">
        <v>-224.4</v>
      </c>
      <c r="H40" s="1">
        <v>-88.26400000000001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-216.24</v>
      </c>
      <c r="C41" s="1">
        <v>-266.56</v>
      </c>
      <c r="D41" s="1">
        <v>-238.0</v>
      </c>
      <c r="E41" s="1">
        <v>-239.36</v>
      </c>
      <c r="F41" s="1">
        <v>-350.8800000000001</v>
      </c>
      <c r="G41" s="1">
        <v>-288.32</v>
      </c>
      <c r="H41" s="1">
        <v>-156.4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-184.96</v>
      </c>
      <c r="C42" s="1">
        <v>-232.56</v>
      </c>
      <c r="D42" s="1">
        <v>-201.28</v>
      </c>
      <c r="E42" s="1">
        <v>-206.72</v>
      </c>
      <c r="F42" s="1">
        <v>-319.6</v>
      </c>
      <c r="G42" s="1">
        <v>-214.88</v>
      </c>
      <c r="H42" s="1">
        <v>-84.864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1" t="s">
        <v>193</v>
      </c>
      <c r="C43" s="1" t="s">
        <v>194</v>
      </c>
      <c r="D43" s="1" t="s">
        <v>195</v>
      </c>
      <c r="E43" s="1" t="s">
        <v>196</v>
      </c>
      <c r="F43" s="1" t="s">
        <v>197</v>
      </c>
      <c r="G43" s="1" t="s">
        <v>198</v>
      </c>
      <c r="H43" s="1" t="s">
        <v>199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2.312</v>
      </c>
      <c r="H44" s="1">
        <v>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201</v>
      </c>
      <c r="B45" s="1">
        <v>9.792000000000002</v>
      </c>
      <c r="C45" s="1">
        <v>0.544</v>
      </c>
      <c r="D45" s="1">
        <v>0.0</v>
      </c>
      <c r="E45" s="1">
        <v>0.0</v>
      </c>
      <c r="F45" s="1">
        <v>0.0</v>
      </c>
      <c r="G45" s="1">
        <v>2.312</v>
      </c>
      <c r="H45" s="1">
        <v>0.0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>
        <v>0.0</v>
      </c>
      <c r="C46" s="1">
        <v>0.0</v>
      </c>
      <c r="D46" s="1">
        <v>0.0</v>
      </c>
      <c r="E46" s="1">
        <v>-0.68</v>
      </c>
      <c r="F46" s="1">
        <v>-1.496</v>
      </c>
      <c r="G46" s="1">
        <v>-0.68</v>
      </c>
      <c r="H46" s="1">
        <v>-0.68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-1.904</v>
      </c>
      <c r="C47" s="1">
        <v>-3.672</v>
      </c>
      <c r="D47" s="1">
        <v>-1.224</v>
      </c>
      <c r="E47" s="1">
        <v>-0.68</v>
      </c>
      <c r="F47" s="1">
        <v>-1.496</v>
      </c>
      <c r="G47" s="1">
        <v>-0.68</v>
      </c>
      <c r="H47" s="1">
        <v>-0.68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-124.44</v>
      </c>
      <c r="C48" s="1">
        <v>-160.48</v>
      </c>
      <c r="D48" s="1">
        <v>-142.8</v>
      </c>
      <c r="E48" s="1">
        <v>-145.52</v>
      </c>
      <c r="F48" s="1">
        <v>-210.8</v>
      </c>
      <c r="G48" s="1">
        <v>-171.36</v>
      </c>
      <c r="H48" s="1">
        <v>-85.408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206</v>
      </c>
      <c r="B50" s="1">
        <v>21.216</v>
      </c>
      <c r="C50" s="1">
        <v>16.184</v>
      </c>
      <c r="D50" s="1">
        <v>18.224</v>
      </c>
      <c r="E50" s="1">
        <v>33.728</v>
      </c>
      <c r="F50" s="1">
        <v>78.2</v>
      </c>
      <c r="G50" s="1">
        <v>128.384</v>
      </c>
      <c r="H50" s="1">
        <v>102.544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207</v>
      </c>
      <c r="B51" s="1">
        <v>98.328</v>
      </c>
      <c r="C51" s="1">
        <v>165.92</v>
      </c>
      <c r="D51" s="1">
        <v>191.76</v>
      </c>
      <c r="E51" s="1">
        <v>251.6</v>
      </c>
      <c r="F51" s="1">
        <v>466.48</v>
      </c>
      <c r="G51" s="1">
        <v>646.0</v>
      </c>
      <c r="H51" s="1">
        <v>607.9200000000001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208</v>
      </c>
      <c r="B52" s="1">
        <v>33.864</v>
      </c>
      <c r="C52" s="1">
        <v>37.264</v>
      </c>
      <c r="D52" s="1">
        <v>38.216</v>
      </c>
      <c r="E52" s="1">
        <v>67.864</v>
      </c>
      <c r="F52" s="1">
        <v>54.40000000000001</v>
      </c>
      <c r="G52" s="1">
        <v>55.624</v>
      </c>
      <c r="H52" s="1">
        <v>34.408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209</v>
      </c>
      <c r="B53" s="1">
        <v>26.112</v>
      </c>
      <c r="C53" s="1">
        <v>36.72000000000001</v>
      </c>
      <c r="D53" s="1">
        <v>45.42400000000001</v>
      </c>
      <c r="E53" s="1">
        <v>58.344</v>
      </c>
      <c r="F53" s="1">
        <v>78.06400000000001</v>
      </c>
      <c r="G53" s="1">
        <v>85.816</v>
      </c>
      <c r="H53" s="1">
        <v>56.57600000000001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210</v>
      </c>
      <c r="B54" s="1">
        <v>2.312</v>
      </c>
      <c r="C54" s="1">
        <v>5.44</v>
      </c>
      <c r="D54" s="1">
        <v>7.888000000000001</v>
      </c>
      <c r="E54" s="1">
        <v>6.12</v>
      </c>
      <c r="F54" s="1">
        <v>4.896000000000001</v>
      </c>
      <c r="G54" s="1">
        <v>5.304</v>
      </c>
      <c r="H54" s="1">
        <v>1.36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211</v>
      </c>
      <c r="B55" s="1">
        <v>0.0</v>
      </c>
      <c r="C55" s="1">
        <v>0.0</v>
      </c>
      <c r="D55" s="1">
        <v>0.0</v>
      </c>
      <c r="E55" s="1">
        <v>0.0</v>
      </c>
      <c r="F55" s="1">
        <v>1.224</v>
      </c>
      <c r="G55" s="1">
        <v>2.856</v>
      </c>
      <c r="H55" s="1">
        <v>11.152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212</v>
      </c>
      <c r="B56" s="1">
        <v>0.0</v>
      </c>
      <c r="C56" s="1">
        <v>0.0</v>
      </c>
      <c r="D56" s="1">
        <v>0.0</v>
      </c>
      <c r="E56" s="1">
        <v>0.0</v>
      </c>
      <c r="F56" s="1">
        <v>3.672</v>
      </c>
      <c r="G56" s="1">
        <v>2.312</v>
      </c>
      <c r="H56" s="1">
        <v>1.224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213</v>
      </c>
      <c r="B57" s="1">
        <v>0.0</v>
      </c>
      <c r="C57" s="1">
        <v>0.0</v>
      </c>
      <c r="D57" s="1">
        <v>0.0</v>
      </c>
      <c r="E57" s="1">
        <v>15.504</v>
      </c>
      <c r="F57" s="1">
        <v>13.056</v>
      </c>
      <c r="G57" s="1">
        <v>0.0</v>
      </c>
      <c r="H57" s="1">
        <v>0.0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214</v>
      </c>
      <c r="B58" s="1">
        <v>8.16</v>
      </c>
      <c r="C58" s="1">
        <v>6.936000000000001</v>
      </c>
      <c r="D58" s="1">
        <v>0.0</v>
      </c>
      <c r="E58" s="1">
        <v>33.456</v>
      </c>
      <c r="F58" s="1">
        <v>15.096</v>
      </c>
      <c r="G58" s="1">
        <v>0.0</v>
      </c>
      <c r="H58" s="1">
        <v>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215</v>
      </c>
      <c r="B59" s="1">
        <v>0.0</v>
      </c>
      <c r="C59" s="1">
        <v>0.0</v>
      </c>
      <c r="D59" s="1">
        <v>6.936000000000001</v>
      </c>
      <c r="E59" s="1">
        <v>0.0</v>
      </c>
      <c r="F59" s="1">
        <v>0.0</v>
      </c>
      <c r="G59" s="1">
        <v>29.784</v>
      </c>
      <c r="H59" s="1">
        <v>22.168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216</v>
      </c>
      <c r="B60" s="1">
        <v>8.16</v>
      </c>
      <c r="C60" s="1">
        <v>6.936000000000001</v>
      </c>
      <c r="D60" s="1">
        <v>6.936000000000001</v>
      </c>
      <c r="E60" s="1">
        <v>48.96</v>
      </c>
      <c r="F60" s="1">
        <v>28.288</v>
      </c>
      <c r="G60" s="1">
        <v>29.784</v>
      </c>
      <c r="H60" s="1">
        <v>22.168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218</v>
      </c>
      <c r="B3" s="1">
        <v>0.0</v>
      </c>
      <c r="C3" s="1" t="s">
        <v>219</v>
      </c>
      <c r="D3" s="1" t="s">
        <v>220</v>
      </c>
      <c r="E3" s="1" t="s">
        <v>221</v>
      </c>
      <c r="F3" s="1" t="s">
        <v>222</v>
      </c>
      <c r="G3" s="1" t="s">
        <v>223</v>
      </c>
      <c r="H3" s="1" t="s">
        <v>224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225</v>
      </c>
      <c r="B4" s="1">
        <v>0.0</v>
      </c>
      <c r="C4" s="1" t="s">
        <v>226</v>
      </c>
      <c r="D4" s="1" t="s">
        <v>227</v>
      </c>
      <c r="E4" s="1" t="s">
        <v>228</v>
      </c>
      <c r="F4" s="1" t="s">
        <v>229</v>
      </c>
      <c r="G4" s="1" t="s">
        <v>230</v>
      </c>
      <c r="H4" s="1" t="s">
        <v>231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232</v>
      </c>
      <c r="B5" s="1">
        <v>0.0</v>
      </c>
      <c r="C5" s="1" t="s">
        <v>233</v>
      </c>
      <c r="D5" s="1" t="s">
        <v>234</v>
      </c>
      <c r="E5" s="1" t="s">
        <v>235</v>
      </c>
      <c r="F5" s="1" t="s">
        <v>236</v>
      </c>
      <c r="G5" s="1" t="s">
        <v>237</v>
      </c>
      <c r="H5" s="1" t="s">
        <v>238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239</v>
      </c>
      <c r="B6" s="1">
        <v>0.0</v>
      </c>
      <c r="C6" s="1" t="s">
        <v>240</v>
      </c>
      <c r="D6" s="1" t="s">
        <v>241</v>
      </c>
      <c r="E6" s="1">
        <v>0.0</v>
      </c>
      <c r="F6" s="1" t="s">
        <v>236</v>
      </c>
      <c r="G6" s="1" t="s">
        <v>237</v>
      </c>
      <c r="H6" s="1" t="s">
        <v>238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243</v>
      </c>
      <c r="B8" s="1" t="s">
        <v>244</v>
      </c>
      <c r="C8" s="1" t="s">
        <v>245</v>
      </c>
      <c r="D8" s="1" t="s">
        <v>246</v>
      </c>
      <c r="E8" s="1" t="s">
        <v>247</v>
      </c>
      <c r="F8" s="1" t="s">
        <v>248</v>
      </c>
      <c r="G8" s="1" t="s">
        <v>249</v>
      </c>
      <c r="H8" s="1" t="s">
        <v>250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251</v>
      </c>
      <c r="B9" s="1" t="s">
        <v>252</v>
      </c>
      <c r="C9" s="1" t="s">
        <v>253</v>
      </c>
      <c r="D9" s="1" t="s">
        <v>254</v>
      </c>
      <c r="E9" s="1" t="s">
        <v>255</v>
      </c>
      <c r="F9" s="1" t="s">
        <v>256</v>
      </c>
      <c r="G9" s="1" t="s">
        <v>257</v>
      </c>
      <c r="H9" s="1" t="s">
        <v>258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259</v>
      </c>
      <c r="B10" s="1" t="s">
        <v>260</v>
      </c>
      <c r="C10" s="1" t="s">
        <v>261</v>
      </c>
      <c r="D10" s="1" t="s">
        <v>262</v>
      </c>
      <c r="E10" s="1" t="s">
        <v>263</v>
      </c>
      <c r="F10" s="1" t="s">
        <v>264</v>
      </c>
      <c r="G10" s="1" t="s">
        <v>265</v>
      </c>
      <c r="H10" s="1" t="s">
        <v>266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267</v>
      </c>
      <c r="B11" s="1" t="s">
        <v>268</v>
      </c>
      <c r="C11" s="1" t="s">
        <v>269</v>
      </c>
      <c r="D11" s="1" t="s">
        <v>270</v>
      </c>
      <c r="E11" s="1" t="s">
        <v>271</v>
      </c>
      <c r="F11" s="1" t="s">
        <v>272</v>
      </c>
      <c r="G11" s="1" t="s">
        <v>273</v>
      </c>
      <c r="H11" s="1" t="s">
        <v>274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275</v>
      </c>
      <c r="B12" s="1" t="s">
        <v>276</v>
      </c>
      <c r="C12" s="1" t="s">
        <v>277</v>
      </c>
      <c r="D12" s="1" t="s">
        <v>278</v>
      </c>
      <c r="E12" s="1" t="s">
        <v>279</v>
      </c>
      <c r="F12" s="1" t="s">
        <v>280</v>
      </c>
      <c r="G12" s="1" t="s">
        <v>281</v>
      </c>
      <c r="H12" s="1" t="s">
        <v>282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283</v>
      </c>
      <c r="B13" s="1" t="s">
        <v>284</v>
      </c>
      <c r="C13" s="1" t="s">
        <v>285</v>
      </c>
      <c r="D13" s="1" t="s">
        <v>286</v>
      </c>
      <c r="E13" s="1" t="s">
        <v>287</v>
      </c>
      <c r="F13" s="1" t="s">
        <v>288</v>
      </c>
      <c r="G13" s="1" t="s">
        <v>289</v>
      </c>
      <c r="H13" s="1" t="s">
        <v>290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291</v>
      </c>
      <c r="B14" s="1" t="s">
        <v>284</v>
      </c>
      <c r="C14" s="1" t="s">
        <v>285</v>
      </c>
      <c r="D14" s="1" t="s">
        <v>286</v>
      </c>
      <c r="E14" s="1" t="s">
        <v>287</v>
      </c>
      <c r="F14" s="1" t="s">
        <v>288</v>
      </c>
      <c r="G14" s="1" t="s">
        <v>289</v>
      </c>
      <c r="H14" s="1" t="s">
        <v>290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292</v>
      </c>
      <c r="B15" s="1" t="s">
        <v>293</v>
      </c>
      <c r="C15" s="1" t="s">
        <v>294</v>
      </c>
      <c r="D15" s="1" t="s">
        <v>295</v>
      </c>
      <c r="E15" s="1" t="s">
        <v>296</v>
      </c>
      <c r="F15" s="1" t="s">
        <v>288</v>
      </c>
      <c r="G15" s="1" t="s">
        <v>289</v>
      </c>
      <c r="H15" s="1" t="s">
        <v>290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297</v>
      </c>
      <c r="B16" s="1" t="s">
        <v>298</v>
      </c>
      <c r="C16" s="1" t="s">
        <v>299</v>
      </c>
      <c r="D16" s="1" t="s">
        <v>300</v>
      </c>
      <c r="E16" s="1" t="s">
        <v>301</v>
      </c>
      <c r="F16" s="1" t="s">
        <v>302</v>
      </c>
      <c r="G16" s="1" t="s">
        <v>303</v>
      </c>
      <c r="H16" s="1" t="s">
        <v>304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305</v>
      </c>
      <c r="B17" s="1">
        <v>0.0</v>
      </c>
      <c r="C17" s="1" t="s">
        <v>306</v>
      </c>
      <c r="D17" s="1" t="s">
        <v>307</v>
      </c>
      <c r="E17" s="1" t="s">
        <v>308</v>
      </c>
      <c r="F17" s="1" t="s">
        <v>309</v>
      </c>
      <c r="G17" s="1" t="s">
        <v>310</v>
      </c>
      <c r="H17" s="1" t="s">
        <v>311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312</v>
      </c>
      <c r="B18" s="1">
        <v>0.0</v>
      </c>
      <c r="C18" s="1" t="s">
        <v>313</v>
      </c>
      <c r="D18" s="1" t="s">
        <v>307</v>
      </c>
      <c r="E18" s="1" t="s">
        <v>314</v>
      </c>
      <c r="F18" s="1" t="s">
        <v>315</v>
      </c>
      <c r="G18" s="1" t="s">
        <v>316</v>
      </c>
      <c r="H18" s="1" t="s">
        <v>311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317</v>
      </c>
      <c r="B20" s="1">
        <v>0.0</v>
      </c>
      <c r="C20" s="1" t="s">
        <v>318</v>
      </c>
      <c r="D20" s="1" t="s">
        <v>319</v>
      </c>
      <c r="E20" s="1" t="s">
        <v>320</v>
      </c>
      <c r="F20" s="1" t="s">
        <v>321</v>
      </c>
      <c r="G20" s="1" t="s">
        <v>322</v>
      </c>
      <c r="H20" s="1" t="s">
        <v>323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324</v>
      </c>
      <c r="B21" s="1">
        <v>0.0</v>
      </c>
      <c r="C21" s="1" t="s">
        <v>325</v>
      </c>
      <c r="D21" s="1" t="s">
        <v>326</v>
      </c>
      <c r="E21" s="1" t="s">
        <v>327</v>
      </c>
      <c r="F21" s="1" t="s">
        <v>328</v>
      </c>
      <c r="G21" s="1" t="s">
        <v>329</v>
      </c>
      <c r="H21" s="1" t="s">
        <v>330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331</v>
      </c>
      <c r="B22" s="1">
        <v>0.0</v>
      </c>
      <c r="C22" s="1" t="s">
        <v>332</v>
      </c>
      <c r="D22" s="1" t="s">
        <v>333</v>
      </c>
      <c r="E22" s="1" t="s">
        <v>334</v>
      </c>
      <c r="F22" s="1" t="s">
        <v>335</v>
      </c>
      <c r="G22" s="1" t="s">
        <v>336</v>
      </c>
      <c r="H22" s="1" t="s">
        <v>337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338</v>
      </c>
      <c r="B23" s="1">
        <v>0.0</v>
      </c>
      <c r="C23" s="1" t="s">
        <v>339</v>
      </c>
      <c r="D23" s="1" t="s">
        <v>340</v>
      </c>
      <c r="E23" s="1">
        <v>0.0</v>
      </c>
      <c r="F23" s="1" t="s">
        <v>341</v>
      </c>
      <c r="G23" s="1" t="s">
        <v>342</v>
      </c>
      <c r="H23" s="1" t="s">
        <v>343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345</v>
      </c>
      <c r="B25" s="1" t="s">
        <v>346</v>
      </c>
      <c r="C25" s="1" t="s">
        <v>347</v>
      </c>
      <c r="D25" s="1" t="s">
        <v>348</v>
      </c>
      <c r="E25" s="1" t="s">
        <v>349</v>
      </c>
      <c r="F25" s="1" t="s">
        <v>350</v>
      </c>
      <c r="G25" s="1" t="s">
        <v>351</v>
      </c>
      <c r="H25" s="1" t="s">
        <v>352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353</v>
      </c>
      <c r="B26" s="1" t="s">
        <v>354</v>
      </c>
      <c r="C26" s="1" t="s">
        <v>355</v>
      </c>
      <c r="D26" s="1" t="s">
        <v>356</v>
      </c>
      <c r="E26" s="1" t="s">
        <v>357</v>
      </c>
      <c r="F26" s="1" t="s">
        <v>358</v>
      </c>
      <c r="G26" s="1" t="s">
        <v>359</v>
      </c>
      <c r="H26" s="1" t="s">
        <v>360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361</v>
      </c>
      <c r="B27" s="1" t="s">
        <v>362</v>
      </c>
      <c r="C27" s="1" t="s">
        <v>363</v>
      </c>
      <c r="D27" s="1" t="s">
        <v>364</v>
      </c>
      <c r="E27" s="1" t="s">
        <v>365</v>
      </c>
      <c r="F27" s="1" t="s">
        <v>366</v>
      </c>
      <c r="G27" s="1" t="s">
        <v>367</v>
      </c>
      <c r="H27" s="1" t="s">
        <v>368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369</v>
      </c>
      <c r="B28" s="1">
        <v>0.0</v>
      </c>
      <c r="C28" s="1" t="s">
        <v>370</v>
      </c>
      <c r="D28" s="1" t="s">
        <v>371</v>
      </c>
      <c r="E28" s="1" t="s">
        <v>372</v>
      </c>
      <c r="F28" s="1" t="s">
        <v>373</v>
      </c>
      <c r="G28" s="1" t="s">
        <v>374</v>
      </c>
      <c r="H28" s="1" t="s">
        <v>375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376</v>
      </c>
      <c r="B29" s="1">
        <v>0.0</v>
      </c>
      <c r="C29" s="1" t="s">
        <v>377</v>
      </c>
      <c r="D29" s="1" t="s">
        <v>378</v>
      </c>
      <c r="E29" s="1" t="s">
        <v>379</v>
      </c>
      <c r="F29" s="1" t="s">
        <v>380</v>
      </c>
      <c r="G29" s="1" t="s">
        <v>381</v>
      </c>
      <c r="H29" s="1" t="s">
        <v>382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383</v>
      </c>
      <c r="B30" s="1">
        <v>0.0</v>
      </c>
      <c r="C30" s="1" t="s">
        <v>384</v>
      </c>
      <c r="D30" s="1" t="s">
        <v>385</v>
      </c>
      <c r="E30" s="1" t="s">
        <v>386</v>
      </c>
      <c r="F30" s="1" t="s">
        <v>387</v>
      </c>
      <c r="G30" s="1" t="s">
        <v>319</v>
      </c>
      <c r="H30" s="1" t="s">
        <v>388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389</v>
      </c>
      <c r="B31" s="1">
        <v>0.0</v>
      </c>
      <c r="C31" s="1" t="s">
        <v>390</v>
      </c>
      <c r="D31" s="1" t="s">
        <v>391</v>
      </c>
      <c r="E31" s="1" t="s">
        <v>392</v>
      </c>
      <c r="F31" s="1" t="s">
        <v>393</v>
      </c>
      <c r="G31" s="1" t="s">
        <v>394</v>
      </c>
      <c r="H31" s="1" t="s">
        <v>395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397</v>
      </c>
      <c r="B33" s="1" t="s">
        <v>398</v>
      </c>
      <c r="C33" s="1">
        <v>0.0</v>
      </c>
      <c r="D33" s="1">
        <v>0.0</v>
      </c>
      <c r="E33" s="1" t="s">
        <v>399</v>
      </c>
      <c r="F33" s="1" t="s">
        <v>400</v>
      </c>
      <c r="G33" s="1" t="s">
        <v>401</v>
      </c>
      <c r="H33" s="1" t="s">
        <v>402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403</v>
      </c>
      <c r="B34" s="1" t="s">
        <v>404</v>
      </c>
      <c r="C34" s="1">
        <v>0.0</v>
      </c>
      <c r="D34" s="1">
        <v>0.0</v>
      </c>
      <c r="E34" s="1" t="s">
        <v>405</v>
      </c>
      <c r="F34" s="1" t="s">
        <v>406</v>
      </c>
      <c r="G34" s="1" t="s">
        <v>407</v>
      </c>
      <c r="H34" s="1" t="s">
        <v>402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408</v>
      </c>
      <c r="B35" s="1">
        <v>0.0</v>
      </c>
      <c r="C35" s="1">
        <v>0.0</v>
      </c>
      <c r="D35" s="1">
        <v>0.0</v>
      </c>
      <c r="E35" s="1" t="s">
        <v>409</v>
      </c>
      <c r="F35" s="1" t="s">
        <v>410</v>
      </c>
      <c r="G35" s="1" t="s">
        <v>198</v>
      </c>
      <c r="H35" s="1" t="s">
        <v>411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412</v>
      </c>
      <c r="B36" s="1">
        <v>0.0</v>
      </c>
      <c r="C36" s="1">
        <v>0.0</v>
      </c>
      <c r="D36" s="1">
        <v>0.0</v>
      </c>
      <c r="E36" s="1" t="s">
        <v>413</v>
      </c>
      <c r="F36" s="1" t="s">
        <v>414</v>
      </c>
      <c r="G36" s="1" t="s">
        <v>415</v>
      </c>
      <c r="H36" s="1" t="s">
        <v>411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416</v>
      </c>
      <c r="B37" s="1" t="s">
        <v>417</v>
      </c>
      <c r="C37" s="1" t="s">
        <v>418</v>
      </c>
      <c r="D37" s="1" t="s">
        <v>419</v>
      </c>
      <c r="E37" s="1" t="s">
        <v>420</v>
      </c>
      <c r="F37" s="1" t="s">
        <v>421</v>
      </c>
      <c r="G37" s="1" t="s">
        <v>422</v>
      </c>
      <c r="H37" s="1" t="s">
        <v>423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424</v>
      </c>
      <c r="B38" s="1" t="s">
        <v>425</v>
      </c>
      <c r="C38" s="1" t="s">
        <v>426</v>
      </c>
      <c r="D38" s="1">
        <v>0.0</v>
      </c>
      <c r="E38" s="1" t="s">
        <v>427</v>
      </c>
      <c r="F38" s="1" t="s">
        <v>428</v>
      </c>
      <c r="G38" s="1" t="s">
        <v>429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430</v>
      </c>
      <c r="B39" s="1" t="s">
        <v>431</v>
      </c>
      <c r="C39" s="1" t="s">
        <v>432</v>
      </c>
      <c r="D39" s="1">
        <v>0.0</v>
      </c>
      <c r="E39" s="1" t="s">
        <v>433</v>
      </c>
      <c r="F39" s="1" t="s">
        <v>434</v>
      </c>
      <c r="G39" s="1" t="s">
        <v>435</v>
      </c>
      <c r="H39" s="1" t="s">
        <v>436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437</v>
      </c>
      <c r="B40" s="1" t="s">
        <v>438</v>
      </c>
      <c r="C40" s="1" t="s">
        <v>439</v>
      </c>
      <c r="D40" s="1">
        <v>0.0</v>
      </c>
      <c r="E40" s="1" t="s">
        <v>276</v>
      </c>
      <c r="F40" s="1" t="s">
        <v>440</v>
      </c>
      <c r="G40" s="1" t="s">
        <v>441</v>
      </c>
      <c r="H40" s="1" t="s">
        <v>442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443</v>
      </c>
      <c r="B41" s="1" t="s">
        <v>444</v>
      </c>
      <c r="C41" s="1">
        <v>0.0</v>
      </c>
      <c r="D41" s="1">
        <v>0.0</v>
      </c>
      <c r="E41" s="1" t="s">
        <v>367</v>
      </c>
      <c r="F41" s="1" t="s">
        <v>445</v>
      </c>
      <c r="G41" s="1" t="s">
        <v>446</v>
      </c>
      <c r="H41" s="1" t="s">
        <v>447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448</v>
      </c>
      <c r="B42" s="1" t="s">
        <v>449</v>
      </c>
      <c r="C42" s="1" t="s">
        <v>407</v>
      </c>
      <c r="D42" s="1" t="s">
        <v>450</v>
      </c>
      <c r="E42" s="1" t="s">
        <v>451</v>
      </c>
      <c r="F42" s="1" t="s">
        <v>452</v>
      </c>
      <c r="G42" s="1" t="s">
        <v>453</v>
      </c>
      <c r="H42" s="1" t="s">
        <v>454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455</v>
      </c>
      <c r="B43" s="1" t="s">
        <v>444</v>
      </c>
      <c r="C43" s="1">
        <v>0.0</v>
      </c>
      <c r="D43" s="1">
        <v>0.0</v>
      </c>
      <c r="E43" s="1" t="s">
        <v>365</v>
      </c>
      <c r="F43" s="1" t="s">
        <v>445</v>
      </c>
      <c r="G43" s="1" t="s">
        <v>446</v>
      </c>
      <c r="H43" s="1" t="s">
        <v>447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456</v>
      </c>
      <c r="B44" s="1" t="s">
        <v>457</v>
      </c>
      <c r="C44" s="1" t="s">
        <v>458</v>
      </c>
      <c r="D44" s="1" t="s">
        <v>459</v>
      </c>
      <c r="E44" s="1" t="s">
        <v>460</v>
      </c>
      <c r="F44" s="1" t="s">
        <v>461</v>
      </c>
      <c r="G44" s="1" t="s">
        <v>462</v>
      </c>
      <c r="H44" s="1" t="s">
        <v>463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465</v>
      </c>
      <c r="B46" s="1">
        <v>0.0</v>
      </c>
      <c r="C46" s="1" t="s">
        <v>466</v>
      </c>
      <c r="D46" s="1" t="s">
        <v>467</v>
      </c>
      <c r="E46" s="1" t="s">
        <v>468</v>
      </c>
      <c r="F46" s="1" t="s">
        <v>469</v>
      </c>
      <c r="G46" s="1" t="s">
        <v>470</v>
      </c>
      <c r="H46" s="1" t="s">
        <v>375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471</v>
      </c>
      <c r="B47" s="1">
        <v>0.0</v>
      </c>
      <c r="C47" s="1" t="s">
        <v>472</v>
      </c>
      <c r="D47" s="1" t="s">
        <v>473</v>
      </c>
      <c r="E47" s="1" t="s">
        <v>474</v>
      </c>
      <c r="F47" s="1" t="s">
        <v>475</v>
      </c>
      <c r="G47" s="1" t="s">
        <v>476</v>
      </c>
      <c r="H47" s="1" t="s">
        <v>477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478</v>
      </c>
      <c r="B48" s="1">
        <v>0.0</v>
      </c>
      <c r="C48" s="1" t="s">
        <v>479</v>
      </c>
      <c r="D48" s="1" t="s">
        <v>480</v>
      </c>
      <c r="E48" s="1" t="s">
        <v>481</v>
      </c>
      <c r="F48" s="1" t="s">
        <v>482</v>
      </c>
      <c r="G48" s="1" t="s">
        <v>483</v>
      </c>
      <c r="H48" s="1" t="s">
        <v>484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485</v>
      </c>
      <c r="B49" s="1">
        <v>0.0</v>
      </c>
      <c r="C49" s="1" t="s">
        <v>486</v>
      </c>
      <c r="D49" s="1" t="s">
        <v>167</v>
      </c>
      <c r="E49" s="1" t="s">
        <v>453</v>
      </c>
      <c r="F49" s="1" t="s">
        <v>487</v>
      </c>
      <c r="G49" s="1" t="s">
        <v>488</v>
      </c>
      <c r="H49" s="1" t="s">
        <v>489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490</v>
      </c>
      <c r="B50" s="1">
        <v>0.0</v>
      </c>
      <c r="C50" s="1" t="s">
        <v>491</v>
      </c>
      <c r="D50" s="1" t="s">
        <v>492</v>
      </c>
      <c r="E50" s="1" t="s">
        <v>493</v>
      </c>
      <c r="F50" s="1" t="s">
        <v>494</v>
      </c>
      <c r="G50" s="1" t="s">
        <v>495</v>
      </c>
      <c r="H50" s="1" t="s">
        <v>496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497</v>
      </c>
      <c r="B51" s="1">
        <v>0.0</v>
      </c>
      <c r="C51" s="1" t="s">
        <v>498</v>
      </c>
      <c r="D51" s="1" t="s">
        <v>499</v>
      </c>
      <c r="E51" s="1" t="s">
        <v>500</v>
      </c>
      <c r="F51" s="1" t="s">
        <v>501</v>
      </c>
      <c r="G51" s="1" t="s">
        <v>502</v>
      </c>
      <c r="H51" s="1" t="s">
        <v>503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504</v>
      </c>
      <c r="B52" s="1">
        <v>0.0</v>
      </c>
      <c r="C52" s="1" t="s">
        <v>498</v>
      </c>
      <c r="D52" s="1" t="s">
        <v>499</v>
      </c>
      <c r="E52" s="1" t="s">
        <v>500</v>
      </c>
      <c r="F52" s="1" t="s">
        <v>501</v>
      </c>
      <c r="G52" s="1" t="s">
        <v>502</v>
      </c>
      <c r="H52" s="1" t="s">
        <v>503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505</v>
      </c>
      <c r="B53" s="1">
        <v>0.0</v>
      </c>
      <c r="C53" s="1" t="s">
        <v>506</v>
      </c>
      <c r="D53" s="1" t="s">
        <v>507</v>
      </c>
      <c r="E53" s="1" t="s">
        <v>508</v>
      </c>
      <c r="F53" s="1" t="s">
        <v>509</v>
      </c>
      <c r="G53" s="1" t="s">
        <v>510</v>
      </c>
      <c r="H53" s="1" t="s">
        <v>511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512</v>
      </c>
      <c r="B54" s="1">
        <v>0.0</v>
      </c>
      <c r="C54" s="1" t="s">
        <v>513</v>
      </c>
      <c r="D54" s="1" t="s">
        <v>514</v>
      </c>
      <c r="E54" s="1" t="s">
        <v>515</v>
      </c>
      <c r="F54" s="1" t="s">
        <v>516</v>
      </c>
      <c r="G54" s="1" t="s">
        <v>517</v>
      </c>
      <c r="H54" s="1" t="s">
        <v>518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519</v>
      </c>
      <c r="B55" s="1">
        <v>0.0</v>
      </c>
      <c r="C55" s="1" t="s">
        <v>520</v>
      </c>
      <c r="D55" s="1">
        <v>3.536</v>
      </c>
      <c r="E55" s="1" t="s">
        <v>521</v>
      </c>
      <c r="F55" s="1" t="s">
        <v>522</v>
      </c>
      <c r="G55" s="1" t="s">
        <v>523</v>
      </c>
      <c r="H55" s="1" t="s">
        <v>524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525</v>
      </c>
      <c r="B56" s="1">
        <v>0.0</v>
      </c>
      <c r="C56" s="1">
        <v>4.624000000000001</v>
      </c>
      <c r="D56" s="1" t="s">
        <v>526</v>
      </c>
      <c r="E56" s="1" t="s">
        <v>527</v>
      </c>
      <c r="F56" s="1" t="s">
        <v>528</v>
      </c>
      <c r="G56" s="1" t="s">
        <v>529</v>
      </c>
      <c r="H56" s="1" t="s">
        <v>530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531</v>
      </c>
      <c r="B57" s="1">
        <v>0.0</v>
      </c>
      <c r="C57" s="1" t="s">
        <v>532</v>
      </c>
      <c r="D57" s="1" t="s">
        <v>533</v>
      </c>
      <c r="E57" s="1" t="s">
        <v>534</v>
      </c>
      <c r="F57" s="1" t="s">
        <v>535</v>
      </c>
      <c r="G57" s="1" t="s">
        <v>536</v>
      </c>
      <c r="H57" s="1" t="s">
        <v>537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538</v>
      </c>
      <c r="B58" s="1">
        <v>0.0</v>
      </c>
      <c r="C58" s="1" t="s">
        <v>539</v>
      </c>
      <c r="D58" s="1" t="s">
        <v>540</v>
      </c>
      <c r="E58" s="1" t="s">
        <v>541</v>
      </c>
      <c r="F58" s="1" t="s">
        <v>542</v>
      </c>
      <c r="G58" s="1" t="s">
        <v>543</v>
      </c>
      <c r="H58" s="1" t="s">
        <v>544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545</v>
      </c>
      <c r="B59" s="1">
        <v>0.0</v>
      </c>
      <c r="C59" s="1" t="s">
        <v>546</v>
      </c>
      <c r="D59" s="1" t="s">
        <v>547</v>
      </c>
      <c r="E59" s="1" t="s">
        <v>548</v>
      </c>
      <c r="F59" s="1" t="s">
        <v>549</v>
      </c>
      <c r="G59" s="1" t="s">
        <v>550</v>
      </c>
      <c r="H59" s="1" t="s">
        <v>551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552</v>
      </c>
      <c r="B60" s="1">
        <v>0.0</v>
      </c>
      <c r="C60" s="1">
        <v>12.648</v>
      </c>
      <c r="D60" s="1" t="s">
        <v>553</v>
      </c>
      <c r="E60" s="1" t="s">
        <v>554</v>
      </c>
      <c r="F60" s="1" t="s">
        <v>555</v>
      </c>
      <c r="G60" s="1" t="s">
        <v>556</v>
      </c>
      <c r="H60" s="1" t="s">
        <v>557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558</v>
      </c>
      <c r="B61" s="1">
        <v>0.0</v>
      </c>
      <c r="C61" s="1" t="s">
        <v>559</v>
      </c>
      <c r="D61" s="1" t="s">
        <v>560</v>
      </c>
      <c r="E61" s="1" t="s">
        <v>561</v>
      </c>
      <c r="F61" s="1" t="s">
        <v>562</v>
      </c>
      <c r="G61" s="1" t="s">
        <v>563</v>
      </c>
      <c r="H61" s="1" t="s">
        <v>564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565</v>
      </c>
      <c r="B62" s="1">
        <v>0.0</v>
      </c>
      <c r="C62" s="1" t="s">
        <v>566</v>
      </c>
      <c r="D62" s="1" t="s">
        <v>567</v>
      </c>
      <c r="E62" s="1" t="s">
        <v>568</v>
      </c>
      <c r="F62" s="1" t="s">
        <v>569</v>
      </c>
      <c r="G62" s="1" t="s">
        <v>570</v>
      </c>
      <c r="H62" s="1" t="s">
        <v>571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572</v>
      </c>
      <c r="B63" s="1">
        <v>0.0</v>
      </c>
      <c r="C63" s="1">
        <v>0.0</v>
      </c>
      <c r="D63" s="1" t="s">
        <v>573</v>
      </c>
      <c r="E63" s="1" t="s">
        <v>574</v>
      </c>
      <c r="F63" s="1" t="s">
        <v>575</v>
      </c>
      <c r="G63" s="1" t="s">
        <v>576</v>
      </c>
      <c r="H63" s="1" t="s">
        <v>577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578</v>
      </c>
      <c r="B64" s="1">
        <v>0.0</v>
      </c>
      <c r="C64" s="1">
        <v>0.0</v>
      </c>
      <c r="D64" s="1" t="s">
        <v>579</v>
      </c>
      <c r="E64" s="1" t="s">
        <v>580</v>
      </c>
      <c r="F64" s="1" t="s">
        <v>581</v>
      </c>
      <c r="G64" s="1" t="s">
        <v>582</v>
      </c>
      <c r="H64" s="1" t="s">
        <v>583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585</v>
      </c>
      <c r="B66" s="1">
        <v>0.0</v>
      </c>
      <c r="C66" s="1">
        <v>0.0</v>
      </c>
      <c r="D66" s="1" t="s">
        <v>586</v>
      </c>
      <c r="E66" s="1" t="s">
        <v>587</v>
      </c>
      <c r="F66" s="1" t="s">
        <v>588</v>
      </c>
      <c r="G66" s="1" t="s">
        <v>589</v>
      </c>
      <c r="H66" s="1" t="s">
        <v>590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591</v>
      </c>
      <c r="B67" s="1">
        <v>0.0</v>
      </c>
      <c r="C67" s="1">
        <v>0.0</v>
      </c>
      <c r="D67" s="1" t="s">
        <v>592</v>
      </c>
      <c r="E67" s="1" t="s">
        <v>593</v>
      </c>
      <c r="F67" s="1" t="s">
        <v>594</v>
      </c>
      <c r="G67" s="1" t="s">
        <v>595</v>
      </c>
      <c r="H67" s="1" t="s">
        <v>596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597</v>
      </c>
      <c r="B68" s="1">
        <v>0.0</v>
      </c>
      <c r="C68" s="1">
        <v>0.0</v>
      </c>
      <c r="D68" s="1" t="s">
        <v>598</v>
      </c>
      <c r="E68" s="1" t="s">
        <v>599</v>
      </c>
      <c r="F68" s="1" t="s">
        <v>600</v>
      </c>
      <c r="G68" s="1" t="s">
        <v>601</v>
      </c>
      <c r="H68" s="1" t="s">
        <v>602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603</v>
      </c>
      <c r="B69" s="1">
        <v>0.0</v>
      </c>
      <c r="C69" s="1">
        <v>0.0</v>
      </c>
      <c r="D69" s="1" t="s">
        <v>604</v>
      </c>
      <c r="E69" s="1" t="s">
        <v>605</v>
      </c>
      <c r="F69" s="1" t="s">
        <v>606</v>
      </c>
      <c r="G69" s="1" t="s">
        <v>607</v>
      </c>
      <c r="H69" s="1" t="s">
        <v>608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609</v>
      </c>
      <c r="B70" s="1">
        <v>0.0</v>
      </c>
      <c r="C70" s="1">
        <v>0.0</v>
      </c>
      <c r="D70" s="1" t="s">
        <v>610</v>
      </c>
      <c r="E70" s="1" t="s">
        <v>611</v>
      </c>
      <c r="F70" s="1" t="s">
        <v>612</v>
      </c>
      <c r="G70" s="1" t="s">
        <v>613</v>
      </c>
      <c r="H70" s="1" t="s">
        <v>614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615</v>
      </c>
      <c r="B71" s="1">
        <v>0.0</v>
      </c>
      <c r="C71" s="1">
        <v>0.0</v>
      </c>
      <c r="D71" s="1" t="s">
        <v>616</v>
      </c>
      <c r="E71" s="1" t="s">
        <v>617</v>
      </c>
      <c r="F71" s="1" t="s">
        <v>618</v>
      </c>
      <c r="G71" s="1" t="s">
        <v>619</v>
      </c>
      <c r="H71" s="1">
        <v>-1.496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620</v>
      </c>
      <c r="B72" s="1">
        <v>0.0</v>
      </c>
      <c r="C72" s="1">
        <v>0.0</v>
      </c>
      <c r="D72" s="1" t="s">
        <v>616</v>
      </c>
      <c r="E72" s="1" t="s">
        <v>617</v>
      </c>
      <c r="F72" s="1" t="s">
        <v>618</v>
      </c>
      <c r="G72" s="1" t="s">
        <v>619</v>
      </c>
      <c r="H72" s="1">
        <v>-1.496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621</v>
      </c>
      <c r="B73" s="1">
        <v>0.0</v>
      </c>
      <c r="C73" s="1">
        <v>0.0</v>
      </c>
      <c r="D73" s="1" t="s">
        <v>622</v>
      </c>
      <c r="E73" s="1" t="s">
        <v>623</v>
      </c>
      <c r="F73" s="1" t="s">
        <v>624</v>
      </c>
      <c r="G73" s="1" t="s">
        <v>625</v>
      </c>
      <c r="H73" s="1" t="s">
        <v>626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627</v>
      </c>
      <c r="B74" s="1">
        <v>0.0</v>
      </c>
      <c r="C74" s="1">
        <v>0.0</v>
      </c>
      <c r="D74" s="1" t="s">
        <v>628</v>
      </c>
      <c r="E74" s="1" t="s">
        <v>629</v>
      </c>
      <c r="F74" s="1" t="s">
        <v>630</v>
      </c>
      <c r="G74" s="1" t="s">
        <v>631</v>
      </c>
      <c r="H74" s="1" t="s">
        <v>632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633</v>
      </c>
      <c r="B75" s="1">
        <v>0.0</v>
      </c>
      <c r="C75" s="1">
        <v>0.0</v>
      </c>
      <c r="D75" s="1" t="s">
        <v>634</v>
      </c>
      <c r="E75" s="1" t="s">
        <v>635</v>
      </c>
      <c r="F75" s="1" t="s">
        <v>636</v>
      </c>
      <c r="G75" s="1" t="s">
        <v>637</v>
      </c>
      <c r="H75" s="1" t="s">
        <v>638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639</v>
      </c>
      <c r="B76" s="1">
        <v>0.0</v>
      </c>
      <c r="C76" s="1">
        <v>0.0</v>
      </c>
      <c r="D76" s="1" t="s">
        <v>640</v>
      </c>
      <c r="E76" s="1" t="s">
        <v>641</v>
      </c>
      <c r="F76" s="1" t="s">
        <v>642</v>
      </c>
      <c r="G76" s="1" t="s">
        <v>643</v>
      </c>
      <c r="H76" s="1" t="s">
        <v>644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645</v>
      </c>
      <c r="B77" s="1">
        <v>0.0</v>
      </c>
      <c r="C77" s="1">
        <v>0.0</v>
      </c>
      <c r="D77" s="1" t="s">
        <v>646</v>
      </c>
      <c r="E77" s="1" t="s">
        <v>647</v>
      </c>
      <c r="F77" s="1" t="s">
        <v>648</v>
      </c>
      <c r="G77" s="1" t="s">
        <v>649</v>
      </c>
      <c r="H77" s="1" t="s">
        <v>650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651</v>
      </c>
      <c r="B78" s="1">
        <v>0.0</v>
      </c>
      <c r="C78" s="1">
        <v>0.0</v>
      </c>
      <c r="D78" s="1" t="s">
        <v>652</v>
      </c>
      <c r="E78" s="1" t="s">
        <v>653</v>
      </c>
      <c r="F78" s="1">
        <v>1.496</v>
      </c>
      <c r="G78" s="1" t="s">
        <v>654</v>
      </c>
      <c r="H78" s="1" t="s">
        <v>655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656</v>
      </c>
      <c r="B79" s="1">
        <v>0.0</v>
      </c>
      <c r="C79" s="1">
        <v>0.0</v>
      </c>
      <c r="D79" s="1" t="s">
        <v>657</v>
      </c>
      <c r="E79" s="1" t="s">
        <v>658</v>
      </c>
      <c r="F79" s="1" t="s">
        <v>659</v>
      </c>
      <c r="G79" s="1" t="s">
        <v>660</v>
      </c>
      <c r="H79" s="1" t="s">
        <v>661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662</v>
      </c>
      <c r="B80" s="1">
        <v>0.0</v>
      </c>
      <c r="C80" s="1">
        <v>0.0</v>
      </c>
      <c r="D80" s="1" t="s">
        <v>663</v>
      </c>
      <c r="E80" s="1" t="s">
        <v>664</v>
      </c>
      <c r="F80" s="1" t="s">
        <v>665</v>
      </c>
      <c r="G80" s="1" t="s">
        <v>666</v>
      </c>
      <c r="H80" s="1" t="s">
        <v>667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668</v>
      </c>
      <c r="B81" s="1">
        <v>0.0</v>
      </c>
      <c r="C81" s="1">
        <v>0.0</v>
      </c>
      <c r="D81" s="1" t="s">
        <v>669</v>
      </c>
      <c r="E81" s="1" t="s">
        <v>670</v>
      </c>
      <c r="F81" s="1" t="s">
        <v>671</v>
      </c>
      <c r="G81" s="1" t="s">
        <v>672</v>
      </c>
      <c r="H81" s="1" t="s">
        <v>673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674</v>
      </c>
      <c r="B82" s="1">
        <v>0.0</v>
      </c>
      <c r="C82" s="1">
        <v>0.0</v>
      </c>
      <c r="D82" s="1" t="s">
        <v>675</v>
      </c>
      <c r="E82" s="1" t="s">
        <v>676</v>
      </c>
      <c r="F82" s="1" t="s">
        <v>677</v>
      </c>
      <c r="G82" s="1" t="s">
        <v>678</v>
      </c>
      <c r="H82" s="1" t="s">
        <v>679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680</v>
      </c>
      <c r="B83" s="1">
        <v>0.0</v>
      </c>
      <c r="C83" s="1">
        <v>0.0</v>
      </c>
      <c r="D83" s="1">
        <v>0.0</v>
      </c>
      <c r="E83" s="1" t="s">
        <v>681</v>
      </c>
      <c r="F83" s="1" t="s">
        <v>682</v>
      </c>
      <c r="G83" s="1" t="s">
        <v>683</v>
      </c>
      <c r="H83" s="1" t="s">
        <v>684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685</v>
      </c>
      <c r="B84" s="1">
        <v>0.0</v>
      </c>
      <c r="C84" s="1">
        <v>0.0</v>
      </c>
      <c r="D84" s="1">
        <v>0.0</v>
      </c>
      <c r="E84" s="1" t="s">
        <v>686</v>
      </c>
      <c r="F84" s="1" t="s">
        <v>687</v>
      </c>
      <c r="G84" s="1" t="s">
        <v>688</v>
      </c>
      <c r="H84" s="1" t="s">
        <v>684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689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690</v>
      </c>
      <c r="B86" s="1">
        <v>0.0</v>
      </c>
      <c r="C86" s="1">
        <v>0.0</v>
      </c>
      <c r="D86" s="1">
        <v>0.0</v>
      </c>
      <c r="E86" s="1" t="s">
        <v>691</v>
      </c>
      <c r="F86" s="1" t="s">
        <v>692</v>
      </c>
      <c r="G86" s="1" t="s">
        <v>693</v>
      </c>
      <c r="H86" s="1" t="s">
        <v>694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695</v>
      </c>
      <c r="B87" s="1">
        <v>0.0</v>
      </c>
      <c r="C87" s="1">
        <v>0.0</v>
      </c>
      <c r="D87" s="1">
        <v>0.0</v>
      </c>
      <c r="E87" s="1" t="s">
        <v>696</v>
      </c>
      <c r="F87" s="1" t="s">
        <v>697</v>
      </c>
      <c r="G87" s="1" t="s">
        <v>698</v>
      </c>
      <c r="H87" s="1" t="s">
        <v>699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700</v>
      </c>
      <c r="B88" s="1">
        <v>0.0</v>
      </c>
      <c r="C88" s="1">
        <v>0.0</v>
      </c>
      <c r="D88" s="1">
        <v>0.0</v>
      </c>
      <c r="E88" s="1" t="s">
        <v>701</v>
      </c>
      <c r="F88" s="1" t="s">
        <v>702</v>
      </c>
      <c r="G88" s="1" t="s">
        <v>703</v>
      </c>
      <c r="H88" s="1" t="s">
        <v>704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705</v>
      </c>
      <c r="B89" s="1">
        <v>0.0</v>
      </c>
      <c r="C89" s="1">
        <v>0.0</v>
      </c>
      <c r="D89" s="1">
        <v>0.0</v>
      </c>
      <c r="E89" s="1" t="s">
        <v>706</v>
      </c>
      <c r="F89" s="1" t="s">
        <v>707</v>
      </c>
      <c r="G89" s="1" t="s">
        <v>708</v>
      </c>
      <c r="H89" s="1" t="s">
        <v>709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710</v>
      </c>
      <c r="B90" s="1">
        <v>0.0</v>
      </c>
      <c r="C90" s="1">
        <v>0.0</v>
      </c>
      <c r="D90" s="1">
        <v>0.0</v>
      </c>
      <c r="E90" s="1" t="s">
        <v>711</v>
      </c>
      <c r="F90" s="1" t="s">
        <v>712</v>
      </c>
      <c r="G90" s="1" t="s">
        <v>347</v>
      </c>
      <c r="H90" s="1" t="s">
        <v>713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714</v>
      </c>
      <c r="B91" s="1">
        <v>0.0</v>
      </c>
      <c r="C91" s="1">
        <v>0.0</v>
      </c>
      <c r="D91" s="1">
        <v>0.0</v>
      </c>
      <c r="E91" s="1" t="s">
        <v>598</v>
      </c>
      <c r="F91" s="1" t="s">
        <v>715</v>
      </c>
      <c r="G91" s="1" t="s">
        <v>716</v>
      </c>
      <c r="H91" s="1" t="s">
        <v>717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718</v>
      </c>
      <c r="B92" s="1">
        <v>0.0</v>
      </c>
      <c r="C92" s="1">
        <v>0.0</v>
      </c>
      <c r="D92" s="1">
        <v>0.0</v>
      </c>
      <c r="E92" s="1" t="s">
        <v>598</v>
      </c>
      <c r="F92" s="1" t="s">
        <v>715</v>
      </c>
      <c r="G92" s="1" t="s">
        <v>716</v>
      </c>
      <c r="H92" s="1" t="s">
        <v>717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719</v>
      </c>
      <c r="B93" s="1">
        <v>0.0</v>
      </c>
      <c r="C93" s="1">
        <v>0.0</v>
      </c>
      <c r="D93" s="1">
        <v>0.0</v>
      </c>
      <c r="E93" s="1" t="s">
        <v>720</v>
      </c>
      <c r="F93" s="1" t="s">
        <v>721</v>
      </c>
      <c r="G93" s="1" t="s">
        <v>722</v>
      </c>
      <c r="H93" s="1" t="s">
        <v>723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724</v>
      </c>
      <c r="B94" s="1">
        <v>0.0</v>
      </c>
      <c r="C94" s="1">
        <v>0.0</v>
      </c>
      <c r="D94" s="1">
        <v>0.0</v>
      </c>
      <c r="E94" s="1" t="s">
        <v>725</v>
      </c>
      <c r="F94" s="1" t="s">
        <v>726</v>
      </c>
      <c r="G94" s="1" t="s">
        <v>727</v>
      </c>
      <c r="H94" s="1" t="s">
        <v>728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729</v>
      </c>
      <c r="B95" s="1">
        <v>0.0</v>
      </c>
      <c r="C95" s="1">
        <v>0.0</v>
      </c>
      <c r="D95" s="1">
        <v>0.0</v>
      </c>
      <c r="E95" s="1" t="s">
        <v>730</v>
      </c>
      <c r="F95" s="1" t="s">
        <v>731</v>
      </c>
      <c r="G95" s="1" t="s">
        <v>732</v>
      </c>
      <c r="H95" s="1" t="s">
        <v>733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734</v>
      </c>
      <c r="B96" s="1">
        <v>0.0</v>
      </c>
      <c r="C96" s="1">
        <v>0.0</v>
      </c>
      <c r="D96" s="1">
        <v>0.0</v>
      </c>
      <c r="E96" s="1" t="s">
        <v>735</v>
      </c>
      <c r="F96" s="1">
        <v>-0.9520000000000001</v>
      </c>
      <c r="G96" s="1" t="s">
        <v>736</v>
      </c>
      <c r="H96" s="1" t="s">
        <v>737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738</v>
      </c>
      <c r="B97" s="1">
        <v>0.0</v>
      </c>
      <c r="C97" s="1">
        <v>0.0</v>
      </c>
      <c r="D97" s="1">
        <v>0.0</v>
      </c>
      <c r="E97" s="1" t="s">
        <v>739</v>
      </c>
      <c r="F97" s="1" t="s">
        <v>740</v>
      </c>
      <c r="G97" s="1">
        <v>1.224</v>
      </c>
      <c r="H97" s="1" t="s">
        <v>741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742</v>
      </c>
      <c r="B98" s="1">
        <v>0.0</v>
      </c>
      <c r="C98" s="1">
        <v>0.0</v>
      </c>
      <c r="D98" s="1">
        <v>0.0</v>
      </c>
      <c r="E98" s="1" t="s">
        <v>743</v>
      </c>
      <c r="F98" s="1" t="s">
        <v>744</v>
      </c>
      <c r="G98" s="1" t="s">
        <v>745</v>
      </c>
      <c r="H98" s="1" t="s">
        <v>746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747</v>
      </c>
      <c r="B99" s="1">
        <v>0.0</v>
      </c>
      <c r="C99" s="1">
        <v>0.0</v>
      </c>
      <c r="D99" s="1">
        <v>0.0</v>
      </c>
      <c r="E99" s="1" t="s">
        <v>748</v>
      </c>
      <c r="F99" s="1" t="s">
        <v>749</v>
      </c>
      <c r="G99" s="1" t="s">
        <v>750</v>
      </c>
      <c r="H99" s="1" t="s">
        <v>751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752</v>
      </c>
      <c r="B100" s="1">
        <v>0.0</v>
      </c>
      <c r="C100" s="1">
        <v>0.0</v>
      </c>
      <c r="D100" s="1">
        <v>0.0</v>
      </c>
      <c r="E100" s="1" t="s">
        <v>753</v>
      </c>
      <c r="F100" s="1" t="s">
        <v>754</v>
      </c>
      <c r="G100" s="1" t="s">
        <v>755</v>
      </c>
      <c r="H100" s="1" t="s">
        <v>756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757</v>
      </c>
      <c r="B101" s="1">
        <v>0.0</v>
      </c>
      <c r="C101" s="1">
        <v>0.0</v>
      </c>
      <c r="D101" s="1">
        <v>0.0</v>
      </c>
      <c r="E101" s="1" t="s">
        <v>758</v>
      </c>
      <c r="F101" s="1" t="s">
        <v>759</v>
      </c>
      <c r="G101" s="1" t="s">
        <v>760</v>
      </c>
      <c r="H101" s="1" t="s">
        <v>761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762</v>
      </c>
      <c r="B102" s="1">
        <v>0.0</v>
      </c>
      <c r="C102" s="1">
        <v>0.0</v>
      </c>
      <c r="D102" s="1">
        <v>0.0</v>
      </c>
      <c r="E102" s="1" t="s">
        <v>763</v>
      </c>
      <c r="F102" s="1" t="s">
        <v>764</v>
      </c>
      <c r="G102" s="1" t="s">
        <v>765</v>
      </c>
      <c r="H102" s="1" t="s">
        <v>766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767</v>
      </c>
      <c r="B103" s="1">
        <v>0.0</v>
      </c>
      <c r="C103" s="1">
        <v>0.0</v>
      </c>
      <c r="D103" s="1">
        <v>0.0</v>
      </c>
      <c r="E103" s="1">
        <v>0.0</v>
      </c>
      <c r="F103" s="1">
        <v>5.44</v>
      </c>
      <c r="G103" s="1" t="s">
        <v>708</v>
      </c>
      <c r="H103" s="1" t="s">
        <v>768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769</v>
      </c>
      <c r="B104" s="1">
        <v>0.0</v>
      </c>
      <c r="C104" s="1">
        <v>0.0</v>
      </c>
      <c r="D104" s="1">
        <v>0.0</v>
      </c>
      <c r="E104" s="1">
        <v>0.0</v>
      </c>
      <c r="F104" s="1" t="s">
        <v>770</v>
      </c>
      <c r="G104" s="1" t="s">
        <v>771</v>
      </c>
      <c r="H104" s="1" t="s">
        <v>772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773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774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775</v>
      </c>
      <c r="H106" s="1" t="s">
        <v>776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777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778</v>
      </c>
      <c r="H107" s="1" t="s">
        <v>779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780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781</v>
      </c>
      <c r="H108" s="1" t="s">
        <v>782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783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711</v>
      </c>
      <c r="H109" s="1" t="s">
        <v>784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785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786</v>
      </c>
      <c r="H110" s="1" t="s">
        <v>787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788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789</v>
      </c>
      <c r="H111" s="1" t="s">
        <v>320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790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789</v>
      </c>
      <c r="H112" s="1" t="s">
        <v>320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791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792</v>
      </c>
      <c r="H113" s="1" t="s">
        <v>793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794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795</v>
      </c>
      <c r="H114" s="1" t="s">
        <v>796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797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798</v>
      </c>
      <c r="H115" s="1" t="s">
        <v>799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800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801</v>
      </c>
      <c r="H116" s="1" t="s">
        <v>802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803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804</v>
      </c>
      <c r="H117" s="1" t="s">
        <v>805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806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127</v>
      </c>
      <c r="H118" s="1" t="s">
        <v>807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808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809</v>
      </c>
      <c r="H119" s="1" t="s">
        <v>810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811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812</v>
      </c>
      <c r="H120" s="1" t="s">
        <v>357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813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814</v>
      </c>
      <c r="H121" s="1" t="s">
        <v>815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816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817</v>
      </c>
      <c r="H122" s="1" t="s">
        <v>818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819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820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821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822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823</v>
      </c>
      <c r="C1" s="1" t="s">
        <v>824</v>
      </c>
      <c r="D1" s="1" t="s">
        <v>825</v>
      </c>
      <c r="E1" s="1" t="s">
        <v>826</v>
      </c>
      <c r="F1" s="1" t="s">
        <v>827</v>
      </c>
      <c r="G1" s="1" t="s">
        <v>828</v>
      </c>
      <c r="H1" s="1" t="s">
        <v>829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830</v>
      </c>
      <c r="B2" s="1" t="s">
        <v>831</v>
      </c>
      <c r="C2" s="1" t="s">
        <v>832</v>
      </c>
      <c r="D2" s="1" t="s">
        <v>833</v>
      </c>
      <c r="E2" s="1" t="s">
        <v>834</v>
      </c>
      <c r="F2" s="1" t="s">
        <v>835</v>
      </c>
      <c r="G2" s="1" t="s">
        <v>835</v>
      </c>
      <c r="H2" s="1" t="s">
        <v>836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837</v>
      </c>
      <c r="B3" s="1" t="s">
        <v>836</v>
      </c>
      <c r="C3" s="1" t="s">
        <v>838</v>
      </c>
      <c r="D3" s="1" t="s">
        <v>839</v>
      </c>
      <c r="E3" s="1" t="s">
        <v>840</v>
      </c>
      <c r="F3" s="1" t="s">
        <v>841</v>
      </c>
      <c r="G3" s="1" t="s">
        <v>842</v>
      </c>
      <c r="H3" s="1" t="s">
        <v>836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843</v>
      </c>
      <c r="B4" s="1" t="s">
        <v>844</v>
      </c>
      <c r="C4" s="1" t="s">
        <v>845</v>
      </c>
      <c r="D4" s="1" t="s">
        <v>846</v>
      </c>
      <c r="E4" s="1" t="s">
        <v>847</v>
      </c>
      <c r="F4" s="1" t="s">
        <v>848</v>
      </c>
      <c r="G4" s="1" t="s">
        <v>849</v>
      </c>
      <c r="H4" s="1" t="s">
        <v>850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837</v>
      </c>
      <c r="B5" s="1" t="s">
        <v>836</v>
      </c>
      <c r="C5" s="1" t="s">
        <v>851</v>
      </c>
      <c r="D5" s="1" t="s">
        <v>852</v>
      </c>
      <c r="E5" s="1" t="s">
        <v>853</v>
      </c>
      <c r="F5" s="1" t="s">
        <v>854</v>
      </c>
      <c r="G5" s="1" t="s">
        <v>855</v>
      </c>
      <c r="H5" s="1" t="s">
        <v>856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857</v>
      </c>
      <c r="B6" s="1" t="s">
        <v>858</v>
      </c>
      <c r="C6" s="1" t="s">
        <v>859</v>
      </c>
      <c r="D6" s="1" t="s">
        <v>860</v>
      </c>
      <c r="E6" s="1" t="s">
        <v>861</v>
      </c>
      <c r="F6" s="1" t="s">
        <v>862</v>
      </c>
      <c r="G6" s="1" t="s">
        <v>863</v>
      </c>
      <c r="H6" s="1" t="s">
        <v>864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865</v>
      </c>
      <c r="B7" s="1" t="s">
        <v>866</v>
      </c>
      <c r="C7" s="1" t="s">
        <v>867</v>
      </c>
      <c r="D7" s="1" t="s">
        <v>868</v>
      </c>
      <c r="E7" s="1" t="s">
        <v>869</v>
      </c>
      <c r="F7" s="1" t="s">
        <v>870</v>
      </c>
      <c r="G7" s="1" t="s">
        <v>871</v>
      </c>
      <c r="H7" s="1" t="s">
        <v>872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873</v>
      </c>
      <c r="B8" s="1" t="s">
        <v>874</v>
      </c>
      <c r="C8" s="1" t="s">
        <v>875</v>
      </c>
      <c r="D8" s="1" t="s">
        <v>876</v>
      </c>
      <c r="E8" s="1" t="s">
        <v>877</v>
      </c>
      <c r="F8" s="1" t="s">
        <v>878</v>
      </c>
      <c r="G8" s="1" t="s">
        <v>878</v>
      </c>
      <c r="H8" s="1" t="s">
        <v>878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879</v>
      </c>
      <c r="B9" s="1" t="s">
        <v>880</v>
      </c>
      <c r="C9" s="1" t="s">
        <v>881</v>
      </c>
      <c r="D9" s="1" t="s">
        <v>882</v>
      </c>
      <c r="E9" s="1" t="s">
        <v>883</v>
      </c>
      <c r="F9" s="1" t="s">
        <v>884</v>
      </c>
      <c r="G9" s="1" t="s">
        <v>885</v>
      </c>
      <c r="H9" s="1" t="s">
        <v>886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887</v>
      </c>
      <c r="B10" s="1" t="s">
        <v>888</v>
      </c>
      <c r="C10" s="1" t="s">
        <v>889</v>
      </c>
      <c r="D10" s="1" t="s">
        <v>890</v>
      </c>
      <c r="E10" s="1" t="s">
        <v>885</v>
      </c>
      <c r="F10" s="1" t="s">
        <v>891</v>
      </c>
      <c r="G10" s="1" t="s">
        <v>891</v>
      </c>
      <c r="H10" s="1" t="s">
        <v>892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893</v>
      </c>
      <c r="B11" s="1" t="s">
        <v>894</v>
      </c>
      <c r="C11" s="1" t="s">
        <v>895</v>
      </c>
      <c r="D11" s="1" t="s">
        <v>836</v>
      </c>
      <c r="E11" s="1" t="s">
        <v>896</v>
      </c>
      <c r="F11" s="1" t="s">
        <v>897</v>
      </c>
      <c r="G11" s="1" t="s">
        <v>898</v>
      </c>
      <c r="H11" s="1" t="s">
        <v>899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900</v>
      </c>
      <c r="B12" s="1" t="s">
        <v>901</v>
      </c>
      <c r="C12" s="1" t="s">
        <v>902</v>
      </c>
      <c r="D12" s="1" t="s">
        <v>903</v>
      </c>
      <c r="E12" s="1" t="s">
        <v>904</v>
      </c>
      <c r="F12" s="1" t="s">
        <v>905</v>
      </c>
      <c r="G12" s="1" t="s">
        <v>906</v>
      </c>
      <c r="H12" s="1" t="s">
        <v>907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908</v>
      </c>
      <c r="B13" s="1" t="s">
        <v>909</v>
      </c>
      <c r="C13" s="1" t="s">
        <v>910</v>
      </c>
      <c r="D13" s="1" t="s">
        <v>911</v>
      </c>
      <c r="E13" s="1" t="s">
        <v>912</v>
      </c>
      <c r="F13" s="1" t="s">
        <v>913</v>
      </c>
      <c r="G13" s="1" t="s">
        <v>914</v>
      </c>
      <c r="H13" s="1" t="s">
        <v>915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916</v>
      </c>
      <c r="B14" s="1" t="s">
        <v>917</v>
      </c>
      <c r="C14" s="1" t="s">
        <v>918</v>
      </c>
      <c r="D14" s="1" t="s">
        <v>919</v>
      </c>
      <c r="E14" s="1" t="s">
        <v>920</v>
      </c>
      <c r="F14" s="1" t="s">
        <v>921</v>
      </c>
      <c r="G14" s="1" t="s">
        <v>922</v>
      </c>
      <c r="H14" s="1" t="s">
        <v>923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924</v>
      </c>
      <c r="B15" s="1" t="s">
        <v>836</v>
      </c>
      <c r="C15" s="1" t="s">
        <v>836</v>
      </c>
      <c r="D15" s="1" t="s">
        <v>836</v>
      </c>
      <c r="E15" s="1" t="s">
        <v>836</v>
      </c>
      <c r="F15" s="1" t="s">
        <v>836</v>
      </c>
      <c r="G15" s="1" t="s">
        <v>836</v>
      </c>
      <c r="H15" s="1" t="s">
        <v>836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925</v>
      </c>
      <c r="B16" s="1" t="s">
        <v>836</v>
      </c>
      <c r="C16" s="1" t="s">
        <v>836</v>
      </c>
      <c r="D16" s="1" t="s">
        <v>836</v>
      </c>
      <c r="E16" s="1" t="s">
        <v>836</v>
      </c>
      <c r="F16" s="1" t="s">
        <v>836</v>
      </c>
      <c r="G16" s="1" t="s">
        <v>836</v>
      </c>
      <c r="H16" s="1" t="s">
        <v>836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926</v>
      </c>
      <c r="B17" s="1" t="s">
        <v>927</v>
      </c>
      <c r="C17" s="1" t="s">
        <v>168</v>
      </c>
      <c r="D17" s="1" t="s">
        <v>175</v>
      </c>
      <c r="E17" s="1" t="s">
        <v>170</v>
      </c>
      <c r="F17" s="1" t="s">
        <v>928</v>
      </c>
      <c r="G17" s="1" t="s">
        <v>929</v>
      </c>
      <c r="H17" s="1" t="s">
        <v>930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931</v>
      </c>
      <c r="B18" s="1" t="s">
        <v>836</v>
      </c>
      <c r="C18" s="1" t="s">
        <v>836</v>
      </c>
      <c r="D18" s="1" t="s">
        <v>836</v>
      </c>
      <c r="E18" s="1" t="s">
        <v>836</v>
      </c>
      <c r="F18" s="1" t="s">
        <v>836</v>
      </c>
      <c r="G18" s="1" t="s">
        <v>836</v>
      </c>
      <c r="H18" s="1" t="s">
        <v>836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932</v>
      </c>
      <c r="B19" s="1" t="s">
        <v>933</v>
      </c>
      <c r="C19" s="1" t="s">
        <v>934</v>
      </c>
      <c r="D19" s="1" t="s">
        <v>935</v>
      </c>
      <c r="E19" s="1" t="s">
        <v>936</v>
      </c>
      <c r="F19" s="1" t="s">
        <v>937</v>
      </c>
      <c r="G19" s="1" t="s">
        <v>938</v>
      </c>
      <c r="H19" s="1" t="s">
        <v>939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940</v>
      </c>
      <c r="B20" s="1" t="s">
        <v>941</v>
      </c>
      <c r="C20" s="1" t="s">
        <v>942</v>
      </c>
      <c r="D20" s="1" t="s">
        <v>836</v>
      </c>
      <c r="E20" s="1" t="s">
        <v>943</v>
      </c>
      <c r="F20" s="1" t="s">
        <v>944</v>
      </c>
      <c r="G20" s="1" t="s">
        <v>945</v>
      </c>
      <c r="H20" s="1" t="s">
        <v>946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947</v>
      </c>
      <c r="B21" s="1" t="s">
        <v>948</v>
      </c>
      <c r="C21" s="1" t="s">
        <v>949</v>
      </c>
      <c r="D21" s="1" t="s">
        <v>950</v>
      </c>
      <c r="E21" s="1" t="s">
        <v>951</v>
      </c>
      <c r="F21" s="1" t="s">
        <v>952</v>
      </c>
      <c r="G21" s="1" t="s">
        <v>953</v>
      </c>
      <c r="H21" s="1" t="s">
        <v>954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955</v>
      </c>
      <c r="B22" s="1" t="s">
        <v>956</v>
      </c>
      <c r="C22" s="1" t="s">
        <v>957</v>
      </c>
      <c r="D22" s="1" t="s">
        <v>958</v>
      </c>
      <c r="E22" s="1" t="s">
        <v>959</v>
      </c>
      <c r="F22" s="1" t="s">
        <v>960</v>
      </c>
      <c r="G22" s="1" t="s">
        <v>961</v>
      </c>
      <c r="H22" s="1" t="s">
        <v>962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963</v>
      </c>
      <c r="B23" s="1" t="s">
        <v>964</v>
      </c>
      <c r="C23" s="1" t="s">
        <v>965</v>
      </c>
      <c r="D23" s="1" t="s">
        <v>966</v>
      </c>
      <c r="E23" s="1" t="s">
        <v>967</v>
      </c>
      <c r="F23" s="1" t="s">
        <v>968</v>
      </c>
      <c r="G23" s="1" t="s">
        <v>969</v>
      </c>
      <c r="H23" s="1" t="s">
        <v>970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971</v>
      </c>
      <c r="B24" s="1" t="s">
        <v>972</v>
      </c>
      <c r="C24" s="1" t="s">
        <v>973</v>
      </c>
      <c r="D24" s="1" t="s">
        <v>974</v>
      </c>
      <c r="E24" s="1" t="s">
        <v>975</v>
      </c>
      <c r="F24" s="1" t="s">
        <v>976</v>
      </c>
      <c r="G24" s="1" t="s">
        <v>976</v>
      </c>
      <c r="H24" s="1" t="s">
        <v>976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977</v>
      </c>
      <c r="B25" s="1" t="s">
        <v>978</v>
      </c>
      <c r="C25" s="1" t="s">
        <v>979</v>
      </c>
      <c r="D25" s="1" t="s">
        <v>980</v>
      </c>
      <c r="E25" s="1" t="s">
        <v>981</v>
      </c>
      <c r="F25" s="1" t="s">
        <v>982</v>
      </c>
      <c r="G25" s="1" t="s">
        <v>982</v>
      </c>
      <c r="H25" s="1" t="s">
        <v>836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983</v>
      </c>
      <c r="B26" s="1" t="s">
        <v>984</v>
      </c>
      <c r="C26" s="1" t="s">
        <v>985</v>
      </c>
      <c r="D26" s="1" t="s">
        <v>986</v>
      </c>
      <c r="E26" s="1" t="s">
        <v>987</v>
      </c>
      <c r="F26" s="1" t="s">
        <v>836</v>
      </c>
      <c r="G26" s="1" t="s">
        <v>836</v>
      </c>
      <c r="H26" s="1" t="s">
        <v>836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988</v>
      </c>
      <c r="B2" s="1" t="s">
        <v>989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990</v>
      </c>
      <c r="B3" s="1" t="s">
        <v>991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992</v>
      </c>
      <c r="B4" s="1" t="s">
        <v>993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994</v>
      </c>
      <c r="B5" s="1" t="s">
        <v>995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996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997</v>
      </c>
      <c r="B7" s="1" t="s">
        <v>998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999</v>
      </c>
      <c r="B8" s="4" t="s">
        <v>1000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1001</v>
      </c>
      <c r="B9" s="1" t="s">
        <v>1002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1003</v>
      </c>
      <c r="B10" s="1" t="s">
        <v>1004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1005</v>
      </c>
      <c r="B11" s="1" t="s">
        <v>1002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1006</v>
      </c>
      <c r="B12" s="1" t="s">
        <v>1007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1008</v>
      </c>
      <c r="B13" s="1" t="s">
        <v>1009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1010</v>
      </c>
      <c r="B14" s="1" t="s">
        <v>1007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1011</v>
      </c>
      <c r="B15" s="1" t="s">
        <v>1012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1013</v>
      </c>
      <c r="B16" s="1">
        <v>2376.0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1014</v>
      </c>
      <c r="B17" s="1" t="s">
        <v>1015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1016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1017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1018</v>
      </c>
      <c r="B20" s="1">
        <v>1.29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1019</v>
      </c>
      <c r="B21" s="1">
        <v>1.29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1020</v>
      </c>
      <c r="B22" s="1">
        <v>1.22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1021</v>
      </c>
      <c r="B23" s="1">
        <v>1.29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1022</v>
      </c>
      <c r="B24" s="1">
        <v>1.29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1023</v>
      </c>
      <c r="B25" s="1">
        <v>1.29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1024</v>
      </c>
      <c r="B26" s="1">
        <v>1.22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1025</v>
      </c>
      <c r="B27" s="1">
        <v>1.29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1026</v>
      </c>
      <c r="B28" s="1">
        <v>1.385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1027</v>
      </c>
      <c r="B29" s="1">
        <v>-0.8943576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1028</v>
      </c>
      <c r="B30" s="1">
        <v>1149754.0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1029</v>
      </c>
      <c r="B31" s="1">
        <v>1149754.0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1030</v>
      </c>
      <c r="B32" s="1">
        <v>1186463.0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1031</v>
      </c>
      <c r="B33" s="1">
        <v>1308950.0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1032</v>
      </c>
      <c r="B34" s="1">
        <v>1308950.0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1033</v>
      </c>
      <c r="B35" s="1">
        <v>1.2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1034</v>
      </c>
      <c r="B36" s="1">
        <v>1.27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1035</v>
      </c>
      <c r="B37" s="1">
        <v>1400.0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1036</v>
      </c>
      <c r="B38" s="1">
        <v>800.0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1037</v>
      </c>
      <c r="B39" s="1">
        <v>3.22158208E8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1038</v>
      </c>
      <c r="B40" s="1">
        <v>1.04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1039</v>
      </c>
      <c r="B41" s="1">
        <v>2.83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1040</v>
      </c>
      <c r="B42" s="1">
        <v>0.031659596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1041</v>
      </c>
      <c r="B43" s="1">
        <v>1.4569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1042</v>
      </c>
      <c r="B44" s="1">
        <v>1.567175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1043</v>
      </c>
      <c r="B45" s="1" t="s">
        <v>1044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1045</v>
      </c>
      <c r="B46" s="1">
        <v>-1.727831424E9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1046</v>
      </c>
      <c r="B47" s="1">
        <v>-0.2027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1047</v>
      </c>
      <c r="B48" s="1">
        <v>3.83607557E8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1048</v>
      </c>
      <c r="B49" s="1">
        <v>2.59804992E8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1049</v>
      </c>
      <c r="B50" s="1">
        <v>2181478.0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1050</v>
      </c>
      <c r="B51" s="1">
        <v>2961760.0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1051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1052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1053</v>
      </c>
      <c r="B54" s="1">
        <v>0.0084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1054</v>
      </c>
      <c r="B55" s="1">
        <v>0.03007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1055</v>
      </c>
      <c r="B56" s="1">
        <v>0.15706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1056</v>
      </c>
      <c r="B57" s="1">
        <v>0.78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1057</v>
      </c>
      <c r="B58" s="1">
        <v>0.0183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1058</v>
      </c>
      <c r="B59" s="1">
        <v>2.56234E8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1059</v>
      </c>
      <c r="B60" s="1">
        <v>21.043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1060</v>
      </c>
      <c r="B61" s="1">
        <v>0.058926962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1061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1062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1063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1064</v>
      </c>
      <c r="B65" s="1">
        <v>-2.062569984E9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1065</v>
      </c>
      <c r="B66" s="1">
        <v>-1.1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1066</v>
      </c>
      <c r="B67" s="1">
        <v>-0.21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1067</v>
      </c>
      <c r="B68" s="1">
        <v>-0.17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1068</v>
      </c>
      <c r="B69" s="1">
        <v>2.409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1069</v>
      </c>
      <c r="B70" s="1">
        <v>-0.1388889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1070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1071</v>
      </c>
      <c r="B72" s="1" t="s">
        <v>1072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1073</v>
      </c>
      <c r="B73" s="1" t="s">
        <v>1074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1075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1076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1077</v>
      </c>
      <c r="B76" s="1" t="s">
        <v>1078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1079</v>
      </c>
      <c r="B77" s="1" t="s">
        <v>1078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1080</v>
      </c>
      <c r="B78" s="1">
        <v>1.5913638E9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1081</v>
      </c>
      <c r="B79" s="1" t="s">
        <v>1082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1083</v>
      </c>
      <c r="B80" s="1" t="s">
        <v>1084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1085</v>
      </c>
      <c r="B81" s="1" t="s">
        <v>1086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1087</v>
      </c>
      <c r="B82" s="1" t="s">
        <v>1088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1089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1090</v>
      </c>
      <c r="B84" s="1">
        <v>1.24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1091</v>
      </c>
      <c r="B85" s="1">
        <v>5.1668687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1092</v>
      </c>
      <c r="B86" s="1">
        <v>1.4570177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1093</v>
      </c>
      <c r="B87" s="1">
        <v>2.2128353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1094</v>
      </c>
      <c r="B88" s="1">
        <v>1.8335811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1095</v>
      </c>
      <c r="B89" s="1">
        <v>2.18182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1096</v>
      </c>
      <c r="B90" s="1" t="s">
        <v>1097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1098</v>
      </c>
      <c r="B91" s="1">
        <v>11.0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1099</v>
      </c>
      <c r="B92" s="1">
        <v>3.174098944E9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1100</v>
      </c>
      <c r="B93" s="1">
        <v>3.04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1101</v>
      </c>
      <c r="B94" s="1">
        <v>-7.17123968E8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1102</v>
      </c>
      <c r="B95" s="1">
        <v>5586000.0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1103</v>
      </c>
      <c r="B96" s="1">
        <v>2.796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1104</v>
      </c>
      <c r="B97" s="1">
        <v>3.172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1105</v>
      </c>
      <c r="B98" s="1">
        <v>1.0175689728E10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1106</v>
      </c>
      <c r="B99" s="1">
        <v>0.113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1107</v>
      </c>
      <c r="B100" s="1">
        <v>38.775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1108</v>
      </c>
      <c r="B101" s="1">
        <v>-0.10245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1109</v>
      </c>
      <c r="B102" s="1">
        <v>-0.34638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1110</v>
      </c>
      <c r="B103" s="1">
        <v>-0.164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1111</v>
      </c>
      <c r="B104" s="1">
        <v>0.29185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1112</v>
      </c>
      <c r="B105" s="1">
        <v>-0.07047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1113</v>
      </c>
      <c r="B106" s="1">
        <v>-0.13213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1114</v>
      </c>
      <c r="B107" s="1" t="s">
        <v>1115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1116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63</v>
      </c>
      <c r="B3" s="1">
        <v>0.0</v>
      </c>
      <c r="C3" s="1">
        <v>-107.168</v>
      </c>
      <c r="D3" s="1">
        <v>-102.0</v>
      </c>
      <c r="E3" s="1">
        <v>-64.464</v>
      </c>
      <c r="F3" s="1">
        <v>-293.76</v>
      </c>
      <c r="G3" s="1">
        <v>-95.2</v>
      </c>
      <c r="H3" s="1">
        <v>-18.904</v>
      </c>
      <c r="I3" s="1">
        <f>IF(H3*FORECAST(I2,B3:H3,B2:H2)&gt;0,FORECAST(I2,B3:H3,B2:H2),H3)*$X$1</f>
        <v>-129.4331429</v>
      </c>
      <c r="J3" s="1">
        <f>IF(I3*FORECAST(J2,B3:I3,B2:I2)&gt;0,FORECAST(J2,B3:I3,B2:I2),I3)*$X$1</f>
        <v>-137.4522857</v>
      </c>
      <c r="K3" s="1">
        <f>IF(J3*FORECAST(K2,B3:J3,B2:J2)&gt;0,FORECAST(K2,B3:J3,B2:J2),J3)*$X$1</f>
        <v>-145.4714286</v>
      </c>
      <c r="L3" s="1">
        <f>IF(K3*FORECAST(L2,B3:K3,B2:K2)&gt;0,FORECAST(L2,B3:K3,B2:K2),K3)*$X$1</f>
        <v>-153.4905714</v>
      </c>
      <c r="M3" s="1">
        <f>IF(L3*FORECAST(M2,B3:L3,B2:L2)&gt;0,FORECAST(M2,B3:L3,B2:L2),L3)*$X$1</f>
        <v>-161.5097143</v>
      </c>
      <c r="N3" s="1">
        <f>IF(M3*FORECAST(N2,B3:M3,B2:M2)&gt;0,FORECAST(N2,B3:M3,B2:M2),M3)*$X$1</f>
        <v>-169.5288571</v>
      </c>
      <c r="O3" s="1">
        <f>IF(N3*FORECAST(O2,B3:N3,B2:N2)&gt;0,FORECAST(O2,B3:N3,B2:N2),N3)*$X$1</f>
        <v>-177.548</v>
      </c>
      <c r="P3" s="5">
        <f>IF(O3*FORECAST(P2,B3:O3,B2:O2)&gt;0,FORECAST(P2,B3:O3,B2:O2),O3)*$X$1</f>
        <v>-185.5671429</v>
      </c>
      <c r="Q3" s="5">
        <f>IF(P3*FORECAST(Q2,B3:P3,B2:P2)&gt;0,FORECAST(Q2,B3:P3,B2:P2),P3)*$X$1</f>
        <v>-193.5862857</v>
      </c>
      <c r="R3" s="5">
        <f>IF(Q3*FORECAST(R2,B3:Q3,B2:Q2)&gt;0,FORECAST(R2,B3:Q3,B2:Q2),Q3)*$X$1</f>
        <v>-201.6054286</v>
      </c>
      <c r="S3" s="5">
        <f>IF(R3*FORECAST(S2,B3:R3,B2:R2)&gt;0,FORECAST(S2,B3:R3,B2:R2),R3)*$X$1</f>
        <v>-209.6245714</v>
      </c>
      <c r="T3" s="5">
        <f>IF(S3*FORECAST(T2,B3:S3,B2:S2)&gt;0,FORECAST(T2,B3:S3,B2:S2),S3)*$X$1</f>
        <v>-217.6437143</v>
      </c>
      <c r="U3" s="2"/>
      <c r="V3" s="2"/>
      <c r="W3" s="2"/>
      <c r="X3" s="2"/>
      <c r="Y3" s="2"/>
      <c r="Z3" s="2"/>
    </row>
    <row r="4">
      <c r="A4" s="3" t="s">
        <v>128</v>
      </c>
      <c r="B4" s="1">
        <v>-205.36</v>
      </c>
      <c r="C4" s="1">
        <v>-471.92</v>
      </c>
      <c r="D4" s="1">
        <v>-286.96</v>
      </c>
      <c r="E4" s="1">
        <v>-750.72</v>
      </c>
      <c r="F4" s="1">
        <v>-206.72</v>
      </c>
      <c r="G4" s="1">
        <v>-516.8000000000001</v>
      </c>
      <c r="H4" s="1">
        <v>-467.84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1117</v>
      </c>
      <c r="B5" s="1">
        <v>88.0</v>
      </c>
      <c r="C5" s="1">
        <v>90.0</v>
      </c>
      <c r="D5" s="1">
        <v>90.0</v>
      </c>
      <c r="E5" s="1">
        <v>167.0</v>
      </c>
      <c r="F5" s="1">
        <v>238.0</v>
      </c>
      <c r="G5" s="1">
        <v>254.0</v>
      </c>
      <c r="H5" s="1">
        <v>260.0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1118</v>
      </c>
      <c r="L7" s="1">
        <f>IF(T3*FORECAST(T2,B3:T3,B2:T2)&gt;0,FORECAST(T2,B3:T3,B2:T2),S3)*$X$1 * (1+0.02)/(0.051-0.02)</f>
        <v>-7161.180276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1119</v>
      </c>
      <c r="L8" s="6">
        <f t="array" ref="L8">NPV(0.051,J3:T3)</f>
        <v>-1434.276996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1120</v>
      </c>
      <c r="L9" s="6">
        <f t="array" ref="L9">NPV(0.051,J16:T16)</f>
        <v>-4143.379668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1121</v>
      </c>
      <c r="L10" s="6">
        <f>L8 + L9</f>
        <v>-5577.656664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-467.84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1122</v>
      </c>
      <c r="L12" s="6">
        <f>L10 - L11</f>
        <v>-5109.816664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1123</v>
      </c>
      <c r="L13" s="1">
        <v>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-19.65314101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(1+0.02)/(0.051-0.02)</f>
        <v>-7161.180276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-197.2</v>
      </c>
      <c r="C3" s="1">
        <v>-255.68</v>
      </c>
      <c r="D3" s="1">
        <v>-227.12</v>
      </c>
      <c r="E3" s="1">
        <v>-232.56</v>
      </c>
      <c r="F3" s="1">
        <v>-335.92</v>
      </c>
      <c r="G3" s="1">
        <v>-273.224</v>
      </c>
      <c r="H3" s="1">
        <v>-266.56</v>
      </c>
      <c r="I3" s="1">
        <f>IF(H3*FORECAST(I2,B3:H3,B2:H2)&gt;0,FORECAST(I2,B3:H3,B2:H2),H3)*$X$1</f>
        <v>-305.7474286</v>
      </c>
      <c r="J3" s="1">
        <f>IF(I3*FORECAST(J2,B3:I3,B2:I2)&gt;0,FORECAST(J2,B3:I3,B2:I2),I3)*$X$1</f>
        <v>-318.3177143</v>
      </c>
      <c r="K3" s="1">
        <f>IF(J3*FORECAST(K2,B3:J3,B2:J2)&gt;0,FORECAST(K2,B3:J3,B2:J2),J3)*$X$1</f>
        <v>-330.888</v>
      </c>
      <c r="L3" s="1">
        <f>IF(K3*FORECAST(L2,B3:K3,B2:K2)&gt;0,FORECAST(L2,B3:K3,B2:K2),K3)*$X$1</f>
        <v>-343.4582857</v>
      </c>
      <c r="M3" s="1">
        <f>IF(L3*FORECAST(M2,B3:L3,B2:L2)&gt;0,FORECAST(M2,B3:L3,B2:L2),L3)*$X$1</f>
        <v>-356.0285714</v>
      </c>
      <c r="N3" s="1">
        <f>IF(M3*FORECAST(N2,B3:M3,B2:M2)&gt;0,FORECAST(N2,B3:M3,B2:M2),M3)*$X$1</f>
        <v>-368.5988571</v>
      </c>
      <c r="O3" s="1">
        <f>IF(N3*FORECAST(O2,B3:N3,B2:N2)&gt;0,FORECAST(O2,B3:N3,B2:N2),N3)*$X$1</f>
        <v>-381.1691429</v>
      </c>
      <c r="P3" s="5">
        <f>IF(O3*FORECAST(P2,B3:O3,B2:O2)&gt;0,FORECAST(P2,B3:O3,B2:O2),O3)*$X$1</f>
        <v>-393.7394286</v>
      </c>
      <c r="Q3" s="5">
        <f>IF(P3*FORECAST(Q2,B3:P3,B2:P2)&gt;0,FORECAST(Q2,B3:P3,B2:P2),P3)*$X$1</f>
        <v>-406.3097143</v>
      </c>
      <c r="R3" s="5">
        <f>IF(Q3*FORECAST(R2,B3:Q3,B2:Q2)&gt;0,FORECAST(R2,B3:Q3,B2:Q2),Q3)*$X$1</f>
        <v>-418.88</v>
      </c>
      <c r="S3" s="5">
        <f>IF(R3*FORECAST(S2,B3:R3,B2:R2)&gt;0,FORECAST(S2,B3:R3,B2:R2),R3)*$X$1</f>
        <v>-431.4502857</v>
      </c>
      <c r="T3" s="5">
        <f>IF(S3*FORECAST(T2,B3:S3,B2:S2)&gt;0,FORECAST(T2,B3:S3,B2:S2),S3)*$X$1</f>
        <v>-444.0205714</v>
      </c>
      <c r="U3" s="2"/>
      <c r="V3" s="2"/>
      <c r="W3" s="2"/>
      <c r="X3" s="2"/>
      <c r="Y3" s="2"/>
      <c r="Z3" s="2"/>
    </row>
    <row r="4">
      <c r="A4" s="3" t="s">
        <v>128</v>
      </c>
      <c r="B4" s="1">
        <v>-205.36</v>
      </c>
      <c r="C4" s="1">
        <v>-471.92</v>
      </c>
      <c r="D4" s="1">
        <v>-286.96</v>
      </c>
      <c r="E4" s="1">
        <v>-750.72</v>
      </c>
      <c r="F4" s="1">
        <v>-206.72</v>
      </c>
      <c r="G4" s="1">
        <v>-516.8000000000001</v>
      </c>
      <c r="H4" s="1">
        <v>-467.84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1117</v>
      </c>
      <c r="B5" s="1">
        <v>88.0</v>
      </c>
      <c r="C5" s="1">
        <v>90.0</v>
      </c>
      <c r="D5" s="1">
        <v>90.0</v>
      </c>
      <c r="E5" s="1">
        <v>167.0</v>
      </c>
      <c r="F5" s="1">
        <v>238.0</v>
      </c>
      <c r="G5" s="1">
        <v>254.0</v>
      </c>
      <c r="H5" s="1">
        <v>260.0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1118</v>
      </c>
      <c r="L7" s="1">
        <f>IF(T3*FORECAST(T2,B3:T3,B2:T2)&gt;0,FORECAST(T2,B3:T3,B2:T2),S3)*$X$1 * (1+0.02)/(0.051-0.02)</f>
        <v>-14609.70912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1119</v>
      </c>
      <c r="L8" s="6">
        <f t="array" ref="L8">NPV(0.051,J3:T3)</f>
        <v>-3098.178248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1120</v>
      </c>
      <c r="L9" s="6">
        <f t="array" ref="L9">NPV(0.051,J16:T16)</f>
        <v>-8453.016039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1121</v>
      </c>
      <c r="L10" s="6">
        <f>L8 + L9</f>
        <v>-11551.19429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-467.84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1122</v>
      </c>
      <c r="L12" s="6">
        <f>L10 - L11</f>
        <v>-11083.35429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1123</v>
      </c>
      <c r="L13" s="1">
        <v>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-42.62828572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(1+0.02)/(0.051-0.02)</f>
        <v>-14609.70912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