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<sst xmlns="http://schemas.openxmlformats.org/spreadsheetml/2006/main" count="1008" uniqueCount="804">
  <si>
    <t>ticker</t>
  </si>
  <si>
    <t>CYCN</t>
  </si>
  <si>
    <t>nombre</t>
  </si>
  <si>
    <t>CYCLERION THERAPEUTICS IN</t>
  </si>
  <si>
    <t>empresa</t>
  </si>
  <si>
    <t>Biotechnology &amp; Medical Research</t>
  </si>
  <si>
    <t>Open</t>
  </si>
  <si>
    <t>Target Price</t>
  </si>
  <si>
    <t>Upside</t>
  </si>
  <si>
    <t>-4265.98%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</si>
  <si>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</si>
  <si>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</si>
  <si>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</si>
  <si>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</si>
  <si>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</si>
  <si>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</si>
  <si>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</si>
  <si>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</si>
  <si>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</si>
  <si>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</si>
  <si>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</si>
  <si>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</si>
  <si>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</si>
  <si>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</si>
  <si>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Net Cash From Discontinued Operations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</si>
  <si>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</si>
  <si>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</si>
  <si>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</si>
  <si>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</si>
  <si>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</si>
  <si>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</si>
  <si>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</si>
  <si>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</si>
  <si>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</si>
  <si>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Short Term Debt Issued, Total</t>
  </si>
  <si>
    <t>Total Debt Issued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</si>
  <si>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</si>
  <si>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</si>
  <si>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</si>
  <si>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</si>
  <si>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</si>
  <si>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</si>
  <si>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</si>
  <si>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</si>
  <si>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</si>
  <si>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</si>
  <si>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</si>
  <si>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</si>
  <si>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</si>
  <si>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</si>
  <si>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</si>
  <si>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</si>
  <si>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</si>
  <si>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</si>
  <si>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</si>
  <si>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</si>
  <si>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</si>
  <si>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</si>
  <si>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</si>
  <si>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</si>
  <si>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</si>
  <si>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</si>
  <si>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</si>
  <si>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</si>
  <si>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</si>
  <si>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</si>
  <si>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Leases</t>
  </si>
  <si>
    <t>Other Current Liabilities</t>
  </si>
  <si>
    <t>Total Current Liabilities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</si>
  <si>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</si>
  <si>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</si>
  <si>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</si>
  <si>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</si>
  <si>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</si>
  <si>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</si>
  <si>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</si>
  <si>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</si>
  <si>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</si>
  <si>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</si>
  <si>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</si>
  <si>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</si>
  <si>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-13.44</t>
  </si>
  <si>
    <t>70.82</t>
  </si>
  <si>
    <t>34.95</t>
  </si>
  <si>
    <t>22.23</t>
  </si>
  <si>
    <t>4.8</t>
  </si>
  <si>
    <t>4.56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</si>
  <si>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</si>
  <si>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</si>
  <si>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</si>
  <si>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</si>
  <si>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</si>
  <si>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</si>
  <si>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</si>
  <si>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</si>
  <si>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</si>
  <si>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</si>
  <si>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</si>
  <si>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</si>
  <si>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</si>
  <si>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</si>
  <si>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</si>
  <si>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</si>
  <si>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</si>
  <si>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</si>
  <si>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</si>
  <si>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</si>
  <si>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</si>
  <si>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</si>
  <si>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Asset Writedown</t>
  </si>
  <si>
    <t>Other Unusual Items</t>
  </si>
  <si>
    <t>EBT, Incl. Unusual Items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</si>
  <si>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</si>
  <si>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</si>
  <si>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</si>
  <si>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</si>
  <si>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</si>
  <si>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</si>
  <si>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</si>
  <si>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</si>
  <si>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-148.25</t>
  </si>
  <si>
    <t>-89.85</t>
  </si>
  <si>
    <t>-51.18</t>
  </si>
  <si>
    <t>-26.39</t>
  </si>
  <si>
    <t>-20.28</t>
  </si>
  <si>
    <t>-2.25</t>
  </si>
  <si>
    <t>Basic EPS - Continuing Operations</t>
  </si>
  <si>
    <t>-5.39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</si>
  <si>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</si>
  <si>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</si>
  <si>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</si>
  <si>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</si>
  <si>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</si>
  <si>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-85.41</t>
  </si>
  <si>
    <t>-55.02</t>
  </si>
  <si>
    <t>-32.05</t>
  </si>
  <si>
    <t>-17.35</t>
  </si>
  <si>
    <t>-12.68</t>
  </si>
  <si>
    <t>-2.48</t>
  </si>
  <si>
    <t>Normalized Diluted EPS</t>
  </si>
  <si>
    <t>EBITDA</t>
  </si>
  <si>
    <t>EBITA</t>
  </si>
  <si>
    <t>EBIT</t>
  </si>
  <si>
    <t>EBITDAR</t>
  </si>
  <si>
    <t>Total Revenues (As Reported)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</si>
  <si>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</si>
  <si>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</si>
  <si>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</si>
  <si>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</si>
  <si>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</si>
  <si>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</si>
  <si>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</si>
  <si>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</si>
  <si>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</si>
  <si>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</si>
  <si>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</si>
  <si>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</si>
  <si>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-32.52</t>
  </si>
  <si>
    <t>-38.86</t>
  </si>
  <si>
    <t>-71.65</t>
  </si>
  <si>
    <t>-38.34</t>
  </si>
  <si>
    <t>Return on Total Capital</t>
  </si>
  <si>
    <t>765.93</t>
  </si>
  <si>
    <t>698.53</t>
  </si>
  <si>
    <t>-95.02</t>
  </si>
  <si>
    <t>-35.46</t>
  </si>
  <si>
    <t>-44.24</t>
  </si>
  <si>
    <t>-94.49</t>
  </si>
  <si>
    <t>-55.47</t>
  </si>
  <si>
    <t>Return On Equity %</t>
  </si>
  <si>
    <t>-281.86</t>
  </si>
  <si>
    <t>-98.97</t>
  </si>
  <si>
    <t>-95.87</t>
  </si>
  <si>
    <t>-150.19</t>
  </si>
  <si>
    <t>-115.85</t>
  </si>
  <si>
    <t>Return on Common Equity</t>
  </si>
  <si>
    <t>Margin Analysis</t>
  </si>
  <si>
    <t>Gross Profit Margin %</t>
  </si>
  <si>
    <t>-854.74</t>
  </si>
  <si>
    <t>SG&amp;A Margin</t>
  </si>
  <si>
    <t>763.35</t>
  </si>
  <si>
    <t>523.08</t>
  </si>
  <si>
    <t>892.55</t>
  </si>
  <si>
    <t>EBITDA Margin %</t>
  </si>
  <si>
    <t>EBITA Margin %</t>
  </si>
  <si>
    <t>EBIT Margin %</t>
  </si>
  <si>
    <t>Income From Continuing Operations Margin %</t>
  </si>
  <si>
    <t>Net Income Margin %</t>
  </si>
  <si>
    <t>Net Avail. For Common Margin %</t>
  </si>
  <si>
    <t>Normalized Net Income Margin</t>
  </si>
  <si>
    <t>-861.4</t>
  </si>
  <si>
    <t>Levered Free Cash Flow Margin</t>
  </si>
  <si>
    <t>-515.61</t>
  </si>
  <si>
    <t>Unlevered Free Cash Flow Margin</t>
  </si>
  <si>
    <t>Asset Turnover</t>
  </si>
  <si>
    <t>0.05</t>
  </si>
  <si>
    <t>0.02</t>
  </si>
  <si>
    <t>0.04</t>
  </si>
  <si>
    <t>Fixed Assets Turnover</t>
  </si>
  <si>
    <t>0.1</t>
  </si>
  <si>
    <t>0.15</t>
  </si>
  <si>
    <t>1.21</t>
  </si>
  <si>
    <t>Receivables Turnover (Average Receivables)</t>
  </si>
  <si>
    <t>2.87</t>
  </si>
  <si>
    <t>34.73</t>
  </si>
  <si>
    <t>16.58</t>
  </si>
  <si>
    <t>Short Term Liquidity</t>
  </si>
  <si>
    <t>Current Ratio</t>
  </si>
  <si>
    <t>0.03</t>
  </si>
  <si>
    <t>0.09</t>
  </si>
  <si>
    <t>5.55</t>
  </si>
  <si>
    <t>3.45</t>
  </si>
  <si>
    <t>1.94</t>
  </si>
  <si>
    <t>3.85</t>
  </si>
  <si>
    <t>Quick Ratio</t>
  </si>
  <si>
    <t>5.28</t>
  </si>
  <si>
    <t>3.22</t>
  </si>
  <si>
    <t>4.88</t>
  </si>
  <si>
    <t>1.77</t>
  </si>
  <si>
    <t>3.63</t>
  </si>
  <si>
    <t>Operating Cash Flow to Current Liabilities</t>
  </si>
  <si>
    <t>-4.69</t>
  </si>
  <si>
    <t>-5.79</t>
  </si>
  <si>
    <t>-5.46</t>
  </si>
  <si>
    <t>-5.6</t>
  </si>
  <si>
    <t>-4.28</t>
  </si>
  <si>
    <t>-3.29</t>
  </si>
  <si>
    <t>-5.32</t>
  </si>
  <si>
    <t>-10.18</t>
  </si>
  <si>
    <t>Days Sales Outstanding (Average Receivables)</t>
  </si>
  <si>
    <t>127.61</t>
  </si>
  <si>
    <t>10.51</t>
  </si>
  <si>
    <t>22.01</t>
  </si>
  <si>
    <t>Average Days Payable Outstanding</t>
  </si>
  <si>
    <t>11.84</t>
  </si>
  <si>
    <t>14.44</t>
  </si>
  <si>
    <t>27.8</t>
  </si>
  <si>
    <t>578.45</t>
  </si>
  <si>
    <t>Long Term Solvency</t>
  </si>
  <si>
    <t>Total Debt/Equity</t>
  </si>
  <si>
    <t>75.64</t>
  </si>
  <si>
    <t>76.87</t>
  </si>
  <si>
    <t>Total Debt / Total Capital</t>
  </si>
  <si>
    <t>43.06</t>
  </si>
  <si>
    <t>43.46</t>
  </si>
  <si>
    <t>LT Debt/Equity</t>
  </si>
  <si>
    <t>72.14</t>
  </si>
  <si>
    <t>65.44</t>
  </si>
  <si>
    <t>Long-Term Debt / Total Capital</t>
  </si>
  <si>
    <t>41.07</t>
  </si>
  <si>
    <t>Total Liabilities / Total Assets</t>
  </si>
  <si>
    <t>274.48</t>
  </si>
  <si>
    <t>256.62</t>
  </si>
  <si>
    <t>241.13</t>
  </si>
  <si>
    <t>47.59</t>
  </si>
  <si>
    <t>48.44</t>
  </si>
  <si>
    <t>18.68</t>
  </si>
  <si>
    <t>42.19</t>
  </si>
  <si>
    <t>15.6</t>
  </si>
  <si>
    <t>Total Debt / EBITDA</t>
  </si>
  <si>
    <t>-0.67</t>
  </si>
  <si>
    <t>-0.66</t>
  </si>
  <si>
    <t>Net Debt / EBITDA</t>
  </si>
  <si>
    <t>0.19</t>
  </si>
  <si>
    <t>0.13</t>
  </si>
  <si>
    <t>0.3</t>
  </si>
  <si>
    <t>0.79</t>
  </si>
  <si>
    <t>Total Debt / (EBITDA - Capex)</t>
  </si>
  <si>
    <t>-0.63</t>
  </si>
  <si>
    <t>-0.65</t>
  </si>
  <si>
    <t>Net Debt / (EBITDA - Capex)</t>
  </si>
  <si>
    <t>0.18</t>
  </si>
  <si>
    <t>0.12</t>
  </si>
  <si>
    <t>Growth Over Prior Year</t>
  </si>
  <si>
    <t>Total Revenues, 1 Yr. Growth %</t>
  </si>
  <si>
    <t>-49.06</t>
  </si>
  <si>
    <t>71.69</t>
  </si>
  <si>
    <t>-58.78</t>
  </si>
  <si>
    <t>Gross Profit, 1 Yr. Growth %</t>
  </si>
  <si>
    <t>0.48</t>
  </si>
  <si>
    <t>-41.28</t>
  </si>
  <si>
    <t>-37.74</t>
  </si>
  <si>
    <t>-11.36</t>
  </si>
  <si>
    <t>-75.1</t>
  </si>
  <si>
    <t>EBITDA, 1 Yr. Growth %</t>
  </si>
  <si>
    <t>50.17</t>
  </si>
  <si>
    <t>13.6</t>
  </si>
  <si>
    <t>5.38</t>
  </si>
  <si>
    <t>-37.68</t>
  </si>
  <si>
    <t>-33.23</t>
  </si>
  <si>
    <t>-17.71</t>
  </si>
  <si>
    <t>-48.14</t>
  </si>
  <si>
    <t>EBITA, 1 Yr. Growth %</t>
  </si>
  <si>
    <t>47.78</t>
  </si>
  <si>
    <t>13.12</t>
  </si>
  <si>
    <t>6.32</t>
  </si>
  <si>
    <t>-37.19</t>
  </si>
  <si>
    <t>-34.51</t>
  </si>
  <si>
    <t>-18.3</t>
  </si>
  <si>
    <t>-47.97</t>
  </si>
  <si>
    <t>EBIT, 1 Yr. Growth %</t>
  </si>
  <si>
    <t>Earnings From Cont. Operations, 1 Yr. Growth %</t>
  </si>
  <si>
    <t>22.71</t>
  </si>
  <si>
    <t>6.73</t>
  </si>
  <si>
    <t>-36.75</t>
  </si>
  <si>
    <t>-33.62</t>
  </si>
  <si>
    <t>-14.66</t>
  </si>
  <si>
    <t>-30.98</t>
  </si>
  <si>
    <t>Net Income, 1 Yr. Growth %</t>
  </si>
  <si>
    <t>-88.06</t>
  </si>
  <si>
    <t>Normalized Net Income, 1 Yr. Growth %</t>
  </si>
  <si>
    <t>-36.63</t>
  </si>
  <si>
    <t>-34.02</t>
  </si>
  <si>
    <t>-18.87</t>
  </si>
  <si>
    <t>-49.09</t>
  </si>
  <si>
    <t>Diluted EPS Before Extra, 1 Yr. Growth %</t>
  </si>
  <si>
    <t>-43.04</t>
  </si>
  <si>
    <t>-48.44</t>
  </si>
  <si>
    <t>-23.15</t>
  </si>
  <si>
    <t>-35.85</t>
  </si>
  <si>
    <t>Accounts Receivable, 1 Yr. Growth %</t>
  </si>
  <si>
    <t>-91.38</t>
  </si>
  <si>
    <t>-21.26</t>
  </si>
  <si>
    <t>Net Property, Plant and Equip., 1 Yr. Growth %</t>
  </si>
  <si>
    <t>14.75</t>
  </si>
  <si>
    <t>57.27</t>
  </si>
  <si>
    <t>-36.97</t>
  </si>
  <si>
    <t>-97.08</t>
  </si>
  <si>
    <t>-16.97</t>
  </si>
  <si>
    <t>Total Assets, 1 Yr. Growth %</t>
  </si>
  <si>
    <t>41.16</t>
  </si>
  <si>
    <t>35.3</t>
  </si>
  <si>
    <t>-38.13</t>
  </si>
  <si>
    <t>-48.58</t>
  </si>
  <si>
    <t>-69.53</t>
  </si>
  <si>
    <t>-26.02</t>
  </si>
  <si>
    <t>Tangible Book Value, 1 Yr. Growth %</t>
  </si>
  <si>
    <t>26.71</t>
  </si>
  <si>
    <t>21.92</t>
  </si>
  <si>
    <t>-39.12</t>
  </si>
  <si>
    <t>-18.9</t>
  </si>
  <si>
    <t>-78.34</t>
  </si>
  <si>
    <t>Common Equity, 1 Yr. Growth %</t>
  </si>
  <si>
    <t>Cash From Operations, 1 Yr. Growth %</t>
  </si>
  <si>
    <t>62.85</t>
  </si>
  <si>
    <t>20.05</t>
  </si>
  <si>
    <t>4.83</t>
  </si>
  <si>
    <t>-29.08</t>
  </si>
  <si>
    <t>-49.62</t>
  </si>
  <si>
    <t>11.21</t>
  </si>
  <si>
    <t>-47.69</t>
  </si>
  <si>
    <t>Capital Expenditures, 1 Yr. Growth %</t>
  </si>
  <si>
    <t>-2.84</t>
  </si>
  <si>
    <t>144.87</t>
  </si>
  <si>
    <t>100.35</t>
  </si>
  <si>
    <t>-77.87</t>
  </si>
  <si>
    <t>-99.54</t>
  </si>
  <si>
    <t>Levered Free Cash Flow, 1 Yr. Growth %</t>
  </si>
  <si>
    <t>11.28</t>
  </si>
  <si>
    <t>21.39</t>
  </si>
  <si>
    <t>-49.68</t>
  </si>
  <si>
    <t>-47.28</t>
  </si>
  <si>
    <t>22.03</t>
  </si>
  <si>
    <t>9.78</t>
  </si>
  <si>
    <t>Unlevered Free Cash Flow, 1 Yr. Growth %</t>
  </si>
  <si>
    <t>22.09</t>
  </si>
  <si>
    <t>Compound Annual Growth Rate Over Two Years</t>
  </si>
  <si>
    <t>Total Revenues, 2 Yr. CAGR %</t>
  </si>
  <si>
    <t>-6.48</t>
  </si>
  <si>
    <t>-15.87</t>
  </si>
  <si>
    <t>Gross Profit, 2 Yr. CAGR %</t>
  </si>
  <si>
    <t>-22.11</t>
  </si>
  <si>
    <t>-39.03</t>
  </si>
  <si>
    <t>-25.71</t>
  </si>
  <si>
    <t>-80.24</t>
  </si>
  <si>
    <t>EBITDA, 2 Yr. CAGR %</t>
  </si>
  <si>
    <t>30.61</t>
  </si>
  <si>
    <t>14.02</t>
  </si>
  <si>
    <t>-18.12</t>
  </si>
  <si>
    <t>-33.66</t>
  </si>
  <si>
    <t>-25.87</t>
  </si>
  <si>
    <t>-57.81</t>
  </si>
  <si>
    <t>EBITA, 2 Yr. CAGR %</t>
  </si>
  <si>
    <t>29.29</t>
  </si>
  <si>
    <t>14.22</t>
  </si>
  <si>
    <t>-17.45</t>
  </si>
  <si>
    <t>-34.09</t>
  </si>
  <si>
    <t>-26.85</t>
  </si>
  <si>
    <t>-57.86</t>
  </si>
  <si>
    <t>EBIT, 2 Yr. CAGR %</t>
  </si>
  <si>
    <t>Earnings From Cont. Operations, 2 Yr. CAGR %</t>
  </si>
  <si>
    <t>34.66</t>
  </si>
  <si>
    <t>-17.84</t>
  </si>
  <si>
    <t>-35.2</t>
  </si>
  <si>
    <t>-24.73</t>
  </si>
  <si>
    <t>-50.62</t>
  </si>
  <si>
    <t>Net Income, 2 Yr. CAGR %</t>
  </si>
  <si>
    <t>-68.08</t>
  </si>
  <si>
    <t>Normalized Net Income, 2 Yr. CAGR %</t>
  </si>
  <si>
    <t>13.27</t>
  </si>
  <si>
    <t>-17.76</t>
  </si>
  <si>
    <t>-33.54</t>
  </si>
  <si>
    <t>-26.84</t>
  </si>
  <si>
    <t>-58.65</t>
  </si>
  <si>
    <t>Diluted EPS Before Extra, 2 Yr. CAGR %</t>
  </si>
  <si>
    <t>-22.03</t>
  </si>
  <si>
    <t>-45.81</t>
  </si>
  <si>
    <t>-37.05</t>
  </si>
  <si>
    <t>-54.82</t>
  </si>
  <si>
    <t>Accounts Receivable, 2 Yr. CAGR %</t>
  </si>
  <si>
    <t>-73.95</t>
  </si>
  <si>
    <t>-13.06</t>
  </si>
  <si>
    <t>Net Property, Plant and Equip., 2 Yr. CAGR %</t>
  </si>
  <si>
    <t>34.34</t>
  </si>
  <si>
    <t>339.38</t>
  </si>
  <si>
    <t>178.15</t>
  </si>
  <si>
    <t>-86.44</t>
  </si>
  <si>
    <t>-84.43</t>
  </si>
  <si>
    <t>Total Assets, 2 Yr. CAGR %</t>
  </si>
  <si>
    <t>38.2</t>
  </si>
  <si>
    <t>483.88</t>
  </si>
  <si>
    <t>294.84</t>
  </si>
  <si>
    <t>-43.59</t>
  </si>
  <si>
    <t>-60.42</t>
  </si>
  <si>
    <t>-52.52</t>
  </si>
  <si>
    <t>Tangible Book Value, 2 Yr. CAGR %</t>
  </si>
  <si>
    <t>24.29</t>
  </si>
  <si>
    <t>237.75</t>
  </si>
  <si>
    <t>138.66</t>
  </si>
  <si>
    <t>-29.74</t>
  </si>
  <si>
    <t>-58.09</t>
  </si>
  <si>
    <t>-51.63</t>
  </si>
  <si>
    <t>Common Equity, 2 Yr. CAGR %</t>
  </si>
  <si>
    <t>Cash From Operations, 2 Yr. CAGR %</t>
  </si>
  <si>
    <t>39.82</t>
  </si>
  <si>
    <t>12.18</t>
  </si>
  <si>
    <t>-13.78</t>
  </si>
  <si>
    <t>-40.23</t>
  </si>
  <si>
    <t>-25.15</t>
  </si>
  <si>
    <t>-23.73</t>
  </si>
  <si>
    <t>Capital Expenditures, 2 Yr. CAGR %</t>
  </si>
  <si>
    <t>54.25</t>
  </si>
  <si>
    <t>121.49</t>
  </si>
  <si>
    <t>-33.42</t>
  </si>
  <si>
    <t>-96.81</t>
  </si>
  <si>
    <t>Levered Free Cash Flow, 2 Yr. CAGR %</t>
  </si>
  <si>
    <t>22.39</t>
  </si>
  <si>
    <t>-20.97</t>
  </si>
  <si>
    <t>-46.55</t>
  </si>
  <si>
    <t>-19.77</t>
  </si>
  <si>
    <t>-31.58</t>
  </si>
  <si>
    <t>Unlevered Free Cash Flow, 2 Yr. CAGR %</t>
  </si>
  <si>
    <t>-31.57</t>
  </si>
  <si>
    <t>Compound Annual Growth Rate Over Three Years</t>
  </si>
  <si>
    <t>Total Revenues, 3 Yr. CAGR %</t>
  </si>
  <si>
    <t>-28.83</t>
  </si>
  <si>
    <t>Gross Profit, 3 Yr. CAGR %</t>
  </si>
  <si>
    <t>-27.31</t>
  </si>
  <si>
    <t>-30.93</t>
  </si>
  <si>
    <t>-71.04</t>
  </si>
  <si>
    <t>EBITDA, 3 Yr. CAGR %</t>
  </si>
  <si>
    <t>24.98</t>
  </si>
  <si>
    <t>-6.13</t>
  </si>
  <si>
    <t>-22.06</t>
  </si>
  <si>
    <t>-28.72</t>
  </si>
  <si>
    <t>-50.84</t>
  </si>
  <si>
    <t>EBITA, 3 Yr. CAGR %</t>
  </si>
  <si>
    <t>24.46</t>
  </si>
  <si>
    <t>-22.18</t>
  </si>
  <si>
    <t>-29.2</t>
  </si>
  <si>
    <t>-51.19</t>
  </si>
  <si>
    <t>EBIT, 3 Yr. CAGR %</t>
  </si>
  <si>
    <t>Earnings From Cont. Operations, 3 Yr. CAGR %</t>
  </si>
  <si>
    <t>24.62</t>
  </si>
  <si>
    <t>-6.08</t>
  </si>
  <si>
    <t>-23.48</t>
  </si>
  <si>
    <t>-28.97</t>
  </si>
  <si>
    <t>-45.5</t>
  </si>
  <si>
    <t>Net Income, 3 Yr. CAGR %</t>
  </si>
  <si>
    <t>-59.25</t>
  </si>
  <si>
    <t>Normalized Net Income, 3 Yr. CAGR %</t>
  </si>
  <si>
    <t>23.77</t>
  </si>
  <si>
    <t>-6.03</t>
  </si>
  <si>
    <t>-22.17</t>
  </si>
  <si>
    <t>-51.68</t>
  </si>
  <si>
    <t>Diluted EPS Before Extra, 3 Yr. CAGR %</t>
  </si>
  <si>
    <t>-32.07</t>
  </si>
  <si>
    <t>-39.11</t>
  </si>
  <si>
    <t>-52.79</t>
  </si>
  <si>
    <t>Accounts Receivable, 3 Yr. CAGR %</t>
  </si>
  <si>
    <t>-59.77</t>
  </si>
  <si>
    <t>Net Property, Plant and Equip., 3 Yr. CAGR %</t>
  </si>
  <si>
    <t>180.85</t>
  </si>
  <si>
    <t>130.01</t>
  </si>
  <si>
    <t>-75.19</t>
  </si>
  <si>
    <t>Total Assets, 3 Yr. CAGR %</t>
  </si>
  <si>
    <t>263.74</t>
  </si>
  <si>
    <t>176.3</t>
  </si>
  <si>
    <t>100.14</t>
  </si>
  <si>
    <t>-54.06</t>
  </si>
  <si>
    <t>-51.24</t>
  </si>
  <si>
    <t>Tangible Book Value, 3 Yr. CAGR %</t>
  </si>
  <si>
    <t>143.6</t>
  </si>
  <si>
    <t>90.79</t>
  </si>
  <si>
    <t>66.54</t>
  </si>
  <si>
    <t>-52.53</t>
  </si>
  <si>
    <t>-42.54</t>
  </si>
  <si>
    <t>Common Equity, 3 Yr. CAGR %</t>
  </si>
  <si>
    <t>Cash From Operations, 3 Yr. CAGR %</t>
  </si>
  <si>
    <t>27.02</t>
  </si>
  <si>
    <t>-3.72</t>
  </si>
  <si>
    <t>-27.92</t>
  </si>
  <si>
    <t>-26.48</t>
  </si>
  <si>
    <t>-33.58</t>
  </si>
  <si>
    <t>Capital Expenditures, 3 Yr. CAGR %</t>
  </si>
  <si>
    <t>68.3</t>
  </si>
  <si>
    <t>2.77</t>
  </si>
  <si>
    <t>-87.33</t>
  </si>
  <si>
    <t>Levered Free Cash Flow, 3 Yr. CAGR %</t>
  </si>
  <si>
    <t>-8.31</t>
  </si>
  <si>
    <t>-29.22</t>
  </si>
  <si>
    <t>-29.61</t>
  </si>
  <si>
    <t>-37.27</t>
  </si>
  <si>
    <t>Unlevered Free Cash Flow, 3 Yr. CAGR %</t>
  </si>
  <si>
    <t>Compound Annual Growth Rate Over Five Years</t>
  </si>
  <si>
    <t>Gross Profit, 5 Yr. CAGR %</t>
  </si>
  <si>
    <t>-56.83</t>
  </si>
  <si>
    <t>EBITDA, 5 Yr. CAGR %</t>
  </si>
  <si>
    <t>-2.59</t>
  </si>
  <si>
    <t>-13.63</t>
  </si>
  <si>
    <t>EBITA, 5 Yr. CAGR %</t>
  </si>
  <si>
    <t>-3.09</t>
  </si>
  <si>
    <t>-13.93</t>
  </si>
  <si>
    <t>EBIT, 5 Yr. CAGR %</t>
  </si>
  <si>
    <t>Earnings From Cont. Operations, 5 Yr. CAGR %</t>
  </si>
  <si>
    <t>-4.06</t>
  </si>
  <si>
    <t>-14.04</t>
  </si>
  <si>
    <t>-35.78</t>
  </si>
  <si>
    <t>Net Income, 5 Yr. CAGR %</t>
  </si>
  <si>
    <t>-46.06</t>
  </si>
  <si>
    <t>Normalized Net Income, 5 Yr. CAGR %</t>
  </si>
  <si>
    <t>-39.57</t>
  </si>
  <si>
    <t>Diluted EPS Before Extra, 5 Yr. CAGR %</t>
  </si>
  <si>
    <t>-42.3</t>
  </si>
  <si>
    <t>Net Property, Plant and Equip., 5 Yr. CAGR %</t>
  </si>
  <si>
    <t>-16.43</t>
  </si>
  <si>
    <t>-21.67</t>
  </si>
  <si>
    <t>Total Assets, 5 Yr. CAGR %</t>
  </si>
  <si>
    <t>72.58</t>
  </si>
  <si>
    <t>27.01</t>
  </si>
  <si>
    <t>12.56</t>
  </si>
  <si>
    <t>Tangible Book Value, 5 Yr. CAGR %</t>
  </si>
  <si>
    <t>48.15</t>
  </si>
  <si>
    <t>4.06</t>
  </si>
  <si>
    <t>1.56</t>
  </si>
  <si>
    <t>Common Equity, 5 Yr. CAGR %</t>
  </si>
  <si>
    <t>Cash From Operations, 5 Yr. CAGR %</t>
  </si>
  <si>
    <t>-6.04</t>
  </si>
  <si>
    <t>-12.94</t>
  </si>
  <si>
    <t>-26.27</t>
  </si>
  <si>
    <t>Capital Expenditures, 5 Yr. CAGR %</t>
  </si>
  <si>
    <t>-65.56</t>
  </si>
  <si>
    <t>Levered Free Cash Flow, 5 Yr. CAGR %</t>
  </si>
  <si>
    <t>-11.78</t>
  </si>
  <si>
    <t>-30.17</t>
  </si>
  <si>
    <t>Unlevered Free Cash Flow, 5 Yr. CAGR %</t>
  </si>
  <si>
    <t>2019</t>
  </si>
  <si>
    <t>2020</t>
  </si>
  <si>
    <t>2021</t>
  </si>
  <si>
    <t>2022</t>
  </si>
  <si>
    <t>2023</t>
  </si>
  <si>
    <t>Capitalization
                                    1</t>
  </si>
  <si>
    <t>74.72</t>
  </si>
  <si>
    <t>103.9</t>
  </si>
  <si>
    <t>74.5</t>
  </si>
  <si>
    <t>28.54</t>
  </si>
  <si>
    <t>8.191</t>
  </si>
  <si>
    <t>Change</t>
  </si>
  <si>
    <t>-</t>
  </si>
  <si>
    <t>39.09%</t>
  </si>
  <si>
    <t>-28.31%</t>
  </si>
  <si>
    <t>-61.69%</t>
  </si>
  <si>
    <t>-71.3%</t>
  </si>
  <si>
    <t>Enterprise Value (EV)</t>
  </si>
  <si>
    <t>53.74</t>
  </si>
  <si>
    <t>95.26</t>
  </si>
  <si>
    <t>20.54</t>
  </si>
  <si>
    <t>15.16</t>
  </si>
  <si>
    <t>0.6201</t>
  </si>
  <si>
    <t>77.27%</t>
  </si>
  <si>
    <t>-78.44%</t>
  </si>
  <si>
    <t>-26.21%</t>
  </si>
  <si>
    <t>-95.91%</t>
  </si>
  <si>
    <t>P/E ratio</t>
  </si>
  <si>
    <t>-0.61x</t>
  </si>
  <si>
    <t>-1.2x</t>
  </si>
  <si>
    <t>-1.3x</t>
  </si>
  <si>
    <t>-0.65x</t>
  </si>
  <si>
    <t>-1.49x</t>
  </si>
  <si>
    <t>PBR</t>
  </si>
  <si>
    <t>0.77x</t>
  </si>
  <si>
    <t>1.75x</t>
  </si>
  <si>
    <t>1.55x</t>
  </si>
  <si>
    <t>2.73x</t>
  </si>
  <si>
    <t>0.73x</t>
  </si>
  <si>
    <t>PEG</t>
  </si>
  <si>
    <t>0x</t>
  </si>
  <si>
    <t>Capitalization / Revenue</t>
  </si>
  <si>
    <t>16,577,637x</t>
  </si>
  <si>
    <t>45,262,757x</t>
  </si>
  <si>
    <t>18,899,815x</t>
  </si>
  <si>
    <t>17,563,618x</t>
  </si>
  <si>
    <t>EV / Revenue</t>
  </si>
  <si>
    <t>11.9x</t>
  </si>
  <si>
    <t>41.5x</t>
  </si>
  <si>
    <t>5.21x</t>
  </si>
  <si>
    <t>9.33x</t>
  </si>
  <si>
    <t>EV / EBITDA</t>
  </si>
  <si>
    <t>-0x</t>
  </si>
  <si>
    <t>EV / EBIT</t>
  </si>
  <si>
    <t>EV / FCF</t>
  </si>
  <si>
    <t>FCF Yield</t>
  </si>
  <si>
    <t>-93.1%</t>
  </si>
  <si>
    <t>-34.5%</t>
  </si>
  <si>
    <t>-27.3%</t>
  </si>
  <si>
    <t>-86.9%</t>
  </si>
  <si>
    <t>-116%</t>
  </si>
  <si>
    <t>Dividend per Share
                                    2</t>
  </si>
  <si>
    <t>Rate of return</t>
  </si>
  <si>
    <t>EPS
                                    2</t>
  </si>
  <si>
    <t>-2.251</t>
  </si>
  <si>
    <t>Distribution rate</t>
  </si>
  <si>
    <t>Net sales</t>
  </si>
  <si>
    <t>4.507</t>
  </si>
  <si>
    <t>2.296</t>
  </si>
  <si>
    <t>3.942</t>
  </si>
  <si>
    <t>1.625</t>
  </si>
  <si>
    <t>EBITDA
                                    1</t>
  </si>
  <si>
    <t>-119.8</t>
  </si>
  <si>
    <t>-76.24</t>
  </si>
  <si>
    <t>-53.84</t>
  </si>
  <si>
    <t>-44.31</t>
  </si>
  <si>
    <t>-9.582</t>
  </si>
  <si>
    <t>EBIT
                                    1</t>
  </si>
  <si>
    <t>-122.5</t>
  </si>
  <si>
    <t>-78.53</t>
  </si>
  <si>
    <t>-54.31</t>
  </si>
  <si>
    <t>-44.37</t>
  </si>
  <si>
    <t>-9.647</t>
  </si>
  <si>
    <t>Net income
                                    1</t>
  </si>
  <si>
    <t>-123</t>
  </si>
  <si>
    <t>-77.8</t>
  </si>
  <si>
    <t>-51.65</t>
  </si>
  <si>
    <t>-44.08</t>
  </si>
  <si>
    <t>-5.263</t>
  </si>
  <si>
    <t>-20.98</t>
  </si>
  <si>
    <t>-8.66</t>
  </si>
  <si>
    <t>-53.96</t>
  </si>
  <si>
    <t>-13.38</t>
  </si>
  <si>
    <t>-7.571</t>
  </si>
  <si>
    <t>Reference price
                                    2</t>
  </si>
  <si>
    <t>54.400</t>
  </si>
  <si>
    <t>61.200</t>
  </si>
  <si>
    <t>34.400</t>
  </si>
  <si>
    <t>13.124</t>
  </si>
  <si>
    <t>3.350</t>
  </si>
  <si>
    <t>Nbr of stocks (in thousands)</t>
  </si>
  <si>
    <t>1,373</t>
  </si>
  <si>
    <t>1,698</t>
  </si>
  <si>
    <t>2,166</t>
  </si>
  <si>
    <t>2,175</t>
  </si>
  <si>
    <t>2,445</t>
  </si>
  <si>
    <t>Announcement Date</t>
  </si>
  <si>
    <t>3/12/20</t>
  </si>
  <si>
    <t>2/25/21</t>
  </si>
  <si>
    <t>2/24/22</t>
  </si>
  <si>
    <t>3/22/23</t>
  </si>
  <si>
    <t>3/5/24</t>
  </si>
  <si>
    <t>address1</t>
  </si>
  <si>
    <t>245 First Street, Riverview II</t>
  </si>
  <si>
    <t>address2</t>
  </si>
  <si>
    <t>18th Floor</t>
  </si>
  <si>
    <t>city</t>
  </si>
  <si>
    <t>Cambridge</t>
  </si>
  <si>
    <t>state</t>
  </si>
  <si>
    <t>MA</t>
  </si>
  <si>
    <t>zip</t>
  </si>
  <si>
    <t>02142</t>
  </si>
  <si>
    <t>country</t>
  </si>
  <si>
    <t>phone</t>
  </si>
  <si>
    <t>857 327 8778</t>
  </si>
  <si>
    <t>fax</t>
  </si>
  <si>
    <t>617 890 6595</t>
  </si>
  <si>
    <t>website</t>
  </si>
  <si>
    <t>https://www.cyclerion.com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</si>
  <si>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</si>
  <si>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</si>
  <si>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</si>
  <si>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</si>
  <si>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</si>
  <si>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</si>
  <si>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</si>
  <si>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</si>
  <si>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</si>
  <si>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</si>
  <si>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</si>
  <si>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Cyclerion Therapeutics, Inc., a biopharmaceutical company, develops treatments for serious diseases. It is developing Olinciguat, an orally administered vascular soluble guanylate cyclase (sGC) stimulator, which is in Phase 2 clinical trial to out-license for cardiovascular diseases; and Praliciguat, a systemic sGC stimulator that is licensed to Akebia Therapeutics, Inc. for the treatment of rare kidney disease. The company was incorporated in 2018 and is headquartered in Cambridge, Massachusetts.</t>
  </si>
  <si>
    <t>fullTimeEmployees</t>
  </si>
  <si>
    <t>companyOfficers</t>
  </si>
  <si>
    <t>[{'maxAge': 1, 'name': 'Dr. Regina  Graul Ph.D.', 'title': 'President', 'fiscalYear': 2023, 'totalPay': 372000, 'exercisedValue': 0, 'unexercisedValue': 0}, {'maxAge': 1, 'name': 'Ms. Rhonda M. Chicko C.P.A.', 'age': 57, 'title': 'Chief Financial Officer', 'yearBorn': 1966, 'fiscalYear': 2023, 'exercisedValue': 0, 'unexercisedValue': 0}, {'maxAge': 1, 'name': 'Dr. Todd  Milne Ph.D.', 'title': 'Senior Vice President of External Innovation', 'fiscalYear': 2023, 'exercisedValue': 0, 'unexercisedValue': 0}, {'maxAge': 1, 'name': 'Ms. Jessica  Rennekamp', 'title': 'Associate Director of Corporate Communications',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</si>
  <si>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</si>
  <si>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</si>
  <si>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</si>
  <si>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</si>
  <si>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</si>
  <si>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</si>
  <si>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</si>
  <si>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</si>
  <si>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</si>
  <si>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</si>
  <si>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</si>
  <si>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</si>
  <si>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</si>
  <si>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</si>
  <si>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</si>
  <si>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</si>
  <si>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</si>
  <si>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</si>
  <si>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</si>
  <si>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</si>
  <si>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</si>
  <si>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</si>
  <si>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</si>
  <si>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</si>
  <si>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</si>
  <si>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</si>
  <si>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</si>
  <si>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</si>
  <si>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</si>
  <si>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</si>
  <si>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</si>
  <si>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</si>
  <si>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</si>
  <si>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</si>
  <si>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</si>
  <si>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</si>
  <si>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</si>
  <si>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</si>
  <si>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</si>
  <si>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</si>
  <si>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</si>
  <si>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</si>
  <si>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</si>
  <si>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</si>
  <si>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</si>
  <si>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</si>
  <si>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</si>
  <si>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</si>
  <si>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</si>
  <si>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</si>
  <si>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</si>
  <si>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</si>
  <si>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</si>
  <si>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</si>
  <si>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</si>
  <si>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</si>
  <si>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</si>
  <si>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</si>
  <si>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</si>
  <si>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</si>
  <si>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</si>
  <si>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</si>
  <si>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Cyclerion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</si>
  <si>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</si>
  <si>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</si>
  <si>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</si>
  <si>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</si>
  <si>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</si>
  <si>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</si>
  <si>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</si>
  <si>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dd748c39-0459-359f-9a4f-d9343a16eaf1</t>
  </si>
  <si>
    <t>messageBoardId</t>
  </si>
  <si>
    <t>finmb_561493203</t>
  </si>
  <si>
    <t>gmtOffSetMilliseconds</t>
  </si>
  <si>
    <t>currentPrice</t>
  </si>
  <si>
    <t>recommendationKey</t>
  </si>
  <si>
    <t>none</t>
  </si>
  <si>
    <t>totalCash</t>
  </si>
  <si>
    <t>totalCashPerShare</t>
  </si>
  <si>
    <t>quickRatio</t>
  </si>
  <si>
    <t>currentRatio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</si>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</sst>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ycler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-127.8957335575033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8916229.0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4.562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-2.5114505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-63.0</v>
      </c>
      <c r="C2" s="1">
        <v>-93.0</v>
      </c>
      <c r="D2" s="1">
        <v>-115.0</v>
      </c>
      <c r="E2" s="1">
        <v>-123.0</v>
      </c>
      <c r="F2" s="1">
        <v>-77.0</v>
      </c>
      <c r="G2" s="1">
        <v>-51.0</v>
      </c>
      <c r="H2" s="1">
        <v>-44.0</v>
      </c>
      <c r="I2" s="1">
        <v>-5.0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2.0</v>
      </c>
      <c r="C3" s="1">
        <v>1.0</v>
      </c>
      <c r="D3" s="1">
        <v>1.0</v>
      </c>
      <c r="E3" s="1">
        <v>2.0</v>
      </c>
      <c r="F3" s="1">
        <v>2.0</v>
      </c>
      <c r="G3" s="1">
        <v>47.0</v>
      </c>
      <c r="H3" s="1">
        <v>6.0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2.0</v>
      </c>
      <c r="C4" s="1">
        <v>1.0</v>
      </c>
      <c r="D4" s="1">
        <v>1.0</v>
      </c>
      <c r="E4" s="1">
        <v>2.0</v>
      </c>
      <c r="F4" s="1">
        <v>2.0</v>
      </c>
      <c r="G4" s="1">
        <v>47.0</v>
      </c>
      <c r="H4" s="1">
        <v>6.0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75.0</v>
      </c>
      <c r="F5" s="1">
        <v>15.0</v>
      </c>
      <c r="G5" s="1">
        <v>6.0</v>
      </c>
      <c r="H5" s="1">
        <v>0.0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3.0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7.0</v>
      </c>
      <c r="C7" s="1">
        <v>9.0</v>
      </c>
      <c r="D7" s="1">
        <v>12.0</v>
      </c>
      <c r="E7" s="1">
        <v>19.0</v>
      </c>
      <c r="F7" s="1">
        <v>14.0</v>
      </c>
      <c r="G7" s="1">
        <v>9.0</v>
      </c>
      <c r="H7" s="1">
        <v>6.0</v>
      </c>
      <c r="I7" s="1">
        <v>1.0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-15.0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-4.0</v>
      </c>
      <c r="G9" s="1">
        <v>-2.0</v>
      </c>
      <c r="H9" s="1">
        <v>0.0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-1.0</v>
      </c>
      <c r="F10" s="1">
        <v>1.0</v>
      </c>
      <c r="G10" s="1">
        <v>2.0</v>
      </c>
      <c r="H10" s="1">
        <v>0.0</v>
      </c>
      <c r="I10" s="1">
        <v>9.0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50.0</v>
      </c>
      <c r="C11" s="1">
        <v>39.0</v>
      </c>
      <c r="D11" s="1">
        <v>97.0</v>
      </c>
      <c r="E11" s="1">
        <v>-25.0</v>
      </c>
      <c r="F11" s="1">
        <v>-1.0</v>
      </c>
      <c r="G11" s="1">
        <v>39.0</v>
      </c>
      <c r="H11" s="1">
        <v>1.0</v>
      </c>
      <c r="I11" s="1">
        <v>-1.0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3.0</v>
      </c>
      <c r="C12" s="1">
        <v>1.0</v>
      </c>
      <c r="D12" s="1">
        <v>2.0</v>
      </c>
      <c r="E12" s="1">
        <v>-56.0</v>
      </c>
      <c r="F12" s="1">
        <v>-7.0</v>
      </c>
      <c r="G12" s="1">
        <v>98.0</v>
      </c>
      <c r="H12" s="1">
        <v>-4.0</v>
      </c>
      <c r="I12" s="1">
        <v>-2.0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-49.0</v>
      </c>
      <c r="C13" s="1">
        <v>-81.0</v>
      </c>
      <c r="D13" s="1">
        <v>-97.0</v>
      </c>
      <c r="E13" s="1">
        <v>-102.0</v>
      </c>
      <c r="F13" s="1">
        <v>-72.0</v>
      </c>
      <c r="G13" s="1">
        <v>-36.0</v>
      </c>
      <c r="H13" s="1">
        <v>-40.0</v>
      </c>
      <c r="I13" s="1">
        <v>-21.0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-1.0</v>
      </c>
      <c r="C14" s="1">
        <v>-1.0</v>
      </c>
      <c r="D14" s="1">
        <v>-3.0</v>
      </c>
      <c r="E14" s="1">
        <v>-6.0</v>
      </c>
      <c r="F14" s="1">
        <v>-1.0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17.0</v>
      </c>
      <c r="F15" s="1">
        <v>1.0</v>
      </c>
      <c r="G15" s="1">
        <v>1.0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10.0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-1.0</v>
      </c>
      <c r="C17" s="1">
        <v>-1.0</v>
      </c>
      <c r="D17" s="1">
        <v>-3.0</v>
      </c>
      <c r="E17" s="1">
        <v>-6.0</v>
      </c>
      <c r="F17" s="1">
        <v>1.0</v>
      </c>
      <c r="G17" s="1">
        <v>1.0</v>
      </c>
      <c r="H17" s="1">
        <v>0.0</v>
      </c>
      <c r="I17" s="1">
        <v>10.0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3.0</v>
      </c>
      <c r="G18" s="1">
        <v>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3.0</v>
      </c>
      <c r="G19" s="1">
        <v>0.0</v>
      </c>
      <c r="H19" s="1">
        <v>0.0</v>
      </c>
      <c r="I19" s="1">
        <v>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0.0</v>
      </c>
      <c r="D20" s="1">
        <v>0.0</v>
      </c>
      <c r="E20" s="1">
        <v>176.0</v>
      </c>
      <c r="F20" s="1">
        <v>24.0</v>
      </c>
      <c r="G20" s="1">
        <v>30.0</v>
      </c>
      <c r="H20" s="1">
        <v>2.0</v>
      </c>
      <c r="I20" s="1">
        <v>1.0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3.0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51.0</v>
      </c>
      <c r="C22" s="1">
        <v>82.0</v>
      </c>
      <c r="D22" s="1">
        <v>101.0</v>
      </c>
      <c r="E22" s="1">
        <v>36.0</v>
      </c>
      <c r="F22" s="1">
        <v>0.0</v>
      </c>
      <c r="G22" s="1">
        <v>0.0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51.0</v>
      </c>
      <c r="C23" s="1">
        <v>82.0</v>
      </c>
      <c r="D23" s="1">
        <v>101.0</v>
      </c>
      <c r="E23" s="1">
        <v>212.0</v>
      </c>
      <c r="F23" s="1">
        <v>28.0</v>
      </c>
      <c r="G23" s="1">
        <v>30.0</v>
      </c>
      <c r="H23" s="1">
        <v>2.0</v>
      </c>
      <c r="I23" s="1">
        <v>5.0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0.0</v>
      </c>
      <c r="D24" s="1">
        <v>0.0</v>
      </c>
      <c r="E24" s="1">
        <v>-2.0</v>
      </c>
      <c r="F24" s="1">
        <v>0.0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103.0</v>
      </c>
      <c r="F25" s="1">
        <v>-44.0</v>
      </c>
      <c r="G25" s="1">
        <v>-4.0</v>
      </c>
      <c r="H25" s="1">
        <v>-40.0</v>
      </c>
      <c r="I25" s="1">
        <v>-5.0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-46.0</v>
      </c>
      <c r="D27" s="1">
        <v>-51.0</v>
      </c>
      <c r="E27" s="1">
        <v>-69.0</v>
      </c>
      <c r="F27" s="1">
        <v>-35.0</v>
      </c>
      <c r="G27" s="1">
        <v>-20.0</v>
      </c>
      <c r="H27" s="1">
        <v>-24.0</v>
      </c>
      <c r="I27" s="1">
        <v>-9.0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-46.0</v>
      </c>
      <c r="D28" s="1">
        <v>-51.0</v>
      </c>
      <c r="E28" s="1">
        <v>-69.0</v>
      </c>
      <c r="F28" s="1">
        <v>-35.0</v>
      </c>
      <c r="G28" s="1">
        <v>-20.0</v>
      </c>
      <c r="H28" s="1">
        <v>-24.0</v>
      </c>
      <c r="I28" s="1">
        <v>-9.0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-2.0</v>
      </c>
      <c r="D29" s="1">
        <v>-4.0</v>
      </c>
      <c r="E29" s="1">
        <v>8.0</v>
      </c>
      <c r="F29" s="1">
        <v>2.0</v>
      </c>
      <c r="G29" s="1">
        <v>-3.0</v>
      </c>
      <c r="H29" s="1">
        <v>3.0</v>
      </c>
      <c r="I29" s="1">
        <v>4.0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3.0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0.0</v>
      </c>
      <c r="C3" s="1">
        <v>0.0</v>
      </c>
      <c r="D3" s="1">
        <v>0.0</v>
      </c>
      <c r="E3" s="1">
        <v>94.0</v>
      </c>
      <c r="F3" s="1">
        <v>54.0</v>
      </c>
      <c r="G3" s="1">
        <v>53.0</v>
      </c>
      <c r="H3" s="1">
        <v>13.0</v>
      </c>
      <c r="I3" s="1">
        <v>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0.0</v>
      </c>
      <c r="C4" s="1">
        <v>0.0</v>
      </c>
      <c r="D4" s="1">
        <v>0.0</v>
      </c>
      <c r="E4" s="1">
        <v>94.0</v>
      </c>
      <c r="F4" s="1">
        <v>54.0</v>
      </c>
      <c r="G4" s="1">
        <v>53.0</v>
      </c>
      <c r="H4" s="1">
        <v>13.0</v>
      </c>
      <c r="I4" s="1">
        <v>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0.0</v>
      </c>
      <c r="C5" s="1">
        <v>0.0</v>
      </c>
      <c r="D5" s="1">
        <v>0.0</v>
      </c>
      <c r="E5" s="1">
        <v>1.0</v>
      </c>
      <c r="F5" s="1">
        <v>12.0</v>
      </c>
      <c r="G5" s="1">
        <v>10.0</v>
      </c>
      <c r="H5" s="1">
        <v>9.0</v>
      </c>
      <c r="I5" s="1">
        <v>0.0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0.0</v>
      </c>
      <c r="D6" s="1">
        <v>0.0</v>
      </c>
      <c r="E6" s="1">
        <v>1.0</v>
      </c>
      <c r="F6" s="1">
        <v>12.0</v>
      </c>
      <c r="G6" s="1">
        <v>10.0</v>
      </c>
      <c r="H6" s="1">
        <v>9.0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21.0</v>
      </c>
      <c r="C7" s="1">
        <v>1.0</v>
      </c>
      <c r="D7" s="1">
        <v>86.0</v>
      </c>
      <c r="E7" s="1">
        <v>1.0</v>
      </c>
      <c r="F7" s="1">
        <v>2.0</v>
      </c>
      <c r="G7" s="1">
        <v>92.0</v>
      </c>
      <c r="H7" s="1">
        <v>80.0</v>
      </c>
      <c r="I7" s="1">
        <v>44.0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0.0</v>
      </c>
      <c r="C8" s="1">
        <v>0.0</v>
      </c>
      <c r="D8" s="1">
        <v>0.0</v>
      </c>
      <c r="E8" s="1">
        <v>2.0</v>
      </c>
      <c r="F8" s="1">
        <v>0.0</v>
      </c>
      <c r="G8" s="1">
        <v>0.0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5.0</v>
      </c>
      <c r="C9" s="1">
        <v>0.0</v>
      </c>
      <c r="D9" s="1">
        <v>1.0</v>
      </c>
      <c r="E9" s="1">
        <v>12.0</v>
      </c>
      <c r="F9" s="1">
        <v>1.0</v>
      </c>
      <c r="G9" s="1">
        <v>46.0</v>
      </c>
      <c r="H9" s="1">
        <v>53.0</v>
      </c>
      <c r="I9" s="1">
        <v>1.0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27.0</v>
      </c>
      <c r="C10" s="1">
        <v>1.0</v>
      </c>
      <c r="D10" s="1">
        <v>87.0</v>
      </c>
      <c r="E10" s="1">
        <v>101.0</v>
      </c>
      <c r="F10" s="1">
        <v>58.0</v>
      </c>
      <c r="G10" s="1">
        <v>55.0</v>
      </c>
      <c r="H10" s="1">
        <v>14.0</v>
      </c>
      <c r="I10" s="1">
        <v>8.0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17.0</v>
      </c>
      <c r="C11" s="1">
        <v>20.0</v>
      </c>
      <c r="D11" s="1">
        <v>21.0</v>
      </c>
      <c r="E11" s="1">
        <v>101.0</v>
      </c>
      <c r="F11" s="1">
        <v>60.0</v>
      </c>
      <c r="G11" s="1">
        <v>3.0</v>
      </c>
      <c r="H11" s="1">
        <v>3.0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-14.0</v>
      </c>
      <c r="C12" s="1">
        <v>-15.0</v>
      </c>
      <c r="D12" s="1">
        <v>-15.0</v>
      </c>
      <c r="E12" s="1">
        <v>-21.0</v>
      </c>
      <c r="F12" s="1">
        <v>-10.0</v>
      </c>
      <c r="G12" s="1">
        <v>-2.0</v>
      </c>
      <c r="H12" s="1">
        <v>-2.0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3.0</v>
      </c>
      <c r="C13" s="1">
        <v>4.0</v>
      </c>
      <c r="D13" s="1">
        <v>6.0</v>
      </c>
      <c r="E13" s="1">
        <v>79.0</v>
      </c>
      <c r="F13" s="1">
        <v>50.0</v>
      </c>
      <c r="G13" s="1">
        <v>1.0</v>
      </c>
      <c r="H13" s="1">
        <v>1.0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0.0</v>
      </c>
      <c r="C15" s="1">
        <v>8.0</v>
      </c>
      <c r="D15" s="1">
        <v>2.0</v>
      </c>
      <c r="E15" s="1">
        <v>5.0</v>
      </c>
      <c r="F15" s="1">
        <v>6.0</v>
      </c>
      <c r="G15" s="1">
        <v>2.0</v>
      </c>
      <c r="H15" s="1">
        <v>2.0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3.0</v>
      </c>
      <c r="C16" s="1">
        <v>5.0</v>
      </c>
      <c r="D16" s="1">
        <v>7.0</v>
      </c>
      <c r="E16" s="1">
        <v>186.0</v>
      </c>
      <c r="F16" s="1">
        <v>115.0</v>
      </c>
      <c r="G16" s="1">
        <v>59.0</v>
      </c>
      <c r="H16" s="1">
        <v>18.0</v>
      </c>
      <c r="I16" s="1">
        <v>13.0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1.0</v>
      </c>
      <c r="C18" s="1">
        <v>1.0</v>
      </c>
      <c r="D18" s="1">
        <v>2.0</v>
      </c>
      <c r="E18" s="1">
        <v>3.0</v>
      </c>
      <c r="F18" s="1">
        <v>1.0</v>
      </c>
      <c r="G18" s="1">
        <v>1.0</v>
      </c>
      <c r="H18" s="1">
        <v>2.0</v>
      </c>
      <c r="I18" s="1">
        <v>1.0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9.0</v>
      </c>
      <c r="C19" s="1">
        <v>12.0</v>
      </c>
      <c r="D19" s="1">
        <v>15.0</v>
      </c>
      <c r="E19" s="1">
        <v>11.0</v>
      </c>
      <c r="F19" s="1">
        <v>8.0</v>
      </c>
      <c r="G19" s="1">
        <v>8.0</v>
      </c>
      <c r="H19" s="1">
        <v>4.0</v>
      </c>
      <c r="I19" s="1">
        <v>78.0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0.0</v>
      </c>
      <c r="D20" s="1">
        <v>0.0</v>
      </c>
      <c r="E20" s="1">
        <v>0.0</v>
      </c>
      <c r="F20" s="1">
        <v>3.0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0.0</v>
      </c>
      <c r="C21" s="1">
        <v>0.0</v>
      </c>
      <c r="D21" s="1">
        <v>0.0</v>
      </c>
      <c r="E21" s="1">
        <v>3.0</v>
      </c>
      <c r="F21" s="1">
        <v>3.0</v>
      </c>
      <c r="G21" s="1">
        <v>0.0</v>
      </c>
      <c r="H21" s="1">
        <v>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0.0</v>
      </c>
      <c r="C22" s="1">
        <v>0.0</v>
      </c>
      <c r="D22" s="1">
        <v>0.0</v>
      </c>
      <c r="E22" s="1">
        <v>40.0</v>
      </c>
      <c r="F22" s="1">
        <v>17.0</v>
      </c>
      <c r="G22" s="1">
        <v>49.0</v>
      </c>
      <c r="H22" s="1">
        <v>6.0</v>
      </c>
      <c r="I22" s="1">
        <v>10.0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10.0</v>
      </c>
      <c r="C23" s="1">
        <v>14.0</v>
      </c>
      <c r="D23" s="1">
        <v>17.0</v>
      </c>
      <c r="E23" s="1">
        <v>18.0</v>
      </c>
      <c r="F23" s="1">
        <v>16.0</v>
      </c>
      <c r="G23" s="1">
        <v>11.0</v>
      </c>
      <c r="H23" s="1">
        <v>7.0</v>
      </c>
      <c r="I23" s="1">
        <v>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0.0</v>
      </c>
      <c r="C24" s="1">
        <v>0.0</v>
      </c>
      <c r="D24" s="1">
        <v>0.0</v>
      </c>
      <c r="E24" s="1">
        <v>70.0</v>
      </c>
      <c r="F24" s="1">
        <v>38.0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10.0</v>
      </c>
      <c r="C25" s="1">
        <v>14.0</v>
      </c>
      <c r="D25" s="1">
        <v>17.0</v>
      </c>
      <c r="E25" s="1">
        <v>88.0</v>
      </c>
      <c r="F25" s="1">
        <v>55.0</v>
      </c>
      <c r="G25" s="1">
        <v>11.0</v>
      </c>
      <c r="H25" s="1">
        <v>7.0</v>
      </c>
      <c r="I25" s="1">
        <v>2.0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-6.0</v>
      </c>
      <c r="C26" s="1">
        <v>-8.0</v>
      </c>
      <c r="D26" s="1">
        <v>-10.0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0.0</v>
      </c>
      <c r="C27" s="1">
        <v>0.0</v>
      </c>
      <c r="D27" s="1">
        <v>0.0</v>
      </c>
      <c r="E27" s="1">
        <v>183.0</v>
      </c>
      <c r="F27" s="1">
        <v>223.0</v>
      </c>
      <c r="G27" s="1">
        <v>263.0</v>
      </c>
      <c r="H27" s="1">
        <v>270.0</v>
      </c>
      <c r="I27" s="1">
        <v>276.0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0.0</v>
      </c>
      <c r="C28" s="1">
        <v>0.0</v>
      </c>
      <c r="D28" s="1">
        <v>0.0</v>
      </c>
      <c r="E28" s="1">
        <v>-85.0</v>
      </c>
      <c r="F28" s="1">
        <v>-163.0</v>
      </c>
      <c r="G28" s="1">
        <v>-215.0</v>
      </c>
      <c r="H28" s="1">
        <v>-259.0</v>
      </c>
      <c r="I28" s="1">
        <v>-264.0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0.0</v>
      </c>
      <c r="C29" s="1">
        <v>0.0</v>
      </c>
      <c r="D29" s="1">
        <v>0.0</v>
      </c>
      <c r="E29" s="1">
        <v>-2.0</v>
      </c>
      <c r="F29" s="1">
        <v>-2.0</v>
      </c>
      <c r="G29" s="1">
        <v>-2.0</v>
      </c>
      <c r="H29" s="1">
        <v>-2.0</v>
      </c>
      <c r="I29" s="1">
        <v>-1.0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-6.0</v>
      </c>
      <c r="C30" s="1">
        <v>-8.0</v>
      </c>
      <c r="D30" s="1">
        <v>-10.0</v>
      </c>
      <c r="E30" s="1">
        <v>97.0</v>
      </c>
      <c r="F30" s="1">
        <v>59.0</v>
      </c>
      <c r="G30" s="1">
        <v>48.0</v>
      </c>
      <c r="H30" s="1">
        <v>10.0</v>
      </c>
      <c r="I30" s="1">
        <v>11.0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-6.0</v>
      </c>
      <c r="C31" s="1">
        <v>-8.0</v>
      </c>
      <c r="D31" s="1">
        <v>-10.0</v>
      </c>
      <c r="E31" s="1">
        <v>97.0</v>
      </c>
      <c r="F31" s="1">
        <v>59.0</v>
      </c>
      <c r="G31" s="1">
        <v>48.0</v>
      </c>
      <c r="H31" s="1">
        <v>10.0</v>
      </c>
      <c r="I31" s="1">
        <v>11.0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3.0</v>
      </c>
      <c r="C32" s="1">
        <v>5.0</v>
      </c>
      <c r="D32" s="1">
        <v>7.0</v>
      </c>
      <c r="E32" s="1">
        <v>186.0</v>
      </c>
      <c r="F32" s="1">
        <v>115.0</v>
      </c>
      <c r="G32" s="1">
        <v>59.0</v>
      </c>
      <c r="H32" s="1">
        <v>18.0</v>
      </c>
      <c r="I32" s="1">
        <v>13.0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78</v>
      </c>
      <c r="B34" s="1">
        <v>0.0</v>
      </c>
      <c r="C34" s="1">
        <v>0.0</v>
      </c>
      <c r="D34" s="1">
        <v>77.0</v>
      </c>
      <c r="E34" s="1">
        <v>1.0</v>
      </c>
      <c r="F34" s="1">
        <v>1.0</v>
      </c>
      <c r="G34" s="1">
        <v>2.0</v>
      </c>
      <c r="H34" s="1">
        <v>2.0</v>
      </c>
      <c r="I34" s="1">
        <v>2.0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0.0</v>
      </c>
      <c r="C35" s="1">
        <v>0.0</v>
      </c>
      <c r="D35" s="1">
        <v>77.0</v>
      </c>
      <c r="E35" s="1">
        <v>1.0</v>
      </c>
      <c r="F35" s="1">
        <v>1.0</v>
      </c>
      <c r="G35" s="1">
        <v>2.0</v>
      </c>
      <c r="H35" s="1">
        <v>2.0</v>
      </c>
      <c r="I35" s="1">
        <v>2.0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0.0</v>
      </c>
      <c r="C36" s="1">
        <v>0.0</v>
      </c>
      <c r="D36" s="1" t="s">
        <v>81</v>
      </c>
      <c r="E36" s="1" t="s">
        <v>82</v>
      </c>
      <c r="F36" s="1" t="s">
        <v>83</v>
      </c>
      <c r="G36" s="1" t="s">
        <v>84</v>
      </c>
      <c r="H36" s="1" t="s">
        <v>85</v>
      </c>
      <c r="I36" s="1" t="s">
        <v>86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-6.0</v>
      </c>
      <c r="C37" s="1">
        <v>-8.0</v>
      </c>
      <c r="D37" s="1">
        <v>-10.0</v>
      </c>
      <c r="E37" s="1">
        <v>97.0</v>
      </c>
      <c r="F37" s="1">
        <v>59.0</v>
      </c>
      <c r="G37" s="1">
        <v>48.0</v>
      </c>
      <c r="H37" s="1">
        <v>10.0</v>
      </c>
      <c r="I37" s="1">
        <v>11.0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>
        <v>0.0</v>
      </c>
      <c r="C38" s="1">
        <v>0.0</v>
      </c>
      <c r="D38" s="1" t="s">
        <v>81</v>
      </c>
      <c r="E38" s="1" t="s">
        <v>82</v>
      </c>
      <c r="F38" s="1" t="s">
        <v>83</v>
      </c>
      <c r="G38" s="1" t="s">
        <v>84</v>
      </c>
      <c r="H38" s="1" t="s">
        <v>85</v>
      </c>
      <c r="I38" s="1" t="s">
        <v>86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 t="s">
        <v>90</v>
      </c>
      <c r="C39" s="1" t="s">
        <v>90</v>
      </c>
      <c r="D39" s="1" t="s">
        <v>90</v>
      </c>
      <c r="E39" s="1">
        <v>73.0</v>
      </c>
      <c r="F39" s="1">
        <v>45.0</v>
      </c>
      <c r="G39" s="1" t="s">
        <v>90</v>
      </c>
      <c r="H39" s="1" t="s">
        <v>90</v>
      </c>
      <c r="I39" s="1" t="s">
        <v>90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91</v>
      </c>
      <c r="B40" s="1">
        <v>0.0</v>
      </c>
      <c r="C40" s="1">
        <v>0.0</v>
      </c>
      <c r="D40" s="1">
        <v>0.0</v>
      </c>
      <c r="E40" s="1">
        <v>-20.0</v>
      </c>
      <c r="F40" s="1">
        <v>-8.0</v>
      </c>
      <c r="G40" s="1">
        <v>-53.0</v>
      </c>
      <c r="H40" s="1">
        <v>-13.0</v>
      </c>
      <c r="I40" s="1">
        <v>-7.0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92</v>
      </c>
      <c r="B41" s="1">
        <v>0.0</v>
      </c>
      <c r="C41" s="1">
        <v>0.0</v>
      </c>
      <c r="D41" s="1">
        <v>0.0</v>
      </c>
      <c r="E41" s="1">
        <v>74.0</v>
      </c>
      <c r="F41" s="1">
        <v>56.0</v>
      </c>
      <c r="G41" s="1">
        <v>19.0</v>
      </c>
      <c r="H41" s="1">
        <v>2.0</v>
      </c>
      <c r="I41" s="1">
        <v>2.0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93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0.0</v>
      </c>
      <c r="I42" s="1">
        <v>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94</v>
      </c>
      <c r="B43" s="1">
        <v>15.0</v>
      </c>
      <c r="C43" s="1">
        <v>17.0</v>
      </c>
      <c r="D43" s="1">
        <v>18.0</v>
      </c>
      <c r="E43" s="1">
        <v>16.0</v>
      </c>
      <c r="F43" s="1">
        <v>4.0</v>
      </c>
      <c r="G43" s="1">
        <v>5.0</v>
      </c>
      <c r="H43" s="1">
        <v>0.0</v>
      </c>
      <c r="I43" s="1">
        <v>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95</v>
      </c>
      <c r="B44" s="1">
        <v>0.0</v>
      </c>
      <c r="C44" s="1">
        <v>0.0</v>
      </c>
      <c r="D44" s="1">
        <v>140.0</v>
      </c>
      <c r="E44" s="1">
        <v>94.0</v>
      </c>
      <c r="F44" s="1">
        <v>34.0</v>
      </c>
      <c r="G44" s="1">
        <v>32.0</v>
      </c>
      <c r="H44" s="1">
        <v>16.0</v>
      </c>
      <c r="I44" s="1">
        <v>1.0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96</v>
      </c>
      <c r="B2" s="1">
        <v>0.0</v>
      </c>
      <c r="C2" s="1">
        <v>0.0</v>
      </c>
      <c r="D2" s="1">
        <v>0.0</v>
      </c>
      <c r="E2" s="1">
        <v>4.0</v>
      </c>
      <c r="F2" s="1">
        <v>2.0</v>
      </c>
      <c r="G2" s="1">
        <v>3.0</v>
      </c>
      <c r="H2" s="1">
        <v>1.0</v>
      </c>
      <c r="I2" s="1">
        <v>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97</v>
      </c>
      <c r="B3" s="1">
        <v>0.0</v>
      </c>
      <c r="C3" s="1">
        <v>0.0</v>
      </c>
      <c r="D3" s="1">
        <v>0.0</v>
      </c>
      <c r="E3" s="1">
        <v>4.0</v>
      </c>
      <c r="F3" s="1">
        <v>2.0</v>
      </c>
      <c r="G3" s="1">
        <v>3.0</v>
      </c>
      <c r="H3" s="1">
        <v>1.0</v>
      </c>
      <c r="I3" s="1">
        <v>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</v>
      </c>
      <c r="B4" s="1">
        <v>0.0</v>
      </c>
      <c r="C4" s="1">
        <v>0.0</v>
      </c>
      <c r="D4" s="1">
        <v>0.0</v>
      </c>
      <c r="E4" s="1">
        <v>92.0</v>
      </c>
      <c r="F4" s="1">
        <v>55.0</v>
      </c>
      <c r="G4" s="1">
        <v>37.0</v>
      </c>
      <c r="H4" s="1">
        <v>31.0</v>
      </c>
      <c r="I4" s="1">
        <v>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</v>
      </c>
      <c r="B5" s="1">
        <v>0.0</v>
      </c>
      <c r="C5" s="1">
        <v>0.0</v>
      </c>
      <c r="D5" s="1">
        <v>0.0</v>
      </c>
      <c r="E5" s="1">
        <v>-88.0</v>
      </c>
      <c r="F5" s="1">
        <v>-53.0</v>
      </c>
      <c r="G5" s="1">
        <v>-33.0</v>
      </c>
      <c r="H5" s="1">
        <v>-29.0</v>
      </c>
      <c r="I5" s="1">
        <v>-1.0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</v>
      </c>
      <c r="B6" s="1">
        <v>12.0</v>
      </c>
      <c r="C6" s="1">
        <v>15.0</v>
      </c>
      <c r="D6" s="1">
        <v>20.0</v>
      </c>
      <c r="E6" s="1">
        <v>34.0</v>
      </c>
      <c r="F6" s="1">
        <v>25.0</v>
      </c>
      <c r="G6" s="1">
        <v>20.0</v>
      </c>
      <c r="H6" s="1">
        <v>14.0</v>
      </c>
      <c r="I6" s="1">
        <v>8.0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</v>
      </c>
      <c r="B7" s="1">
        <v>50.0</v>
      </c>
      <c r="C7" s="1">
        <v>78.0</v>
      </c>
      <c r="D7" s="1">
        <v>85.0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</v>
      </c>
      <c r="B8" s="1">
        <v>63.0</v>
      </c>
      <c r="C8" s="1">
        <v>93.0</v>
      </c>
      <c r="D8" s="1">
        <v>106.0</v>
      </c>
      <c r="E8" s="1">
        <v>34.0</v>
      </c>
      <c r="F8" s="1">
        <v>25.0</v>
      </c>
      <c r="G8" s="1">
        <v>20.0</v>
      </c>
      <c r="H8" s="1">
        <v>14.0</v>
      </c>
      <c r="I8" s="1">
        <v>8.0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</v>
      </c>
      <c r="B9" s="1">
        <v>-63.0</v>
      </c>
      <c r="C9" s="1">
        <v>-93.0</v>
      </c>
      <c r="D9" s="1">
        <v>-106.0</v>
      </c>
      <c r="E9" s="1">
        <v>-123.0</v>
      </c>
      <c r="F9" s="1">
        <v>-78.0</v>
      </c>
      <c r="G9" s="1">
        <v>-54.0</v>
      </c>
      <c r="H9" s="1">
        <v>-44.0</v>
      </c>
      <c r="I9" s="1">
        <v>-9.0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104</v>
      </c>
      <c r="B10" s="1">
        <v>0.0</v>
      </c>
      <c r="C10" s="1">
        <v>0.0</v>
      </c>
      <c r="D10" s="1">
        <v>0.0</v>
      </c>
      <c r="E10" s="1">
        <v>1.0</v>
      </c>
      <c r="F10" s="1">
        <v>30.0</v>
      </c>
      <c r="G10" s="1">
        <v>0.0</v>
      </c>
      <c r="H10" s="1">
        <v>29.0</v>
      </c>
      <c r="I10" s="1">
        <v>35.0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</v>
      </c>
      <c r="B11" s="1">
        <v>0.0</v>
      </c>
      <c r="C11" s="1">
        <v>0.0</v>
      </c>
      <c r="D11" s="1">
        <v>0.0</v>
      </c>
      <c r="E11" s="1">
        <v>1.0</v>
      </c>
      <c r="F11" s="1">
        <v>30.0</v>
      </c>
      <c r="G11" s="1">
        <v>0.0</v>
      </c>
      <c r="H11" s="1">
        <v>29.0</v>
      </c>
      <c r="I11" s="1">
        <v>35.0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</v>
      </c>
      <c r="B12" s="1">
        <v>0.0</v>
      </c>
      <c r="C12" s="1">
        <v>0.0</v>
      </c>
      <c r="D12" s="1">
        <v>0.0</v>
      </c>
      <c r="E12" s="1">
        <v>12.0</v>
      </c>
      <c r="F12" s="1">
        <v>28.0</v>
      </c>
      <c r="G12" s="1">
        <v>-1.0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</v>
      </c>
      <c r="B13" s="1">
        <v>-63.0</v>
      </c>
      <c r="C13" s="1">
        <v>-93.0</v>
      </c>
      <c r="D13" s="1">
        <v>-106.0</v>
      </c>
      <c r="E13" s="1">
        <v>-121.0</v>
      </c>
      <c r="F13" s="1">
        <v>-77.0</v>
      </c>
      <c r="G13" s="1">
        <v>-54.0</v>
      </c>
      <c r="H13" s="1">
        <v>-44.0</v>
      </c>
      <c r="I13" s="1">
        <v>-9.0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</v>
      </c>
      <c r="B14" s="1">
        <v>0.0</v>
      </c>
      <c r="C14" s="1">
        <v>0.0</v>
      </c>
      <c r="D14" s="1">
        <v>-2.0</v>
      </c>
      <c r="E14" s="1">
        <v>-2.0</v>
      </c>
      <c r="F14" s="1">
        <v>-90.0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-3.0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</v>
      </c>
      <c r="B16" s="1">
        <v>0.0</v>
      </c>
      <c r="C16" s="1">
        <v>0.0</v>
      </c>
      <c r="D16" s="1">
        <v>-6.0</v>
      </c>
      <c r="E16" s="1">
        <v>0.0</v>
      </c>
      <c r="F16" s="1">
        <v>1.0</v>
      </c>
      <c r="G16" s="1">
        <v>2.0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</v>
      </c>
      <c r="B17" s="1">
        <v>-63.0</v>
      </c>
      <c r="C17" s="1">
        <v>-93.0</v>
      </c>
      <c r="D17" s="1">
        <v>-115.0</v>
      </c>
      <c r="E17" s="1">
        <v>-123.0</v>
      </c>
      <c r="F17" s="1">
        <v>-77.0</v>
      </c>
      <c r="G17" s="1">
        <v>-51.0</v>
      </c>
      <c r="H17" s="1">
        <v>-44.0</v>
      </c>
      <c r="I17" s="1">
        <v>-12.0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</v>
      </c>
      <c r="B18" s="1">
        <v>-63.0</v>
      </c>
      <c r="C18" s="1">
        <v>-93.0</v>
      </c>
      <c r="D18" s="1">
        <v>-115.0</v>
      </c>
      <c r="E18" s="1">
        <v>-123.0</v>
      </c>
      <c r="F18" s="1">
        <v>-77.0</v>
      </c>
      <c r="G18" s="1">
        <v>-51.0</v>
      </c>
      <c r="H18" s="1">
        <v>-44.0</v>
      </c>
      <c r="I18" s="1">
        <v>-12.0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7.0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>
        <v>-63.0</v>
      </c>
      <c r="C20" s="1">
        <v>-93.0</v>
      </c>
      <c r="D20" s="1">
        <v>-115.0</v>
      </c>
      <c r="E20" s="1">
        <v>-123.0</v>
      </c>
      <c r="F20" s="1">
        <v>-77.0</v>
      </c>
      <c r="G20" s="1">
        <v>-51.0</v>
      </c>
      <c r="H20" s="1">
        <v>-44.0</v>
      </c>
      <c r="I20" s="1">
        <v>-5.0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</v>
      </c>
      <c r="B21" s="1">
        <v>-63.0</v>
      </c>
      <c r="C21" s="1">
        <v>-93.0</v>
      </c>
      <c r="D21" s="1">
        <v>-115.0</v>
      </c>
      <c r="E21" s="1">
        <v>-123.0</v>
      </c>
      <c r="F21" s="1">
        <v>-77.0</v>
      </c>
      <c r="G21" s="1">
        <v>-51.0</v>
      </c>
      <c r="H21" s="1">
        <v>-44.0</v>
      </c>
      <c r="I21" s="1">
        <v>-5.0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</v>
      </c>
      <c r="B22" s="1">
        <v>-63.0</v>
      </c>
      <c r="C22" s="1">
        <v>-93.0</v>
      </c>
      <c r="D22" s="1">
        <v>-115.0</v>
      </c>
      <c r="E22" s="1">
        <v>-123.0</v>
      </c>
      <c r="F22" s="1">
        <v>-77.0</v>
      </c>
      <c r="G22" s="1">
        <v>-51.0</v>
      </c>
      <c r="H22" s="1">
        <v>-44.0</v>
      </c>
      <c r="I22" s="1">
        <v>-5.0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</v>
      </c>
      <c r="B23" s="1">
        <v>-63.0</v>
      </c>
      <c r="C23" s="1">
        <v>-93.0</v>
      </c>
      <c r="D23" s="1">
        <v>-115.0</v>
      </c>
      <c r="E23" s="1">
        <v>-123.0</v>
      </c>
      <c r="F23" s="1">
        <v>-77.0</v>
      </c>
      <c r="G23" s="1">
        <v>-51.0</v>
      </c>
      <c r="H23" s="1">
        <v>-44.0</v>
      </c>
      <c r="I23" s="1">
        <v>-12.0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119</v>
      </c>
      <c r="B25" s="1">
        <v>0.0</v>
      </c>
      <c r="C25" s="1">
        <v>0.0</v>
      </c>
      <c r="D25" s="1" t="s">
        <v>120</v>
      </c>
      <c r="E25" s="1" t="s">
        <v>121</v>
      </c>
      <c r="F25" s="1" t="s">
        <v>122</v>
      </c>
      <c r="G25" s="1" t="s">
        <v>123</v>
      </c>
      <c r="H25" s="1" t="s">
        <v>124</v>
      </c>
      <c r="I25" s="1" t="s">
        <v>125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126</v>
      </c>
      <c r="B26" s="1">
        <v>0.0</v>
      </c>
      <c r="C26" s="1">
        <v>0.0</v>
      </c>
      <c r="D26" s="1" t="s">
        <v>120</v>
      </c>
      <c r="E26" s="1" t="s">
        <v>121</v>
      </c>
      <c r="F26" s="1" t="s">
        <v>122</v>
      </c>
      <c r="G26" s="1" t="s">
        <v>123</v>
      </c>
      <c r="H26" s="1" t="s">
        <v>124</v>
      </c>
      <c r="I26" s="1" t="s">
        <v>127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>
        <v>0.0</v>
      </c>
      <c r="C27" s="1">
        <v>0.0</v>
      </c>
      <c r="D27" s="1">
        <v>77.0</v>
      </c>
      <c r="E27" s="1">
        <v>1.0</v>
      </c>
      <c r="F27" s="1">
        <v>1.0</v>
      </c>
      <c r="G27" s="1">
        <v>1.0</v>
      </c>
      <c r="H27" s="1">
        <v>2.0</v>
      </c>
      <c r="I27" s="1">
        <v>2.0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0.0</v>
      </c>
      <c r="C28" s="1">
        <v>0.0</v>
      </c>
      <c r="D28" s="1" t="s">
        <v>120</v>
      </c>
      <c r="E28" s="1" t="s">
        <v>121</v>
      </c>
      <c r="F28" s="1" t="s">
        <v>122</v>
      </c>
      <c r="G28" s="1" t="s">
        <v>123</v>
      </c>
      <c r="H28" s="1" t="s">
        <v>124</v>
      </c>
      <c r="I28" s="1" t="s">
        <v>125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0.0</v>
      </c>
      <c r="C29" s="1">
        <v>0.0</v>
      </c>
      <c r="D29" s="1" t="s">
        <v>120</v>
      </c>
      <c r="E29" s="1" t="s">
        <v>121</v>
      </c>
      <c r="F29" s="1" t="s">
        <v>122</v>
      </c>
      <c r="G29" s="1" t="s">
        <v>123</v>
      </c>
      <c r="H29" s="1" t="s">
        <v>124</v>
      </c>
      <c r="I29" s="1" t="s">
        <v>127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131</v>
      </c>
      <c r="B30" s="1">
        <v>0.0</v>
      </c>
      <c r="C30" s="1">
        <v>0.0</v>
      </c>
      <c r="D30" s="1">
        <v>77.0</v>
      </c>
      <c r="E30" s="1">
        <v>1.0</v>
      </c>
      <c r="F30" s="1">
        <v>1.0</v>
      </c>
      <c r="G30" s="1">
        <v>1.0</v>
      </c>
      <c r="H30" s="1">
        <v>2.0</v>
      </c>
      <c r="I30" s="1">
        <v>2.0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132</v>
      </c>
      <c r="B31" s="1">
        <v>0.0</v>
      </c>
      <c r="C31" s="1">
        <v>0.0</v>
      </c>
      <c r="D31" s="1" t="s">
        <v>133</v>
      </c>
      <c r="E31" s="1" t="s">
        <v>134</v>
      </c>
      <c r="F31" s="1" t="s">
        <v>135</v>
      </c>
      <c r="G31" s="1" t="s">
        <v>136</v>
      </c>
      <c r="H31" s="1" t="s">
        <v>137</v>
      </c>
      <c r="I31" s="1" t="s">
        <v>138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139</v>
      </c>
      <c r="B32" s="1">
        <v>0.0</v>
      </c>
      <c r="C32" s="1">
        <v>0.0</v>
      </c>
      <c r="D32" s="1" t="s">
        <v>133</v>
      </c>
      <c r="E32" s="1" t="s">
        <v>134</v>
      </c>
      <c r="F32" s="1" t="s">
        <v>135</v>
      </c>
      <c r="G32" s="1" t="s">
        <v>136</v>
      </c>
      <c r="H32" s="1" t="s">
        <v>137</v>
      </c>
      <c r="I32" s="1" t="s">
        <v>138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140</v>
      </c>
      <c r="B34" s="1">
        <v>-61.0</v>
      </c>
      <c r="C34" s="1">
        <v>-92.0</v>
      </c>
      <c r="D34" s="1">
        <v>-105.0</v>
      </c>
      <c r="E34" s="1">
        <v>-120.0</v>
      </c>
      <c r="F34" s="1">
        <v>-76.0</v>
      </c>
      <c r="G34" s="1">
        <v>-53.0</v>
      </c>
      <c r="H34" s="1">
        <v>-44.0</v>
      </c>
      <c r="I34" s="1">
        <v>-9.0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141</v>
      </c>
      <c r="B35" s="1">
        <v>-63.0</v>
      </c>
      <c r="C35" s="1">
        <v>-93.0</v>
      </c>
      <c r="D35" s="1">
        <v>-106.0</v>
      </c>
      <c r="E35" s="1">
        <v>-123.0</v>
      </c>
      <c r="F35" s="1">
        <v>-78.0</v>
      </c>
      <c r="G35" s="1">
        <v>-54.0</v>
      </c>
      <c r="H35" s="1">
        <v>-44.0</v>
      </c>
      <c r="I35" s="1">
        <v>-9.0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142</v>
      </c>
      <c r="B36" s="1">
        <v>-63.0</v>
      </c>
      <c r="C36" s="1">
        <v>-93.0</v>
      </c>
      <c r="D36" s="1">
        <v>-106.0</v>
      </c>
      <c r="E36" s="1">
        <v>-123.0</v>
      </c>
      <c r="F36" s="1">
        <v>-78.0</v>
      </c>
      <c r="G36" s="1">
        <v>-54.0</v>
      </c>
      <c r="H36" s="1">
        <v>-44.0</v>
      </c>
      <c r="I36" s="1">
        <v>-9.0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143</v>
      </c>
      <c r="B37" s="1">
        <v>0.0</v>
      </c>
      <c r="C37" s="1">
        <v>0.0</v>
      </c>
      <c r="D37" s="1">
        <v>0.0</v>
      </c>
      <c r="E37" s="1">
        <v>-111.0</v>
      </c>
      <c r="F37" s="1">
        <v>-69.0</v>
      </c>
      <c r="G37" s="1">
        <v>-51.0</v>
      </c>
      <c r="H37" s="1">
        <v>-44.0</v>
      </c>
      <c r="I37" s="1">
        <v>-9.0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144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3.0</v>
      </c>
      <c r="H38" s="1">
        <v>1.0</v>
      </c>
      <c r="I38" s="1">
        <v>0.0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145</v>
      </c>
      <c r="B39" s="1">
        <v>-39.0</v>
      </c>
      <c r="C39" s="1">
        <v>-58.0</v>
      </c>
      <c r="D39" s="1">
        <v>-66.0</v>
      </c>
      <c r="E39" s="1">
        <v>-75.0</v>
      </c>
      <c r="F39" s="1">
        <v>-48.0</v>
      </c>
      <c r="G39" s="1">
        <v>-33.0</v>
      </c>
      <c r="H39" s="1">
        <v>-27.0</v>
      </c>
      <c r="I39" s="1">
        <v>-5.0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146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147</v>
      </c>
      <c r="B41" s="1">
        <v>12.0</v>
      </c>
      <c r="C41" s="1">
        <v>15.0</v>
      </c>
      <c r="D41" s="1">
        <v>20.0</v>
      </c>
      <c r="E41" s="1">
        <v>34.0</v>
      </c>
      <c r="F41" s="1">
        <v>25.0</v>
      </c>
      <c r="G41" s="1">
        <v>20.0</v>
      </c>
      <c r="H41" s="1">
        <v>14.0</v>
      </c>
      <c r="I41" s="1">
        <v>8.0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148</v>
      </c>
      <c r="B42" s="1">
        <v>50.0</v>
      </c>
      <c r="C42" s="1">
        <v>78.0</v>
      </c>
      <c r="D42" s="1">
        <v>87.0</v>
      </c>
      <c r="E42" s="1">
        <v>95.0</v>
      </c>
      <c r="F42" s="1">
        <v>56.0</v>
      </c>
      <c r="G42" s="1">
        <v>37.0</v>
      </c>
      <c r="H42" s="1">
        <v>31.0</v>
      </c>
      <c r="I42" s="1">
        <v>1.0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149</v>
      </c>
      <c r="B43" s="1">
        <v>0.0</v>
      </c>
      <c r="C43" s="1">
        <v>0.0</v>
      </c>
      <c r="D43" s="1">
        <v>0.0</v>
      </c>
      <c r="E43" s="1">
        <v>9.0</v>
      </c>
      <c r="F43" s="1">
        <v>7.0</v>
      </c>
      <c r="G43" s="1">
        <v>2.0</v>
      </c>
      <c r="H43" s="1">
        <v>30.0</v>
      </c>
      <c r="I43" s="1">
        <v>30.0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150</v>
      </c>
      <c r="B44" s="1">
        <v>0.0</v>
      </c>
      <c r="C44" s="1">
        <v>0.0</v>
      </c>
      <c r="D44" s="1">
        <v>0.0</v>
      </c>
      <c r="E44" s="1">
        <v>8.0</v>
      </c>
      <c r="F44" s="1">
        <v>6.0</v>
      </c>
      <c r="G44" s="1">
        <v>3.0</v>
      </c>
      <c r="H44" s="1">
        <v>2.0</v>
      </c>
      <c r="I44" s="1">
        <v>42.0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151</v>
      </c>
      <c r="B45" s="1">
        <v>4.0</v>
      </c>
      <c r="C45" s="1">
        <v>6.0</v>
      </c>
      <c r="D45" s="1">
        <v>7.0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152</v>
      </c>
      <c r="B46" s="1">
        <v>2.0</v>
      </c>
      <c r="C46" s="1">
        <v>3.0</v>
      </c>
      <c r="D46" s="1">
        <v>5.0</v>
      </c>
      <c r="E46" s="1">
        <v>10.0</v>
      </c>
      <c r="F46" s="1">
        <v>8.0</v>
      </c>
      <c r="G46" s="1">
        <v>5.0</v>
      </c>
      <c r="H46" s="1">
        <v>3.0</v>
      </c>
      <c r="I46" s="1">
        <v>64.0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154</v>
      </c>
      <c r="B48" s="1">
        <v>7.0</v>
      </c>
      <c r="C48" s="1">
        <v>9.0</v>
      </c>
      <c r="D48" s="1">
        <v>12.0</v>
      </c>
      <c r="E48" s="1">
        <v>19.0</v>
      </c>
      <c r="F48" s="1">
        <v>14.0</v>
      </c>
      <c r="G48" s="1">
        <v>9.0</v>
      </c>
      <c r="H48" s="1">
        <v>6.0</v>
      </c>
      <c r="I48" s="1">
        <v>1.0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>
        <v>0.0</v>
      </c>
      <c r="D3" s="1">
        <v>0.0</v>
      </c>
      <c r="E3" s="1">
        <v>-79.0</v>
      </c>
      <c r="F3" s="1" t="s">
        <v>157</v>
      </c>
      <c r="G3" s="1" t="s">
        <v>158</v>
      </c>
      <c r="H3" s="1" t="s">
        <v>159</v>
      </c>
      <c r="I3" s="1" t="s">
        <v>160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0.0</v>
      </c>
      <c r="C4" s="1" t="s">
        <v>162</v>
      </c>
      <c r="D4" s="1" t="s">
        <v>163</v>
      </c>
      <c r="E4" s="1" t="s">
        <v>164</v>
      </c>
      <c r="F4" s="1" t="s">
        <v>165</v>
      </c>
      <c r="G4" s="1" t="s">
        <v>166</v>
      </c>
      <c r="H4" s="1" t="s">
        <v>167</v>
      </c>
      <c r="I4" s="1" t="s">
        <v>168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169</v>
      </c>
      <c r="B5" s="1">
        <v>0.0</v>
      </c>
      <c r="C5" s="1">
        <v>0.0</v>
      </c>
      <c r="D5" s="1">
        <v>0.0</v>
      </c>
      <c r="E5" s="1" t="s">
        <v>170</v>
      </c>
      <c r="F5" s="1" t="s">
        <v>171</v>
      </c>
      <c r="G5" s="1" t="s">
        <v>172</v>
      </c>
      <c r="H5" s="1" t="s">
        <v>173</v>
      </c>
      <c r="I5" s="1" t="s">
        <v>174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175</v>
      </c>
      <c r="B6" s="1">
        <v>0.0</v>
      </c>
      <c r="C6" s="1">
        <v>0.0</v>
      </c>
      <c r="D6" s="1">
        <v>0.0</v>
      </c>
      <c r="E6" s="1" t="s">
        <v>170</v>
      </c>
      <c r="F6" s="1" t="s">
        <v>171</v>
      </c>
      <c r="G6" s="1" t="s">
        <v>172</v>
      </c>
      <c r="H6" s="1" t="s">
        <v>173</v>
      </c>
      <c r="I6" s="1" t="s">
        <v>174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177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 t="s">
        <v>178</v>
      </c>
      <c r="H8" s="1">
        <v>0.0</v>
      </c>
      <c r="I8" s="1">
        <v>0.0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179</v>
      </c>
      <c r="B9" s="1">
        <v>0.0</v>
      </c>
      <c r="C9" s="1">
        <v>0.0</v>
      </c>
      <c r="D9" s="1">
        <v>0.0</v>
      </c>
      <c r="E9" s="1" t="s">
        <v>180</v>
      </c>
      <c r="F9" s="1">
        <v>0.0</v>
      </c>
      <c r="G9" s="1" t="s">
        <v>181</v>
      </c>
      <c r="H9" s="1" t="s">
        <v>182</v>
      </c>
      <c r="I9" s="1">
        <v>0.0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184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185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186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187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 t="s">
        <v>190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 t="s">
        <v>192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193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192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194</v>
      </c>
      <c r="B20" s="1">
        <v>0.0</v>
      </c>
      <c r="C20" s="1">
        <v>0.0</v>
      </c>
      <c r="D20" s="1">
        <v>0.0</v>
      </c>
      <c r="E20" s="1" t="s">
        <v>195</v>
      </c>
      <c r="F20" s="1" t="s">
        <v>196</v>
      </c>
      <c r="G20" s="1" t="s">
        <v>195</v>
      </c>
      <c r="H20" s="1" t="s">
        <v>197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198</v>
      </c>
      <c r="B21" s="1">
        <v>0.0</v>
      </c>
      <c r="C21" s="1">
        <v>0.0</v>
      </c>
      <c r="D21" s="1">
        <v>0.0</v>
      </c>
      <c r="E21" s="1" t="s">
        <v>199</v>
      </c>
      <c r="F21" s="1" t="s">
        <v>197</v>
      </c>
      <c r="G21" s="1" t="s">
        <v>200</v>
      </c>
      <c r="H21" s="1" t="s">
        <v>201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202</v>
      </c>
      <c r="B22" s="1">
        <v>0.0</v>
      </c>
      <c r="C22" s="1">
        <v>0.0</v>
      </c>
      <c r="D22" s="1">
        <v>0.0</v>
      </c>
      <c r="E22" s="1">
        <v>0.0</v>
      </c>
      <c r="F22" s="1" t="s">
        <v>203</v>
      </c>
      <c r="G22" s="1" t="s">
        <v>204</v>
      </c>
      <c r="H22" s="1" t="s">
        <v>205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207</v>
      </c>
      <c r="B24" s="1" t="s">
        <v>208</v>
      </c>
      <c r="C24" s="1" t="s">
        <v>209</v>
      </c>
      <c r="D24" s="1" t="s">
        <v>195</v>
      </c>
      <c r="E24" s="1" t="s">
        <v>210</v>
      </c>
      <c r="F24" s="1" t="s">
        <v>211</v>
      </c>
      <c r="G24" s="1">
        <v>5.0</v>
      </c>
      <c r="H24" s="1" t="s">
        <v>212</v>
      </c>
      <c r="I24" s="1" t="s">
        <v>213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214</v>
      </c>
      <c r="B25" s="1">
        <v>0.0</v>
      </c>
      <c r="C25" s="1">
        <v>0.0</v>
      </c>
      <c r="D25" s="1">
        <v>0.0</v>
      </c>
      <c r="E25" s="1" t="s">
        <v>215</v>
      </c>
      <c r="F25" s="1" t="s">
        <v>216</v>
      </c>
      <c r="G25" s="1" t="s">
        <v>217</v>
      </c>
      <c r="H25" s="1" t="s">
        <v>218</v>
      </c>
      <c r="I25" s="1" t="s">
        <v>219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220</v>
      </c>
      <c r="B26" s="1" t="s">
        <v>221</v>
      </c>
      <c r="C26" s="1" t="s">
        <v>222</v>
      </c>
      <c r="D26" s="1" t="s">
        <v>223</v>
      </c>
      <c r="E26" s="1" t="s">
        <v>224</v>
      </c>
      <c r="F26" s="1" t="s">
        <v>225</v>
      </c>
      <c r="G26" s="1" t="s">
        <v>226</v>
      </c>
      <c r="H26" s="1" t="s">
        <v>227</v>
      </c>
      <c r="I26" s="1" t="s">
        <v>228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229</v>
      </c>
      <c r="B27" s="1">
        <v>0.0</v>
      </c>
      <c r="C27" s="1">
        <v>0.0</v>
      </c>
      <c r="D27" s="1">
        <v>0.0</v>
      </c>
      <c r="E27" s="1">
        <v>0.0</v>
      </c>
      <c r="F27" s="1" t="s">
        <v>230</v>
      </c>
      <c r="G27" s="1" t="s">
        <v>231</v>
      </c>
      <c r="H27" s="1" t="s">
        <v>232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233</v>
      </c>
      <c r="B28" s="1">
        <v>0.0</v>
      </c>
      <c r="C28" s="1">
        <v>0.0</v>
      </c>
      <c r="D28" s="1">
        <v>0.0</v>
      </c>
      <c r="E28" s="1" t="s">
        <v>234</v>
      </c>
      <c r="F28" s="1" t="s">
        <v>235</v>
      </c>
      <c r="G28" s="1" t="s">
        <v>235</v>
      </c>
      <c r="H28" s="1" t="s">
        <v>236</v>
      </c>
      <c r="I28" s="1" t="s">
        <v>237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239</v>
      </c>
      <c r="B30" s="1">
        <v>0.0</v>
      </c>
      <c r="C30" s="1">
        <v>0.0</v>
      </c>
      <c r="D30" s="1">
        <v>0.0</v>
      </c>
      <c r="E30" s="1" t="s">
        <v>240</v>
      </c>
      <c r="F30" s="1" t="s">
        <v>241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242</v>
      </c>
      <c r="B31" s="1">
        <v>0.0</v>
      </c>
      <c r="C31" s="1">
        <v>0.0</v>
      </c>
      <c r="D31" s="1">
        <v>0.0</v>
      </c>
      <c r="E31" s="1" t="s">
        <v>243</v>
      </c>
      <c r="F31" s="1" t="s">
        <v>244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245</v>
      </c>
      <c r="B32" s="1">
        <v>0.0</v>
      </c>
      <c r="C32" s="1">
        <v>0.0</v>
      </c>
      <c r="D32" s="1">
        <v>0.0</v>
      </c>
      <c r="E32" s="1" t="s">
        <v>246</v>
      </c>
      <c r="F32" s="1" t="s">
        <v>247</v>
      </c>
      <c r="G32" s="1">
        <v>0.0</v>
      </c>
      <c r="H32" s="1">
        <v>0.0</v>
      </c>
      <c r="I32" s="1">
        <v>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248</v>
      </c>
      <c r="B33" s="1">
        <v>0.0</v>
      </c>
      <c r="C33" s="1">
        <v>0.0</v>
      </c>
      <c r="D33" s="1">
        <v>0.0</v>
      </c>
      <c r="E33" s="1" t="s">
        <v>249</v>
      </c>
      <c r="F33" s="1">
        <v>37.0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250</v>
      </c>
      <c r="B34" s="1" t="s">
        <v>251</v>
      </c>
      <c r="C34" s="1" t="s">
        <v>252</v>
      </c>
      <c r="D34" s="1" t="s">
        <v>253</v>
      </c>
      <c r="E34" s="1" t="s">
        <v>254</v>
      </c>
      <c r="F34" s="1" t="s">
        <v>255</v>
      </c>
      <c r="G34" s="1" t="s">
        <v>256</v>
      </c>
      <c r="H34" s="1" t="s">
        <v>257</v>
      </c>
      <c r="I34" s="1" t="s">
        <v>258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259</v>
      </c>
      <c r="B35" s="1">
        <v>0.0</v>
      </c>
      <c r="C35" s="1">
        <v>0.0</v>
      </c>
      <c r="D35" s="1">
        <v>0.0</v>
      </c>
      <c r="E35" s="1" t="s">
        <v>260</v>
      </c>
      <c r="F35" s="1" t="s">
        <v>261</v>
      </c>
      <c r="G35" s="1">
        <v>0.0</v>
      </c>
      <c r="H35" s="1">
        <v>0.0</v>
      </c>
      <c r="I35" s="1">
        <v>0.0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262</v>
      </c>
      <c r="B36" s="1">
        <v>0.0</v>
      </c>
      <c r="C36" s="1">
        <v>0.0</v>
      </c>
      <c r="D36" s="1">
        <v>0.0</v>
      </c>
      <c r="E36" s="1" t="s">
        <v>263</v>
      </c>
      <c r="F36" s="1" t="s">
        <v>264</v>
      </c>
      <c r="G36" s="1">
        <v>1.0</v>
      </c>
      <c r="H36" s="1" t="s">
        <v>265</v>
      </c>
      <c r="I36" s="1" t="s">
        <v>266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267</v>
      </c>
      <c r="B37" s="1">
        <v>0.0</v>
      </c>
      <c r="C37" s="1">
        <v>0.0</v>
      </c>
      <c r="D37" s="1">
        <v>0.0</v>
      </c>
      <c r="E37" s="1" t="s">
        <v>268</v>
      </c>
      <c r="F37" s="1" t="s">
        <v>269</v>
      </c>
      <c r="G37" s="1">
        <v>0.0</v>
      </c>
      <c r="H37" s="1">
        <v>0.0</v>
      </c>
      <c r="I37" s="1">
        <v>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270</v>
      </c>
      <c r="B38" s="1">
        <v>0.0</v>
      </c>
      <c r="C38" s="1">
        <v>0.0</v>
      </c>
      <c r="D38" s="1">
        <v>0.0</v>
      </c>
      <c r="E38" s="1" t="s">
        <v>271</v>
      </c>
      <c r="F38" s="1" t="s">
        <v>272</v>
      </c>
      <c r="G38" s="1">
        <v>1.0</v>
      </c>
      <c r="H38" s="1" t="s">
        <v>265</v>
      </c>
      <c r="I38" s="1" t="s">
        <v>266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273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274</v>
      </c>
      <c r="B40" s="1">
        <v>0.0</v>
      </c>
      <c r="C40" s="1">
        <v>0.0</v>
      </c>
      <c r="D40" s="1">
        <v>0.0</v>
      </c>
      <c r="E40" s="1">
        <v>0.0</v>
      </c>
      <c r="F40" s="1" t="s">
        <v>275</v>
      </c>
      <c r="G40" s="1" t="s">
        <v>276</v>
      </c>
      <c r="H40" s="1" t="s">
        <v>277</v>
      </c>
      <c r="I40" s="1">
        <v>0.0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278</v>
      </c>
      <c r="B41" s="1">
        <v>0.0</v>
      </c>
      <c r="C41" s="1">
        <v>0.0</v>
      </c>
      <c r="D41" s="1">
        <v>0.0</v>
      </c>
      <c r="E41" s="1" t="s">
        <v>279</v>
      </c>
      <c r="F41" s="1" t="s">
        <v>280</v>
      </c>
      <c r="G41" s="1" t="s">
        <v>281</v>
      </c>
      <c r="H41" s="1" t="s">
        <v>282</v>
      </c>
      <c r="I41" s="1" t="s">
        <v>283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284</v>
      </c>
      <c r="B42" s="1">
        <v>0.0</v>
      </c>
      <c r="C42" s="1" t="s">
        <v>285</v>
      </c>
      <c r="D42" s="1" t="s">
        <v>286</v>
      </c>
      <c r="E42" s="1" t="s">
        <v>287</v>
      </c>
      <c r="F42" s="1" t="s">
        <v>288</v>
      </c>
      <c r="G42" s="1" t="s">
        <v>289</v>
      </c>
      <c r="H42" s="1" t="s">
        <v>290</v>
      </c>
      <c r="I42" s="1" t="s">
        <v>291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292</v>
      </c>
      <c r="B43" s="1">
        <v>0.0</v>
      </c>
      <c r="C43" s="1" t="s">
        <v>293</v>
      </c>
      <c r="D43" s="1" t="s">
        <v>294</v>
      </c>
      <c r="E43" s="1" t="s">
        <v>295</v>
      </c>
      <c r="F43" s="1" t="s">
        <v>296</v>
      </c>
      <c r="G43" s="1" t="s">
        <v>297</v>
      </c>
      <c r="H43" s="1" t="s">
        <v>298</v>
      </c>
      <c r="I43" s="1" t="s">
        <v>299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300</v>
      </c>
      <c r="B44" s="1">
        <v>0.0</v>
      </c>
      <c r="C44" s="1" t="s">
        <v>293</v>
      </c>
      <c r="D44" s="1" t="s">
        <v>294</v>
      </c>
      <c r="E44" s="1" t="s">
        <v>295</v>
      </c>
      <c r="F44" s="1" t="s">
        <v>296</v>
      </c>
      <c r="G44" s="1" t="s">
        <v>297</v>
      </c>
      <c r="H44" s="1" t="s">
        <v>298</v>
      </c>
      <c r="I44" s="1" t="s">
        <v>299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301</v>
      </c>
      <c r="B45" s="1">
        <v>0.0</v>
      </c>
      <c r="C45" s="1" t="s">
        <v>293</v>
      </c>
      <c r="D45" s="1" t="s">
        <v>302</v>
      </c>
      <c r="E45" s="1" t="s">
        <v>303</v>
      </c>
      <c r="F45" s="1" t="s">
        <v>304</v>
      </c>
      <c r="G45" s="1" t="s">
        <v>305</v>
      </c>
      <c r="H45" s="1" t="s">
        <v>306</v>
      </c>
      <c r="I45" s="1" t="s">
        <v>307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308</v>
      </c>
      <c r="B46" s="1">
        <v>0.0</v>
      </c>
      <c r="C46" s="1" t="s">
        <v>293</v>
      </c>
      <c r="D46" s="1" t="s">
        <v>302</v>
      </c>
      <c r="E46" s="1" t="s">
        <v>303</v>
      </c>
      <c r="F46" s="1" t="s">
        <v>304</v>
      </c>
      <c r="G46" s="1" t="s">
        <v>305</v>
      </c>
      <c r="H46" s="1" t="s">
        <v>306</v>
      </c>
      <c r="I46" s="1" t="s">
        <v>309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310</v>
      </c>
      <c r="B47" s="1">
        <v>0.0</v>
      </c>
      <c r="C47" s="1" t="s">
        <v>293</v>
      </c>
      <c r="D47" s="1" t="s">
        <v>294</v>
      </c>
      <c r="E47" s="1" t="s">
        <v>86</v>
      </c>
      <c r="F47" s="1" t="s">
        <v>311</v>
      </c>
      <c r="G47" s="1" t="s">
        <v>312</v>
      </c>
      <c r="H47" s="1" t="s">
        <v>313</v>
      </c>
      <c r="I47" s="1" t="s">
        <v>314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315</v>
      </c>
      <c r="B48" s="1">
        <v>0.0</v>
      </c>
      <c r="C48" s="1">
        <v>0.0</v>
      </c>
      <c r="D48" s="1">
        <v>0.0</v>
      </c>
      <c r="E48" s="1" t="s">
        <v>303</v>
      </c>
      <c r="F48" s="1" t="s">
        <v>316</v>
      </c>
      <c r="G48" s="1" t="s">
        <v>317</v>
      </c>
      <c r="H48" s="1" t="s">
        <v>318</v>
      </c>
      <c r="I48" s="1" t="s">
        <v>319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320</v>
      </c>
      <c r="B49" s="1">
        <v>0.0</v>
      </c>
      <c r="C49" s="1">
        <v>0.0</v>
      </c>
      <c r="D49" s="1">
        <v>0.0</v>
      </c>
      <c r="E49" s="1">
        <v>0.0</v>
      </c>
      <c r="F49" s="1" t="s">
        <v>321</v>
      </c>
      <c r="G49" s="1" t="s">
        <v>322</v>
      </c>
      <c r="H49" s="1">
        <v>-4.0</v>
      </c>
      <c r="I49" s="1">
        <v>0.0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323</v>
      </c>
      <c r="B50" s="1">
        <v>0.0</v>
      </c>
      <c r="C50" s="1" t="s">
        <v>324</v>
      </c>
      <c r="D50" s="1" t="s">
        <v>325</v>
      </c>
      <c r="E50" s="1">
        <v>0.0</v>
      </c>
      <c r="F50" s="1" t="s">
        <v>326</v>
      </c>
      <c r="G50" s="1" t="s">
        <v>327</v>
      </c>
      <c r="H50" s="1" t="s">
        <v>328</v>
      </c>
      <c r="I50" s="1">
        <v>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329</v>
      </c>
      <c r="B51" s="1">
        <v>0.0</v>
      </c>
      <c r="C51" s="1" t="s">
        <v>330</v>
      </c>
      <c r="D51" s="1" t="s">
        <v>331</v>
      </c>
      <c r="E51" s="1">
        <v>0.0</v>
      </c>
      <c r="F51" s="1" t="s">
        <v>332</v>
      </c>
      <c r="G51" s="1" t="s">
        <v>333</v>
      </c>
      <c r="H51" s="1" t="s">
        <v>334</v>
      </c>
      <c r="I51" s="1" t="s">
        <v>335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336</v>
      </c>
      <c r="B52" s="1">
        <v>0.0</v>
      </c>
      <c r="C52" s="1" t="s">
        <v>337</v>
      </c>
      <c r="D52" s="1" t="s">
        <v>338</v>
      </c>
      <c r="E52" s="1">
        <v>0.0</v>
      </c>
      <c r="F52" s="1" t="s">
        <v>339</v>
      </c>
      <c r="G52" s="1" t="s">
        <v>340</v>
      </c>
      <c r="H52" s="1" t="s">
        <v>341</v>
      </c>
      <c r="I52" s="1">
        <v>8.0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342</v>
      </c>
      <c r="B53" s="1">
        <v>0.0</v>
      </c>
      <c r="C53" s="1" t="s">
        <v>337</v>
      </c>
      <c r="D53" s="1" t="s">
        <v>338</v>
      </c>
      <c r="E53" s="1">
        <v>0.0</v>
      </c>
      <c r="F53" s="1" t="s">
        <v>339</v>
      </c>
      <c r="G53" s="1" t="s">
        <v>340</v>
      </c>
      <c r="H53" s="1" t="s">
        <v>341</v>
      </c>
      <c r="I53" s="1">
        <v>8.0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343</v>
      </c>
      <c r="B54" s="1">
        <v>0.0</v>
      </c>
      <c r="C54" s="1" t="s">
        <v>344</v>
      </c>
      <c r="D54" s="1" t="s">
        <v>345</v>
      </c>
      <c r="E54" s="1" t="s">
        <v>346</v>
      </c>
      <c r="F54" s="1" t="s">
        <v>347</v>
      </c>
      <c r="G54" s="1" t="s">
        <v>348</v>
      </c>
      <c r="H54" s="1" t="s">
        <v>349</v>
      </c>
      <c r="I54" s="1" t="s">
        <v>350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351</v>
      </c>
      <c r="B55" s="1">
        <v>0.0</v>
      </c>
      <c r="C55" s="1" t="s">
        <v>352</v>
      </c>
      <c r="D55" s="1" t="s">
        <v>353</v>
      </c>
      <c r="E55" s="1" t="s">
        <v>354</v>
      </c>
      <c r="F55" s="1" t="s">
        <v>355</v>
      </c>
      <c r="G55" s="1" t="s">
        <v>356</v>
      </c>
      <c r="H55" s="1">
        <v>0.0</v>
      </c>
      <c r="I55" s="1">
        <v>0.0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357</v>
      </c>
      <c r="B56" s="1">
        <v>0.0</v>
      </c>
      <c r="C56" s="1">
        <v>0.0</v>
      </c>
      <c r="D56" s="1" t="s">
        <v>358</v>
      </c>
      <c r="E56" s="1" t="s">
        <v>359</v>
      </c>
      <c r="F56" s="1" t="s">
        <v>360</v>
      </c>
      <c r="G56" s="1" t="s">
        <v>361</v>
      </c>
      <c r="H56" s="1" t="s">
        <v>362</v>
      </c>
      <c r="I56" s="1" t="s">
        <v>363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364</v>
      </c>
      <c r="B57" s="1">
        <v>0.0</v>
      </c>
      <c r="C57" s="1">
        <v>0.0</v>
      </c>
      <c r="D57" s="1" t="s">
        <v>358</v>
      </c>
      <c r="E57" s="1" t="s">
        <v>359</v>
      </c>
      <c r="F57" s="1" t="s">
        <v>360</v>
      </c>
      <c r="G57" s="1" t="s">
        <v>361</v>
      </c>
      <c r="H57" s="1" t="s">
        <v>365</v>
      </c>
      <c r="I57" s="1" t="s">
        <v>363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366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367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 t="s">
        <v>368</v>
      </c>
      <c r="H59" s="1" t="s">
        <v>369</v>
      </c>
      <c r="I59" s="1">
        <v>0.0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370</v>
      </c>
      <c r="B60" s="1">
        <v>0.0</v>
      </c>
      <c r="C60" s="1">
        <v>0.0</v>
      </c>
      <c r="D60" s="1">
        <v>0.0</v>
      </c>
      <c r="E60" s="1">
        <v>0.0</v>
      </c>
      <c r="F60" s="1" t="s">
        <v>371</v>
      </c>
      <c r="G60" s="1" t="s">
        <v>372</v>
      </c>
      <c r="H60" s="1" t="s">
        <v>373</v>
      </c>
      <c r="I60" s="1" t="s">
        <v>374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375</v>
      </c>
      <c r="B61" s="1">
        <v>0.0</v>
      </c>
      <c r="C61" s="1">
        <v>0.0</v>
      </c>
      <c r="D61" s="1" t="s">
        <v>376</v>
      </c>
      <c r="E61" s="1" t="s">
        <v>377</v>
      </c>
      <c r="F61" s="1" t="s">
        <v>378</v>
      </c>
      <c r="G61" s="1" t="s">
        <v>379</v>
      </c>
      <c r="H61" s="1" t="s">
        <v>380</v>
      </c>
      <c r="I61" s="1" t="s">
        <v>381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382</v>
      </c>
      <c r="B62" s="1">
        <v>0.0</v>
      </c>
      <c r="C62" s="1">
        <v>0.0</v>
      </c>
      <c r="D62" s="1" t="s">
        <v>383</v>
      </c>
      <c r="E62" s="1" t="s">
        <v>384</v>
      </c>
      <c r="F62" s="1" t="s">
        <v>385</v>
      </c>
      <c r="G62" s="1" t="s">
        <v>386</v>
      </c>
      <c r="H62" s="1" t="s">
        <v>387</v>
      </c>
      <c r="I62" s="1" t="s">
        <v>388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389</v>
      </c>
      <c r="B63" s="1">
        <v>0.0</v>
      </c>
      <c r="C63" s="1">
        <v>0.0</v>
      </c>
      <c r="D63" s="1" t="s">
        <v>383</v>
      </c>
      <c r="E63" s="1" t="s">
        <v>384</v>
      </c>
      <c r="F63" s="1" t="s">
        <v>385</v>
      </c>
      <c r="G63" s="1" t="s">
        <v>386</v>
      </c>
      <c r="H63" s="1" t="s">
        <v>387</v>
      </c>
      <c r="I63" s="1" t="s">
        <v>388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390</v>
      </c>
      <c r="B64" s="1">
        <v>0.0</v>
      </c>
      <c r="C64" s="1">
        <v>0.0</v>
      </c>
      <c r="D64" s="1" t="s">
        <v>391</v>
      </c>
      <c r="E64" s="1" t="s">
        <v>235</v>
      </c>
      <c r="F64" s="1" t="s">
        <v>392</v>
      </c>
      <c r="G64" s="1" t="s">
        <v>393</v>
      </c>
      <c r="H64" s="1" t="s">
        <v>394</v>
      </c>
      <c r="I64" s="1" t="s">
        <v>395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396</v>
      </c>
      <c r="B65" s="1">
        <v>0.0</v>
      </c>
      <c r="C65" s="1">
        <v>0.0</v>
      </c>
      <c r="D65" s="1" t="s">
        <v>391</v>
      </c>
      <c r="E65" s="1" t="s">
        <v>235</v>
      </c>
      <c r="F65" s="1" t="s">
        <v>392</v>
      </c>
      <c r="G65" s="1" t="s">
        <v>393</v>
      </c>
      <c r="H65" s="1" t="s">
        <v>394</v>
      </c>
      <c r="I65" s="1" t="s">
        <v>397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398</v>
      </c>
      <c r="B66" s="1">
        <v>0.0</v>
      </c>
      <c r="C66" s="1">
        <v>0.0</v>
      </c>
      <c r="D66" s="1" t="s">
        <v>383</v>
      </c>
      <c r="E66" s="1" t="s">
        <v>399</v>
      </c>
      <c r="F66" s="1" t="s">
        <v>400</v>
      </c>
      <c r="G66" s="1" t="s">
        <v>401</v>
      </c>
      <c r="H66" s="1" t="s">
        <v>402</v>
      </c>
      <c r="I66" s="1" t="s">
        <v>403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404</v>
      </c>
      <c r="B67" s="1">
        <v>0.0</v>
      </c>
      <c r="C67" s="1">
        <v>0.0</v>
      </c>
      <c r="D67" s="1">
        <v>0.0</v>
      </c>
      <c r="E67" s="1">
        <v>0.0</v>
      </c>
      <c r="F67" s="1" t="s">
        <v>405</v>
      </c>
      <c r="G67" s="1" t="s">
        <v>406</v>
      </c>
      <c r="H67" s="1" t="s">
        <v>407</v>
      </c>
      <c r="I67" s="1" t="s">
        <v>408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409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410</v>
      </c>
      <c r="H68" s="1" t="s">
        <v>411</v>
      </c>
      <c r="I68" s="1">
        <v>0.0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412</v>
      </c>
      <c r="B69" s="1">
        <v>0.0</v>
      </c>
      <c r="C69" s="1">
        <v>0.0</v>
      </c>
      <c r="D69" s="1" t="s">
        <v>413</v>
      </c>
      <c r="E69" s="1" t="s">
        <v>414</v>
      </c>
      <c r="F69" s="1" t="s">
        <v>415</v>
      </c>
      <c r="G69" s="1" t="s">
        <v>416</v>
      </c>
      <c r="H69" s="1" t="s">
        <v>417</v>
      </c>
      <c r="I69" s="1">
        <v>0.0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418</v>
      </c>
      <c r="B70" s="1">
        <v>0.0</v>
      </c>
      <c r="C70" s="1">
        <v>0.0</v>
      </c>
      <c r="D70" s="1" t="s">
        <v>419</v>
      </c>
      <c r="E70" s="1" t="s">
        <v>420</v>
      </c>
      <c r="F70" s="1" t="s">
        <v>421</v>
      </c>
      <c r="G70" s="1" t="s">
        <v>422</v>
      </c>
      <c r="H70" s="1" t="s">
        <v>423</v>
      </c>
      <c r="I70" s="1" t="s">
        <v>424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425</v>
      </c>
      <c r="B71" s="1">
        <v>0.0</v>
      </c>
      <c r="C71" s="1">
        <v>0.0</v>
      </c>
      <c r="D71" s="1" t="s">
        <v>426</v>
      </c>
      <c r="E71" s="1" t="s">
        <v>427</v>
      </c>
      <c r="F71" s="1" t="s">
        <v>428</v>
      </c>
      <c r="G71" s="1" t="s">
        <v>429</v>
      </c>
      <c r="H71" s="1" t="s">
        <v>430</v>
      </c>
      <c r="I71" s="1" t="s">
        <v>431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432</v>
      </c>
      <c r="B72" s="1">
        <v>0.0</v>
      </c>
      <c r="C72" s="1">
        <v>0.0</v>
      </c>
      <c r="D72" s="1" t="s">
        <v>426</v>
      </c>
      <c r="E72" s="1" t="s">
        <v>427</v>
      </c>
      <c r="F72" s="1" t="s">
        <v>428</v>
      </c>
      <c r="G72" s="1" t="s">
        <v>429</v>
      </c>
      <c r="H72" s="1" t="s">
        <v>430</v>
      </c>
      <c r="I72" s="1" t="s">
        <v>431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433</v>
      </c>
      <c r="B73" s="1">
        <v>0.0</v>
      </c>
      <c r="C73" s="1">
        <v>0.0</v>
      </c>
      <c r="D73" s="1" t="s">
        <v>434</v>
      </c>
      <c r="E73" s="1" t="s">
        <v>435</v>
      </c>
      <c r="F73" s="1" t="s">
        <v>436</v>
      </c>
      <c r="G73" s="1" t="s">
        <v>437</v>
      </c>
      <c r="H73" s="1" t="s">
        <v>438</v>
      </c>
      <c r="I73" s="1" t="s">
        <v>439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440</v>
      </c>
      <c r="B74" s="1">
        <v>0.0</v>
      </c>
      <c r="C74" s="1">
        <v>0.0</v>
      </c>
      <c r="D74" s="1" t="s">
        <v>441</v>
      </c>
      <c r="E74" s="1" t="s">
        <v>442</v>
      </c>
      <c r="F74" s="1" t="s">
        <v>443</v>
      </c>
      <c r="G74" s="1" t="s">
        <v>444</v>
      </c>
      <c r="H74" s="1">
        <v>0.0</v>
      </c>
      <c r="I74" s="1">
        <v>0.0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445</v>
      </c>
      <c r="B75" s="1">
        <v>0.0</v>
      </c>
      <c r="C75" s="1">
        <v>0.0</v>
      </c>
      <c r="D75" s="1">
        <v>0.0</v>
      </c>
      <c r="E75" s="1" t="s">
        <v>446</v>
      </c>
      <c r="F75" s="1" t="s">
        <v>447</v>
      </c>
      <c r="G75" s="1" t="s">
        <v>448</v>
      </c>
      <c r="H75" s="1" t="s">
        <v>449</v>
      </c>
      <c r="I75" s="1" t="s">
        <v>450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451</v>
      </c>
      <c r="B76" s="1">
        <v>0.0</v>
      </c>
      <c r="C76" s="1">
        <v>0.0</v>
      </c>
      <c r="D76" s="1">
        <v>0.0</v>
      </c>
      <c r="E76" s="1" t="s">
        <v>446</v>
      </c>
      <c r="F76" s="1" t="s">
        <v>447</v>
      </c>
      <c r="G76" s="1" t="s">
        <v>448</v>
      </c>
      <c r="H76" s="1" t="s">
        <v>449</v>
      </c>
      <c r="I76" s="1" t="s">
        <v>452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453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454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>
        <v>0.0</v>
      </c>
      <c r="H78" s="1" t="s">
        <v>455</v>
      </c>
      <c r="I78" s="1">
        <v>0.0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456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457</v>
      </c>
      <c r="H79" s="1" t="s">
        <v>458</v>
      </c>
      <c r="I79" s="1" t="s">
        <v>459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460</v>
      </c>
      <c r="B80" s="1">
        <v>0.0</v>
      </c>
      <c r="C80" s="1">
        <v>0.0</v>
      </c>
      <c r="D80" s="1">
        <v>0.0</v>
      </c>
      <c r="E80" s="1" t="s">
        <v>461</v>
      </c>
      <c r="F80" s="1" t="s">
        <v>462</v>
      </c>
      <c r="G80" s="1" t="s">
        <v>463</v>
      </c>
      <c r="H80" s="1" t="s">
        <v>464</v>
      </c>
      <c r="I80" s="1" t="s">
        <v>465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466</v>
      </c>
      <c r="B81" s="1">
        <v>0.0</v>
      </c>
      <c r="C81" s="1">
        <v>0.0</v>
      </c>
      <c r="D81" s="1">
        <v>0.0</v>
      </c>
      <c r="E81" s="1" t="s">
        <v>467</v>
      </c>
      <c r="F81" s="1" t="s">
        <v>222</v>
      </c>
      <c r="G81" s="1" t="s">
        <v>468</v>
      </c>
      <c r="H81" s="1" t="s">
        <v>469</v>
      </c>
      <c r="I81" s="1" t="s">
        <v>470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471</v>
      </c>
      <c r="B82" s="1">
        <v>0.0</v>
      </c>
      <c r="C82" s="1">
        <v>0.0</v>
      </c>
      <c r="D82" s="1">
        <v>0.0</v>
      </c>
      <c r="E82" s="1" t="s">
        <v>467</v>
      </c>
      <c r="F82" s="1" t="s">
        <v>222</v>
      </c>
      <c r="G82" s="1" t="s">
        <v>468</v>
      </c>
      <c r="H82" s="1" t="s">
        <v>469</v>
      </c>
      <c r="I82" s="1" t="s">
        <v>470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472</v>
      </c>
      <c r="B83" s="1">
        <v>0.0</v>
      </c>
      <c r="C83" s="1">
        <v>0.0</v>
      </c>
      <c r="D83" s="1">
        <v>0.0</v>
      </c>
      <c r="E83" s="1" t="s">
        <v>473</v>
      </c>
      <c r="F83" s="1" t="s">
        <v>474</v>
      </c>
      <c r="G83" s="1" t="s">
        <v>475</v>
      </c>
      <c r="H83" s="1" t="s">
        <v>476</v>
      </c>
      <c r="I83" s="1" t="s">
        <v>477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478</v>
      </c>
      <c r="B84" s="1">
        <v>0.0</v>
      </c>
      <c r="C84" s="1">
        <v>0.0</v>
      </c>
      <c r="D84" s="1">
        <v>0.0</v>
      </c>
      <c r="E84" s="1" t="s">
        <v>473</v>
      </c>
      <c r="F84" s="1" t="s">
        <v>474</v>
      </c>
      <c r="G84" s="1" t="s">
        <v>475</v>
      </c>
      <c r="H84" s="1" t="s">
        <v>476</v>
      </c>
      <c r="I84" s="1" t="s">
        <v>479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480</v>
      </c>
      <c r="B85" s="1">
        <v>0.0</v>
      </c>
      <c r="C85" s="1">
        <v>0.0</v>
      </c>
      <c r="D85" s="1">
        <v>0.0</v>
      </c>
      <c r="E85" s="1" t="s">
        <v>481</v>
      </c>
      <c r="F85" s="1" t="s">
        <v>482</v>
      </c>
      <c r="G85" s="1" t="s">
        <v>483</v>
      </c>
      <c r="H85" s="1" t="s">
        <v>476</v>
      </c>
      <c r="I85" s="1" t="s">
        <v>484</v>
      </c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485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 t="s">
        <v>486</v>
      </c>
      <c r="H86" s="1" t="s">
        <v>487</v>
      </c>
      <c r="I86" s="1" t="s">
        <v>488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489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 t="s">
        <v>490</v>
      </c>
      <c r="I87" s="1">
        <v>0.0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491</v>
      </c>
      <c r="B88" s="1">
        <v>0.0</v>
      </c>
      <c r="C88" s="1">
        <v>0.0</v>
      </c>
      <c r="D88" s="1">
        <v>0.0</v>
      </c>
      <c r="E88" s="1" t="s">
        <v>492</v>
      </c>
      <c r="F88" s="1" t="s">
        <v>493</v>
      </c>
      <c r="G88" s="1" t="s">
        <v>487</v>
      </c>
      <c r="H88" s="1" t="s">
        <v>494</v>
      </c>
      <c r="I88" s="1">
        <v>0.0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495</v>
      </c>
      <c r="B89" s="1">
        <v>0.0</v>
      </c>
      <c r="C89" s="1">
        <v>0.0</v>
      </c>
      <c r="D89" s="1">
        <v>0.0</v>
      </c>
      <c r="E89" s="1" t="s">
        <v>496</v>
      </c>
      <c r="F89" s="1" t="s">
        <v>497</v>
      </c>
      <c r="G89" s="1" t="s">
        <v>498</v>
      </c>
      <c r="H89" s="1" t="s">
        <v>499</v>
      </c>
      <c r="I89" s="1" t="s">
        <v>500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501</v>
      </c>
      <c r="B90" s="1">
        <v>0.0</v>
      </c>
      <c r="C90" s="1">
        <v>0.0</v>
      </c>
      <c r="D90" s="1">
        <v>0.0</v>
      </c>
      <c r="E90" s="1" t="s">
        <v>502</v>
      </c>
      <c r="F90" s="1" t="s">
        <v>503</v>
      </c>
      <c r="G90" s="1" t="s">
        <v>504</v>
      </c>
      <c r="H90" s="1" t="s">
        <v>505</v>
      </c>
      <c r="I90" s="1" t="s">
        <v>506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507</v>
      </c>
      <c r="B91" s="1">
        <v>0.0</v>
      </c>
      <c r="C91" s="1">
        <v>0.0</v>
      </c>
      <c r="D91" s="1">
        <v>0.0</v>
      </c>
      <c r="E91" s="1" t="s">
        <v>502</v>
      </c>
      <c r="F91" s="1" t="s">
        <v>503</v>
      </c>
      <c r="G91" s="1" t="s">
        <v>504</v>
      </c>
      <c r="H91" s="1" t="s">
        <v>505</v>
      </c>
      <c r="I91" s="1" t="s">
        <v>506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508</v>
      </c>
      <c r="B92" s="1">
        <v>0.0</v>
      </c>
      <c r="C92" s="1">
        <v>0.0</v>
      </c>
      <c r="D92" s="1">
        <v>0.0</v>
      </c>
      <c r="E92" s="1" t="s">
        <v>509</v>
      </c>
      <c r="F92" s="1" t="s">
        <v>510</v>
      </c>
      <c r="G92" s="1" t="s">
        <v>511</v>
      </c>
      <c r="H92" s="1" t="s">
        <v>512</v>
      </c>
      <c r="I92" s="1" t="s">
        <v>513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514</v>
      </c>
      <c r="B93" s="1">
        <v>0.0</v>
      </c>
      <c r="C93" s="1">
        <v>0.0</v>
      </c>
      <c r="D93" s="1">
        <v>0.0</v>
      </c>
      <c r="E93" s="1" t="s">
        <v>515</v>
      </c>
      <c r="F93" s="1" t="s">
        <v>516</v>
      </c>
      <c r="G93" s="1" t="s">
        <v>517</v>
      </c>
      <c r="H93" s="1">
        <v>0.0</v>
      </c>
      <c r="I93" s="1">
        <v>0.0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518</v>
      </c>
      <c r="B94" s="1">
        <v>0.0</v>
      </c>
      <c r="C94" s="1">
        <v>0.0</v>
      </c>
      <c r="D94" s="1">
        <v>0.0</v>
      </c>
      <c r="E94" s="1">
        <v>0.0</v>
      </c>
      <c r="F94" s="1" t="s">
        <v>519</v>
      </c>
      <c r="G94" s="1" t="s">
        <v>520</v>
      </c>
      <c r="H94" s="1" t="s">
        <v>521</v>
      </c>
      <c r="I94" s="1" t="s">
        <v>522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523</v>
      </c>
      <c r="B95" s="1">
        <v>0.0</v>
      </c>
      <c r="C95" s="1">
        <v>0.0</v>
      </c>
      <c r="D95" s="1">
        <v>0.0</v>
      </c>
      <c r="E95" s="1">
        <v>0.0</v>
      </c>
      <c r="F95" s="1" t="s">
        <v>519</v>
      </c>
      <c r="G95" s="1" t="s">
        <v>520</v>
      </c>
      <c r="H95" s="1" t="s">
        <v>521</v>
      </c>
      <c r="I95" s="1" t="s">
        <v>522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524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525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>
        <v>0.0</v>
      </c>
      <c r="H97" s="1">
        <v>0.0</v>
      </c>
      <c r="I97" s="1" t="s">
        <v>526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527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528</v>
      </c>
      <c r="H98" s="1" t="s">
        <v>529</v>
      </c>
      <c r="I98" s="1" t="s">
        <v>372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530</v>
      </c>
      <c r="B99" s="1">
        <v>0.0</v>
      </c>
      <c r="C99" s="1">
        <v>0.0</v>
      </c>
      <c r="D99" s="1">
        <v>0.0</v>
      </c>
      <c r="E99" s="1">
        <v>0.0</v>
      </c>
      <c r="F99" s="1">
        <v>0.0</v>
      </c>
      <c r="G99" s="1" t="s">
        <v>531</v>
      </c>
      <c r="H99" s="1" t="s">
        <v>532</v>
      </c>
      <c r="I99" s="1" t="s">
        <v>487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533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531</v>
      </c>
      <c r="H100" s="1" t="s">
        <v>532</v>
      </c>
      <c r="I100" s="1" t="s">
        <v>487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534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535</v>
      </c>
      <c r="H101" s="1" t="s">
        <v>536</v>
      </c>
      <c r="I101" s="1" t="s">
        <v>537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538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535</v>
      </c>
      <c r="H102" s="1" t="s">
        <v>536</v>
      </c>
      <c r="I102" s="1" t="s">
        <v>539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540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531</v>
      </c>
      <c r="H103" s="1" t="s">
        <v>536</v>
      </c>
      <c r="I103" s="1" t="s">
        <v>541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542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>
        <v>0.0</v>
      </c>
      <c r="H104" s="1">
        <v>0.0</v>
      </c>
      <c r="I104" s="1" t="s">
        <v>543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544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545</v>
      </c>
      <c r="H105" s="1" t="s">
        <v>546</v>
      </c>
      <c r="I105" s="1">
        <v>0.0</v>
      </c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547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548</v>
      </c>
      <c r="H106" s="1" t="s">
        <v>549</v>
      </c>
      <c r="I106" s="1" t="s">
        <v>550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551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552</v>
      </c>
      <c r="H107" s="1" t="s">
        <v>553</v>
      </c>
      <c r="I107" s="1" t="s">
        <v>554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555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552</v>
      </c>
      <c r="H108" s="1" t="s">
        <v>553</v>
      </c>
      <c r="I108" s="1" t="s">
        <v>554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556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557</v>
      </c>
      <c r="H109" s="1" t="s">
        <v>558</v>
      </c>
      <c r="I109" s="1" t="s">
        <v>559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560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561</v>
      </c>
      <c r="H110" s="1">
        <v>0.0</v>
      </c>
      <c r="I110" s="1">
        <v>0.0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562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563</v>
      </c>
      <c r="I111" s="1" t="s">
        <v>564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565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563</v>
      </c>
      <c r="I112" s="1" t="s">
        <v>564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 t="s">
        <v>566</v>
      </c>
      <c r="C1" s="1" t="s">
        <v>567</v>
      </c>
      <c r="D1" s="1" t="s">
        <v>568</v>
      </c>
      <c r="E1" s="1" t="s">
        <v>569</v>
      </c>
      <c r="F1" s="1" t="s">
        <v>570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571</v>
      </c>
      <c r="B2" s="1" t="s">
        <v>572</v>
      </c>
      <c r="C2" s="1" t="s">
        <v>573</v>
      </c>
      <c r="D2" s="1" t="s">
        <v>574</v>
      </c>
      <c r="E2" s="1" t="s">
        <v>575</v>
      </c>
      <c r="F2" s="1" t="s">
        <v>576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577</v>
      </c>
      <c r="B3" s="1" t="s">
        <v>578</v>
      </c>
      <c r="C3" s="1" t="s">
        <v>579</v>
      </c>
      <c r="D3" s="1" t="s">
        <v>580</v>
      </c>
      <c r="E3" s="1" t="s">
        <v>581</v>
      </c>
      <c r="F3" s="1" t="s">
        <v>582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583</v>
      </c>
      <c r="B4" s="1" t="s">
        <v>584</v>
      </c>
      <c r="C4" s="1" t="s">
        <v>585</v>
      </c>
      <c r="D4" s="1" t="s">
        <v>586</v>
      </c>
      <c r="E4" s="1" t="s">
        <v>587</v>
      </c>
      <c r="F4" s="1" t="s">
        <v>588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577</v>
      </c>
      <c r="B5" s="1" t="s">
        <v>578</v>
      </c>
      <c r="C5" s="1" t="s">
        <v>589</v>
      </c>
      <c r="D5" s="1" t="s">
        <v>590</v>
      </c>
      <c r="E5" s="1" t="s">
        <v>591</v>
      </c>
      <c r="F5" s="1" t="s">
        <v>592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593</v>
      </c>
      <c r="B6" s="1" t="s">
        <v>594</v>
      </c>
      <c r="C6" s="1" t="s">
        <v>595</v>
      </c>
      <c r="D6" s="1" t="s">
        <v>596</v>
      </c>
      <c r="E6" s="1" t="s">
        <v>597</v>
      </c>
      <c r="F6" s="1" t="s">
        <v>598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599</v>
      </c>
      <c r="B7" s="1" t="s">
        <v>600</v>
      </c>
      <c r="C7" s="1" t="s">
        <v>601</v>
      </c>
      <c r="D7" s="1" t="s">
        <v>602</v>
      </c>
      <c r="E7" s="1" t="s">
        <v>603</v>
      </c>
      <c r="F7" s="1" t="s">
        <v>604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605</v>
      </c>
      <c r="B8" s="1" t="s">
        <v>606</v>
      </c>
      <c r="C8" s="1" t="s">
        <v>606</v>
      </c>
      <c r="D8" s="1" t="s">
        <v>606</v>
      </c>
      <c r="E8" s="1" t="s">
        <v>606</v>
      </c>
      <c r="F8" s="1" t="s">
        <v>606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607</v>
      </c>
      <c r="B9" s="1" t="s">
        <v>608</v>
      </c>
      <c r="C9" s="1" t="s">
        <v>609</v>
      </c>
      <c r="D9" s="1" t="s">
        <v>610</v>
      </c>
      <c r="E9" s="1" t="s">
        <v>611</v>
      </c>
      <c r="F9" s="1" t="s">
        <v>578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612</v>
      </c>
      <c r="B10" s="1" t="s">
        <v>613</v>
      </c>
      <c r="C10" s="1" t="s">
        <v>614</v>
      </c>
      <c r="D10" s="1" t="s">
        <v>615</v>
      </c>
      <c r="E10" s="1" t="s">
        <v>616</v>
      </c>
      <c r="F10" s="1" t="s">
        <v>578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617</v>
      </c>
      <c r="B11" s="1" t="s">
        <v>618</v>
      </c>
      <c r="C11" s="1" t="s">
        <v>618</v>
      </c>
      <c r="D11" s="1" t="s">
        <v>618</v>
      </c>
      <c r="E11" s="1" t="s">
        <v>618</v>
      </c>
      <c r="F11" s="1" t="s">
        <v>618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619</v>
      </c>
      <c r="B12" s="1" t="s">
        <v>618</v>
      </c>
      <c r="C12" s="1" t="s">
        <v>618</v>
      </c>
      <c r="D12" s="1" t="s">
        <v>618</v>
      </c>
      <c r="E12" s="1" t="s">
        <v>618</v>
      </c>
      <c r="F12" s="1" t="s">
        <v>618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620</v>
      </c>
      <c r="B13" s="1" t="s">
        <v>618</v>
      </c>
      <c r="C13" s="1" t="s">
        <v>618</v>
      </c>
      <c r="D13" s="1" t="s">
        <v>618</v>
      </c>
      <c r="E13" s="1" t="s">
        <v>618</v>
      </c>
      <c r="F13" s="1" t="s">
        <v>618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621</v>
      </c>
      <c r="B14" s="1" t="s">
        <v>622</v>
      </c>
      <c r="C14" s="1" t="s">
        <v>623</v>
      </c>
      <c r="D14" s="1" t="s">
        <v>624</v>
      </c>
      <c r="E14" s="1" t="s">
        <v>625</v>
      </c>
      <c r="F14" s="1" t="s">
        <v>626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627</v>
      </c>
      <c r="B15" s="1" t="s">
        <v>578</v>
      </c>
      <c r="C15" s="1" t="s">
        <v>578</v>
      </c>
      <c r="D15" s="1" t="s">
        <v>578</v>
      </c>
      <c r="E15" s="1" t="s">
        <v>578</v>
      </c>
      <c r="F15" s="1" t="s">
        <v>578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628</v>
      </c>
      <c r="B16" s="1" t="s">
        <v>578</v>
      </c>
      <c r="C16" s="1" t="s">
        <v>578</v>
      </c>
      <c r="D16" s="1" t="s">
        <v>578</v>
      </c>
      <c r="E16" s="1" t="s">
        <v>578</v>
      </c>
      <c r="F16" s="1" t="s">
        <v>578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629</v>
      </c>
      <c r="B17" s="1" t="s">
        <v>121</v>
      </c>
      <c r="C17" s="1" t="s">
        <v>122</v>
      </c>
      <c r="D17" s="1" t="s">
        <v>123</v>
      </c>
      <c r="E17" s="1" t="s">
        <v>124</v>
      </c>
      <c r="F17" s="1" t="s">
        <v>630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631</v>
      </c>
      <c r="B18" s="1" t="s">
        <v>578</v>
      </c>
      <c r="C18" s="1" t="s">
        <v>578</v>
      </c>
      <c r="D18" s="1" t="s">
        <v>578</v>
      </c>
      <c r="E18" s="1" t="s">
        <v>578</v>
      </c>
      <c r="F18" s="1" t="s">
        <v>578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632</v>
      </c>
      <c r="B19" s="1" t="s">
        <v>633</v>
      </c>
      <c r="C19" s="1" t="s">
        <v>634</v>
      </c>
      <c r="D19" s="1" t="s">
        <v>635</v>
      </c>
      <c r="E19" s="1" t="s">
        <v>636</v>
      </c>
      <c r="F19" s="1" t="s">
        <v>578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637</v>
      </c>
      <c r="B20" s="1" t="s">
        <v>638</v>
      </c>
      <c r="C20" s="1" t="s">
        <v>639</v>
      </c>
      <c r="D20" s="1" t="s">
        <v>640</v>
      </c>
      <c r="E20" s="1" t="s">
        <v>641</v>
      </c>
      <c r="F20" s="1" t="s">
        <v>642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643</v>
      </c>
      <c r="B21" s="1" t="s">
        <v>644</v>
      </c>
      <c r="C21" s="1" t="s">
        <v>645</v>
      </c>
      <c r="D21" s="1" t="s">
        <v>646</v>
      </c>
      <c r="E21" s="1" t="s">
        <v>647</v>
      </c>
      <c r="F21" s="1" t="s">
        <v>648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649</v>
      </c>
      <c r="B22" s="1" t="s">
        <v>650</v>
      </c>
      <c r="C22" s="1" t="s">
        <v>651</v>
      </c>
      <c r="D22" s="1" t="s">
        <v>652</v>
      </c>
      <c r="E22" s="1" t="s">
        <v>653</v>
      </c>
      <c r="F22" s="1" t="s">
        <v>654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 t="s">
        <v>655</v>
      </c>
      <c r="C23" s="1" t="s">
        <v>656</v>
      </c>
      <c r="D23" s="1" t="s">
        <v>657</v>
      </c>
      <c r="E23" s="1" t="s">
        <v>658</v>
      </c>
      <c r="F23" s="1" t="s">
        <v>659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660</v>
      </c>
      <c r="B24" s="1" t="s">
        <v>661</v>
      </c>
      <c r="C24" s="1" t="s">
        <v>662</v>
      </c>
      <c r="D24" s="1" t="s">
        <v>663</v>
      </c>
      <c r="E24" s="1" t="s">
        <v>664</v>
      </c>
      <c r="F24" s="1" t="s">
        <v>665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666</v>
      </c>
      <c r="B25" s="1" t="s">
        <v>667</v>
      </c>
      <c r="C25" s="1" t="s">
        <v>668</v>
      </c>
      <c r="D25" s="1" t="s">
        <v>669</v>
      </c>
      <c r="E25" s="1" t="s">
        <v>670</v>
      </c>
      <c r="F25" s="1" t="s">
        <v>671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672</v>
      </c>
      <c r="B26" s="1" t="s">
        <v>673</v>
      </c>
      <c r="C26" s="1" t="s">
        <v>674</v>
      </c>
      <c r="D26" s="1" t="s">
        <v>675</v>
      </c>
      <c r="E26" s="1" t="s">
        <v>676</v>
      </c>
      <c r="F26" s="1" t="s">
        <v>677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678</v>
      </c>
      <c r="B2" s="1" t="s">
        <v>679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680</v>
      </c>
      <c r="B3" s="1" t="s">
        <v>681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682</v>
      </c>
      <c r="B4" s="1" t="s">
        <v>683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684</v>
      </c>
      <c r="B5" s="1" t="s">
        <v>685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686</v>
      </c>
      <c r="B6" s="1" t="s">
        <v>687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688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689</v>
      </c>
      <c r="B8" s="1" t="s">
        <v>690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691</v>
      </c>
      <c r="B9" s="1" t="s">
        <v>692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693</v>
      </c>
      <c r="B10" s="4" t="s">
        <v>694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695</v>
      </c>
      <c r="B11" s="1" t="s">
        <v>696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697</v>
      </c>
      <c r="B12" s="1" t="s">
        <v>698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699</v>
      </c>
      <c r="B13" s="1" t="s">
        <v>696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700</v>
      </c>
      <c r="B14" s="1" t="s">
        <v>701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702</v>
      </c>
      <c r="B15" s="1" t="s">
        <v>703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704</v>
      </c>
      <c r="B16" s="1" t="s">
        <v>701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705</v>
      </c>
      <c r="B17" s="1" t="s">
        <v>706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707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708</v>
      </c>
      <c r="B19" s="1" t="s">
        <v>709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710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711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712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713</v>
      </c>
      <c r="B23" s="1">
        <v>3.24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714</v>
      </c>
      <c r="B24" s="1">
        <v>3.07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715</v>
      </c>
      <c r="B25" s="1">
        <v>3.0528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716</v>
      </c>
      <c r="B26" s="1">
        <v>3.31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717</v>
      </c>
      <c r="B27" s="1">
        <v>3.24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718</v>
      </c>
      <c r="B28" s="1">
        <v>3.07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719</v>
      </c>
      <c r="B29" s="1">
        <v>3.0528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720</v>
      </c>
      <c r="B30" s="1">
        <v>3.31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721</v>
      </c>
      <c r="B31" s="1">
        <v>1.924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722</v>
      </c>
      <c r="B32" s="1">
        <v>-2.5114505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723</v>
      </c>
      <c r="B33" s="1">
        <v>34284.0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724</v>
      </c>
      <c r="B34" s="1">
        <v>34284.0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725</v>
      </c>
      <c r="B35" s="1">
        <v>3231634.0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726</v>
      </c>
      <c r="B36" s="1">
        <v>64880.0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727</v>
      </c>
      <c r="B37" s="1">
        <v>64880.0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728</v>
      </c>
      <c r="B38" s="1">
        <v>3.24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729</v>
      </c>
      <c r="B39" s="1">
        <v>3.36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730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731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732</v>
      </c>
      <c r="B42" s="1">
        <v>8916229.0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733</v>
      </c>
      <c r="B43" s="1">
        <v>1.27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734</v>
      </c>
      <c r="B44" s="1">
        <v>9.47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735</v>
      </c>
      <c r="B45" s="1">
        <v>2.89358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736</v>
      </c>
      <c r="B46" s="1">
        <v>2.872905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737</v>
      </c>
      <c r="B47" s="1" t="s">
        <v>738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739</v>
      </c>
      <c r="B48" s="1">
        <v>1902954.0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740</v>
      </c>
      <c r="B49" s="1">
        <v>1230162.0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741</v>
      </c>
      <c r="B50" s="1">
        <v>2710100.0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742</v>
      </c>
      <c r="B51" s="1">
        <v>14439.0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743</v>
      </c>
      <c r="B52" s="1">
        <v>10754.0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744</v>
      </c>
      <c r="B53" s="1">
        <v>1.7276544E9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745</v>
      </c>
      <c r="B54" s="1">
        <v>1.7303328E9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746</v>
      </c>
      <c r="B55" s="1">
        <v>0.0057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747</v>
      </c>
      <c r="B56" s="1">
        <v>0.21903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748</v>
      </c>
      <c r="B57" s="1">
        <v>0.40410998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749</v>
      </c>
      <c r="B58" s="1">
        <v>0.78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750</v>
      </c>
      <c r="B59" s="1">
        <v>0.0087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751</v>
      </c>
      <c r="B60" s="1">
        <v>2710100.0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752</v>
      </c>
      <c r="B61" s="1">
        <v>4.562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753</v>
      </c>
      <c r="B62" s="1">
        <v>0.72117496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754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755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756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757</v>
      </c>
      <c r="B66" s="1">
        <v>-1.0467E7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758</v>
      </c>
      <c r="B67" s="1">
        <v>-2.08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759</v>
      </c>
      <c r="B68" s="1">
        <v>-1.31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760</v>
      </c>
      <c r="B69" s="1" t="s">
        <v>761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762</v>
      </c>
      <c r="B70" s="1">
        <v>1.6841952E9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763</v>
      </c>
      <c r="B71" s="1">
        <v>-0.14099216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764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765</v>
      </c>
      <c r="B73" s="1" t="s">
        <v>766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767</v>
      </c>
      <c r="B74" s="1" t="s">
        <v>768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769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770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771</v>
      </c>
      <c r="B77" s="1" t="s">
        <v>772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773</v>
      </c>
      <c r="B78" s="1" t="s">
        <v>772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774</v>
      </c>
      <c r="B79" s="1">
        <v>1.5529158E9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775</v>
      </c>
      <c r="B80" s="1" t="s">
        <v>776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777</v>
      </c>
      <c r="B81" s="1" t="s">
        <v>778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779</v>
      </c>
      <c r="B82" s="1" t="s">
        <v>780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781</v>
      </c>
      <c r="B83" s="1" t="s">
        <v>782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783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784</v>
      </c>
      <c r="B85" s="1">
        <v>3.29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785</v>
      </c>
      <c r="B86" s="1" t="s">
        <v>786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787</v>
      </c>
      <c r="B87" s="1">
        <v>4588000.0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788</v>
      </c>
      <c r="B88" s="1">
        <v>1.824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789</v>
      </c>
      <c r="B89" s="1">
        <v>3.579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790</v>
      </c>
      <c r="B90" s="1">
        <v>3.678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791</v>
      </c>
      <c r="B91" s="1">
        <v>-0.46554002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792</v>
      </c>
      <c r="B92" s="1">
        <v>-1.50248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793</v>
      </c>
      <c r="B93" s="1">
        <v>-6386125.0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794</v>
      </c>
      <c r="B94" s="1">
        <v>-1.1453E7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795</v>
      </c>
      <c r="B95" s="1" t="s">
        <v>738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796</v>
      </c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44</v>
      </c>
      <c r="B3" s="1">
        <v>0.0</v>
      </c>
      <c r="C3" s="1">
        <v>-46.0</v>
      </c>
      <c r="D3" s="1">
        <v>-51.0</v>
      </c>
      <c r="E3" s="1">
        <v>-69.0</v>
      </c>
      <c r="F3" s="1">
        <v>-35.0</v>
      </c>
      <c r="G3" s="1">
        <v>-20.0</v>
      </c>
      <c r="H3" s="1">
        <v>-24.0</v>
      </c>
      <c r="I3" s="1">
        <v>-9.0</v>
      </c>
      <c r="J3" s="1">
        <f>IF(I3*FORECAST(J2,B3:I3,B2:I2)&gt;0,FORECAST(J2,B3:I3,B2:I2),I3)*$X$1</f>
        <v>-22.42857143</v>
      </c>
      <c r="K3" s="1">
        <f>IF(J3*FORECAST(K2,B3:J3,B2:J2)&gt;0,FORECAST(K2,B3:J3,B2:J2),J3)*$X$1</f>
        <v>-20.35714286</v>
      </c>
      <c r="L3" s="1">
        <f>IF(K3*FORECAST(L2,B3:K3,B2:K2)&gt;0,FORECAST(L2,B3:K3,B2:K2),K3)*$X$1</f>
        <v>-18.28571429</v>
      </c>
      <c r="M3" s="1">
        <f>IF(L3*FORECAST(M2,B3:L3,B2:L2)&gt;0,FORECAST(M2,B3:L3,B2:L2),L3)*$X$1</f>
        <v>-16.21428571</v>
      </c>
      <c r="N3" s="1">
        <f>IF(M3*FORECAST(N2,B3:M3,B2:M2)&gt;0,FORECAST(N2,B3:M3,B2:M2),M3)*$X$1</f>
        <v>-14.14285714</v>
      </c>
      <c r="O3" s="1">
        <f>IF(N3*FORECAST(O2,B3:N3,B2:N2)&gt;0,FORECAST(O2,B3:N3,B2:N2),N3)*$X$1</f>
        <v>-12.07142857</v>
      </c>
      <c r="P3" s="1">
        <f>IF(O3*FORECAST(P2,B3:O3,B2:O2)&gt;0,FORECAST(P2,B3:O3,B2:O2),O3)*$X$1</f>
        <v>-10</v>
      </c>
      <c r="Q3" s="5">
        <f>IF(P3*FORECAST(Q2,B3:P3,B2:P2)&gt;0,FORECAST(Q2,B3:P3,B2:P2),P3)*$X$1</f>
        <v>-7.928571429</v>
      </c>
      <c r="R3" s="5">
        <f>IF(Q3*FORECAST(R2,B3:Q3,B2:Q2)&gt;0,FORECAST(R2,B3:Q3,B2:Q2),Q3)*$X$1</f>
        <v>-5.857142857</v>
      </c>
      <c r="S3" s="5">
        <f>IF(R3*FORECAST(S2,B3:R3,B2:R2)&gt;0,FORECAST(S2,B3:R3,B2:R2),R3)*$X$1</f>
        <v>-3.785714286</v>
      </c>
      <c r="T3" s="5">
        <f>IF(S3*FORECAST(T2,B3:S3,B2:S2)&gt;0,FORECAST(T2,B3:S3,B2:S2),S3)*$X$1</f>
        <v>-1.714285714</v>
      </c>
      <c r="U3" s="5">
        <f>IF(T3*FORECAST(U2,B3:T3,B2:T2)&gt;0,FORECAST(U2,B3:T3,B2:T2),T3)*$X$1</f>
        <v>-1.714285714</v>
      </c>
      <c r="V3" s="2"/>
      <c r="W3" s="2"/>
      <c r="X3" s="2"/>
      <c r="Y3" s="2"/>
      <c r="Z3" s="2"/>
    </row>
    <row r="4">
      <c r="A4" s="3" t="s">
        <v>89</v>
      </c>
      <c r="B4" s="1">
        <v>0.0</v>
      </c>
      <c r="C4" s="1">
        <v>0.0</v>
      </c>
      <c r="D4" s="1">
        <v>0.0</v>
      </c>
      <c r="E4" s="1">
        <v>-20.0</v>
      </c>
      <c r="F4" s="1">
        <v>-8.0</v>
      </c>
      <c r="G4" s="1">
        <v>-53.0</v>
      </c>
      <c r="H4" s="1">
        <v>-13.0</v>
      </c>
      <c r="I4" s="1">
        <v>-7.0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797</v>
      </c>
      <c r="B5" s="1">
        <v>0.0</v>
      </c>
      <c r="C5" s="1">
        <v>0.0</v>
      </c>
      <c r="D5" s="1">
        <v>77.0</v>
      </c>
      <c r="E5" s="1">
        <v>1.0</v>
      </c>
      <c r="F5" s="1">
        <v>1.0</v>
      </c>
      <c r="G5" s="1">
        <v>1.0</v>
      </c>
      <c r="H5" s="1">
        <v>2.0</v>
      </c>
      <c r="I5" s="1">
        <v>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798</v>
      </c>
      <c r="L7" s="1">
        <f>IF(U3*FORECAST(U2,B3:U3,B2:U2)&gt;0,FORECAST(U2,B3:U3,B2:U2),T3)*$X$1 * (1+0.02)/(0.0874-0.02)</f>
        <v>-0.4169442258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799</v>
      </c>
      <c r="L8" s="6">
        <f t="array" ref="L8">NPV(0.0874,K3:U3)</f>
        <v>-81.51076197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800</v>
      </c>
      <c r="L9" s="6">
        <f t="array" ref="L9">NPV(0.0874,K16:U16)</f>
        <v>-0.1658805048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801</v>
      </c>
      <c r="L10" s="6">
        <f>L8 + L9</f>
        <v>-81.67664247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802</v>
      </c>
      <c r="L12" s="6">
        <f>L10 - L11</f>
        <v>-74.67664247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803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-37.33832124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-0.4169442258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18</v>
      </c>
      <c r="B3" s="1">
        <v>-63.0</v>
      </c>
      <c r="C3" s="1">
        <v>-93.0</v>
      </c>
      <c r="D3" s="1">
        <v>-115.0</v>
      </c>
      <c r="E3" s="1">
        <v>-123.0</v>
      </c>
      <c r="F3" s="1">
        <v>-77.0</v>
      </c>
      <c r="G3" s="1">
        <v>-51.0</v>
      </c>
      <c r="H3" s="1">
        <v>-44.0</v>
      </c>
      <c r="I3" s="1">
        <v>-5.0</v>
      </c>
      <c r="J3" s="1">
        <f>IF(I3*FORECAST(J2,B3:I3,B2:I2)&gt;0,FORECAST(J2,B3:I3,B2:I2),I3)*$X$1</f>
        <v>-23.75</v>
      </c>
      <c r="K3" s="1">
        <f>IF(J3*FORECAST(K2,B3:J3,B2:J2)&gt;0,FORECAST(K2,B3:J3,B2:J2),J3)*$X$1</f>
        <v>-13.16666667</v>
      </c>
      <c r="L3" s="1">
        <f>IF(K3*FORECAST(L2,B3:K3,B2:K2)&gt;0,FORECAST(L2,B3:K3,B2:K2),K3)*$X$1</f>
        <v>-2.583333333</v>
      </c>
      <c r="M3" s="1">
        <f>IF(L3*FORECAST(M2,B3:L3,B2:L2)&gt;0,FORECAST(M2,B3:L3,B2:L2),L3)*$X$1</f>
        <v>-2.583333333</v>
      </c>
      <c r="N3" s="1">
        <f>IF(M3*FORECAST(N2,B3:M3,B2:M2)&gt;0,FORECAST(N2,B3:M3,B2:M2),M3)*$X$1</f>
        <v>-2.583333333</v>
      </c>
      <c r="O3" s="1">
        <f>IF(N3*FORECAST(O2,B3:N3,B2:N2)&gt;0,FORECAST(O2,B3:N3,B2:N2),N3)*$X$1</f>
        <v>-2.583333333</v>
      </c>
      <c r="P3" s="1">
        <f>IF(O3*FORECAST(P2,B3:O3,B2:O2)&gt;0,FORECAST(P2,B3:O3,B2:O2),O3)*$X$1</f>
        <v>-2.583333333</v>
      </c>
      <c r="Q3" s="5">
        <f>IF(P3*FORECAST(Q2,B3:P3,B2:P2)&gt;0,FORECAST(Q2,B3:P3,B2:P2),P3)*$X$1</f>
        <v>-2.583333333</v>
      </c>
      <c r="R3" s="5">
        <f>IF(Q3*FORECAST(R2,B3:Q3,B2:Q2)&gt;0,FORECAST(R2,B3:Q3,B2:Q2),Q3)*$X$1</f>
        <v>-2.583333333</v>
      </c>
      <c r="S3" s="5">
        <f>IF(R3*FORECAST(S2,B3:R3,B2:R2)&gt;0,FORECAST(S2,B3:R3,B2:R2),R3)*$X$1</f>
        <v>-2.583333333</v>
      </c>
      <c r="T3" s="5">
        <f>IF(S3*FORECAST(T2,B3:S3,B2:S2)&gt;0,FORECAST(T2,B3:S3,B2:S2),S3)*$X$1</f>
        <v>-2.583333333</v>
      </c>
      <c r="U3" s="5">
        <f>IF(T3*FORECAST(U2,B3:T3,B2:T2)&gt;0,FORECAST(U2,B3:T3,B2:T2),T3)*$X$1</f>
        <v>-2.583333333</v>
      </c>
      <c r="V3" s="2"/>
      <c r="W3" s="2"/>
      <c r="X3" s="2"/>
      <c r="Y3" s="2"/>
      <c r="Z3" s="2"/>
    </row>
    <row r="4">
      <c r="A4" s="3" t="s">
        <v>89</v>
      </c>
      <c r="B4" s="1">
        <v>0.0</v>
      </c>
      <c r="C4" s="1">
        <v>0.0</v>
      </c>
      <c r="D4" s="1">
        <v>0.0</v>
      </c>
      <c r="E4" s="1">
        <v>-20.0</v>
      </c>
      <c r="F4" s="1">
        <v>-8.0</v>
      </c>
      <c r="G4" s="1">
        <v>-53.0</v>
      </c>
      <c r="H4" s="1">
        <v>-13.0</v>
      </c>
      <c r="I4" s="1">
        <v>-7.0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797</v>
      </c>
      <c r="B5" s="1">
        <v>0.0</v>
      </c>
      <c r="C5" s="1">
        <v>0.0</v>
      </c>
      <c r="D5" s="1">
        <v>77.0</v>
      </c>
      <c r="E5" s="1">
        <v>1.0</v>
      </c>
      <c r="F5" s="1">
        <v>1.0</v>
      </c>
      <c r="G5" s="1">
        <v>1.0</v>
      </c>
      <c r="H5" s="1">
        <v>2.0</v>
      </c>
      <c r="I5" s="1">
        <v>2.0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798</v>
      </c>
      <c r="L7" s="1">
        <f>IF(U3*FORECAST(U2,B3:U3,B2:U2)&gt;0,FORECAST(U2,B3:U3,B2:U2),T3)*$X$1 * (1+0.02)/(0.0874-0.02)</f>
        <v>-39.09495549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799</v>
      </c>
      <c r="L8" s="6">
        <f t="array" ref="L8">NPV(0.0874,K3:U3)</f>
        <v>-27.53085187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800</v>
      </c>
      <c r="L9" s="6">
        <f t="array" ref="L9">NPV(0.0874,K16:U16)</f>
        <v>-15.55385721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801</v>
      </c>
      <c r="L10" s="6">
        <f>L8 + L9</f>
        <v>-43.08470908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802</v>
      </c>
      <c r="L12" s="6">
        <f>L10 - L11</f>
        <v>-36.08470908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803</v>
      </c>
      <c r="L13" s="1">
        <v>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-18.04235454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(1+0.02)/(0.0874-0.02)</f>
        <v>-39.09495549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