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<sst xmlns="http://schemas.openxmlformats.org/spreadsheetml/2006/main" count="1672" uniqueCount="1509">
  <si>
    <t>ticker</t>
  </si>
  <si>
    <t>CVNA</t>
  </si>
  <si>
    <t>nombre</t>
  </si>
  <si>
    <t>CARVANA CO</t>
  </si>
  <si>
    <t>empresa</t>
  </si>
  <si>
    <t>Auto Vehicles, Parts &amp; Service Retailers</t>
  </si>
  <si>
    <t>Open</t>
  </si>
  <si>
    <t>Target Price</t>
  </si>
  <si>
    <t>Upside</t>
  </si>
  <si>
    <t>-91.19%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</si>
  <si>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</si>
  <si>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</si>
  <si>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</si>
  <si>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</si>
  <si>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</si>
  <si>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</si>
  <si>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</si>
  <si>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</si>
  <si>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-112.05%</t>
  </si>
  <si>
    <t>Total Assets Growth</t>
  </si>
  <si>
    <t>-70.59%</t>
  </si>
  <si>
    <t>Net Property, Plant and Equipment Growth</t>
  </si>
  <si>
    <t>-68.75%</t>
  </si>
  <si>
    <t>EBITDA Growth</t>
  </si>
  <si>
    <t>-1041.61%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</si>
  <si>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</si>
  <si>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</si>
  <si>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</si>
  <si>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</si>
  <si>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</si>
  <si>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</si>
  <si>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</si>
  <si>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</si>
  <si>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Net (Increase) Decrease in Loans Originated / Sold - Operating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</si>
  <si>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</si>
  <si>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</si>
  <si>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</si>
  <si>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</si>
  <si>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</si>
  <si>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</si>
  <si>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</si>
  <si>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</si>
  <si>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</si>
  <si>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</si>
  <si>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</si>
  <si>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</si>
  <si>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</si>
  <si>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</si>
  <si>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</si>
  <si>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</si>
  <si>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</si>
  <si>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</si>
  <si>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</si>
  <si>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</si>
  <si>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</si>
  <si>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</si>
  <si>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</si>
  <si>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</si>
  <si>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</si>
  <si>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</si>
  <si>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</si>
  <si>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</si>
  <si>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</si>
  <si>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</si>
  <si>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</si>
  <si>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</si>
  <si>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</si>
  <si>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</si>
  <si>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</si>
  <si>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</si>
  <si>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</si>
  <si>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</si>
  <si>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</si>
  <si>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</si>
  <si>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</si>
  <si>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</si>
  <si>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</si>
  <si>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</si>
  <si>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</si>
  <si>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</si>
  <si>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</si>
  <si>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</si>
  <si>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</si>
  <si>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</si>
  <si>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</si>
  <si>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</si>
  <si>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</si>
  <si>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</si>
  <si>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</si>
  <si>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</si>
  <si>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</si>
  <si>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</si>
  <si>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</si>
  <si>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</si>
  <si>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</si>
  <si>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</si>
  <si>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</si>
  <si>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</si>
  <si>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</si>
  <si>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</si>
  <si>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</si>
  <si>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</si>
  <si>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</si>
  <si>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</si>
  <si>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</si>
  <si>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</si>
  <si>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</si>
  <si>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</si>
  <si>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</si>
  <si>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</si>
  <si>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</si>
  <si>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</si>
  <si>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</si>
  <si>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</si>
  <si>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</si>
  <si>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</si>
  <si>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</si>
  <si>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</si>
  <si>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</si>
  <si>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-1.12</t>
  </si>
  <si>
    <t>1.58</t>
  </si>
  <si>
    <t>1.78</t>
  </si>
  <si>
    <t>1.94</t>
  </si>
  <si>
    <t>5.07</t>
  </si>
  <si>
    <t>3.4</t>
  </si>
  <si>
    <t>-4.89</t>
  </si>
  <si>
    <t>2.13</t>
  </si>
  <si>
    <t>Tangible Book Value</t>
  </si>
  <si>
    <t>Tangible Book Value Per Share</t>
  </si>
  <si>
    <t>1.34</t>
  </si>
  <si>
    <t>1.61</t>
  </si>
  <si>
    <t>4.87</t>
  </si>
  <si>
    <t>3.26</t>
  </si>
  <si>
    <t>-5.55</t>
  </si>
  <si>
    <t>1.67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</si>
  <si>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</si>
  <si>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</si>
  <si>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</si>
  <si>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</si>
  <si>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</si>
  <si>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</si>
  <si>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</si>
  <si>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</si>
  <si>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</si>
  <si>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</si>
  <si>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</si>
  <si>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</si>
  <si>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</si>
  <si>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</si>
  <si>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</si>
  <si>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</si>
  <si>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</si>
  <si>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</si>
  <si>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</si>
  <si>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</si>
  <si>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</si>
  <si>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</si>
  <si>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</si>
  <si>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</si>
  <si>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</si>
  <si>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</si>
  <si>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</si>
  <si>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</si>
  <si>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</si>
  <si>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</si>
  <si>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</si>
  <si>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</si>
  <si>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</si>
  <si>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</si>
  <si>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</si>
  <si>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</si>
  <si>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</si>
  <si>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</si>
  <si>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-1.1</t>
  </si>
  <si>
    <t>-4.23</t>
  </si>
  <si>
    <t>-2.24</t>
  </si>
  <si>
    <t>-2.45</t>
  </si>
  <si>
    <t>-2.63</t>
  </si>
  <si>
    <t>-1.63</t>
  </si>
  <si>
    <t>-15.74</t>
  </si>
  <si>
    <t>4.12</t>
  </si>
  <si>
    <t>Basic EPS - Continuing Operations</t>
  </si>
  <si>
    <t>Basic Weighted Average Shares Outstanding</t>
  </si>
  <si>
    <t>Net EPS - Diluted</t>
  </si>
  <si>
    <t>0.75</t>
  </si>
  <si>
    <t>Diluted EPS - Continuing Operations</t>
  </si>
  <si>
    <t>Diluted Weighted Average Shares Outstanding</t>
  </si>
  <si>
    <t>Normalized Basic EPS</t>
  </si>
  <si>
    <t>-0.56</t>
  </si>
  <si>
    <t>-0.08</t>
  </si>
  <si>
    <t>1.12</t>
  </si>
  <si>
    <t>0.47</t>
  </si>
  <si>
    <t>-0.01</t>
  </si>
  <si>
    <t>-0.52</t>
  </si>
  <si>
    <t>0.24</t>
  </si>
  <si>
    <t>-1.21</t>
  </si>
  <si>
    <t>Normalized Diluted EPS</t>
  </si>
  <si>
    <t>-0.66</t>
  </si>
  <si>
    <t>Payout Ratio</t>
  </si>
  <si>
    <t>-91.17</t>
  </si>
  <si>
    <t>-7.48</t>
  </si>
  <si>
    <t>EBITDA</t>
  </si>
  <si>
    <t>EBITA</t>
  </si>
  <si>
    <t>EBIT</t>
  </si>
  <si>
    <t>EBITDAR</t>
  </si>
  <si>
    <t>Total Revenues (As Reported)</t>
  </si>
  <si>
    <t>Effective Tax Rate - (Ratio)</t>
  </si>
  <si>
    <t>0.06</t>
  </si>
  <si>
    <t>-0.35</t>
  </si>
  <si>
    <t>-0.03</t>
  </si>
  <si>
    <t>14.29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</si>
  <si>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</si>
  <si>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</si>
  <si>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</si>
  <si>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</si>
  <si>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</si>
  <si>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</si>
  <si>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</si>
  <si>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</si>
  <si>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</si>
  <si>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</si>
  <si>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</si>
  <si>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</si>
  <si>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</si>
  <si>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</si>
  <si>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</si>
  <si>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Total Stock-Based Compensation</t>
  </si>
  <si>
    <t>Profitability</t>
  </si>
  <si>
    <t>Return on Assets</t>
  </si>
  <si>
    <t>-25.08</t>
  </si>
  <si>
    <t>-23.7</t>
  </si>
  <si>
    <t>-19.87</t>
  </si>
  <si>
    <t>-16.9</t>
  </si>
  <si>
    <t>-11.17</t>
  </si>
  <si>
    <t>-8.16</t>
  </si>
  <si>
    <t>-1.29</t>
  </si>
  <si>
    <t>-11.85</t>
  </si>
  <si>
    <t>Return on Total Capital</t>
  </si>
  <si>
    <t>-57.1</t>
  </si>
  <si>
    <t>-118.62</t>
  </si>
  <si>
    <t>-30.49</t>
  </si>
  <si>
    <t>-19.12</t>
  </si>
  <si>
    <t>-12.7</t>
  </si>
  <si>
    <t>-9.21</t>
  </si>
  <si>
    <t>-1.44</t>
  </si>
  <si>
    <t>-13.19</t>
  </si>
  <si>
    <t>-0.58</t>
  </si>
  <si>
    <t>Return On Equity %</t>
  </si>
  <si>
    <t>-416.16</t>
  </si>
  <si>
    <t>156.78</t>
  </si>
  <si>
    <t>-200.9</t>
  </si>
  <si>
    <t>-100.5</t>
  </si>
  <si>
    <t>-173.9</t>
  </si>
  <si>
    <t>-93.05</t>
  </si>
  <si>
    <t>-43.26</t>
  </si>
  <si>
    <t>-20.88</t>
  </si>
  <si>
    <t>Return on Common Equity</t>
  </si>
  <si>
    <t>191.43</t>
  </si>
  <si>
    <t>147.66</t>
  </si>
  <si>
    <t>-132.02</t>
  </si>
  <si>
    <t>-128.98</t>
  </si>
  <si>
    <t>-70.47</t>
  </si>
  <si>
    <t>-38.9</t>
  </si>
  <si>
    <t>-327.27</t>
  </si>
  <si>
    <t>Margin Analysis</t>
  </si>
  <si>
    <t>Gross Profit Margin %</t>
  </si>
  <si>
    <t>-1.02</t>
  </si>
  <si>
    <t>1.03</t>
  </si>
  <si>
    <t>5.78</t>
  </si>
  <si>
    <t>8.25</t>
  </si>
  <si>
    <t>10.28</t>
  </si>
  <si>
    <t>12.94</t>
  </si>
  <si>
    <t>14.26</t>
  </si>
  <si>
    <t>15.07</t>
  </si>
  <si>
    <t>9.16</t>
  </si>
  <si>
    <t>16.01</t>
  </si>
  <si>
    <t>SG&amp;A Margin</t>
  </si>
  <si>
    <t>35.23</t>
  </si>
  <si>
    <t>28.13</t>
  </si>
  <si>
    <t>30.28</t>
  </si>
  <si>
    <t>26.34</t>
  </si>
  <si>
    <t>21.57</t>
  </si>
  <si>
    <t>19.85</t>
  </si>
  <si>
    <t>20.21</t>
  </si>
  <si>
    <t>15.88</t>
  </si>
  <si>
    <t>20.11</t>
  </si>
  <si>
    <t>14.92</t>
  </si>
  <si>
    <t>EBITDA Margin %</t>
  </si>
  <si>
    <t>-32.16</t>
  </si>
  <si>
    <t>-24.95</t>
  </si>
  <si>
    <t>-23.23</t>
  </si>
  <si>
    <t>-16.74</t>
  </si>
  <si>
    <t>-10.08</t>
  </si>
  <si>
    <t>-5.87</t>
  </si>
  <si>
    <t>-4.63</t>
  </si>
  <si>
    <t>0.01</t>
  </si>
  <si>
    <t>-9.03</t>
  </si>
  <si>
    <t>2.66</t>
  </si>
  <si>
    <t>EBITA Margin %</t>
  </si>
  <si>
    <t>-36.25</t>
  </si>
  <si>
    <t>-27.1</t>
  </si>
  <si>
    <t>-24.5</t>
  </si>
  <si>
    <t>-18.08</t>
  </si>
  <si>
    <t>-11.23</t>
  </si>
  <si>
    <t>-6.88</t>
  </si>
  <si>
    <t>-5.92</t>
  </si>
  <si>
    <t>-0.8</t>
  </si>
  <si>
    <t>-10.84</t>
  </si>
  <si>
    <t>-0.45</t>
  </si>
  <si>
    <t>EBIT Margin %</t>
  </si>
  <si>
    <t>-11.29</t>
  </si>
  <si>
    <t>-6.92</t>
  </si>
  <si>
    <t>-5.95</t>
  </si>
  <si>
    <t>-0.81</t>
  </si>
  <si>
    <t>-10.95</t>
  </si>
  <si>
    <t>-0.61</t>
  </si>
  <si>
    <t>Income From Continuing Operations Margin %</t>
  </si>
  <si>
    <t>-36.56</t>
  </si>
  <si>
    <t>-28.21</t>
  </si>
  <si>
    <t>-25.5</t>
  </si>
  <si>
    <t>-19.13</t>
  </si>
  <si>
    <t>-13.03</t>
  </si>
  <si>
    <t>-9.26</t>
  </si>
  <si>
    <t>-8.27</t>
  </si>
  <si>
    <t>-21.27</t>
  </si>
  <si>
    <t>1.39</t>
  </si>
  <si>
    <t>Net Income Margin %</t>
  </si>
  <si>
    <t>-7.32</t>
  </si>
  <si>
    <t>-3.16</t>
  </si>
  <si>
    <t>-2.91</t>
  </si>
  <si>
    <t>-3.06</t>
  </si>
  <si>
    <t>-1.05</t>
  </si>
  <si>
    <t>-11.67</t>
  </si>
  <si>
    <t>4.18</t>
  </si>
  <si>
    <t>Net Avail. For Common Margin %</t>
  </si>
  <si>
    <t>-31.14</t>
  </si>
  <si>
    <t>-7.51</t>
  </si>
  <si>
    <t>-3.44</t>
  </si>
  <si>
    <t>Normalized Net Income Margin</t>
  </si>
  <si>
    <t>-22.85</t>
  </si>
  <si>
    <t>-17.63</t>
  </si>
  <si>
    <t>-15.94</t>
  </si>
  <si>
    <t>-0.14</t>
  </si>
  <si>
    <t>1.73</t>
  </si>
  <si>
    <t>0.56</t>
  </si>
  <si>
    <t>-0.02</t>
  </si>
  <si>
    <t>-0.34</t>
  </si>
  <si>
    <t>0.18</t>
  </si>
  <si>
    <t>-1.23</t>
  </si>
  <si>
    <t>Levered Free Cash Flow Margin</t>
  </si>
  <si>
    <t>-42.63</t>
  </si>
  <si>
    <t>-68.72</t>
  </si>
  <si>
    <t>-25.67</t>
  </si>
  <si>
    <t>-22.95</t>
  </si>
  <si>
    <t>-21.92</t>
  </si>
  <si>
    <t>-13.27</t>
  </si>
  <si>
    <t>-22.47</t>
  </si>
  <si>
    <t>-7.42</t>
  </si>
  <si>
    <t>10.26</t>
  </si>
  <si>
    <t>Unlevered Free Cash Flow Margin</t>
  </si>
  <si>
    <t>-41.95</t>
  </si>
  <si>
    <t>-68.1</t>
  </si>
  <si>
    <t>-25.3</t>
  </si>
  <si>
    <t>-22.27</t>
  </si>
  <si>
    <t>-20.78</t>
  </si>
  <si>
    <t>-11.94</t>
  </si>
  <si>
    <t>-21.7</t>
  </si>
  <si>
    <t>-5.39</t>
  </si>
  <si>
    <t>13.7</t>
  </si>
  <si>
    <t>Asset Turnover</t>
  </si>
  <si>
    <t>1.48</t>
  </si>
  <si>
    <t>1.55</t>
  </si>
  <si>
    <t>1.76</t>
  </si>
  <si>
    <t>2.4</t>
  </si>
  <si>
    <t>2.58</t>
  </si>
  <si>
    <t>2.19</t>
  </si>
  <si>
    <t>2.55</t>
  </si>
  <si>
    <t>1.37</t>
  </si>
  <si>
    <t>Fixed Assets Turnover</t>
  </si>
  <si>
    <t>11.79</t>
  </si>
  <si>
    <t>9.44</t>
  </si>
  <si>
    <t>8.21</t>
  </si>
  <si>
    <t>8.78</t>
  </si>
  <si>
    <t>8.18</t>
  </si>
  <si>
    <t>6.45</t>
  </si>
  <si>
    <t>8.56</t>
  </si>
  <si>
    <t>4.77</t>
  </si>
  <si>
    <t>2.98</t>
  </si>
  <si>
    <t>Receivables Turnover (Average Receivables)</t>
  </si>
  <si>
    <t>78.76</t>
  </si>
  <si>
    <t>85.38</t>
  </si>
  <si>
    <t>86.77</t>
  </si>
  <si>
    <t>82.81</t>
  </si>
  <si>
    <t>107.97</t>
  </si>
  <si>
    <t>89.48</t>
  </si>
  <si>
    <t>84.58</t>
  </si>
  <si>
    <t>57.04</t>
  </si>
  <si>
    <t>40.8</t>
  </si>
  <si>
    <t>Inventory Turnover (Average Inventory)</t>
  </si>
  <si>
    <t>2.73</t>
  </si>
  <si>
    <t>2.71</t>
  </si>
  <si>
    <t>3.82</t>
  </si>
  <si>
    <t>5.49</t>
  </si>
  <si>
    <t>5.84</t>
  </si>
  <si>
    <t>5.33</t>
  </si>
  <si>
    <t>5.2</t>
  </si>
  <si>
    <t>4.92</t>
  </si>
  <si>
    <t>5.98</t>
  </si>
  <si>
    <t>Short Term Liquidity</t>
  </si>
  <si>
    <t>Current Ratio</t>
  </si>
  <si>
    <t>1.77</t>
  </si>
  <si>
    <t>1.68</t>
  </si>
  <si>
    <t>1.4</t>
  </si>
  <si>
    <t>1.6</t>
  </si>
  <si>
    <t>2.01</t>
  </si>
  <si>
    <t>1.57</t>
  </si>
  <si>
    <t>1.69</t>
  </si>
  <si>
    <t>2.16</t>
  </si>
  <si>
    <t>Quick Ratio</t>
  </si>
  <si>
    <t>0.42</t>
  </si>
  <si>
    <t>0.67</t>
  </si>
  <si>
    <t>0.23</t>
  </si>
  <si>
    <t>0.61</t>
  </si>
  <si>
    <t>0.34</t>
  </si>
  <si>
    <t>0.25</t>
  </si>
  <si>
    <t>1.11</t>
  </si>
  <si>
    <t>0.35</t>
  </si>
  <si>
    <t>0.39</t>
  </si>
  <si>
    <t>0.76</t>
  </si>
  <si>
    <t>Operating Cash Flow to Current Liabilities</t>
  </si>
  <si>
    <t>-1.54</t>
  </si>
  <si>
    <t>-0.76</t>
  </si>
  <si>
    <t>-1.22</t>
  </si>
  <si>
    <t>-0.65</t>
  </si>
  <si>
    <t>-1.26</t>
  </si>
  <si>
    <t>-0.88</t>
  </si>
  <si>
    <t>-1.3</t>
  </si>
  <si>
    <t>-0.9</t>
  </si>
  <si>
    <t>-0.51</t>
  </si>
  <si>
    <t>0.52</t>
  </si>
  <si>
    <t>Days Sales Outstanding (Average Receivables)</t>
  </si>
  <si>
    <t>4.63</t>
  </si>
  <si>
    <t>4.29</t>
  </si>
  <si>
    <t>4.21</t>
  </si>
  <si>
    <t>4.41</t>
  </si>
  <si>
    <t>3.38</t>
  </si>
  <si>
    <t>4.09</t>
  </si>
  <si>
    <t>4.32</t>
  </si>
  <si>
    <t>6.4</t>
  </si>
  <si>
    <t>8.95</t>
  </si>
  <si>
    <t>Days Outstanding Inventory (Average Inventory)</t>
  </si>
  <si>
    <t>133.52</t>
  </si>
  <si>
    <t>134.86</t>
  </si>
  <si>
    <t>95.64</t>
  </si>
  <si>
    <t>66.54</t>
  </si>
  <si>
    <t>62.51</t>
  </si>
  <si>
    <t>68.73</t>
  </si>
  <si>
    <t>70.18</t>
  </si>
  <si>
    <t>74.21</t>
  </si>
  <si>
    <t>61.04</t>
  </si>
  <si>
    <t>Average Days Payable Outstanding</t>
  </si>
  <si>
    <t>32.86</t>
  </si>
  <si>
    <t>11.84</t>
  </si>
  <si>
    <t>4.49</t>
  </si>
  <si>
    <t>3.74</t>
  </si>
  <si>
    <t>4.66</t>
  </si>
  <si>
    <t>4.7</t>
  </si>
  <si>
    <t>2.92</t>
  </si>
  <si>
    <t>6.14</t>
  </si>
  <si>
    <t>10.15</t>
  </si>
  <si>
    <t>Cash Conversion Cycle (Average Days)</t>
  </si>
  <si>
    <t>105.28</t>
  </si>
  <si>
    <t>127.3</t>
  </si>
  <si>
    <t>95.35</t>
  </si>
  <si>
    <t>67.22</t>
  </si>
  <si>
    <t>61.23</t>
  </si>
  <si>
    <t>68.12</t>
  </si>
  <si>
    <t>71.57</t>
  </si>
  <si>
    <t>74.47</t>
  </si>
  <si>
    <t>59.83</t>
  </si>
  <si>
    <t>Long Term Solvency</t>
  </si>
  <si>
    <t>Total Debt/Equity</t>
  </si>
  <si>
    <t>84.75</t>
  </si>
  <si>
    <t>-147.27</t>
  </si>
  <si>
    <t>108.17</t>
  </si>
  <si>
    <t>278.53</t>
  </si>
  <si>
    <t>235.72</t>
  </si>
  <si>
    <t>-842.92</t>
  </si>
  <si>
    <t>Total Debt / Total Capital</t>
  </si>
  <si>
    <t>45.87</t>
  </si>
  <si>
    <t>107.15</t>
  </si>
  <si>
    <t>311.56</t>
  </si>
  <si>
    <t>51.96</t>
  </si>
  <si>
    <t>73.58</t>
  </si>
  <si>
    <t>89.46</t>
  </si>
  <si>
    <t>70.21</t>
  </si>
  <si>
    <t>91.7</t>
  </si>
  <si>
    <t>113.46</t>
  </si>
  <si>
    <t>106.02</t>
  </si>
  <si>
    <t>LT Debt/Equity</t>
  </si>
  <si>
    <t>-3.8</t>
  </si>
  <si>
    <t>17.34</t>
  </si>
  <si>
    <t>187.03</t>
  </si>
  <si>
    <t>520.55</t>
  </si>
  <si>
    <t>220.15</t>
  </si>
  <si>
    <t>679.81</t>
  </si>
  <si>
    <t>-672.46</t>
  </si>
  <si>
    <t>Long-Term Debt / Total Capital</t>
  </si>
  <si>
    <t>8.03</t>
  </si>
  <si>
    <t>8.33</t>
  </si>
  <si>
    <t>49.41</t>
  </si>
  <si>
    <t>54.85</t>
  </si>
  <si>
    <t>65.57</t>
  </si>
  <si>
    <t>56.4</t>
  </si>
  <si>
    <t>90.52</t>
  </si>
  <si>
    <t>91.63</t>
  </si>
  <si>
    <t>Total Liabilities / Total Assets</t>
  </si>
  <si>
    <t>48.89</t>
  </si>
  <si>
    <t>102.07</t>
  </si>
  <si>
    <t>134.53</t>
  </si>
  <si>
    <t>77.05</t>
  </si>
  <si>
    <t>90.67</t>
  </si>
  <si>
    <t>73.59</t>
  </si>
  <si>
    <t>92.52</t>
  </si>
  <si>
    <t>112.11</t>
  </si>
  <si>
    <t>105.43</t>
  </si>
  <si>
    <t>EBIT / Interest Expense</t>
  </si>
  <si>
    <t>-139.89</t>
  </si>
  <si>
    <t>-25.02</t>
  </si>
  <si>
    <t>-20.28</t>
  </si>
  <si>
    <t>-8.82</t>
  </si>
  <si>
    <t>-3.38</t>
  </si>
  <si>
    <t>-2.53</t>
  </si>
  <si>
    <t>-0.59</t>
  </si>
  <si>
    <t>-3.07</t>
  </si>
  <si>
    <t>-0.1</t>
  </si>
  <si>
    <t>EBITDA / Interest Expense</t>
  </si>
  <si>
    <t>-124.1</t>
  </si>
  <si>
    <t>-23.04</t>
  </si>
  <si>
    <t>-23.65</t>
  </si>
  <si>
    <t>-18.77</t>
  </si>
  <si>
    <t>-7.88</t>
  </si>
  <si>
    <t>-2.59</t>
  </si>
  <si>
    <t>-1.68</t>
  </si>
  <si>
    <t>0.36</t>
  </si>
  <si>
    <t>-2.27</t>
  </si>
  <si>
    <t>(EBITDA - Capex) / Interest Expense</t>
  </si>
  <si>
    <t>-159.49</t>
  </si>
  <si>
    <t>-32.92</t>
  </si>
  <si>
    <t>-34.67</t>
  </si>
  <si>
    <t>-29.02</t>
  </si>
  <si>
    <t>-13.62</t>
  </si>
  <si>
    <t>-5.45</t>
  </si>
  <si>
    <t>-4.41</t>
  </si>
  <si>
    <t>-2.8</t>
  </si>
  <si>
    <t>-3.32</t>
  </si>
  <si>
    <t>0.43</t>
  </si>
  <si>
    <t>Total Debt / EBITDA</t>
  </si>
  <si>
    <t>-2.01</t>
  </si>
  <si>
    <t>-2.1</t>
  </si>
  <si>
    <t>-3.21</t>
  </si>
  <si>
    <t>-7.79</t>
  </si>
  <si>
    <t>-8.57</t>
  </si>
  <si>
    <t>-8.05</t>
  </si>
  <si>
    <t>18.96</t>
  </si>
  <si>
    <t>Net Debt / EBITDA</t>
  </si>
  <si>
    <t>-0.78</t>
  </si>
  <si>
    <t>0.03</t>
  </si>
  <si>
    <t>-1.55</t>
  </si>
  <si>
    <t>-2.81</t>
  </si>
  <si>
    <t>-6.96</t>
  </si>
  <si>
    <t>-6.61</t>
  </si>
  <si>
    <t>78.41</t>
  </si>
  <si>
    <t>-7.37</t>
  </si>
  <si>
    <t>16.45</t>
  </si>
  <si>
    <t>Total Debt / (EBITDA - Capex)</t>
  </si>
  <si>
    <t>-1.01</t>
  </si>
  <si>
    <t>-0.91</t>
  </si>
  <si>
    <t>-1.37</t>
  </si>
  <si>
    <t>-1.36</t>
  </si>
  <si>
    <t>-1.86</t>
  </si>
  <si>
    <t>-3.71</t>
  </si>
  <si>
    <t>-3.26</t>
  </si>
  <si>
    <t>-11.77</t>
  </si>
  <si>
    <t>-5.5</t>
  </si>
  <si>
    <t>25.06</t>
  </si>
  <si>
    <t>Net Debt / (EBITDA - Capex)</t>
  </si>
  <si>
    <t>0.02</t>
  </si>
  <si>
    <t>-1.06</t>
  </si>
  <si>
    <t>-3.31</t>
  </si>
  <si>
    <t>-2.51</t>
  </si>
  <si>
    <t>-10.18</t>
  </si>
  <si>
    <t>-5.03</t>
  </si>
  <si>
    <t>21.74</t>
  </si>
  <si>
    <t>Growth Over Prior Year</t>
  </si>
  <si>
    <t>Total Revenues, 1 Yr. Growth %</t>
  </si>
  <si>
    <t>212.85</t>
  </si>
  <si>
    <t>180.04</t>
  </si>
  <si>
    <t>135.21</t>
  </si>
  <si>
    <t>127.68</t>
  </si>
  <si>
    <t>101.48</t>
  </si>
  <si>
    <t>41.79</t>
  </si>
  <si>
    <t>129.35</t>
  </si>
  <si>
    <t>6.17</t>
  </si>
  <si>
    <t>-20.82</t>
  </si>
  <si>
    <t>Gross Profit, 1 Yr. Growth %</t>
  </si>
  <si>
    <t>-417.45</t>
  </si>
  <si>
    <t>236.02</t>
  </si>
  <si>
    <t>183.69</t>
  </si>
  <si>
    <t>153.45</t>
  </si>
  <si>
    <t>56.32</t>
  </si>
  <si>
    <t>142.28</t>
  </si>
  <si>
    <t>-35.41</t>
  </si>
  <si>
    <t>37.59</t>
  </si>
  <si>
    <t>EBITDA, 1 Yr. Growth %</t>
  </si>
  <si>
    <t>142.72</t>
  </si>
  <si>
    <t>160.73</t>
  </si>
  <si>
    <t>69.46</t>
  </si>
  <si>
    <t>37.19</t>
  </si>
  <si>
    <t>17.28</t>
  </si>
  <si>
    <t>11.82</t>
  </si>
  <si>
    <t>-100.39</t>
  </si>
  <si>
    <t>-124.96</t>
  </si>
  <si>
    <t>EBITA, 1 Yr. Growth %</t>
  </si>
  <si>
    <t>133.86</t>
  </si>
  <si>
    <t>153.25</t>
  </si>
  <si>
    <t>73.57</t>
  </si>
  <si>
    <t>41.43</t>
  </si>
  <si>
    <t>23.34</t>
  </si>
  <si>
    <t>22.09</t>
  </si>
  <si>
    <t>-69.09</t>
  </si>
  <si>
    <t>-96.48</t>
  </si>
  <si>
    <t>EBIT, 1 Yr. Growth %</t>
  </si>
  <si>
    <t>42.12</t>
  </si>
  <si>
    <t>23.47</t>
  </si>
  <si>
    <t>21.96</t>
  </si>
  <si>
    <t>-68.67</t>
  </si>
  <si>
    <t>-95.31</t>
  </si>
  <si>
    <t>Earnings From Cont. Operations, 1 Yr. Growth %</t>
  </si>
  <si>
    <t>141.37</t>
  </si>
  <si>
    <t>153.16</t>
  </si>
  <si>
    <t>76.47</t>
  </si>
  <si>
    <t>55.03</t>
  </si>
  <si>
    <t>43.14</t>
  </si>
  <si>
    <t>26.76</t>
  </si>
  <si>
    <t>-37.88</t>
  </si>
  <si>
    <t>908.36</t>
  </si>
  <si>
    <t>-105.18</t>
  </si>
  <si>
    <t>Net Income, 1 Yr. Growth %</t>
  </si>
  <si>
    <t>-32.51</t>
  </si>
  <si>
    <t>-1.73</t>
  </si>
  <si>
    <t>106.68</t>
  </si>
  <si>
    <t>49.26</t>
  </si>
  <si>
    <t>-21.05</t>
  </si>
  <si>
    <t>-128.36</t>
  </si>
  <si>
    <t>Normalized Net Income, 1 Yr. Growth %</t>
  </si>
  <si>
    <t>-97.9</t>
  </si>
  <si>
    <t>-44.87</t>
  </si>
  <si>
    <t>-104.05</t>
  </si>
  <si>
    <t>-156.98</t>
  </si>
  <si>
    <t>-195.84</t>
  </si>
  <si>
    <t>Diluted EPS Before Extra, 1 Yr. Growth %</t>
  </si>
  <si>
    <t>163.97</t>
  </si>
  <si>
    <t>-31.83</t>
  </si>
  <si>
    <t>-47.03</t>
  </si>
  <si>
    <t>20.42</t>
  </si>
  <si>
    <t>7.61</t>
  </si>
  <si>
    <t>-38.05</t>
  </si>
  <si>
    <t>865.43</t>
  </si>
  <si>
    <t>-104.75</t>
  </si>
  <si>
    <t>Accounts Receivable, 1 Yr. Growth %</t>
  </si>
  <si>
    <t>535.78</t>
  </si>
  <si>
    <t>98.95</t>
  </si>
  <si>
    <t>147.8</t>
  </si>
  <si>
    <t>134.81</t>
  </si>
  <si>
    <t>20.36</t>
  </si>
  <si>
    <t>113.22</t>
  </si>
  <si>
    <t>156.47</t>
  </si>
  <si>
    <t>18.81</t>
  </si>
  <si>
    <t>3.86</t>
  </si>
  <si>
    <t>Inventory, 1 Yr. Growth %</t>
  </si>
  <si>
    <t>172.65</t>
  </si>
  <si>
    <t>22.61</t>
  </si>
  <si>
    <t>81.25</t>
  </si>
  <si>
    <t>85.01</t>
  </si>
  <si>
    <t>35.86</t>
  </si>
  <si>
    <t>203.96</t>
  </si>
  <si>
    <t>-40.43</t>
  </si>
  <si>
    <t>-38.7</t>
  </si>
  <si>
    <t>Net Property, Plant and Equip., 1 Yr. Growth %</t>
  </si>
  <si>
    <t>215.74</t>
  </si>
  <si>
    <t>260.8</t>
  </si>
  <si>
    <t>145.38</t>
  </si>
  <si>
    <t>99.65</t>
  </si>
  <si>
    <t>124.66</t>
  </si>
  <si>
    <t>59.64</t>
  </si>
  <si>
    <t>81.13</t>
  </si>
  <si>
    <t>95.96</t>
  </si>
  <si>
    <t>-9.07</t>
  </si>
  <si>
    <t>Total Assets, 1 Yr. Growth %</t>
  </si>
  <si>
    <t>239.15</t>
  </si>
  <si>
    <t>146.91</t>
  </si>
  <si>
    <t>90.91</t>
  </si>
  <si>
    <t>54.57</t>
  </si>
  <si>
    <t>107.64</t>
  </si>
  <si>
    <t>47.47</t>
  </si>
  <si>
    <t>131.14</t>
  </si>
  <si>
    <t>23.99</t>
  </si>
  <si>
    <t>-18.71</t>
  </si>
  <si>
    <t>Tangible Book Value, 1 Yr. Growth %</t>
  </si>
  <si>
    <t>-113.76</t>
  </si>
  <si>
    <t>-124.67</t>
  </si>
  <si>
    <t>92.9</t>
  </si>
  <si>
    <t>32.64</t>
  </si>
  <si>
    <t>357.03</t>
  </si>
  <si>
    <t>-21.45</t>
  </si>
  <si>
    <t>-300.68</t>
  </si>
  <si>
    <t>-132.48</t>
  </si>
  <si>
    <t>Common Equity, 1 Yr. Growth %</t>
  </si>
  <si>
    <t>156.59</t>
  </si>
  <si>
    <t>23.12</t>
  </si>
  <si>
    <t>295.06</t>
  </si>
  <si>
    <t>-21.13</t>
  </si>
  <si>
    <t>-269.28</t>
  </si>
  <si>
    <t>-146.91</t>
  </si>
  <si>
    <t>Cash From Operations, 1 Yr. Growth %</t>
  </si>
  <si>
    <t>77.41</t>
  </si>
  <si>
    <t>348.95</t>
  </si>
  <si>
    <t>-16.78</t>
  </si>
  <si>
    <t>107.25</t>
  </si>
  <si>
    <t>82.73</t>
  </si>
  <si>
    <t>-19.64</t>
  </si>
  <si>
    <t>326.64</t>
  </si>
  <si>
    <t>-48.96</t>
  </si>
  <si>
    <t>-160.65</t>
  </si>
  <si>
    <t>Capital Expenditures, 1 Yr. Growth %</t>
  </si>
  <si>
    <t>264.99</t>
  </si>
  <si>
    <t>183.43</t>
  </si>
  <si>
    <t>98.51</t>
  </si>
  <si>
    <t>83.04</t>
  </si>
  <si>
    <t>60.47</t>
  </si>
  <si>
    <t>56.07</t>
  </si>
  <si>
    <t>54.72</t>
  </si>
  <si>
    <t>-8.08</t>
  </si>
  <si>
    <t>-83.01</t>
  </si>
  <si>
    <t>Levered Free Cash Flow, 1 Yr. Growth %</t>
  </si>
  <si>
    <t>351.44</t>
  </si>
  <si>
    <t>-12.15</t>
  </si>
  <si>
    <t>103.57</t>
  </si>
  <si>
    <t>92.42</t>
  </si>
  <si>
    <t>-13.61</t>
  </si>
  <si>
    <t>288.43</t>
  </si>
  <si>
    <t>-64.56</t>
  </si>
  <si>
    <t>-224.67</t>
  </si>
  <si>
    <t>Unlevered Free Cash Flow, 1 Yr. Growth %</t>
  </si>
  <si>
    <t>354.62</t>
  </si>
  <si>
    <t>-12.62</t>
  </si>
  <si>
    <t>100.37</t>
  </si>
  <si>
    <t>88.02</t>
  </si>
  <si>
    <t>-17.98</t>
  </si>
  <si>
    <t>316.59</t>
  </si>
  <si>
    <t>-73.35</t>
  </si>
  <si>
    <t>-342.17</t>
  </si>
  <si>
    <t>Compound Annual Growth Rate Over Two Years</t>
  </si>
  <si>
    <t>Total Revenues, 2 Yr. CAGR %</t>
  </si>
  <si>
    <t>195.99</t>
  </si>
  <si>
    <t>156.65</t>
  </si>
  <si>
    <t>131.41</t>
  </si>
  <si>
    <t>114.18</t>
  </si>
  <si>
    <t>69.02</t>
  </si>
  <si>
    <t>80.34</t>
  </si>
  <si>
    <t>56.04</t>
  </si>
  <si>
    <t>-8.32</t>
  </si>
  <si>
    <t>Gross Profit, 2 Yr. CAGR %</t>
  </si>
  <si>
    <t>870.48</t>
  </si>
  <si>
    <t>519.7</t>
  </si>
  <si>
    <t>208.75</t>
  </si>
  <si>
    <t>168.14</t>
  </si>
  <si>
    <t>99.04</t>
  </si>
  <si>
    <t>94.58</t>
  </si>
  <si>
    <t>25.27</t>
  </si>
  <si>
    <t>-5.46</t>
  </si>
  <si>
    <t>EBITDA, 2 Yr. CAGR %</t>
  </si>
  <si>
    <t>151.57</t>
  </si>
  <si>
    <t>110.2</t>
  </si>
  <si>
    <t>52.47</t>
  </si>
  <si>
    <t>26.84</t>
  </si>
  <si>
    <t>14.52</t>
  </si>
  <si>
    <t>-93.53</t>
  </si>
  <si>
    <t>118.26</t>
  </si>
  <si>
    <t>EBITA, 2 Yr. CAGR %</t>
  </si>
  <si>
    <t>143.36</t>
  </si>
  <si>
    <t>109.66</t>
  </si>
  <si>
    <t>56.68</t>
  </si>
  <si>
    <t>32.08</t>
  </si>
  <si>
    <t>22.73</t>
  </si>
  <si>
    <t>-39.43</t>
  </si>
  <si>
    <t>111.34</t>
  </si>
  <si>
    <t>-30.69</t>
  </si>
  <si>
    <t>EBIT, 2 Yr. CAGR %</t>
  </si>
  <si>
    <t>57.06</t>
  </si>
  <si>
    <t>32.47</t>
  </si>
  <si>
    <t>22.71</t>
  </si>
  <si>
    <t>-39.06</t>
  </si>
  <si>
    <t>111.85</t>
  </si>
  <si>
    <t>-20.34</t>
  </si>
  <si>
    <t>Earnings From Cont. Operations, 2 Yr. CAGR %</t>
  </si>
  <si>
    <t>147.19</t>
  </si>
  <si>
    <t>111.37</t>
  </si>
  <si>
    <t>65.41</t>
  </si>
  <si>
    <t>48.97</t>
  </si>
  <si>
    <t>34.7</t>
  </si>
  <si>
    <t>-11.33</t>
  </si>
  <si>
    <t>150.28</t>
  </si>
  <si>
    <t>-27.71</t>
  </si>
  <si>
    <t>Net Income, 2 Yr. CAGR %</t>
  </si>
  <si>
    <t>30.71</t>
  </si>
  <si>
    <t>-18.56</t>
  </si>
  <si>
    <t>35.08</t>
  </si>
  <si>
    <t>75.64</t>
  </si>
  <si>
    <t>8.35</t>
  </si>
  <si>
    <t>204.64</t>
  </si>
  <si>
    <t>82.57</t>
  </si>
  <si>
    <t>Normalized Net Income, 2 Yr. CAGR %</t>
  </si>
  <si>
    <t>-76.94</t>
  </si>
  <si>
    <t>-23.82</t>
  </si>
  <si>
    <t>324.99</t>
  </si>
  <si>
    <t>-84.57</t>
  </si>
  <si>
    <t>36.36</t>
  </si>
  <si>
    <t>125.21</t>
  </si>
  <si>
    <t>Diluted EPS Before Extra, 2 Yr. CAGR %</t>
  </si>
  <si>
    <t>157.13</t>
  </si>
  <si>
    <t>31.37</t>
  </si>
  <si>
    <t>-39.91</t>
  </si>
  <si>
    <t>-23.95</t>
  </si>
  <si>
    <t>13.83</t>
  </si>
  <si>
    <t>-18.51</t>
  </si>
  <si>
    <t>144.56</t>
  </si>
  <si>
    <t>-32.27</t>
  </si>
  <si>
    <t>Accounts Receivable, 2 Yr. CAGR %</t>
  </si>
  <si>
    <t>255.65</t>
  </si>
  <si>
    <t>122.04</t>
  </si>
  <si>
    <t>141.22</t>
  </si>
  <si>
    <t>68.11</t>
  </si>
  <si>
    <t>60.2</t>
  </si>
  <si>
    <t>133.85</t>
  </si>
  <si>
    <t>74.56</t>
  </si>
  <si>
    <t>11.08</t>
  </si>
  <si>
    <t>Inventory, 2 Yr. CAGR %</t>
  </si>
  <si>
    <t>165.23</t>
  </si>
  <si>
    <t>82.84</t>
  </si>
  <si>
    <t>49.07</t>
  </si>
  <si>
    <t>83.12</t>
  </si>
  <si>
    <t>58.54</t>
  </si>
  <si>
    <t>103.19</t>
  </si>
  <si>
    <t>34.57</t>
  </si>
  <si>
    <t>-39.57</t>
  </si>
  <si>
    <t>Net Property, Plant and Equip., 2 Yr. CAGR %</t>
  </si>
  <si>
    <t>237.51</t>
  </si>
  <si>
    <t>197.54</t>
  </si>
  <si>
    <t>121.34</t>
  </si>
  <si>
    <t>111.79</t>
  </si>
  <si>
    <t>89.38</t>
  </si>
  <si>
    <t>70.07</t>
  </si>
  <si>
    <t>88.4</t>
  </si>
  <si>
    <t>33.48</t>
  </si>
  <si>
    <t>Total Assets, 2 Yr. CAGR %</t>
  </si>
  <si>
    <t>189.38</t>
  </si>
  <si>
    <t>117.11</t>
  </si>
  <si>
    <t>71.78</t>
  </si>
  <si>
    <t>79.15</t>
  </si>
  <si>
    <t>74.99</t>
  </si>
  <si>
    <t>84.64</t>
  </si>
  <si>
    <t>69.29</t>
  </si>
  <si>
    <t>0.4</t>
  </si>
  <si>
    <t>Tangible Book Value, 2 Yr. CAGR %</t>
  </si>
  <si>
    <t>137.85</t>
  </si>
  <si>
    <t>218.46</t>
  </si>
  <si>
    <t>-31.01</t>
  </si>
  <si>
    <t>68.81</t>
  </si>
  <si>
    <t>146.21</t>
  </si>
  <si>
    <t>89.58</t>
  </si>
  <si>
    <t>25.56</t>
  </si>
  <si>
    <t>-19.26</t>
  </si>
  <si>
    <t>Common Equity, 2 Yr. CAGR %</t>
  </si>
  <si>
    <t>-20.44</t>
  </si>
  <si>
    <t>85.19</t>
  </si>
  <si>
    <t>120.55</t>
  </si>
  <si>
    <t>76.6</t>
  </si>
  <si>
    <t>15.54</t>
  </si>
  <si>
    <t>-10.89</t>
  </si>
  <si>
    <t>Cash From Operations, 2 Yr. CAGR %</t>
  </si>
  <si>
    <t>182.22</t>
  </si>
  <si>
    <t>93.3</t>
  </si>
  <si>
    <t>31.33</t>
  </si>
  <si>
    <t>94.6</t>
  </si>
  <si>
    <t>21.18</t>
  </si>
  <si>
    <t>85.11</t>
  </si>
  <si>
    <t>47.57</t>
  </si>
  <si>
    <t>-44.36</t>
  </si>
  <si>
    <t>Capital Expenditures, 2 Yr. CAGR %</t>
  </si>
  <si>
    <t>223.93</t>
  </si>
  <si>
    <t>137.2</t>
  </si>
  <si>
    <t>90.62</t>
  </si>
  <si>
    <t>71.38</t>
  </si>
  <si>
    <t>58.25</t>
  </si>
  <si>
    <t>55.28</t>
  </si>
  <si>
    <t>19.26</t>
  </si>
  <si>
    <t>-60.48</t>
  </si>
  <si>
    <t>Levered Free Cash Flow, 2 Yr. CAGR %</t>
  </si>
  <si>
    <t>99.15</t>
  </si>
  <si>
    <t>33.73</t>
  </si>
  <si>
    <t>97.92</t>
  </si>
  <si>
    <t>29.1</t>
  </si>
  <si>
    <t>82.52</t>
  </si>
  <si>
    <t>16.73</t>
  </si>
  <si>
    <t>-37.74</t>
  </si>
  <si>
    <t>Unlevered Free Cash Flow, 2 Yr. CAGR %</t>
  </si>
  <si>
    <t>99.31</t>
  </si>
  <si>
    <t>32.32</t>
  </si>
  <si>
    <t>94.1</t>
  </si>
  <si>
    <t>24.34</t>
  </si>
  <si>
    <t>84.17</t>
  </si>
  <si>
    <t>4.82</t>
  </si>
  <si>
    <t>-26.76</t>
  </si>
  <si>
    <t>Compound Annual Growth Rate Over Three Years</t>
  </si>
  <si>
    <t>Total Revenues, 3 Yr. CAGR %</t>
  </si>
  <si>
    <t>174.16</t>
  </si>
  <si>
    <t>146.6</t>
  </si>
  <si>
    <t>120.97</t>
  </si>
  <si>
    <t>86.67</t>
  </si>
  <si>
    <t>87.13</t>
  </si>
  <si>
    <t>51.14</t>
  </si>
  <si>
    <t>24.46</t>
  </si>
  <si>
    <t>Gross Profit, 3 Yr. CAGR %</t>
  </si>
  <si>
    <t>581.47</t>
  </si>
  <si>
    <t>377.6</t>
  </si>
  <si>
    <t>189.09</t>
  </si>
  <si>
    <t>112.54</t>
  </si>
  <si>
    <t>34.68</t>
  </si>
  <si>
    <t>29.49</t>
  </si>
  <si>
    <t>EBITDA, 3 Yr. CAGR %</t>
  </si>
  <si>
    <t>120.53</t>
  </si>
  <si>
    <t>82.33</t>
  </si>
  <si>
    <t>39.7</t>
  </si>
  <si>
    <t>21.62</t>
  </si>
  <si>
    <t>-82.82</t>
  </si>
  <si>
    <t>72.6</t>
  </si>
  <si>
    <t>3.49</t>
  </si>
  <si>
    <t>EBITA, 3 Yr. CAGR %</t>
  </si>
  <si>
    <t>117.44</t>
  </si>
  <si>
    <t>83.88</t>
  </si>
  <si>
    <t>44.67</t>
  </si>
  <si>
    <t>28.66</t>
  </si>
  <si>
    <t>-22.56</t>
  </si>
  <si>
    <t>74.38</t>
  </si>
  <si>
    <t>-47.05</t>
  </si>
  <si>
    <t>EBIT, 3 Yr. CAGR %</t>
  </si>
  <si>
    <t>84.18</t>
  </si>
  <si>
    <t>44.96</t>
  </si>
  <si>
    <t>28.87</t>
  </si>
  <si>
    <t>-22.19</t>
  </si>
  <si>
    <t>74.59</t>
  </si>
  <si>
    <t>-41.64</t>
  </si>
  <si>
    <t>Earnings From Cont. Operations, 3 Yr. CAGR %</t>
  </si>
  <si>
    <t>120.93</t>
  </si>
  <si>
    <t>57.62</t>
  </si>
  <si>
    <t>41.16</t>
  </si>
  <si>
    <t>4.05</t>
  </si>
  <si>
    <t>99.4</t>
  </si>
  <si>
    <t>-31.27</t>
  </si>
  <si>
    <t>Net Income, 3 Yr. CAGR %</t>
  </si>
  <si>
    <t>60.36</t>
  </si>
  <si>
    <t>18.86</t>
  </si>
  <si>
    <t>7.18</t>
  </si>
  <si>
    <t>39.65</t>
  </si>
  <si>
    <t>34.51</t>
  </si>
  <si>
    <t>139.86</t>
  </si>
  <si>
    <t>38.06</t>
  </si>
  <si>
    <t>Normalized Net Income, 3 Yr. CAGR %</t>
  </si>
  <si>
    <t>-49.56</t>
  </si>
  <si>
    <t>13.68</t>
  </si>
  <si>
    <t>-27.61</t>
  </si>
  <si>
    <t>-7.69</t>
  </si>
  <si>
    <t>2.09</t>
  </si>
  <si>
    <t>180.56</t>
  </si>
  <si>
    <t>Diluted EPS Before Extra, 3 Yr. CAGR %</t>
  </si>
  <si>
    <t>194.01</t>
  </si>
  <si>
    <t>-2.95</t>
  </si>
  <si>
    <t>-26.67</t>
  </si>
  <si>
    <t>-14.62</t>
  </si>
  <si>
    <t>-7.09</t>
  </si>
  <si>
    <t>85.78</t>
  </si>
  <si>
    <t>-34.25</t>
  </si>
  <si>
    <t>Accounts Receivable, 3 Yr. CAGR %</t>
  </si>
  <si>
    <t>215.3</t>
  </si>
  <si>
    <t>126.22</t>
  </si>
  <si>
    <t>91.33</t>
  </si>
  <si>
    <t>81.97</t>
  </si>
  <si>
    <t>87.41</t>
  </si>
  <si>
    <t>86.6</t>
  </si>
  <si>
    <t>46.82</t>
  </si>
  <si>
    <t>Inventory, 3 Yr. CAGR %</t>
  </si>
  <si>
    <t>105.08</t>
  </si>
  <si>
    <t>82.31</t>
  </si>
  <si>
    <t>65.78</t>
  </si>
  <si>
    <t>96.94</t>
  </si>
  <si>
    <t>34.99</t>
  </si>
  <si>
    <t>3.54</t>
  </si>
  <si>
    <t>Net Property, Plant and Equip., 3 Yr. CAGR %</t>
  </si>
  <si>
    <t>203.49</t>
  </si>
  <si>
    <t>160.49</t>
  </si>
  <si>
    <t>122.44</t>
  </si>
  <si>
    <t>92.74</t>
  </si>
  <si>
    <t>86.61</t>
  </si>
  <si>
    <t>78.3</t>
  </si>
  <si>
    <t>47.78</t>
  </si>
  <si>
    <t>Total Assets, 3 Yr. CAGR %</t>
  </si>
  <si>
    <t>151.92</t>
  </si>
  <si>
    <t>93.87</t>
  </si>
  <si>
    <t>82.99</t>
  </si>
  <si>
    <t>67.9</t>
  </si>
  <si>
    <t>92.01</t>
  </si>
  <si>
    <t>61.69</t>
  </si>
  <si>
    <t>32.57</t>
  </si>
  <si>
    <t>Tangible Book Value, 3 Yr. CAGR %</t>
  </si>
  <si>
    <t>11.76</t>
  </si>
  <si>
    <t>169.45</t>
  </si>
  <si>
    <t>-11.08</t>
  </si>
  <si>
    <t>135.28</t>
  </si>
  <si>
    <t>68.3</t>
  </si>
  <si>
    <t>93.21</t>
  </si>
  <si>
    <t>Common Equity, 3 Yr. CAGR %</t>
  </si>
  <si>
    <t>196.33</t>
  </si>
  <si>
    <t>-5.42</t>
  </si>
  <si>
    <t>138.39</t>
  </si>
  <si>
    <t>56.6</t>
  </si>
  <si>
    <t>74.13</t>
  </si>
  <si>
    <t>-14.44</t>
  </si>
  <si>
    <t>Cash From Operations, 3 Yr. CAGR %</t>
  </si>
  <si>
    <t>87.85</t>
  </si>
  <si>
    <t>97.84</t>
  </si>
  <si>
    <t>46.62</t>
  </si>
  <si>
    <t>44.91</t>
  </si>
  <si>
    <t>84.31</t>
  </si>
  <si>
    <t>20.48</t>
  </si>
  <si>
    <t>9.72</t>
  </si>
  <si>
    <t>Capital Expenditures, 3 Yr. CAGR %</t>
  </si>
  <si>
    <t>175.15</t>
  </si>
  <si>
    <t>117.57</t>
  </si>
  <si>
    <t>79.99</t>
  </si>
  <si>
    <t>66.12</t>
  </si>
  <si>
    <t>57.1</t>
  </si>
  <si>
    <t>30.38</t>
  </si>
  <si>
    <t>-37.71</t>
  </si>
  <si>
    <t>Levered Free Cash Flow, 3 Yr. CAGR %</t>
  </si>
  <si>
    <t>100.61</t>
  </si>
  <si>
    <t>50.98</t>
  </si>
  <si>
    <t>49.82</t>
  </si>
  <si>
    <t>86.37</t>
  </si>
  <si>
    <t>14.23</t>
  </si>
  <si>
    <t>Unlevered Free Cash Flow, 3 Yr. CAGR %</t>
  </si>
  <si>
    <t>99.67</t>
  </si>
  <si>
    <t>48.76</t>
  </si>
  <si>
    <t>45.33</t>
  </si>
  <si>
    <t>86.09</t>
  </si>
  <si>
    <t>-3.64</t>
  </si>
  <si>
    <t>Compound Annual Growth Rate Over Five Years</t>
  </si>
  <si>
    <t>Total Revenues, 5 Yr. CAGR %</t>
  </si>
  <si>
    <t>148.38</t>
  </si>
  <si>
    <t>112.02</t>
  </si>
  <si>
    <t>103.72</t>
  </si>
  <si>
    <t>73.76</t>
  </si>
  <si>
    <t>40.67</t>
  </si>
  <si>
    <t>Gross Profit, 5 Yr. CAGR %</t>
  </si>
  <si>
    <t>369.26</t>
  </si>
  <si>
    <t>236.53</t>
  </si>
  <si>
    <t>146.78</t>
  </si>
  <si>
    <t>53.68</t>
  </si>
  <si>
    <t>EBITDA, 5 Yr. CAGR %</t>
  </si>
  <si>
    <t>76.76</t>
  </si>
  <si>
    <t>51.38</t>
  </si>
  <si>
    <t>-58.86</t>
  </si>
  <si>
    <t>53.6</t>
  </si>
  <si>
    <t>7.72</t>
  </si>
  <si>
    <t>EBITA, 5 Yr. CAGR %</t>
  </si>
  <si>
    <t>78.13</t>
  </si>
  <si>
    <t>56.42</t>
  </si>
  <si>
    <t>2.65</t>
  </si>
  <si>
    <t>56.84</t>
  </si>
  <si>
    <t>-25.92</t>
  </si>
  <si>
    <t>EBIT, 5 Yr. CAGR %</t>
  </si>
  <si>
    <t>78.34</t>
  </si>
  <si>
    <t>56.57</t>
  </si>
  <si>
    <t>3.05</t>
  </si>
  <si>
    <t>57.18</t>
  </si>
  <si>
    <t>Earnings From Cont. Operations, 5 Yr. CAGR %</t>
  </si>
  <si>
    <t>88.71</t>
  </si>
  <si>
    <t>65.9</t>
  </si>
  <si>
    <t>25.25</t>
  </si>
  <si>
    <t>77.49</t>
  </si>
  <si>
    <t>-10.05</t>
  </si>
  <si>
    <t>Net Income, 5 Yr. CAGR %</t>
  </si>
  <si>
    <t>49.73</t>
  </si>
  <si>
    <t>7.71</t>
  </si>
  <si>
    <t>90.75</t>
  </si>
  <si>
    <t>51.99</t>
  </si>
  <si>
    <t>Normalized Net Income, 5 Yr. CAGR %</t>
  </si>
  <si>
    <t>18.32</t>
  </si>
  <si>
    <t>82.13</t>
  </si>
  <si>
    <t>26.81</t>
  </si>
  <si>
    <t>Diluted EPS Before Extra, 5 Yr. CAGR %</t>
  </si>
  <si>
    <t>71.18</t>
  </si>
  <si>
    <t>1.44</t>
  </si>
  <si>
    <t>-23.46</t>
  </si>
  <si>
    <t>30.05</t>
  </si>
  <si>
    <t>-18.12</t>
  </si>
  <si>
    <t>Accounts Receivable, 5 Yr. CAGR %</t>
  </si>
  <si>
    <t>145.17</t>
  </si>
  <si>
    <t>97.05</t>
  </si>
  <si>
    <t>107.32</t>
  </si>
  <si>
    <t>78.97</t>
  </si>
  <si>
    <t>52.03</t>
  </si>
  <si>
    <t>Inventory, 5 Yr. CAGR %</t>
  </si>
  <si>
    <t>72.4</t>
  </si>
  <si>
    <t>76.18</t>
  </si>
  <si>
    <t>52.5</t>
  </si>
  <si>
    <t>22.77</t>
  </si>
  <si>
    <t>Net Property, Plant and Equip., 5 Yr. CAGR %</t>
  </si>
  <si>
    <t>162.81</t>
  </si>
  <si>
    <t>129.3</t>
  </si>
  <si>
    <t>99.79</t>
  </si>
  <si>
    <t>91.01</t>
  </si>
  <si>
    <t>63.2</t>
  </si>
  <si>
    <t>Total Assets, 5 Yr. CAGR %</t>
  </si>
  <si>
    <t>119.81</t>
  </si>
  <si>
    <t>86.08</t>
  </si>
  <si>
    <t>83.65</t>
  </si>
  <si>
    <t>68.46</t>
  </si>
  <si>
    <t>48.14</t>
  </si>
  <si>
    <t>Tangible Book Value, 5 Yr. CAGR %</t>
  </si>
  <si>
    <t>31.8</t>
  </si>
  <si>
    <t>165.56</t>
  </si>
  <si>
    <t>20.37</t>
  </si>
  <si>
    <t>83.05</t>
  </si>
  <si>
    <t>25.45</t>
  </si>
  <si>
    <t>Common Equity, 5 Yr. CAGR %</t>
  </si>
  <si>
    <t>36.77</t>
  </si>
  <si>
    <t>167.67</t>
  </si>
  <si>
    <t>21.42</t>
  </si>
  <si>
    <t>78.47</t>
  </si>
  <si>
    <t>24.98</t>
  </si>
  <si>
    <t>Cash From Operations, 5 Yr. CAGR %</t>
  </si>
  <si>
    <t>62.61</t>
  </si>
  <si>
    <t>60.94</t>
  </si>
  <si>
    <t>45.95</t>
  </si>
  <si>
    <t>14.15</t>
  </si>
  <si>
    <t>Capital Expenditures, 5 Yr. CAGR %</t>
  </si>
  <si>
    <t>91.56</t>
  </si>
  <si>
    <t>69.73</t>
  </si>
  <si>
    <t>45.51</t>
  </si>
  <si>
    <t>-9.55</t>
  </si>
  <si>
    <t>Levered Free Cash Flow, 5 Yr. CAGR %</t>
  </si>
  <si>
    <t>67.88</t>
  </si>
  <si>
    <t>62.91</t>
  </si>
  <si>
    <t>35.58</t>
  </si>
  <si>
    <t>19.96</t>
  </si>
  <si>
    <t>Unlevered Free Cash Flow, 5 Yr. CAGR %</t>
  </si>
  <si>
    <t>64.9</t>
  </si>
  <si>
    <t>62.06</t>
  </si>
  <si>
    <t>27.54</t>
  </si>
  <si>
    <t>27.89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</si>
  <si>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</si>
  <si>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</si>
  <si>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</si>
  <si>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</si>
  <si>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</si>
  <si>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</si>
  <si>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</si>
  <si>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</si>
  <si>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</si>
  <si>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4,631</t>
  </si>
  <si>
    <t>16,906</t>
  </si>
  <si>
    <t>19,838</t>
  </si>
  <si>
    <t>502.2</t>
  </si>
  <si>
    <t>6,037</t>
  </si>
  <si>
    <t>24,810</t>
  </si>
  <si>
    <t>-</t>
  </si>
  <si>
    <t>Change</t>
  </si>
  <si>
    <t>265.09%</t>
  </si>
  <si>
    <t>17.34%</t>
  </si>
  <si>
    <t>-97.47%</t>
  </si>
  <si>
    <t>1,102.08%</t>
  </si>
  <si>
    <t>310.98%</t>
  </si>
  <si>
    <t>0%</t>
  </si>
  <si>
    <t>Enterprise Value (EV)
                                    1</t>
  </si>
  <si>
    <t>5,487</t>
  </si>
  <si>
    <t>18,288</t>
  </si>
  <si>
    <t>24,466</t>
  </si>
  <si>
    <t>8,056</t>
  </si>
  <si>
    <t>11,716</t>
  </si>
  <si>
    <t>29,733</t>
  </si>
  <si>
    <t>29,269</t>
  </si>
  <si>
    <t>28,355</t>
  </si>
  <si>
    <t>233.33%</t>
  </si>
  <si>
    <t>33.78%</t>
  </si>
  <si>
    <t>-67.07%</t>
  </si>
  <si>
    <t>45.43%</t>
  </si>
  <si>
    <t>153.78%</t>
  </si>
  <si>
    <t>-1.56%</t>
  </si>
  <si>
    <t>-3.12%</t>
  </si>
  <si>
    <t>P/E ratio</t>
  </si>
  <si>
    <t>-37.6x</t>
  </si>
  <si>
    <t>-91.1x</t>
  </si>
  <si>
    <t>-142x</t>
  </si>
  <si>
    <t>-0.3x</t>
  </si>
  <si>
    <t>70.6x</t>
  </si>
  <si>
    <t>163x</t>
  </si>
  <si>
    <t>90.4x</t>
  </si>
  <si>
    <t>50.9x</t>
  </si>
  <si>
    <t>PBR</t>
  </si>
  <si>
    <t>47.4x</t>
  </si>
  <si>
    <t>47.3x</t>
  </si>
  <si>
    <t>68.1x</t>
  </si>
  <si>
    <t>-0.97x</t>
  </si>
  <si>
    <t>24.9x</t>
  </si>
  <si>
    <t>46.9x</t>
  </si>
  <si>
    <t>30x</t>
  </si>
  <si>
    <t>14.7x</t>
  </si>
  <si>
    <t>PEG</t>
  </si>
  <si>
    <t>-12.4x</t>
  </si>
  <si>
    <t>3.7x</t>
  </si>
  <si>
    <t>-0x</t>
  </si>
  <si>
    <t>-1x</t>
  </si>
  <si>
    <t>2.8x</t>
  </si>
  <si>
    <t>1.1x</t>
  </si>
  <si>
    <t>0.7x</t>
  </si>
  <si>
    <t>Capitalization / Revenue</t>
  </si>
  <si>
    <t>1.18x</t>
  </si>
  <si>
    <t>3.03x</t>
  </si>
  <si>
    <t>1.55x</t>
  </si>
  <si>
    <t>0.04x</t>
  </si>
  <si>
    <t>0.56x</t>
  </si>
  <si>
    <t>1.85x</t>
  </si>
  <si>
    <t>1.57x</t>
  </si>
  <si>
    <t>1.33x</t>
  </si>
  <si>
    <t>EV / Revenue</t>
  </si>
  <si>
    <t>1.39x</t>
  </si>
  <si>
    <t>3.27x</t>
  </si>
  <si>
    <t>1.91x</t>
  </si>
  <si>
    <t>0.59x</t>
  </si>
  <si>
    <t>1.09x</t>
  </si>
  <si>
    <t>2.21x</t>
  </si>
  <si>
    <t>1.52x</t>
  </si>
  <si>
    <t>EV / EBITDA</t>
  </si>
  <si>
    <t>-23.9x</t>
  </si>
  <si>
    <t>-71.1x</t>
  </si>
  <si>
    <t>-4,893x</t>
  </si>
  <si>
    <t>-7.74x</t>
  </si>
  <si>
    <t>34.6x</t>
  </si>
  <si>
    <t>22.2x</t>
  </si>
  <si>
    <t>16.9x</t>
  </si>
  <si>
    <t>13.1x</t>
  </si>
  <si>
    <t>EV / EBIT</t>
  </si>
  <si>
    <t>-19.6x</t>
  </si>
  <si>
    <t>-55x</t>
  </si>
  <si>
    <t>-222x</t>
  </si>
  <si>
    <t>-5.41x</t>
  </si>
  <si>
    <t>-163x</t>
  </si>
  <si>
    <t>30.8x</t>
  </si>
  <si>
    <t>22.5x</t>
  </si>
  <si>
    <t>16.7x</t>
  </si>
  <si>
    <t>EV / FCF</t>
  </si>
  <si>
    <t>-7.3x</t>
  </si>
  <si>
    <t>-18.9x</t>
  </si>
  <si>
    <t>-7.76x</t>
  </si>
  <si>
    <t>-4.39x</t>
  </si>
  <si>
    <t>16.4x</t>
  </si>
  <si>
    <t>25.2x</t>
  </si>
  <si>
    <t>34.3x</t>
  </si>
  <si>
    <t>25.3x</t>
  </si>
  <si>
    <t>FCF Yield</t>
  </si>
  <si>
    <t>-13.7%</t>
  </si>
  <si>
    <t>-5.29%</t>
  </si>
  <si>
    <t>-12.9%</t>
  </si>
  <si>
    <t>-22.8%</t>
  </si>
  <si>
    <t>6.11%</t>
  </si>
  <si>
    <t>3.96%</t>
  </si>
  <si>
    <t>2.91%</t>
  </si>
  <si>
    <t>3.95%</t>
  </si>
  <si>
    <t>Dividend per Share
                                    2</t>
  </si>
  <si>
    <t>Rate of return</t>
  </si>
  <si>
    <t>EPS
                                    2</t>
  </si>
  <si>
    <t>1.185</t>
  </si>
  <si>
    <t>2.137</t>
  </si>
  <si>
    <t>3.791</t>
  </si>
  <si>
    <t>Distribution rate</t>
  </si>
  <si>
    <t>Net sales
                                    1</t>
  </si>
  <si>
    <t>3,940</t>
  </si>
  <si>
    <t>5,587</t>
  </si>
  <si>
    <t>12,814</t>
  </si>
  <si>
    <t>13,604</t>
  </si>
  <si>
    <t>10,771</t>
  </si>
  <si>
    <t>13,447</t>
  </si>
  <si>
    <t>15,815</t>
  </si>
  <si>
    <t>18,664</t>
  </si>
  <si>
    <t>EBITDA
                                    1</t>
  </si>
  <si>
    <t>-229.5</t>
  </si>
  <si>
    <t>-257.2</t>
  </si>
  <si>
    <t>-5</t>
  </si>
  <si>
    <t>-1,041</t>
  </si>
  <si>
    <t>339</t>
  </si>
  <si>
    <t>1,339</t>
  </si>
  <si>
    <t>1,732</t>
  </si>
  <si>
    <t>2,161</t>
  </si>
  <si>
    <t>EBIT
                                    1</t>
  </si>
  <si>
    <t>-280.3</t>
  </si>
  <si>
    <t>-332.4</t>
  </si>
  <si>
    <t>-110</t>
  </si>
  <si>
    <t>-1,490</t>
  </si>
  <si>
    <t>-72</t>
  </si>
  <si>
    <t>965.9</t>
  </si>
  <si>
    <t>1,298</t>
  </si>
  <si>
    <t>1,700</t>
  </si>
  <si>
    <t>Net income
                                    1</t>
  </si>
  <si>
    <t>-364.6</t>
  </si>
  <si>
    <t>-462.2</t>
  </si>
  <si>
    <t>-287</t>
  </si>
  <si>
    <t>-2,894</t>
  </si>
  <si>
    <t>150</t>
  </si>
  <si>
    <t>301.1</t>
  </si>
  <si>
    <t>536.8</t>
  </si>
  <si>
    <t>882.1</t>
  </si>
  <si>
    <t>Net Debt
                                    1</t>
  </si>
  <si>
    <t>855.8</t>
  </si>
  <si>
    <t>1,382</t>
  </si>
  <si>
    <t>4,628</t>
  </si>
  <si>
    <t>7,554</t>
  </si>
  <si>
    <t>5,679</t>
  </si>
  <si>
    <t>4,922</t>
  </si>
  <si>
    <t>4,459</t>
  </si>
  <si>
    <t>3,545</t>
  </si>
  <si>
    <t>Reference price
                                    2</t>
  </si>
  <si>
    <t>92.05</t>
  </si>
  <si>
    <t>239.54</t>
  </si>
  <si>
    <t>231.79</t>
  </si>
  <si>
    <t>4.74</t>
  </si>
  <si>
    <t>52.94</t>
  </si>
  <si>
    <t>193.06</t>
  </si>
  <si>
    <t>Nbr of stocks (in thousands)</t>
  </si>
  <si>
    <t>50,307</t>
  </si>
  <si>
    <t>70,579</t>
  </si>
  <si>
    <t>85,587</t>
  </si>
  <si>
    <t>105,948</t>
  </si>
  <si>
    <t>114,030</t>
  </si>
  <si>
    <t>128,510</t>
  </si>
  <si>
    <t>Announcement Date</t>
  </si>
  <si>
    <t>2/26/20</t>
  </si>
  <si>
    <t>2/25/21</t>
  </si>
  <si>
    <t>2/24/22</t>
  </si>
  <si>
    <t>2/23/23</t>
  </si>
  <si>
    <t>2/22/24</t>
  </si>
  <si>
    <t>address1</t>
  </si>
  <si>
    <t>300 East Rio Salado Parkway</t>
  </si>
  <si>
    <t>city</t>
  </si>
  <si>
    <t>Tempe</t>
  </si>
  <si>
    <t>state</t>
  </si>
  <si>
    <t>AZ</t>
  </si>
  <si>
    <t>zip</t>
  </si>
  <si>
    <t>85281</t>
  </si>
  <si>
    <t>country</t>
  </si>
  <si>
    <t>phone</t>
  </si>
  <si>
    <t>602 922 9866</t>
  </si>
  <si>
    <t>website</t>
  </si>
  <si>
    <t>https://www.carvana.com</t>
  </si>
  <si>
    <t>industry</t>
  </si>
  <si>
    <t>Auto &amp; Truck Dealerships</t>
  </si>
  <si>
    <t>industryKey</t>
  </si>
  <si>
    <t>auto-truck-dealerships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</si>
  <si>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</si>
  <si>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</si>
  <si>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</si>
  <si>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</si>
  <si>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</si>
  <si>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</si>
  <si>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</si>
  <si>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Carvana Co., together with its subsidiaries, operates an e-commerce platform for buying and selling used cars in the United States. Its platform allows customers to research and identify a vehicle; inspect it using company's 360-degree vehicle imaging technology; obtain financing and warranty coverage; purchase the vehicle; and schedule delivery or pick-up from their desktop or mobile devices. The company also operates auction sites. The company was founded in 2012 and is based in Tempe, Arizona.</t>
  </si>
  <si>
    <t>fullTimeEmployees</t>
  </si>
  <si>
    <t>companyOfficers</t>
  </si>
  <si>
    <t>[{'maxAge': 1, 'name': 'Mr. Ernest C. Garcia III', 'age': 41, 'title': 'Co-Founder, President, CEO &amp; Chairman', 'yearBorn': 1983, 'fiscalYear': 2016, 'totalPay': 912950, 'exercisedValue': 0, 'unexercisedValue': 1102100}, {'maxAge': 1, 'name': 'Mr. Benjamin  Huston J.D.', 'age': 41, 'title': 'Co-Founder &amp; COO', 'yearBorn': 1983, 'fiscalYear': 2016, 'totalPay': 924578, 'exercisedValue': 0, 'unexercisedValue': 930234}, {'maxAge': 1, 'name': 'Mr. Mark  Jenkins Ph.D.', 'age': 45, 'title': 'Chief Financial Officer', 'yearBorn': 1979, 'fiscalYear': 2016, 'totalPay': 927057, 'exercisedValue': 0, 'unexercisedValue': 930234}, {'maxAge': 1, 'name': 'Mr. Daniel  Gill', 'age': 41, 'title': 'Chief Product Officer', 'yearBorn': 1983, 'fiscalYear': 2016, 'totalPay': 860399, 'exercisedValue': 0, 'unexercisedValue': 816641}, {'maxAge': 1, 'name': 'Mr. Thomas  Taira', 'age': 53, 'title': 'President of Special Projects', 'yearBorn': 1971, 'fiscalYear': 2016, 'totalPay': 1021488, 'exercisedValue': 0, 'unexercisedValue': 417524}, {'maxAge': 1, 'name': 'Mr. Ryan S. Keeton', 'age': 46, 'title': 'Co-Founder &amp; Chief Brand Officer', 'yearBorn': 1978, 'fiscalYear': 2016, 'totalPay': 544522, 'exercisedValue': 0, 'unexercisedValue': 0}, {'maxAge': 1, 'name': 'Mr. Stephen R. Palmer', 'age': 46, 'title': 'Vice President of Accounting &amp; Finance', 'yearBorn': 1978, 'fiscalYear': 2016, 'exercisedValue': 0, 'unexercisedValue': 0}, {'maxAge': 1, 'name': 'Mr. Michael  McKeever', 'title': 'Head of Capital Markets, Investor Relations and Treasury', 'fiscalYear': 2016, 'exercisedValue': 0, 'unexercisedValue': 0}, {'maxAge': 1, 'name': 'Mr. Paul  Breaux J.D.', 'age': 40, 'title': 'VP, General Counsel &amp; Secretary', 'yearBorn': 1984, 'fiscalYear': 2016, 'totalPay': 320420, 'exercisedValue': 0, 'unexercisedValue': 5293864}, {'maxAge': 1, 'name': 'Ms. Christina  Keiser', 'title': 'Executive Vice President of Strategy', 'fiscalYear': 2016,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</si>
  <si>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</si>
  <si>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</si>
  <si>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</si>
  <si>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</si>
  <si>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</si>
  <si>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</si>
  <si>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</si>
  <si>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</si>
  <si>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</si>
  <si>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</si>
  <si>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</si>
  <si>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</si>
  <si>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</si>
  <si>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</si>
  <si>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</si>
  <si>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</si>
  <si>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</si>
  <si>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</si>
  <si>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</si>
  <si>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</si>
  <si>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</si>
  <si>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</si>
  <si>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</si>
  <si>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</si>
  <si>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</si>
  <si>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</si>
  <si>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</si>
  <si>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</si>
  <si>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</si>
  <si>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</si>
  <si>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</si>
  <si>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</si>
  <si>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</si>
  <si>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</si>
  <si>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</si>
  <si>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</si>
  <si>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</si>
  <si>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</si>
  <si>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</si>
  <si>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</si>
  <si>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</si>
  <si>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</si>
  <si>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</si>
  <si>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</si>
  <si>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</si>
  <si>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</si>
  <si>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</si>
  <si>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</si>
  <si>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</si>
  <si>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</si>
  <si>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</si>
  <si>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</si>
  <si>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</si>
  <si>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</si>
  <si>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</si>
  <si>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</si>
  <si>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</si>
  <si>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</si>
  <si>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</si>
  <si>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</si>
  <si>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</si>
  <si>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</si>
  <si>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</si>
  <si>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</si>
  <si>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</si>
  <si>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</si>
  <si>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</si>
  <si>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</si>
  <si>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</si>
  <si>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</si>
  <si>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Carvana Co.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</si>
  <si>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</si>
  <si>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</si>
  <si>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</si>
  <si>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</si>
  <si>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</si>
  <si>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</si>
  <si>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</si>
  <si>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a216a5d2-de41-3eeb-8180-d0090e9db9ae</t>
  </si>
  <si>
    <t>messageBoardId</t>
  </si>
  <si>
    <t>finmb_424080297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</si>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</sst>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arvan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193.0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17.00097679323807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2.257778688E10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4.832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69.752655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-15.0</v>
      </c>
      <c r="C2" s="1">
        <v>-36.0</v>
      </c>
      <c r="D2" s="1">
        <v>-93.0</v>
      </c>
      <c r="E2" s="1">
        <v>-62.0</v>
      </c>
      <c r="F2" s="1">
        <v>-61.0</v>
      </c>
      <c r="G2" s="1">
        <v>-115.0</v>
      </c>
      <c r="H2" s="1">
        <v>-171.0</v>
      </c>
      <c r="I2" s="1">
        <v>-135.0</v>
      </c>
      <c r="J2" s="1">
        <v>-1590.0</v>
      </c>
      <c r="K2" s="1">
        <v>450.0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1.0</v>
      </c>
      <c r="C3" s="1">
        <v>2.0</v>
      </c>
      <c r="D3" s="1">
        <v>4.0</v>
      </c>
      <c r="E3" s="1">
        <v>11.0</v>
      </c>
      <c r="F3" s="1">
        <v>22.0</v>
      </c>
      <c r="G3" s="1">
        <v>39.0</v>
      </c>
      <c r="H3" s="1">
        <v>72.0</v>
      </c>
      <c r="I3" s="1">
        <v>103.0</v>
      </c>
      <c r="J3" s="1">
        <v>245.0</v>
      </c>
      <c r="K3" s="1">
        <v>335.0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1.0</v>
      </c>
      <c r="G4" s="1">
        <v>1.0</v>
      </c>
      <c r="H4" s="1">
        <v>1.0</v>
      </c>
      <c r="I4" s="1">
        <v>2.0</v>
      </c>
      <c r="J4" s="1">
        <v>16.0</v>
      </c>
      <c r="K4" s="1">
        <v>17.0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1.0</v>
      </c>
      <c r="C5" s="1">
        <v>2.0</v>
      </c>
      <c r="D5" s="1">
        <v>4.0</v>
      </c>
      <c r="E5" s="1">
        <v>11.0</v>
      </c>
      <c r="F5" s="1">
        <v>23.0</v>
      </c>
      <c r="G5" s="1">
        <v>41.0</v>
      </c>
      <c r="H5" s="1">
        <v>73.0</v>
      </c>
      <c r="I5" s="1">
        <v>105.0</v>
      </c>
      <c r="J5" s="1">
        <v>261.0</v>
      </c>
      <c r="K5" s="1">
        <v>352.0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1.0</v>
      </c>
      <c r="F6" s="1">
        <v>2.0</v>
      </c>
      <c r="G6" s="1">
        <v>5.0</v>
      </c>
      <c r="H6" s="1">
        <v>7.0</v>
      </c>
      <c r="I6" s="1">
        <v>11.0</v>
      </c>
      <c r="J6" s="1">
        <v>27.0</v>
      </c>
      <c r="K6" s="1">
        <v>24.0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-7.0</v>
      </c>
      <c r="E7" s="1">
        <v>-20.0</v>
      </c>
      <c r="F7" s="1">
        <v>-51.0</v>
      </c>
      <c r="G7" s="1">
        <v>-136.0</v>
      </c>
      <c r="H7" s="1">
        <v>-212.0</v>
      </c>
      <c r="I7" s="1">
        <v>-716.0</v>
      </c>
      <c r="J7" s="1">
        <v>-397.0</v>
      </c>
      <c r="K7" s="1">
        <v>-426.0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847.0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-24.0</v>
      </c>
      <c r="C9" s="1">
        <v>-70.0</v>
      </c>
      <c r="D9" s="1">
        <v>-16.0</v>
      </c>
      <c r="E9" s="1">
        <v>-1.0</v>
      </c>
      <c r="F9" s="1">
        <v>-13.0</v>
      </c>
      <c r="G9" s="1">
        <v>-58.0</v>
      </c>
      <c r="H9" s="1">
        <v>146.0</v>
      </c>
      <c r="I9" s="1">
        <v>291.0</v>
      </c>
      <c r="J9" s="1">
        <v>-727.0</v>
      </c>
      <c r="K9" s="1">
        <v>739.0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49.0</v>
      </c>
      <c r="D10" s="1">
        <v>55.0</v>
      </c>
      <c r="E10" s="1">
        <v>5.0</v>
      </c>
      <c r="F10" s="1">
        <v>24.0</v>
      </c>
      <c r="G10" s="1">
        <v>33.0</v>
      </c>
      <c r="H10" s="1">
        <v>25.0</v>
      </c>
      <c r="I10" s="1">
        <v>39.0</v>
      </c>
      <c r="J10" s="1">
        <v>69.0</v>
      </c>
      <c r="K10" s="1">
        <v>73.0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29.0</v>
      </c>
      <c r="D11" s="1">
        <v>1.0</v>
      </c>
      <c r="E11" s="1">
        <v>1.0</v>
      </c>
      <c r="F11" s="1">
        <v>1.0</v>
      </c>
      <c r="G11" s="1">
        <v>11.0</v>
      </c>
      <c r="H11" s="1">
        <v>20.0</v>
      </c>
      <c r="I11" s="1">
        <v>28.0</v>
      </c>
      <c r="J11" s="1">
        <v>23.0</v>
      </c>
      <c r="K11" s="1">
        <v>38.0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0.0</v>
      </c>
      <c r="C12" s="1">
        <v>0.0</v>
      </c>
      <c r="D12" s="1">
        <v>0.0</v>
      </c>
      <c r="E12" s="1">
        <v>-101.0</v>
      </c>
      <c r="F12" s="1">
        <v>-193.0</v>
      </c>
      <c r="G12" s="1">
        <v>-249.0</v>
      </c>
      <c r="H12" s="1">
        <v>-266.0</v>
      </c>
      <c r="I12" s="1">
        <v>-135.0</v>
      </c>
      <c r="J12" s="1">
        <v>-1230.0</v>
      </c>
      <c r="K12" s="1">
        <v>-1010.0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-45.0</v>
      </c>
      <c r="C13" s="1">
        <v>-2.0</v>
      </c>
      <c r="D13" s="1">
        <v>-3.0</v>
      </c>
      <c r="E13" s="1">
        <v>-8.0</v>
      </c>
      <c r="F13" s="1">
        <v>-19.0</v>
      </c>
      <c r="G13" s="1">
        <v>-9.0</v>
      </c>
      <c r="H13" s="1">
        <v>-43.0</v>
      </c>
      <c r="I13" s="1">
        <v>-148.0</v>
      </c>
      <c r="J13" s="1">
        <v>145.0</v>
      </c>
      <c r="K13" s="1">
        <v>-22.0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-17.0</v>
      </c>
      <c r="C14" s="1">
        <v>-41.0</v>
      </c>
      <c r="D14" s="1">
        <v>-117.0</v>
      </c>
      <c r="E14" s="1">
        <v>-40.0</v>
      </c>
      <c r="F14" s="1">
        <v>-183.0</v>
      </c>
      <c r="G14" s="1">
        <v>-345.0</v>
      </c>
      <c r="H14" s="1">
        <v>-263.0</v>
      </c>
      <c r="I14" s="1">
        <v>-2090.0</v>
      </c>
      <c r="J14" s="1">
        <v>1350.0</v>
      </c>
      <c r="K14" s="1">
        <v>711.0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1.0</v>
      </c>
      <c r="C15" s="1">
        <v>25.0</v>
      </c>
      <c r="D15" s="1">
        <v>-1.0</v>
      </c>
      <c r="E15" s="1">
        <v>16.0</v>
      </c>
      <c r="F15" s="1">
        <v>68.0</v>
      </c>
      <c r="G15" s="1">
        <v>97.0</v>
      </c>
      <c r="H15" s="1">
        <v>94.0</v>
      </c>
      <c r="I15" s="1">
        <v>247.0</v>
      </c>
      <c r="J15" s="1">
        <v>-46.0</v>
      </c>
      <c r="K15" s="1">
        <v>-166.0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-16.0</v>
      </c>
      <c r="C16" s="1">
        <v>-78.0</v>
      </c>
      <c r="D16" s="1">
        <v>-7.0</v>
      </c>
      <c r="E16" s="1">
        <v>-53.0</v>
      </c>
      <c r="F16" s="1">
        <v>-13.0</v>
      </c>
      <c r="G16" s="1">
        <v>-34.0</v>
      </c>
      <c r="H16" s="1">
        <v>-20.0</v>
      </c>
      <c r="I16" s="1">
        <v>-95.0</v>
      </c>
      <c r="J16" s="1">
        <v>-60.0</v>
      </c>
      <c r="K16" s="1">
        <v>41.0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-30.0</v>
      </c>
      <c r="C17" s="1">
        <v>-53.0</v>
      </c>
      <c r="D17" s="1">
        <v>-240.0</v>
      </c>
      <c r="E17" s="1">
        <v>-200.0</v>
      </c>
      <c r="F17" s="1">
        <v>-414.0</v>
      </c>
      <c r="G17" s="1">
        <v>-757.0</v>
      </c>
      <c r="H17" s="1">
        <v>-608.0</v>
      </c>
      <c r="I17" s="1">
        <v>-2590.0</v>
      </c>
      <c r="J17" s="1">
        <v>-1320.0</v>
      </c>
      <c r="K17" s="1">
        <v>803.0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-3.0</v>
      </c>
      <c r="C18" s="1">
        <v>-13.0</v>
      </c>
      <c r="D18" s="1">
        <v>-39.0</v>
      </c>
      <c r="E18" s="1">
        <v>-78.0</v>
      </c>
      <c r="F18" s="1">
        <v>-144.0</v>
      </c>
      <c r="G18" s="1">
        <v>-231.0</v>
      </c>
      <c r="H18" s="1">
        <v>-360.0</v>
      </c>
      <c r="I18" s="1">
        <v>-557.0</v>
      </c>
      <c r="J18" s="1">
        <v>-512.0</v>
      </c>
      <c r="K18" s="1">
        <v>-87.0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5.0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44.0</v>
      </c>
      <c r="K19" s="1">
        <v>72.0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-6.0</v>
      </c>
      <c r="G20" s="1">
        <v>0.0</v>
      </c>
      <c r="H20" s="1">
        <v>0.0</v>
      </c>
      <c r="I20" s="1">
        <v>0.0</v>
      </c>
      <c r="J20" s="1">
        <v>-2200.0</v>
      </c>
      <c r="K20" s="1">
        <v>-7.0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-126.0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2.0</v>
      </c>
      <c r="H22" s="1">
        <v>13.0</v>
      </c>
      <c r="I22" s="1">
        <v>56.0</v>
      </c>
      <c r="J22" s="1">
        <v>81.0</v>
      </c>
      <c r="K22" s="1">
        <v>53.0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-2.0</v>
      </c>
      <c r="D23" s="1">
        <v>-8.0</v>
      </c>
      <c r="E23" s="1">
        <v>-4.0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-3.0</v>
      </c>
      <c r="C24" s="1">
        <v>-16.0</v>
      </c>
      <c r="D24" s="1">
        <v>-47.0</v>
      </c>
      <c r="E24" s="1">
        <v>-82.0</v>
      </c>
      <c r="F24" s="1">
        <v>-150.0</v>
      </c>
      <c r="G24" s="1">
        <v>-228.0</v>
      </c>
      <c r="H24" s="1">
        <v>-346.0</v>
      </c>
      <c r="I24" s="1">
        <v>-627.0</v>
      </c>
      <c r="J24" s="1">
        <v>-2580.0</v>
      </c>
      <c r="K24" s="1">
        <v>31.0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17.0</v>
      </c>
      <c r="C25" s="1">
        <v>175.0</v>
      </c>
      <c r="D25" s="1">
        <v>411.0</v>
      </c>
      <c r="E25" s="1">
        <v>984.0</v>
      </c>
      <c r="F25" s="1">
        <v>1850.0</v>
      </c>
      <c r="G25" s="1">
        <v>4490.0</v>
      </c>
      <c r="H25" s="1">
        <v>4430.0</v>
      </c>
      <c r="I25" s="1">
        <v>14600.0</v>
      </c>
      <c r="J25" s="1">
        <v>12980.0</v>
      </c>
      <c r="K25" s="1">
        <v>6710.0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0.0</v>
      </c>
      <c r="E26" s="1">
        <v>32.0</v>
      </c>
      <c r="F26" s="1">
        <v>399.0</v>
      </c>
      <c r="G26" s="1">
        <v>482.0</v>
      </c>
      <c r="H26" s="1">
        <v>1340.0</v>
      </c>
      <c r="I26" s="1">
        <v>1650.0</v>
      </c>
      <c r="J26" s="1">
        <v>3440.0</v>
      </c>
      <c r="K26" s="1">
        <v>132.0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17.0</v>
      </c>
      <c r="C27" s="1">
        <v>175.0</v>
      </c>
      <c r="D27" s="1">
        <v>411.0</v>
      </c>
      <c r="E27" s="1">
        <v>1020.0</v>
      </c>
      <c r="F27" s="1">
        <v>2250.0</v>
      </c>
      <c r="G27" s="1">
        <v>4970.0</v>
      </c>
      <c r="H27" s="1">
        <v>5760.0</v>
      </c>
      <c r="I27" s="1">
        <v>16250.0</v>
      </c>
      <c r="J27" s="1">
        <v>16420.0</v>
      </c>
      <c r="K27" s="1">
        <v>6840.0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-100.0</v>
      </c>
      <c r="D28" s="1">
        <v>-288.0</v>
      </c>
      <c r="E28" s="1">
        <v>-901.0</v>
      </c>
      <c r="F28" s="1">
        <v>-1900.0</v>
      </c>
      <c r="G28" s="1">
        <v>-4220.0</v>
      </c>
      <c r="H28" s="1">
        <v>-4960.0</v>
      </c>
      <c r="I28" s="1">
        <v>-12590.0</v>
      </c>
      <c r="J28" s="1">
        <v>-13500.0</v>
      </c>
      <c r="K28" s="1">
        <v>-7580.0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-28.0</v>
      </c>
      <c r="E29" s="1">
        <v>-2.0</v>
      </c>
      <c r="F29" s="1">
        <v>-35.0</v>
      </c>
      <c r="G29" s="1">
        <v>-15.0</v>
      </c>
      <c r="H29" s="1">
        <v>-654.0</v>
      </c>
      <c r="I29" s="1">
        <v>-73.0</v>
      </c>
      <c r="J29" s="1">
        <v>-165.0</v>
      </c>
      <c r="K29" s="1">
        <v>-503.0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-100.0</v>
      </c>
      <c r="D30" s="1">
        <v>-288.0</v>
      </c>
      <c r="E30" s="1">
        <v>-903.0</v>
      </c>
      <c r="F30" s="1">
        <v>-1940.0</v>
      </c>
      <c r="G30" s="1">
        <v>-4240.0</v>
      </c>
      <c r="H30" s="1">
        <v>-5610.0</v>
      </c>
      <c r="I30" s="1">
        <v>-12660.0</v>
      </c>
      <c r="J30" s="1">
        <v>-13670.0</v>
      </c>
      <c r="K30" s="1">
        <v>-8080.0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22.0</v>
      </c>
      <c r="C31" s="1">
        <v>0.0</v>
      </c>
      <c r="D31" s="1">
        <v>0.0</v>
      </c>
      <c r="E31" s="1">
        <v>206.0</v>
      </c>
      <c r="F31" s="1">
        <v>173.0</v>
      </c>
      <c r="G31" s="1">
        <v>299.0</v>
      </c>
      <c r="H31" s="1">
        <v>1060.0</v>
      </c>
      <c r="I31" s="1">
        <v>2.0</v>
      </c>
      <c r="J31" s="1">
        <v>1230.0</v>
      </c>
      <c r="K31" s="1">
        <v>327.0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-70.0</v>
      </c>
      <c r="F32" s="1">
        <v>-2.0</v>
      </c>
      <c r="G32" s="1">
        <v>-5.0</v>
      </c>
      <c r="H32" s="1">
        <v>-23.0</v>
      </c>
      <c r="I32" s="1">
        <v>-40.0</v>
      </c>
      <c r="J32" s="1">
        <v>-8.0</v>
      </c>
      <c r="K32" s="1">
        <v>-15.0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65.0</v>
      </c>
      <c r="D33" s="1">
        <v>162.0</v>
      </c>
      <c r="E33" s="1">
        <v>98.0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-33.0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0.0</v>
      </c>
      <c r="D35" s="1">
        <v>0.0</v>
      </c>
      <c r="E35" s="1">
        <v>0.0</v>
      </c>
      <c r="F35" s="1">
        <v>-4.0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-33.0</v>
      </c>
      <c r="D36" s="1">
        <v>0.0</v>
      </c>
      <c r="E36" s="1">
        <v>0.0</v>
      </c>
      <c r="F36" s="1">
        <v>-4.0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-62.0</v>
      </c>
      <c r="D37" s="1">
        <v>-1.0</v>
      </c>
      <c r="E37" s="1">
        <v>-2.0</v>
      </c>
      <c r="F37" s="1">
        <v>-11.0</v>
      </c>
      <c r="G37" s="1">
        <v>-11.0</v>
      </c>
      <c r="H37" s="1">
        <v>-29.0</v>
      </c>
      <c r="I37" s="1">
        <v>-24.0</v>
      </c>
      <c r="J37" s="1">
        <v>-75.0</v>
      </c>
      <c r="K37" s="1">
        <v>57.0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39.0</v>
      </c>
      <c r="C38" s="1">
        <v>106.0</v>
      </c>
      <c r="D38" s="1">
        <v>284.0</v>
      </c>
      <c r="E38" s="1">
        <v>416.0</v>
      </c>
      <c r="F38" s="1">
        <v>466.0</v>
      </c>
      <c r="G38" s="1">
        <v>1010.0</v>
      </c>
      <c r="H38" s="1">
        <v>1160.0</v>
      </c>
      <c r="I38" s="1">
        <v>3530.0</v>
      </c>
      <c r="J38" s="1">
        <v>3900.0</v>
      </c>
      <c r="K38" s="1">
        <v>-868.0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5.0</v>
      </c>
      <c r="C39" s="1">
        <v>36.0</v>
      </c>
      <c r="D39" s="1">
        <v>-3.0</v>
      </c>
      <c r="E39" s="1">
        <v>133.0</v>
      </c>
      <c r="F39" s="1">
        <v>-98.0</v>
      </c>
      <c r="G39" s="1">
        <v>29.0</v>
      </c>
      <c r="H39" s="1">
        <v>211.0</v>
      </c>
      <c r="I39" s="1">
        <v>307.0</v>
      </c>
      <c r="J39" s="1">
        <v>-8.0</v>
      </c>
      <c r="K39" s="1">
        <v>-34.0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9.0</v>
      </c>
      <c r="C41" s="1">
        <v>1.0</v>
      </c>
      <c r="D41" s="1">
        <v>2.0</v>
      </c>
      <c r="E41" s="1">
        <v>7.0</v>
      </c>
      <c r="F41" s="1">
        <v>16.0</v>
      </c>
      <c r="G41" s="1">
        <v>74.0</v>
      </c>
      <c r="H41" s="1">
        <v>94.0</v>
      </c>
      <c r="I41" s="1">
        <v>152.0</v>
      </c>
      <c r="J41" s="1">
        <v>423.0</v>
      </c>
      <c r="K41" s="1">
        <v>538.0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28.0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-55.0</v>
      </c>
      <c r="D43" s="1">
        <v>-251.0</v>
      </c>
      <c r="E43" s="1">
        <v>-220.0</v>
      </c>
      <c r="F43" s="1">
        <v>-449.0</v>
      </c>
      <c r="G43" s="1">
        <v>-863.0</v>
      </c>
      <c r="H43" s="1">
        <v>-741.0</v>
      </c>
      <c r="I43" s="1">
        <v>-2880.0</v>
      </c>
      <c r="J43" s="1">
        <v>-1010.0</v>
      </c>
      <c r="K43" s="1">
        <v>1100.0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0.0</v>
      </c>
      <c r="C44" s="1">
        <v>-54.0</v>
      </c>
      <c r="D44" s="1">
        <v>-249.0</v>
      </c>
      <c r="E44" s="1">
        <v>-217.0</v>
      </c>
      <c r="F44" s="1">
        <v>-435.0</v>
      </c>
      <c r="G44" s="1">
        <v>-819.0</v>
      </c>
      <c r="H44" s="1">
        <v>-667.0</v>
      </c>
      <c r="I44" s="1">
        <v>-2780.0</v>
      </c>
      <c r="J44" s="1">
        <v>-733.0</v>
      </c>
      <c r="K44" s="1">
        <v>1480.0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0.0</v>
      </c>
      <c r="C45" s="1">
        <v>21.0</v>
      </c>
      <c r="D45" s="1">
        <v>158.0</v>
      </c>
      <c r="E45" s="1">
        <v>58.0</v>
      </c>
      <c r="F45" s="1">
        <v>198.0</v>
      </c>
      <c r="G45" s="1">
        <v>488.0</v>
      </c>
      <c r="H45" s="1">
        <v>199.0</v>
      </c>
      <c r="I45" s="1">
        <v>2300.0</v>
      </c>
      <c r="J45" s="1">
        <v>-380.0</v>
      </c>
      <c r="K45" s="1">
        <v>-1180.0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70</v>
      </c>
      <c r="B46" s="1">
        <v>17.0</v>
      </c>
      <c r="C46" s="1">
        <v>74.0</v>
      </c>
      <c r="D46" s="1">
        <v>123.0</v>
      </c>
      <c r="E46" s="1">
        <v>114.0</v>
      </c>
      <c r="F46" s="1">
        <v>312.0</v>
      </c>
      <c r="G46" s="1">
        <v>733.0</v>
      </c>
      <c r="H46" s="1">
        <v>153.0</v>
      </c>
      <c r="I46" s="1">
        <v>3590.0</v>
      </c>
      <c r="J46" s="1">
        <v>2750.0</v>
      </c>
      <c r="K46" s="1">
        <v>-1240.0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72</v>
      </c>
      <c r="B3" s="1">
        <v>6.0</v>
      </c>
      <c r="C3" s="1">
        <v>43.0</v>
      </c>
      <c r="D3" s="1">
        <v>39.0</v>
      </c>
      <c r="E3" s="1">
        <v>173.0</v>
      </c>
      <c r="F3" s="1">
        <v>78.0</v>
      </c>
      <c r="G3" s="1">
        <v>76.0</v>
      </c>
      <c r="H3" s="1">
        <v>301.0</v>
      </c>
      <c r="I3" s="1">
        <v>403.0</v>
      </c>
      <c r="J3" s="1">
        <v>434.0</v>
      </c>
      <c r="K3" s="1">
        <v>530.0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73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98.0</v>
      </c>
      <c r="H4" s="1">
        <v>131.0</v>
      </c>
      <c r="I4" s="1">
        <v>382.0</v>
      </c>
      <c r="J4" s="1">
        <v>321.0</v>
      </c>
      <c r="K4" s="1">
        <v>366.0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</v>
      </c>
      <c r="B5" s="1">
        <v>6.0</v>
      </c>
      <c r="C5" s="1">
        <v>43.0</v>
      </c>
      <c r="D5" s="1">
        <v>39.0</v>
      </c>
      <c r="E5" s="1">
        <v>173.0</v>
      </c>
      <c r="F5" s="1">
        <v>78.0</v>
      </c>
      <c r="G5" s="1">
        <v>175.0</v>
      </c>
      <c r="H5" s="1">
        <v>432.0</v>
      </c>
      <c r="I5" s="1">
        <v>785.0</v>
      </c>
      <c r="J5" s="1">
        <v>755.0</v>
      </c>
      <c r="K5" s="1">
        <v>896.0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</v>
      </c>
      <c r="B6" s="1">
        <v>45.0</v>
      </c>
      <c r="C6" s="1">
        <v>2.0</v>
      </c>
      <c r="D6" s="1">
        <v>5.0</v>
      </c>
      <c r="E6" s="1">
        <v>14.0</v>
      </c>
      <c r="F6" s="1">
        <v>33.0</v>
      </c>
      <c r="G6" s="1">
        <v>39.0</v>
      </c>
      <c r="H6" s="1">
        <v>85.0</v>
      </c>
      <c r="I6" s="1">
        <v>218.0</v>
      </c>
      <c r="J6" s="1">
        <v>259.0</v>
      </c>
      <c r="K6" s="1">
        <v>269.0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76</v>
      </c>
      <c r="B7" s="1">
        <v>82.0</v>
      </c>
      <c r="C7" s="1">
        <v>1.0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</v>
      </c>
      <c r="B8" s="1">
        <v>1.0</v>
      </c>
      <c r="C8" s="1">
        <v>4.0</v>
      </c>
      <c r="D8" s="1">
        <v>5.0</v>
      </c>
      <c r="E8" s="1">
        <v>14.0</v>
      </c>
      <c r="F8" s="1">
        <v>33.0</v>
      </c>
      <c r="G8" s="1">
        <v>39.0</v>
      </c>
      <c r="H8" s="1">
        <v>85.0</v>
      </c>
      <c r="I8" s="1">
        <v>218.0</v>
      </c>
      <c r="J8" s="1">
        <v>259.0</v>
      </c>
      <c r="K8" s="1">
        <v>269.0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</v>
      </c>
      <c r="B9" s="1">
        <v>26.0</v>
      </c>
      <c r="C9" s="1">
        <v>68.0</v>
      </c>
      <c r="D9" s="1">
        <v>186.0</v>
      </c>
      <c r="E9" s="1">
        <v>227.0</v>
      </c>
      <c r="F9" s="1">
        <v>412.0</v>
      </c>
      <c r="G9" s="1">
        <v>763.0</v>
      </c>
      <c r="H9" s="1">
        <v>1040.0</v>
      </c>
      <c r="I9" s="1">
        <v>3150.0</v>
      </c>
      <c r="J9" s="1">
        <v>1880.0</v>
      </c>
      <c r="K9" s="1">
        <v>1150.0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</v>
      </c>
      <c r="B10" s="1">
        <v>7.0</v>
      </c>
      <c r="C10" s="1">
        <v>25.0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80</v>
      </c>
      <c r="B11" s="1">
        <v>0.0</v>
      </c>
      <c r="C11" s="1">
        <v>2.0</v>
      </c>
      <c r="D11" s="1">
        <v>10.0</v>
      </c>
      <c r="E11" s="1">
        <v>14.0</v>
      </c>
      <c r="F11" s="1">
        <v>9.0</v>
      </c>
      <c r="G11" s="1">
        <v>42.0</v>
      </c>
      <c r="H11" s="1">
        <v>28.0</v>
      </c>
      <c r="I11" s="1">
        <v>233.0</v>
      </c>
      <c r="J11" s="1">
        <v>194.0</v>
      </c>
      <c r="K11" s="1">
        <v>64.0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81</v>
      </c>
      <c r="B12" s="1">
        <v>14.0</v>
      </c>
      <c r="C12" s="1">
        <v>1.0</v>
      </c>
      <c r="D12" s="1">
        <v>34.0</v>
      </c>
      <c r="E12" s="1">
        <v>61.0</v>
      </c>
      <c r="F12" s="1">
        <v>129.0</v>
      </c>
      <c r="G12" s="1">
        <v>340.0</v>
      </c>
      <c r="H12" s="1">
        <v>342.0</v>
      </c>
      <c r="I12" s="1">
        <v>507.0</v>
      </c>
      <c r="J12" s="1">
        <v>1510.0</v>
      </c>
      <c r="K12" s="1">
        <v>942.0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82</v>
      </c>
      <c r="B13" s="1">
        <v>34.0</v>
      </c>
      <c r="C13" s="1">
        <v>119.0</v>
      </c>
      <c r="D13" s="1">
        <v>275.0</v>
      </c>
      <c r="E13" s="1">
        <v>490.0</v>
      </c>
      <c r="F13" s="1">
        <v>663.0</v>
      </c>
      <c r="G13" s="1">
        <v>1360.0</v>
      </c>
      <c r="H13" s="1">
        <v>1920.0</v>
      </c>
      <c r="I13" s="1">
        <v>4890.0</v>
      </c>
      <c r="J13" s="1">
        <v>4590.0</v>
      </c>
      <c r="K13" s="1">
        <v>3320.0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83</v>
      </c>
      <c r="B14" s="1">
        <v>7.0</v>
      </c>
      <c r="C14" s="1">
        <v>21.0</v>
      </c>
      <c r="D14" s="1">
        <v>70.0</v>
      </c>
      <c r="E14" s="1">
        <v>169.0</v>
      </c>
      <c r="F14" s="1">
        <v>341.0</v>
      </c>
      <c r="G14" s="1">
        <v>756.0</v>
      </c>
      <c r="H14" s="1">
        <v>1240.0</v>
      </c>
      <c r="I14" s="1">
        <v>2220.0</v>
      </c>
      <c r="J14" s="1">
        <v>4340.0</v>
      </c>
      <c r="K14" s="1">
        <v>4210.0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84</v>
      </c>
      <c r="B15" s="1">
        <v>-2.0</v>
      </c>
      <c r="C15" s="1">
        <v>-5.0</v>
      </c>
      <c r="D15" s="1">
        <v>-9.0</v>
      </c>
      <c r="E15" s="1">
        <v>-20.0</v>
      </c>
      <c r="F15" s="1">
        <v>-44.0</v>
      </c>
      <c r="G15" s="1">
        <v>-88.0</v>
      </c>
      <c r="H15" s="1">
        <v>-171.0</v>
      </c>
      <c r="I15" s="1">
        <v>-294.0</v>
      </c>
      <c r="J15" s="1">
        <v>-564.0</v>
      </c>
      <c r="K15" s="1">
        <v>-775.0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85</v>
      </c>
      <c r="B16" s="1">
        <v>5.0</v>
      </c>
      <c r="C16" s="1">
        <v>16.0</v>
      </c>
      <c r="D16" s="1">
        <v>60.0</v>
      </c>
      <c r="E16" s="1">
        <v>149.0</v>
      </c>
      <c r="F16" s="1">
        <v>297.0</v>
      </c>
      <c r="G16" s="1">
        <v>667.0</v>
      </c>
      <c r="H16" s="1">
        <v>1060.0</v>
      </c>
      <c r="I16" s="1">
        <v>1930.0</v>
      </c>
      <c r="J16" s="1">
        <v>3780.0</v>
      </c>
      <c r="K16" s="1">
        <v>3440.0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</v>
      </c>
      <c r="B18" s="1">
        <v>0.0</v>
      </c>
      <c r="C18" s="1">
        <v>0.0</v>
      </c>
      <c r="D18" s="1">
        <v>0.0</v>
      </c>
      <c r="E18" s="1">
        <v>0.0</v>
      </c>
      <c r="F18" s="1">
        <v>9.0</v>
      </c>
      <c r="G18" s="1">
        <v>9.0</v>
      </c>
      <c r="H18" s="1">
        <v>9.0</v>
      </c>
      <c r="I18" s="1">
        <v>9.0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</v>
      </c>
      <c r="B19" s="1">
        <v>0.0</v>
      </c>
      <c r="C19" s="1">
        <v>0.0</v>
      </c>
      <c r="D19" s="1">
        <v>0.0</v>
      </c>
      <c r="E19" s="1">
        <v>0.0</v>
      </c>
      <c r="F19" s="1">
        <v>8.0</v>
      </c>
      <c r="G19" s="1">
        <v>7.0</v>
      </c>
      <c r="H19" s="1">
        <v>5.0</v>
      </c>
      <c r="I19" s="1">
        <v>4.0</v>
      </c>
      <c r="J19" s="1">
        <v>70.0</v>
      </c>
      <c r="K19" s="1">
        <v>52.0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</v>
      </c>
      <c r="B20" s="1">
        <v>0.0</v>
      </c>
      <c r="C20" s="1">
        <v>0.0</v>
      </c>
      <c r="D20" s="1">
        <v>0.0</v>
      </c>
      <c r="E20" s="1">
        <v>0.0</v>
      </c>
      <c r="F20" s="1">
        <v>1.0</v>
      </c>
      <c r="G20" s="1">
        <v>6.0</v>
      </c>
      <c r="H20" s="1">
        <v>3.0</v>
      </c>
      <c r="I20" s="1">
        <v>7.0</v>
      </c>
      <c r="J20" s="1">
        <v>1.0</v>
      </c>
      <c r="K20" s="1">
        <v>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34.0</v>
      </c>
      <c r="J21" s="1">
        <v>82.0</v>
      </c>
      <c r="K21" s="1">
        <v>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91</v>
      </c>
      <c r="B22" s="1">
        <v>0.0</v>
      </c>
      <c r="C22" s="1">
        <v>0.0</v>
      </c>
      <c r="D22" s="1">
        <v>0.0</v>
      </c>
      <c r="E22" s="1">
        <v>2.0</v>
      </c>
      <c r="F22" s="1">
        <v>11.0</v>
      </c>
      <c r="G22" s="1">
        <v>8.0</v>
      </c>
      <c r="H22" s="1">
        <v>28.0</v>
      </c>
      <c r="I22" s="1">
        <v>140.0</v>
      </c>
      <c r="J22" s="1">
        <v>171.0</v>
      </c>
      <c r="K22" s="1">
        <v>189.0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92</v>
      </c>
      <c r="B23" s="1">
        <v>40.0</v>
      </c>
      <c r="C23" s="1">
        <v>136.0</v>
      </c>
      <c r="D23" s="1">
        <v>336.0</v>
      </c>
      <c r="E23" s="1">
        <v>641.0</v>
      </c>
      <c r="F23" s="1">
        <v>991.0</v>
      </c>
      <c r="G23" s="1">
        <v>2060.0</v>
      </c>
      <c r="H23" s="1">
        <v>3030.0</v>
      </c>
      <c r="I23" s="1">
        <v>7020.0</v>
      </c>
      <c r="J23" s="1">
        <v>8700.0</v>
      </c>
      <c r="K23" s="1">
        <v>7070.0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94</v>
      </c>
      <c r="B25" s="1">
        <v>2.0</v>
      </c>
      <c r="C25" s="1">
        <v>28.0</v>
      </c>
      <c r="D25" s="1">
        <v>8.0</v>
      </c>
      <c r="E25" s="1">
        <v>12.0</v>
      </c>
      <c r="F25" s="1">
        <v>29.0</v>
      </c>
      <c r="G25" s="1">
        <v>63.0</v>
      </c>
      <c r="H25" s="1">
        <v>66.0</v>
      </c>
      <c r="I25" s="1">
        <v>141.0</v>
      </c>
      <c r="J25" s="1">
        <v>232.0</v>
      </c>
      <c r="K25" s="1">
        <v>231.0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95</v>
      </c>
      <c r="B26" s="1">
        <v>0.0</v>
      </c>
      <c r="C26" s="1">
        <v>0.0</v>
      </c>
      <c r="D26" s="1">
        <v>18.0</v>
      </c>
      <c r="E26" s="1">
        <v>31.0</v>
      </c>
      <c r="F26" s="1">
        <v>69.0</v>
      </c>
      <c r="G26" s="1">
        <v>121.0</v>
      </c>
      <c r="H26" s="1">
        <v>200.0</v>
      </c>
      <c r="I26" s="1">
        <v>352.0</v>
      </c>
      <c r="J26" s="1">
        <v>452.0</v>
      </c>
      <c r="K26" s="1">
        <v>274.0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96</v>
      </c>
      <c r="B27" s="1">
        <v>17.0</v>
      </c>
      <c r="C27" s="1">
        <v>42.0</v>
      </c>
      <c r="D27" s="1">
        <v>165.0</v>
      </c>
      <c r="E27" s="1">
        <v>249.0</v>
      </c>
      <c r="F27" s="1">
        <v>197.0</v>
      </c>
      <c r="G27" s="1">
        <v>569.0</v>
      </c>
      <c r="H27" s="1">
        <v>39.0</v>
      </c>
      <c r="I27" s="1">
        <v>2050.0</v>
      </c>
      <c r="J27" s="1">
        <v>1530.0</v>
      </c>
      <c r="K27" s="1">
        <v>668.0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97</v>
      </c>
      <c r="B28" s="1">
        <v>0.0</v>
      </c>
      <c r="C28" s="1">
        <v>0.0</v>
      </c>
      <c r="D28" s="1">
        <v>1.0</v>
      </c>
      <c r="E28" s="1">
        <v>5.0</v>
      </c>
      <c r="F28" s="1">
        <v>8.0</v>
      </c>
      <c r="G28" s="1">
        <v>37.0</v>
      </c>
      <c r="H28" s="1">
        <v>39.0</v>
      </c>
      <c r="I28" s="1">
        <v>101.0</v>
      </c>
      <c r="J28" s="1">
        <v>105.0</v>
      </c>
      <c r="K28" s="1">
        <v>109.0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98</v>
      </c>
      <c r="B29" s="1">
        <v>0.0</v>
      </c>
      <c r="C29" s="1">
        <v>0.0</v>
      </c>
      <c r="D29" s="1">
        <v>0.0</v>
      </c>
      <c r="E29" s="1">
        <v>0.0</v>
      </c>
      <c r="F29" s="1">
        <v>2.0</v>
      </c>
      <c r="G29" s="1">
        <v>23.0</v>
      </c>
      <c r="H29" s="1">
        <v>45.0</v>
      </c>
      <c r="I29" s="1">
        <v>80.0</v>
      </c>
      <c r="J29" s="1">
        <v>156.0</v>
      </c>
      <c r="K29" s="1">
        <v>141.0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100</v>
      </c>
      <c r="B31" s="1">
        <v>0.0</v>
      </c>
      <c r="C31" s="1">
        <v>0.0</v>
      </c>
      <c r="D31" s="1">
        <v>3.0</v>
      </c>
      <c r="E31" s="1">
        <v>8.0</v>
      </c>
      <c r="F31" s="1">
        <v>22.0</v>
      </c>
      <c r="G31" s="1">
        <v>49.0</v>
      </c>
      <c r="H31" s="1">
        <v>75.0</v>
      </c>
      <c r="I31" s="1">
        <v>163.0</v>
      </c>
      <c r="J31" s="1">
        <v>113.0</v>
      </c>
      <c r="K31" s="1">
        <v>110.0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101</v>
      </c>
      <c r="B32" s="1">
        <v>19.0</v>
      </c>
      <c r="C32" s="1">
        <v>70.0</v>
      </c>
      <c r="D32" s="1">
        <v>196.0</v>
      </c>
      <c r="E32" s="1">
        <v>306.0</v>
      </c>
      <c r="F32" s="1">
        <v>330.0</v>
      </c>
      <c r="G32" s="1">
        <v>865.0</v>
      </c>
      <c r="H32" s="1">
        <v>467.0</v>
      </c>
      <c r="I32" s="1">
        <v>2890.0</v>
      </c>
      <c r="J32" s="1">
        <v>2590.0</v>
      </c>
      <c r="K32" s="1">
        <v>1540.0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102</v>
      </c>
      <c r="B33" s="1">
        <v>0.0</v>
      </c>
      <c r="C33" s="1">
        <v>0.0</v>
      </c>
      <c r="D33" s="1">
        <v>4.0</v>
      </c>
      <c r="E33" s="1">
        <v>21.0</v>
      </c>
      <c r="F33" s="1">
        <v>368.0</v>
      </c>
      <c r="G33" s="1">
        <v>668.0</v>
      </c>
      <c r="H33" s="1">
        <v>1150.0</v>
      </c>
      <c r="I33" s="1">
        <v>2610.0</v>
      </c>
      <c r="J33" s="1">
        <v>5810.0</v>
      </c>
      <c r="K33" s="1">
        <v>4750.0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103</v>
      </c>
      <c r="B34" s="1">
        <v>0.0</v>
      </c>
      <c r="C34" s="1">
        <v>0.0</v>
      </c>
      <c r="D34" s="1">
        <v>0.0</v>
      </c>
      <c r="E34" s="1">
        <v>27.0</v>
      </c>
      <c r="F34" s="1">
        <v>57.0</v>
      </c>
      <c r="G34" s="1">
        <v>331.0</v>
      </c>
      <c r="H34" s="1">
        <v>616.0</v>
      </c>
      <c r="I34" s="1">
        <v>959.0</v>
      </c>
      <c r="J34" s="1">
        <v>1270.0</v>
      </c>
      <c r="K34" s="1">
        <v>1100.0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1.0</v>
      </c>
      <c r="I35" s="1">
        <v>2.0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105</v>
      </c>
      <c r="B36" s="1">
        <v>0.0</v>
      </c>
      <c r="C36" s="1">
        <v>68.0</v>
      </c>
      <c r="D36" s="1">
        <v>251.0</v>
      </c>
      <c r="E36" s="1">
        <v>7.0</v>
      </c>
      <c r="F36" s="1">
        <v>8.0</v>
      </c>
      <c r="G36" s="1">
        <v>1.0</v>
      </c>
      <c r="H36" s="1">
        <v>0.0</v>
      </c>
      <c r="I36" s="1">
        <v>29.0</v>
      </c>
      <c r="J36" s="1">
        <v>78.0</v>
      </c>
      <c r="K36" s="1">
        <v>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106</v>
      </c>
      <c r="B37" s="1">
        <v>19.0</v>
      </c>
      <c r="C37" s="1">
        <v>139.0</v>
      </c>
      <c r="D37" s="1">
        <v>452.0</v>
      </c>
      <c r="E37" s="1">
        <v>362.0</v>
      </c>
      <c r="F37" s="1">
        <v>764.0</v>
      </c>
      <c r="G37" s="1">
        <v>1870.0</v>
      </c>
      <c r="H37" s="1">
        <v>2230.0</v>
      </c>
      <c r="I37" s="1">
        <v>6490.0</v>
      </c>
      <c r="J37" s="1">
        <v>9750.0</v>
      </c>
      <c r="K37" s="1">
        <v>7460.0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107</v>
      </c>
      <c r="B38" s="1">
        <v>0.0</v>
      </c>
      <c r="C38" s="1">
        <v>0.0</v>
      </c>
      <c r="D38" s="1">
        <v>0.0</v>
      </c>
      <c r="E38" s="1">
        <v>97.0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108</v>
      </c>
      <c r="B39" s="1">
        <v>0.0</v>
      </c>
      <c r="C39" s="1">
        <v>0.0</v>
      </c>
      <c r="D39" s="1">
        <v>0.0</v>
      </c>
      <c r="E39" s="1">
        <v>97.0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109</v>
      </c>
      <c r="B40" s="1">
        <v>20.0</v>
      </c>
      <c r="C40" s="1">
        <v>-2.0</v>
      </c>
      <c r="D40" s="1">
        <v>59.0</v>
      </c>
      <c r="E40" s="1">
        <v>13.0</v>
      </c>
      <c r="F40" s="1">
        <v>14.0</v>
      </c>
      <c r="G40" s="1">
        <v>15.0</v>
      </c>
      <c r="H40" s="1">
        <v>17.0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110</v>
      </c>
      <c r="B41" s="1">
        <v>0.0</v>
      </c>
      <c r="C41" s="1">
        <v>0.0</v>
      </c>
      <c r="D41" s="1">
        <v>0.0</v>
      </c>
      <c r="E41" s="1">
        <v>41.0</v>
      </c>
      <c r="F41" s="1">
        <v>148.0</v>
      </c>
      <c r="G41" s="1">
        <v>281.0</v>
      </c>
      <c r="H41" s="1">
        <v>742.0</v>
      </c>
      <c r="I41" s="1">
        <v>795.0</v>
      </c>
      <c r="J41" s="1">
        <v>1560.0</v>
      </c>
      <c r="K41" s="1">
        <v>1870.0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111</v>
      </c>
      <c r="B42" s="1">
        <v>0.0</v>
      </c>
      <c r="C42" s="1">
        <v>0.0</v>
      </c>
      <c r="D42" s="1">
        <v>-176.0</v>
      </c>
      <c r="E42" s="1">
        <v>-12.0</v>
      </c>
      <c r="F42" s="1">
        <v>-74.0</v>
      </c>
      <c r="G42" s="1">
        <v>-183.0</v>
      </c>
      <c r="H42" s="1">
        <v>-354.0</v>
      </c>
      <c r="I42" s="1">
        <v>-489.0</v>
      </c>
      <c r="J42" s="1">
        <v>-2080.0</v>
      </c>
      <c r="K42" s="1">
        <v>-1630.0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112</v>
      </c>
      <c r="B43" s="1">
        <v>20.0</v>
      </c>
      <c r="C43" s="1">
        <v>-2.0</v>
      </c>
      <c r="D43" s="1">
        <v>-116.0</v>
      </c>
      <c r="E43" s="1">
        <v>28.0</v>
      </c>
      <c r="F43" s="1">
        <v>73.0</v>
      </c>
      <c r="G43" s="1">
        <v>98.0</v>
      </c>
      <c r="H43" s="1">
        <v>388.0</v>
      </c>
      <c r="I43" s="1">
        <v>306.0</v>
      </c>
      <c r="J43" s="1">
        <v>-518.0</v>
      </c>
      <c r="K43" s="1">
        <v>243.0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113</v>
      </c>
      <c r="B44" s="1">
        <v>0.0</v>
      </c>
      <c r="C44" s="1">
        <v>0.0</v>
      </c>
      <c r="D44" s="1">
        <v>0.0</v>
      </c>
      <c r="E44" s="1">
        <v>154.0</v>
      </c>
      <c r="F44" s="1">
        <v>154.0</v>
      </c>
      <c r="G44" s="1">
        <v>93.0</v>
      </c>
      <c r="H44" s="1">
        <v>414.0</v>
      </c>
      <c r="I44" s="1">
        <v>219.0</v>
      </c>
      <c r="J44" s="1">
        <v>-535.0</v>
      </c>
      <c r="K44" s="1">
        <v>-627.0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114</v>
      </c>
      <c r="B45" s="1">
        <v>20.0</v>
      </c>
      <c r="C45" s="1">
        <v>-2.0</v>
      </c>
      <c r="D45" s="1">
        <v>-116.0</v>
      </c>
      <c r="E45" s="1">
        <v>280.0</v>
      </c>
      <c r="F45" s="1">
        <v>227.0</v>
      </c>
      <c r="G45" s="1">
        <v>192.0</v>
      </c>
      <c r="H45" s="1">
        <v>802.0</v>
      </c>
      <c r="I45" s="1">
        <v>525.0</v>
      </c>
      <c r="J45" s="1">
        <v>-1050.0</v>
      </c>
      <c r="K45" s="1">
        <v>-384.0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40.0</v>
      </c>
      <c r="C46" s="1">
        <v>136.0</v>
      </c>
      <c r="D46" s="1">
        <v>336.0</v>
      </c>
      <c r="E46" s="1">
        <v>641.0</v>
      </c>
      <c r="F46" s="1">
        <v>991.0</v>
      </c>
      <c r="G46" s="1">
        <v>2060.0</v>
      </c>
      <c r="H46" s="1">
        <v>3030.0</v>
      </c>
      <c r="I46" s="1">
        <v>7020.0</v>
      </c>
      <c r="J46" s="1">
        <v>8700.0</v>
      </c>
      <c r="K46" s="1">
        <v>7070.0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>
        <v>0.0</v>
      </c>
      <c r="C48" s="1">
        <v>0.0</v>
      </c>
      <c r="D48" s="1">
        <v>103.0</v>
      </c>
      <c r="E48" s="1">
        <v>19.0</v>
      </c>
      <c r="F48" s="1">
        <v>41.0</v>
      </c>
      <c r="G48" s="1">
        <v>50.0</v>
      </c>
      <c r="H48" s="1">
        <v>78.0</v>
      </c>
      <c r="I48" s="1">
        <v>90.0</v>
      </c>
      <c r="J48" s="1">
        <v>106.0</v>
      </c>
      <c r="K48" s="1">
        <v>116.0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117</v>
      </c>
      <c r="B49" s="1">
        <v>0.0</v>
      </c>
      <c r="C49" s="1">
        <v>0.0</v>
      </c>
      <c r="D49" s="1">
        <v>103.0</v>
      </c>
      <c r="E49" s="1">
        <v>18.0</v>
      </c>
      <c r="F49" s="1">
        <v>41.0</v>
      </c>
      <c r="G49" s="1">
        <v>50.0</v>
      </c>
      <c r="H49" s="1">
        <v>76.0</v>
      </c>
      <c r="I49" s="1">
        <v>89.0</v>
      </c>
      <c r="J49" s="1">
        <v>106.0</v>
      </c>
      <c r="K49" s="1">
        <v>114.0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118</v>
      </c>
      <c r="B50" s="1">
        <v>0.0</v>
      </c>
      <c r="C50" s="1">
        <v>0.0</v>
      </c>
      <c r="D50" s="1" t="s">
        <v>119</v>
      </c>
      <c r="E50" s="1" t="s">
        <v>120</v>
      </c>
      <c r="F50" s="1" t="s">
        <v>121</v>
      </c>
      <c r="G50" s="1" t="s">
        <v>122</v>
      </c>
      <c r="H50" s="1" t="s">
        <v>123</v>
      </c>
      <c r="I50" s="1" t="s">
        <v>124</v>
      </c>
      <c r="J50" s="1" t="s">
        <v>125</v>
      </c>
      <c r="K50" s="1" t="s">
        <v>126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20.0</v>
      </c>
      <c r="C51" s="1">
        <v>-2.0</v>
      </c>
      <c r="D51" s="1">
        <v>-116.0</v>
      </c>
      <c r="E51" s="1">
        <v>28.0</v>
      </c>
      <c r="F51" s="1">
        <v>55.0</v>
      </c>
      <c r="G51" s="1">
        <v>81.0</v>
      </c>
      <c r="H51" s="1">
        <v>373.0</v>
      </c>
      <c r="I51" s="1">
        <v>293.0</v>
      </c>
      <c r="J51" s="1">
        <v>-588.0</v>
      </c>
      <c r="K51" s="1">
        <v>191.0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0.0</v>
      </c>
      <c r="C52" s="1">
        <v>0.0</v>
      </c>
      <c r="D52" s="1" t="s">
        <v>119</v>
      </c>
      <c r="E52" s="1" t="s">
        <v>120</v>
      </c>
      <c r="F52" s="1" t="s">
        <v>129</v>
      </c>
      <c r="G52" s="1" t="s">
        <v>130</v>
      </c>
      <c r="H52" s="1" t="s">
        <v>131</v>
      </c>
      <c r="I52" s="1" t="s">
        <v>132</v>
      </c>
      <c r="J52" s="1" t="s">
        <v>133</v>
      </c>
      <c r="K52" s="1" t="s">
        <v>134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17.0</v>
      </c>
      <c r="C53" s="1">
        <v>42.0</v>
      </c>
      <c r="D53" s="1">
        <v>171.0</v>
      </c>
      <c r="E53" s="1">
        <v>302.0</v>
      </c>
      <c r="F53" s="1">
        <v>633.0</v>
      </c>
      <c r="G53" s="1">
        <v>1630.0</v>
      </c>
      <c r="H53" s="1">
        <v>1890.0</v>
      </c>
      <c r="I53" s="1">
        <v>5800.0</v>
      </c>
      <c r="J53" s="1">
        <v>8880.0</v>
      </c>
      <c r="K53" s="1">
        <v>6770.0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10.0</v>
      </c>
      <c r="C54" s="1">
        <v>-83.0</v>
      </c>
      <c r="D54" s="1">
        <v>132.0</v>
      </c>
      <c r="E54" s="1">
        <v>130.0</v>
      </c>
      <c r="F54" s="1">
        <v>555.0</v>
      </c>
      <c r="G54" s="1">
        <v>1450.0</v>
      </c>
      <c r="H54" s="1">
        <v>1460.0</v>
      </c>
      <c r="I54" s="1">
        <v>5020.0</v>
      </c>
      <c r="J54" s="1">
        <v>8119.0</v>
      </c>
      <c r="K54" s="1">
        <v>5870.0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4.0</v>
      </c>
      <c r="C55" s="1">
        <v>10.0</v>
      </c>
      <c r="D55" s="1">
        <v>22.0</v>
      </c>
      <c r="E55" s="1">
        <v>58.0</v>
      </c>
      <c r="F55" s="1">
        <v>70.0</v>
      </c>
      <c r="G55" s="1">
        <v>178.0</v>
      </c>
      <c r="H55" s="1">
        <v>305.0</v>
      </c>
      <c r="I55" s="1">
        <v>504.0</v>
      </c>
      <c r="J55" s="1">
        <v>1020.0</v>
      </c>
      <c r="K55" s="1">
        <v>568.0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0.0</v>
      </c>
      <c r="C56" s="1">
        <v>0.0</v>
      </c>
      <c r="D56" s="1">
        <v>0.0</v>
      </c>
      <c r="E56" s="1">
        <v>154.0</v>
      </c>
      <c r="F56" s="1">
        <v>154.0</v>
      </c>
      <c r="G56" s="1">
        <v>93.0</v>
      </c>
      <c r="H56" s="1">
        <v>414.0</v>
      </c>
      <c r="I56" s="1">
        <v>219.0</v>
      </c>
      <c r="J56" s="1">
        <v>-535.0</v>
      </c>
      <c r="K56" s="1">
        <v>-627.0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0.0</v>
      </c>
      <c r="C57" s="1">
        <v>8.0</v>
      </c>
      <c r="D57" s="1">
        <v>8.0</v>
      </c>
      <c r="E57" s="1">
        <v>8.0</v>
      </c>
      <c r="F57" s="1">
        <v>8.0</v>
      </c>
      <c r="G57" s="1">
        <v>8.0</v>
      </c>
      <c r="H57" s="1">
        <v>8.0</v>
      </c>
      <c r="I57" s="1">
        <v>8.0</v>
      </c>
      <c r="J57" s="1">
        <v>8.0</v>
      </c>
      <c r="K57" s="1">
        <v>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26.0</v>
      </c>
      <c r="C58" s="1">
        <v>68.0</v>
      </c>
      <c r="D58" s="1">
        <v>186.0</v>
      </c>
      <c r="E58" s="1">
        <v>227.0</v>
      </c>
      <c r="F58" s="1">
        <v>412.0</v>
      </c>
      <c r="G58" s="1">
        <v>763.0</v>
      </c>
      <c r="H58" s="1">
        <v>1040.0</v>
      </c>
      <c r="I58" s="1">
        <v>3150.0</v>
      </c>
      <c r="J58" s="1">
        <v>1880.0</v>
      </c>
      <c r="K58" s="1">
        <v>1150.0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0.0</v>
      </c>
      <c r="C59" s="1">
        <v>0.0</v>
      </c>
      <c r="D59" s="1">
        <v>9.0</v>
      </c>
      <c r="E59" s="1">
        <v>11.0</v>
      </c>
      <c r="F59" s="1">
        <v>45.0</v>
      </c>
      <c r="G59" s="1">
        <v>98.0</v>
      </c>
      <c r="H59" s="1">
        <v>132.0</v>
      </c>
      <c r="I59" s="1">
        <v>303.0</v>
      </c>
      <c r="J59" s="1">
        <v>1330.0</v>
      </c>
      <c r="K59" s="1">
        <v>1330.0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1.0</v>
      </c>
      <c r="C60" s="1">
        <v>8.0</v>
      </c>
      <c r="D60" s="1">
        <v>14.0</v>
      </c>
      <c r="E60" s="1">
        <v>60.0</v>
      </c>
      <c r="F60" s="1">
        <v>124.0</v>
      </c>
      <c r="G60" s="1">
        <v>230.0</v>
      </c>
      <c r="H60" s="1">
        <v>476.0</v>
      </c>
      <c r="I60" s="1">
        <v>643.0</v>
      </c>
      <c r="J60" s="1">
        <v>1270.0</v>
      </c>
      <c r="K60" s="1">
        <v>1340.0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1.0</v>
      </c>
      <c r="C61" s="1">
        <v>5.0</v>
      </c>
      <c r="D61" s="1">
        <v>20.0</v>
      </c>
      <c r="E61" s="1">
        <v>51.0</v>
      </c>
      <c r="F61" s="1">
        <v>86.0</v>
      </c>
      <c r="G61" s="1">
        <v>148.0</v>
      </c>
      <c r="H61" s="1">
        <v>250.0</v>
      </c>
      <c r="I61" s="1">
        <v>444.0</v>
      </c>
      <c r="J61" s="1">
        <v>831.0</v>
      </c>
      <c r="K61" s="1">
        <v>714.0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1.0</v>
      </c>
      <c r="I62" s="1">
        <v>2.0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145</v>
      </c>
      <c r="B63" s="1">
        <v>0.0</v>
      </c>
      <c r="C63" s="1">
        <v>30.0</v>
      </c>
      <c r="D63" s="1">
        <v>60.0</v>
      </c>
      <c r="E63" s="1">
        <v>40.0</v>
      </c>
      <c r="F63" s="1">
        <v>40.0</v>
      </c>
      <c r="G63" s="1">
        <v>3.0</v>
      </c>
      <c r="H63" s="1">
        <v>4.0</v>
      </c>
      <c r="I63" s="1">
        <v>20.0</v>
      </c>
      <c r="J63" s="1">
        <v>12.0</v>
      </c>
      <c r="K63" s="1">
        <v>9.0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146</v>
      </c>
      <c r="B2" s="1">
        <v>41.0</v>
      </c>
      <c r="C2" s="1">
        <v>130.0</v>
      </c>
      <c r="D2" s="1">
        <v>365.0</v>
      </c>
      <c r="E2" s="1">
        <v>859.0</v>
      </c>
      <c r="F2" s="1">
        <v>1960.0</v>
      </c>
      <c r="G2" s="1">
        <v>3940.0</v>
      </c>
      <c r="H2" s="1">
        <v>5590.0</v>
      </c>
      <c r="I2" s="1">
        <v>12810.0</v>
      </c>
      <c r="J2" s="1">
        <v>13600.0</v>
      </c>
      <c r="K2" s="1">
        <v>10770.0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147</v>
      </c>
      <c r="B3" s="1">
        <v>41.0</v>
      </c>
      <c r="C3" s="1">
        <v>130.0</v>
      </c>
      <c r="D3" s="1">
        <v>365.0</v>
      </c>
      <c r="E3" s="1">
        <v>859.0</v>
      </c>
      <c r="F3" s="1">
        <v>1960.0</v>
      </c>
      <c r="G3" s="1">
        <v>3940.0</v>
      </c>
      <c r="H3" s="1">
        <v>5590.0</v>
      </c>
      <c r="I3" s="1">
        <v>12810.0</v>
      </c>
      <c r="J3" s="1">
        <v>13600.0</v>
      </c>
      <c r="K3" s="1">
        <v>10770.0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148</v>
      </c>
      <c r="B4" s="1">
        <v>42.0</v>
      </c>
      <c r="C4" s="1">
        <v>129.0</v>
      </c>
      <c r="D4" s="1">
        <v>344.0</v>
      </c>
      <c r="E4" s="1">
        <v>788.0</v>
      </c>
      <c r="F4" s="1">
        <v>1750.0</v>
      </c>
      <c r="G4" s="1">
        <v>3430.0</v>
      </c>
      <c r="H4" s="1">
        <v>4790.0</v>
      </c>
      <c r="I4" s="1">
        <v>10880.0</v>
      </c>
      <c r="J4" s="1">
        <v>12360.0</v>
      </c>
      <c r="K4" s="1">
        <v>9050.0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149</v>
      </c>
      <c r="B5" s="1">
        <v>-42.0</v>
      </c>
      <c r="C5" s="1">
        <v>1.0</v>
      </c>
      <c r="D5" s="1">
        <v>21.0</v>
      </c>
      <c r="E5" s="1">
        <v>70.0</v>
      </c>
      <c r="F5" s="1">
        <v>201.0</v>
      </c>
      <c r="G5" s="1">
        <v>510.0</v>
      </c>
      <c r="H5" s="1">
        <v>797.0</v>
      </c>
      <c r="I5" s="1">
        <v>1930.0</v>
      </c>
      <c r="J5" s="1">
        <v>1250.0</v>
      </c>
      <c r="K5" s="1">
        <v>1720.0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150</v>
      </c>
      <c r="B6" s="1">
        <v>14.0</v>
      </c>
      <c r="C6" s="1">
        <v>36.0</v>
      </c>
      <c r="D6" s="1">
        <v>111.0</v>
      </c>
      <c r="E6" s="1">
        <v>226.0</v>
      </c>
      <c r="F6" s="1">
        <v>422.0</v>
      </c>
      <c r="G6" s="1">
        <v>782.0</v>
      </c>
      <c r="H6" s="1">
        <v>1130.0</v>
      </c>
      <c r="I6" s="1">
        <v>2040.0</v>
      </c>
      <c r="J6" s="1">
        <v>2740.0</v>
      </c>
      <c r="K6" s="1">
        <v>1610.0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183.0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152</v>
      </c>
      <c r="B8" s="1">
        <v>14.0</v>
      </c>
      <c r="C8" s="1">
        <v>36.0</v>
      </c>
      <c r="D8" s="1">
        <v>111.0</v>
      </c>
      <c r="E8" s="1">
        <v>226.0</v>
      </c>
      <c r="F8" s="1">
        <v>422.0</v>
      </c>
      <c r="G8" s="1">
        <v>782.0</v>
      </c>
      <c r="H8" s="1">
        <v>1130.0</v>
      </c>
      <c r="I8" s="1">
        <v>2040.0</v>
      </c>
      <c r="J8" s="1">
        <v>2740.0</v>
      </c>
      <c r="K8" s="1">
        <v>1790.0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153</v>
      </c>
      <c r="B9" s="1">
        <v>-15.0</v>
      </c>
      <c r="C9" s="1">
        <v>-35.0</v>
      </c>
      <c r="D9" s="1">
        <v>-89.0</v>
      </c>
      <c r="E9" s="1">
        <v>-155.0</v>
      </c>
      <c r="F9" s="1">
        <v>-221.0</v>
      </c>
      <c r="G9" s="1">
        <v>-273.0</v>
      </c>
      <c r="H9" s="1">
        <v>-332.0</v>
      </c>
      <c r="I9" s="1">
        <v>-104.0</v>
      </c>
      <c r="J9" s="1">
        <v>-1490.0</v>
      </c>
      <c r="K9" s="1">
        <v>-66.0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154</v>
      </c>
      <c r="B10" s="1">
        <v>-10.0</v>
      </c>
      <c r="C10" s="1">
        <v>-1.0</v>
      </c>
      <c r="D10" s="1">
        <v>-3.0</v>
      </c>
      <c r="E10" s="1">
        <v>-7.0</v>
      </c>
      <c r="F10" s="1">
        <v>-25.0</v>
      </c>
      <c r="G10" s="1">
        <v>-80.0</v>
      </c>
      <c r="H10" s="1">
        <v>-132.0</v>
      </c>
      <c r="I10" s="1">
        <v>-176.0</v>
      </c>
      <c r="J10" s="1">
        <v>-486.0</v>
      </c>
      <c r="K10" s="1">
        <v>-632.0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155</v>
      </c>
      <c r="B11" s="1">
        <v>-10.0</v>
      </c>
      <c r="C11" s="1">
        <v>-1.0</v>
      </c>
      <c r="D11" s="1">
        <v>-3.0</v>
      </c>
      <c r="E11" s="1">
        <v>-7.0</v>
      </c>
      <c r="F11" s="1">
        <v>-25.0</v>
      </c>
      <c r="G11" s="1">
        <v>-80.0</v>
      </c>
      <c r="H11" s="1">
        <v>-132.0</v>
      </c>
      <c r="I11" s="1">
        <v>-176.0</v>
      </c>
      <c r="J11" s="1">
        <v>-486.0</v>
      </c>
      <c r="K11" s="1">
        <v>-632.0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156</v>
      </c>
      <c r="B12" s="1">
        <v>-2.0</v>
      </c>
      <c r="C12" s="1">
        <v>-3.0</v>
      </c>
      <c r="D12" s="1">
        <v>-4.0</v>
      </c>
      <c r="E12" s="1">
        <v>-1.0</v>
      </c>
      <c r="F12" s="1">
        <v>-9.0</v>
      </c>
      <c r="G12" s="1">
        <v>-11.0</v>
      </c>
      <c r="H12" s="1">
        <v>-3.0</v>
      </c>
      <c r="I12" s="1">
        <v>-32.0</v>
      </c>
      <c r="J12" s="1">
        <v>-76.0</v>
      </c>
      <c r="K12" s="1">
        <v>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157</v>
      </c>
      <c r="B13" s="1">
        <v>-15.0</v>
      </c>
      <c r="C13" s="1">
        <v>-36.0</v>
      </c>
      <c r="D13" s="1">
        <v>-93.0</v>
      </c>
      <c r="E13" s="1">
        <v>-164.0</v>
      </c>
      <c r="F13" s="1">
        <v>-255.0</v>
      </c>
      <c r="G13" s="1">
        <v>-365.0</v>
      </c>
      <c r="H13" s="1">
        <v>-467.0</v>
      </c>
      <c r="I13" s="1">
        <v>-312.0</v>
      </c>
      <c r="J13" s="1">
        <v>-2050.0</v>
      </c>
      <c r="K13" s="1">
        <v>-692.0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158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-7.0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-847.0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-6.0</v>
      </c>
      <c r="I17" s="1">
        <v>-1.0</v>
      </c>
      <c r="J17" s="1">
        <v>-14.0</v>
      </c>
      <c r="K17" s="1">
        <v>-8.0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10.0</v>
      </c>
      <c r="I18" s="1">
        <v>27.0</v>
      </c>
      <c r="J18" s="1">
        <v>20.0</v>
      </c>
      <c r="K18" s="1">
        <v>879.0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163</v>
      </c>
      <c r="B19" s="1">
        <v>-15.0</v>
      </c>
      <c r="C19" s="1">
        <v>-36.0</v>
      </c>
      <c r="D19" s="1">
        <v>-93.0</v>
      </c>
      <c r="E19" s="1">
        <v>-164.0</v>
      </c>
      <c r="F19" s="1">
        <v>-255.0</v>
      </c>
      <c r="G19" s="1">
        <v>-365.0</v>
      </c>
      <c r="H19" s="1">
        <v>-462.0</v>
      </c>
      <c r="I19" s="1">
        <v>-286.0</v>
      </c>
      <c r="J19" s="1">
        <v>-2890.0</v>
      </c>
      <c r="K19" s="1">
        <v>175.0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-25.0</v>
      </c>
      <c r="I20" s="1">
        <v>1.0</v>
      </c>
      <c r="J20" s="1">
        <v>1.0</v>
      </c>
      <c r="K20" s="1">
        <v>25.0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165</v>
      </c>
      <c r="B21" s="1">
        <v>-15.0</v>
      </c>
      <c r="C21" s="1">
        <v>-36.0</v>
      </c>
      <c r="D21" s="1">
        <v>-93.0</v>
      </c>
      <c r="E21" s="1">
        <v>-164.0</v>
      </c>
      <c r="F21" s="1">
        <v>-255.0</v>
      </c>
      <c r="G21" s="1">
        <v>-365.0</v>
      </c>
      <c r="H21" s="1">
        <v>-462.0</v>
      </c>
      <c r="I21" s="1">
        <v>-287.0</v>
      </c>
      <c r="J21" s="1">
        <v>-2890.0</v>
      </c>
      <c r="K21" s="1">
        <v>150.0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166</v>
      </c>
      <c r="B22" s="1">
        <v>-15.0</v>
      </c>
      <c r="C22" s="1">
        <v>-36.0</v>
      </c>
      <c r="D22" s="1">
        <v>-93.0</v>
      </c>
      <c r="E22" s="1">
        <v>-164.0</v>
      </c>
      <c r="F22" s="1">
        <v>-255.0</v>
      </c>
      <c r="G22" s="1">
        <v>-365.0</v>
      </c>
      <c r="H22" s="1">
        <v>-462.0</v>
      </c>
      <c r="I22" s="1">
        <v>-287.0</v>
      </c>
      <c r="J22" s="1">
        <v>-2890.0</v>
      </c>
      <c r="K22" s="1">
        <v>150.0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>
        <v>0.0</v>
      </c>
      <c r="C23" s="1">
        <v>0.0</v>
      </c>
      <c r="D23" s="1">
        <v>0.0</v>
      </c>
      <c r="E23" s="1">
        <v>101.0</v>
      </c>
      <c r="F23" s="1">
        <v>193.0</v>
      </c>
      <c r="G23" s="1">
        <v>250.0</v>
      </c>
      <c r="H23" s="1">
        <v>291.0</v>
      </c>
      <c r="I23" s="1">
        <v>152.0</v>
      </c>
      <c r="J23" s="1">
        <v>1310.0</v>
      </c>
      <c r="K23" s="1">
        <v>300.0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167</v>
      </c>
      <c r="B24" s="1">
        <v>-15.0</v>
      </c>
      <c r="C24" s="1">
        <v>-36.0</v>
      </c>
      <c r="D24" s="1">
        <v>-93.0</v>
      </c>
      <c r="E24" s="1">
        <v>-62.0</v>
      </c>
      <c r="F24" s="1">
        <v>-61.0</v>
      </c>
      <c r="G24" s="1">
        <v>-115.0</v>
      </c>
      <c r="H24" s="1">
        <v>-171.0</v>
      </c>
      <c r="I24" s="1">
        <v>-135.0</v>
      </c>
      <c r="J24" s="1">
        <v>-1590.0</v>
      </c>
      <c r="K24" s="1">
        <v>450.0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168</v>
      </c>
      <c r="B25" s="1">
        <v>0.0</v>
      </c>
      <c r="C25" s="1">
        <v>0.0</v>
      </c>
      <c r="D25" s="1">
        <v>20.0</v>
      </c>
      <c r="E25" s="1">
        <v>1.0</v>
      </c>
      <c r="F25" s="1">
        <v>5.0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169</v>
      </c>
      <c r="B26" s="1">
        <v>-15.0</v>
      </c>
      <c r="C26" s="1">
        <v>-36.0</v>
      </c>
      <c r="D26" s="1">
        <v>-114.0</v>
      </c>
      <c r="E26" s="1">
        <v>-64.0</v>
      </c>
      <c r="F26" s="1">
        <v>-67.0</v>
      </c>
      <c r="G26" s="1">
        <v>-115.0</v>
      </c>
      <c r="H26" s="1">
        <v>-171.0</v>
      </c>
      <c r="I26" s="1">
        <v>-135.0</v>
      </c>
      <c r="J26" s="1">
        <v>-1590.0</v>
      </c>
      <c r="K26" s="1">
        <v>450.0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170</v>
      </c>
      <c r="B27" s="1">
        <v>-15.0</v>
      </c>
      <c r="C27" s="1">
        <v>-36.0</v>
      </c>
      <c r="D27" s="1">
        <v>-114.0</v>
      </c>
      <c r="E27" s="1">
        <v>-64.0</v>
      </c>
      <c r="F27" s="1">
        <v>-67.0</v>
      </c>
      <c r="G27" s="1">
        <v>-115.0</v>
      </c>
      <c r="H27" s="1">
        <v>-171.0</v>
      </c>
      <c r="I27" s="1">
        <v>-135.0</v>
      </c>
      <c r="J27" s="1">
        <v>-1590.0</v>
      </c>
      <c r="K27" s="1">
        <v>450.0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172</v>
      </c>
      <c r="B29" s="1">
        <v>0.0</v>
      </c>
      <c r="C29" s="1">
        <v>0.0</v>
      </c>
      <c r="D29" s="1" t="s">
        <v>173</v>
      </c>
      <c r="E29" s="1" t="s">
        <v>174</v>
      </c>
      <c r="F29" s="1" t="s">
        <v>175</v>
      </c>
      <c r="G29" s="1" t="s">
        <v>176</v>
      </c>
      <c r="H29" s="1" t="s">
        <v>177</v>
      </c>
      <c r="I29" s="1" t="s">
        <v>178</v>
      </c>
      <c r="J29" s="1" t="s">
        <v>179</v>
      </c>
      <c r="K29" s="1" t="s">
        <v>180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181</v>
      </c>
      <c r="B30" s="1">
        <v>0.0</v>
      </c>
      <c r="C30" s="1">
        <v>0.0</v>
      </c>
      <c r="D30" s="1" t="s">
        <v>173</v>
      </c>
      <c r="E30" s="1" t="s">
        <v>174</v>
      </c>
      <c r="F30" s="1" t="s">
        <v>175</v>
      </c>
      <c r="G30" s="1" t="s">
        <v>176</v>
      </c>
      <c r="H30" s="1" t="s">
        <v>177</v>
      </c>
      <c r="I30" s="1" t="s">
        <v>178</v>
      </c>
      <c r="J30" s="1" t="s">
        <v>179</v>
      </c>
      <c r="K30" s="1" t="s">
        <v>180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182</v>
      </c>
      <c r="B31" s="1">
        <v>0.0</v>
      </c>
      <c r="C31" s="1">
        <v>0.0</v>
      </c>
      <c r="D31" s="1">
        <v>103.0</v>
      </c>
      <c r="E31" s="1">
        <v>15.0</v>
      </c>
      <c r="F31" s="1">
        <v>30.0</v>
      </c>
      <c r="G31" s="1">
        <v>46.0</v>
      </c>
      <c r="H31" s="1">
        <v>64.0</v>
      </c>
      <c r="I31" s="1">
        <v>82.0</v>
      </c>
      <c r="J31" s="1">
        <v>101.0</v>
      </c>
      <c r="K31" s="1">
        <v>109.0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183</v>
      </c>
      <c r="B32" s="1">
        <v>0.0</v>
      </c>
      <c r="C32" s="1">
        <v>0.0</v>
      </c>
      <c r="D32" s="1" t="s">
        <v>173</v>
      </c>
      <c r="E32" s="1" t="s">
        <v>174</v>
      </c>
      <c r="F32" s="1" t="s">
        <v>175</v>
      </c>
      <c r="G32" s="1" t="s">
        <v>176</v>
      </c>
      <c r="H32" s="1" t="s">
        <v>177</v>
      </c>
      <c r="I32" s="1" t="s">
        <v>178</v>
      </c>
      <c r="J32" s="1" t="s">
        <v>179</v>
      </c>
      <c r="K32" s="1" t="s">
        <v>184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185</v>
      </c>
      <c r="B33" s="1">
        <v>0.0</v>
      </c>
      <c r="C33" s="1">
        <v>0.0</v>
      </c>
      <c r="D33" s="1" t="s">
        <v>173</v>
      </c>
      <c r="E33" s="1" t="s">
        <v>174</v>
      </c>
      <c r="F33" s="1" t="s">
        <v>175</v>
      </c>
      <c r="G33" s="1" t="s">
        <v>176</v>
      </c>
      <c r="H33" s="1" t="s">
        <v>177</v>
      </c>
      <c r="I33" s="1" t="s">
        <v>178</v>
      </c>
      <c r="J33" s="1" t="s">
        <v>179</v>
      </c>
      <c r="K33" s="1" t="s">
        <v>184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>
        <v>0.0</v>
      </c>
      <c r="C34" s="1">
        <v>0.0</v>
      </c>
      <c r="D34" s="1">
        <v>103.0</v>
      </c>
      <c r="E34" s="1">
        <v>15.0</v>
      </c>
      <c r="F34" s="1">
        <v>30.0</v>
      </c>
      <c r="G34" s="1">
        <v>46.0</v>
      </c>
      <c r="H34" s="1">
        <v>64.0</v>
      </c>
      <c r="I34" s="1">
        <v>82.0</v>
      </c>
      <c r="J34" s="1">
        <v>101.0</v>
      </c>
      <c r="K34" s="1">
        <v>201.0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187</v>
      </c>
      <c r="B35" s="1">
        <v>0.0</v>
      </c>
      <c r="C35" s="1">
        <v>0.0</v>
      </c>
      <c r="D35" s="1" t="s">
        <v>188</v>
      </c>
      <c r="E35" s="1" t="s">
        <v>189</v>
      </c>
      <c r="F35" s="1" t="s">
        <v>190</v>
      </c>
      <c r="G35" s="1" t="s">
        <v>191</v>
      </c>
      <c r="H35" s="1" t="s">
        <v>192</v>
      </c>
      <c r="I35" s="1" t="s">
        <v>193</v>
      </c>
      <c r="J35" s="1" t="s">
        <v>194</v>
      </c>
      <c r="K35" s="1" t="s">
        <v>195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196</v>
      </c>
      <c r="B36" s="1">
        <v>0.0</v>
      </c>
      <c r="C36" s="1">
        <v>0.0</v>
      </c>
      <c r="D36" s="1" t="s">
        <v>188</v>
      </c>
      <c r="E36" s="1" t="s">
        <v>189</v>
      </c>
      <c r="F36" s="1" t="s">
        <v>190</v>
      </c>
      <c r="G36" s="1" t="s">
        <v>191</v>
      </c>
      <c r="H36" s="1" t="s">
        <v>192</v>
      </c>
      <c r="I36" s="1" t="s">
        <v>193</v>
      </c>
      <c r="J36" s="1" t="s">
        <v>194</v>
      </c>
      <c r="K36" s="1" t="s">
        <v>197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198</v>
      </c>
      <c r="B37" s="1">
        <v>0.0</v>
      </c>
      <c r="C37" s="1" t="s">
        <v>199</v>
      </c>
      <c r="D37" s="1">
        <v>0.0</v>
      </c>
      <c r="E37" s="1">
        <v>0.0</v>
      </c>
      <c r="F37" s="1" t="s">
        <v>200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64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201</v>
      </c>
      <c r="B39" s="1">
        <v>-13.0</v>
      </c>
      <c r="C39" s="1">
        <v>-32.0</v>
      </c>
      <c r="D39" s="1">
        <v>-84.0</v>
      </c>
      <c r="E39" s="1">
        <v>-144.0</v>
      </c>
      <c r="F39" s="1">
        <v>-197.0</v>
      </c>
      <c r="G39" s="1">
        <v>-231.0</v>
      </c>
      <c r="H39" s="1">
        <v>-259.0</v>
      </c>
      <c r="I39" s="1">
        <v>1.0</v>
      </c>
      <c r="J39" s="1">
        <v>-1230.0</v>
      </c>
      <c r="K39" s="1">
        <v>286.0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202</v>
      </c>
      <c r="B40" s="1">
        <v>-15.0</v>
      </c>
      <c r="C40" s="1">
        <v>-35.0</v>
      </c>
      <c r="D40" s="1">
        <v>-89.0</v>
      </c>
      <c r="E40" s="1">
        <v>-155.0</v>
      </c>
      <c r="F40" s="1">
        <v>-220.0</v>
      </c>
      <c r="G40" s="1">
        <v>-271.0</v>
      </c>
      <c r="H40" s="1">
        <v>-331.0</v>
      </c>
      <c r="I40" s="1">
        <v>-102.0</v>
      </c>
      <c r="J40" s="1">
        <v>-1470.0</v>
      </c>
      <c r="K40" s="1">
        <v>-49.0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203</v>
      </c>
      <c r="B41" s="1">
        <v>-15.0</v>
      </c>
      <c r="C41" s="1">
        <v>-35.0</v>
      </c>
      <c r="D41" s="1">
        <v>-89.0</v>
      </c>
      <c r="E41" s="1">
        <v>-155.0</v>
      </c>
      <c r="F41" s="1">
        <v>-221.0</v>
      </c>
      <c r="G41" s="1">
        <v>-273.0</v>
      </c>
      <c r="H41" s="1">
        <v>-332.0</v>
      </c>
      <c r="I41" s="1">
        <v>-104.0</v>
      </c>
      <c r="J41" s="1">
        <v>-1490.0</v>
      </c>
      <c r="K41" s="1">
        <v>-66.0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204</v>
      </c>
      <c r="B42" s="1">
        <v>-12.0</v>
      </c>
      <c r="C42" s="1">
        <v>-31.0</v>
      </c>
      <c r="D42" s="1">
        <v>-82.0</v>
      </c>
      <c r="E42" s="1">
        <v>-136.0</v>
      </c>
      <c r="F42" s="1">
        <v>-188.0</v>
      </c>
      <c r="G42" s="1">
        <v>-209.0</v>
      </c>
      <c r="H42" s="1">
        <v>-220.0</v>
      </c>
      <c r="I42" s="1">
        <v>64.0</v>
      </c>
      <c r="J42" s="1">
        <v>-1100.0</v>
      </c>
      <c r="K42" s="1">
        <v>357.0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205</v>
      </c>
      <c r="B43" s="1">
        <v>41.0</v>
      </c>
      <c r="C43" s="1">
        <v>130.0</v>
      </c>
      <c r="D43" s="1">
        <v>365.0</v>
      </c>
      <c r="E43" s="1">
        <v>859.0</v>
      </c>
      <c r="F43" s="1">
        <v>1960.0</v>
      </c>
      <c r="G43" s="1">
        <v>3940.0</v>
      </c>
      <c r="H43" s="1">
        <v>5590.0</v>
      </c>
      <c r="I43" s="1">
        <v>12810.0</v>
      </c>
      <c r="J43" s="1">
        <v>13600.0</v>
      </c>
      <c r="K43" s="1">
        <v>10770.0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206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 t="s">
        <v>207</v>
      </c>
      <c r="I44" s="1" t="s">
        <v>208</v>
      </c>
      <c r="J44" s="1" t="s">
        <v>209</v>
      </c>
      <c r="K44" s="1" t="s">
        <v>210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211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14.0</v>
      </c>
      <c r="I45" s="1">
        <v>2.0</v>
      </c>
      <c r="J45" s="1">
        <v>2.0</v>
      </c>
      <c r="K45" s="1">
        <v>29.0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212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14.0</v>
      </c>
      <c r="I46" s="1">
        <v>2.0</v>
      </c>
      <c r="J46" s="1">
        <v>2.0</v>
      </c>
      <c r="K46" s="1">
        <v>29.0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213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-39.0</v>
      </c>
      <c r="I47" s="1">
        <v>-1.0</v>
      </c>
      <c r="J47" s="1">
        <v>-1.0</v>
      </c>
      <c r="K47" s="1">
        <v>-4.0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214</v>
      </c>
      <c r="B48" s="1">
        <v>0.0</v>
      </c>
      <c r="C48" s="1">
        <v>0.0</v>
      </c>
      <c r="D48" s="1">
        <v>0.0</v>
      </c>
      <c r="E48" s="1">
        <v>0.0</v>
      </c>
      <c r="F48" s="1">
        <v>0.0</v>
      </c>
      <c r="G48" s="1">
        <v>0.0</v>
      </c>
      <c r="H48" s="1">
        <v>-39.0</v>
      </c>
      <c r="I48" s="1">
        <v>-1.0</v>
      </c>
      <c r="J48" s="1">
        <v>-1.0</v>
      </c>
      <c r="K48" s="1">
        <v>-4.0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215</v>
      </c>
      <c r="B49" s="1">
        <v>-9.0</v>
      </c>
      <c r="C49" s="1">
        <v>-22.0</v>
      </c>
      <c r="D49" s="1">
        <v>-58.0</v>
      </c>
      <c r="E49" s="1">
        <v>-1.0</v>
      </c>
      <c r="F49" s="1">
        <v>33.0</v>
      </c>
      <c r="G49" s="1">
        <v>22.0</v>
      </c>
      <c r="H49" s="1">
        <v>-96.0</v>
      </c>
      <c r="I49" s="1">
        <v>-43.0</v>
      </c>
      <c r="J49" s="1">
        <v>24.0</v>
      </c>
      <c r="K49" s="1">
        <v>-132.0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216</v>
      </c>
      <c r="B50" s="1">
        <v>0.0</v>
      </c>
      <c r="C50" s="1">
        <v>0.0</v>
      </c>
      <c r="D50" s="1">
        <v>0.0</v>
      </c>
      <c r="E50" s="1">
        <v>0.0</v>
      </c>
      <c r="F50" s="1">
        <v>1.0</v>
      </c>
      <c r="G50" s="1">
        <v>3.0</v>
      </c>
      <c r="H50" s="1">
        <v>8.0</v>
      </c>
      <c r="I50" s="1">
        <v>9.0</v>
      </c>
      <c r="J50" s="1">
        <v>17.0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217</v>
      </c>
      <c r="B51" s="1">
        <v>0.0</v>
      </c>
      <c r="C51" s="1">
        <v>0.0</v>
      </c>
      <c r="D51" s="1">
        <v>3.0</v>
      </c>
      <c r="E51" s="1">
        <v>6.0</v>
      </c>
      <c r="F51" s="1">
        <v>25.0</v>
      </c>
      <c r="G51" s="1">
        <v>46.0</v>
      </c>
      <c r="H51" s="1">
        <v>3.0</v>
      </c>
      <c r="I51" s="1">
        <v>8.0</v>
      </c>
      <c r="J51" s="1">
        <v>19.0</v>
      </c>
      <c r="K51" s="1">
        <v>88.0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218</v>
      </c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219</v>
      </c>
      <c r="B53" s="1">
        <v>4.0</v>
      </c>
      <c r="C53" s="1">
        <v>10.0</v>
      </c>
      <c r="D53" s="1">
        <v>26.0</v>
      </c>
      <c r="E53" s="1">
        <v>55.0</v>
      </c>
      <c r="F53" s="1">
        <v>111.0</v>
      </c>
      <c r="G53" s="1">
        <v>204.0</v>
      </c>
      <c r="H53" s="1">
        <v>286.0</v>
      </c>
      <c r="I53" s="1">
        <v>479.0</v>
      </c>
      <c r="J53" s="1">
        <v>490.0</v>
      </c>
      <c r="K53" s="1">
        <v>228.0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220</v>
      </c>
      <c r="B54" s="1">
        <v>4.0</v>
      </c>
      <c r="C54" s="1">
        <v>10.0</v>
      </c>
      <c r="D54" s="1">
        <v>26.0</v>
      </c>
      <c r="E54" s="1">
        <v>55.0</v>
      </c>
      <c r="F54" s="1">
        <v>111.0</v>
      </c>
      <c r="G54" s="1">
        <v>204.0</v>
      </c>
      <c r="H54" s="1">
        <v>286.0</v>
      </c>
      <c r="I54" s="1">
        <v>479.0</v>
      </c>
      <c r="J54" s="1">
        <v>725.0</v>
      </c>
      <c r="K54" s="1">
        <v>228.0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221</v>
      </c>
      <c r="B55" s="1">
        <v>50.0</v>
      </c>
      <c r="C55" s="1">
        <v>1.0</v>
      </c>
      <c r="D55" s="1">
        <v>2.0</v>
      </c>
      <c r="E55" s="1">
        <v>7.0</v>
      </c>
      <c r="F55" s="1">
        <v>8.0</v>
      </c>
      <c r="G55" s="1">
        <v>22.0</v>
      </c>
      <c r="H55" s="1">
        <v>38.0</v>
      </c>
      <c r="I55" s="1">
        <v>63.0</v>
      </c>
      <c r="J55" s="1">
        <v>127.0</v>
      </c>
      <c r="K55" s="1">
        <v>71.0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222</v>
      </c>
      <c r="B56" s="1">
        <v>0.0</v>
      </c>
      <c r="C56" s="1">
        <v>49.0</v>
      </c>
      <c r="D56" s="1">
        <v>75.0</v>
      </c>
      <c r="E56" s="1">
        <v>1.0</v>
      </c>
      <c r="F56" s="1">
        <v>4.0</v>
      </c>
      <c r="G56" s="1">
        <v>13.0</v>
      </c>
      <c r="H56" s="1">
        <v>24.0</v>
      </c>
      <c r="I56" s="1">
        <v>24.0</v>
      </c>
      <c r="J56" s="1">
        <v>69.0</v>
      </c>
      <c r="K56" s="1">
        <v>46.0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223</v>
      </c>
      <c r="B57" s="1">
        <v>0.0</v>
      </c>
      <c r="C57" s="1">
        <v>80.0</v>
      </c>
      <c r="D57" s="1">
        <v>2.0</v>
      </c>
      <c r="E57" s="1">
        <v>5.0</v>
      </c>
      <c r="F57" s="1">
        <v>4.0</v>
      </c>
      <c r="G57" s="1">
        <v>8.0</v>
      </c>
      <c r="H57" s="1">
        <v>13.0</v>
      </c>
      <c r="I57" s="1">
        <v>38.0</v>
      </c>
      <c r="J57" s="1">
        <v>57.0</v>
      </c>
      <c r="K57" s="1">
        <v>24.0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224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52.0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225</v>
      </c>
      <c r="B59" s="1">
        <v>0.0</v>
      </c>
      <c r="C59" s="1">
        <v>48.0</v>
      </c>
      <c r="D59" s="1">
        <v>55.0</v>
      </c>
      <c r="E59" s="1">
        <v>5.0</v>
      </c>
      <c r="F59" s="1">
        <v>20.0</v>
      </c>
      <c r="G59" s="1">
        <v>28.0</v>
      </c>
      <c r="H59" s="1">
        <v>24.0</v>
      </c>
      <c r="I59" s="1">
        <v>39.0</v>
      </c>
      <c r="J59" s="1">
        <v>69.0</v>
      </c>
      <c r="K59" s="1">
        <v>73.0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226</v>
      </c>
      <c r="B60" s="1">
        <v>0.0</v>
      </c>
      <c r="C60" s="1">
        <v>49.0</v>
      </c>
      <c r="D60" s="1">
        <v>55.0</v>
      </c>
      <c r="E60" s="1">
        <v>5.0</v>
      </c>
      <c r="F60" s="1">
        <v>20.0</v>
      </c>
      <c r="G60" s="1">
        <v>28.0</v>
      </c>
      <c r="H60" s="1">
        <v>25.0</v>
      </c>
      <c r="I60" s="1">
        <v>39.0</v>
      </c>
      <c r="J60" s="1">
        <v>69.0</v>
      </c>
      <c r="K60" s="1">
        <v>73.0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228</v>
      </c>
      <c r="B3" s="1">
        <v>0.0</v>
      </c>
      <c r="C3" s="1" t="s">
        <v>229</v>
      </c>
      <c r="D3" s="1" t="s">
        <v>230</v>
      </c>
      <c r="E3" s="1" t="s">
        <v>231</v>
      </c>
      <c r="F3" s="1" t="s">
        <v>232</v>
      </c>
      <c r="G3" s="1" t="s">
        <v>233</v>
      </c>
      <c r="H3" s="1" t="s">
        <v>234</v>
      </c>
      <c r="I3" s="1" t="s">
        <v>235</v>
      </c>
      <c r="J3" s="1" t="s">
        <v>236</v>
      </c>
      <c r="K3" s="1" t="s">
        <v>193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237</v>
      </c>
      <c r="B4" s="1">
        <v>0.0</v>
      </c>
      <c r="C4" s="1" t="s">
        <v>238</v>
      </c>
      <c r="D4" s="1" t="s">
        <v>239</v>
      </c>
      <c r="E4" s="1" t="s">
        <v>240</v>
      </c>
      <c r="F4" s="1" t="s">
        <v>241</v>
      </c>
      <c r="G4" s="1" t="s">
        <v>242</v>
      </c>
      <c r="H4" s="1" t="s">
        <v>243</v>
      </c>
      <c r="I4" s="1" t="s">
        <v>244</v>
      </c>
      <c r="J4" s="1" t="s">
        <v>245</v>
      </c>
      <c r="K4" s="1" t="s">
        <v>246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247</v>
      </c>
      <c r="B5" s="1">
        <v>0.0</v>
      </c>
      <c r="C5" s="1" t="s">
        <v>248</v>
      </c>
      <c r="D5" s="1" t="s">
        <v>249</v>
      </c>
      <c r="E5" s="1" t="s">
        <v>250</v>
      </c>
      <c r="F5" s="1" t="s">
        <v>251</v>
      </c>
      <c r="G5" s="1" t="s">
        <v>252</v>
      </c>
      <c r="H5" s="1" t="s">
        <v>253</v>
      </c>
      <c r="I5" s="1" t="s">
        <v>254</v>
      </c>
      <c r="J5" s="1">
        <v>0.0</v>
      </c>
      <c r="K5" s="1" t="s">
        <v>255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256</v>
      </c>
      <c r="B6" s="1">
        <v>0.0</v>
      </c>
      <c r="C6" s="1" t="s">
        <v>248</v>
      </c>
      <c r="D6" s="1" t="s">
        <v>257</v>
      </c>
      <c r="E6" s="1" t="s">
        <v>258</v>
      </c>
      <c r="F6" s="1" t="s">
        <v>259</v>
      </c>
      <c r="G6" s="1" t="s">
        <v>260</v>
      </c>
      <c r="H6" s="1" t="s">
        <v>261</v>
      </c>
      <c r="I6" s="1" t="s">
        <v>262</v>
      </c>
      <c r="J6" s="1">
        <v>0.0</v>
      </c>
      <c r="K6" s="1" t="s">
        <v>263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265</v>
      </c>
      <c r="B8" s="1" t="s">
        <v>266</v>
      </c>
      <c r="C8" s="1" t="s">
        <v>267</v>
      </c>
      <c r="D8" s="1" t="s">
        <v>268</v>
      </c>
      <c r="E8" s="1" t="s">
        <v>269</v>
      </c>
      <c r="F8" s="1" t="s">
        <v>270</v>
      </c>
      <c r="G8" s="1" t="s">
        <v>271</v>
      </c>
      <c r="H8" s="1" t="s">
        <v>272</v>
      </c>
      <c r="I8" s="1" t="s">
        <v>273</v>
      </c>
      <c r="J8" s="1" t="s">
        <v>274</v>
      </c>
      <c r="K8" s="1" t="s">
        <v>275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276</v>
      </c>
      <c r="B9" s="1" t="s">
        <v>277</v>
      </c>
      <c r="C9" s="1" t="s">
        <v>278</v>
      </c>
      <c r="D9" s="1" t="s">
        <v>279</v>
      </c>
      <c r="E9" s="1" t="s">
        <v>280</v>
      </c>
      <c r="F9" s="1" t="s">
        <v>281</v>
      </c>
      <c r="G9" s="1" t="s">
        <v>282</v>
      </c>
      <c r="H9" s="1" t="s">
        <v>283</v>
      </c>
      <c r="I9" s="1" t="s">
        <v>284</v>
      </c>
      <c r="J9" s="1" t="s">
        <v>285</v>
      </c>
      <c r="K9" s="1" t="s">
        <v>286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287</v>
      </c>
      <c r="B10" s="1" t="s">
        <v>288</v>
      </c>
      <c r="C10" s="1" t="s">
        <v>289</v>
      </c>
      <c r="D10" s="1" t="s">
        <v>290</v>
      </c>
      <c r="E10" s="1" t="s">
        <v>291</v>
      </c>
      <c r="F10" s="1" t="s">
        <v>292</v>
      </c>
      <c r="G10" s="1" t="s">
        <v>293</v>
      </c>
      <c r="H10" s="1" t="s">
        <v>294</v>
      </c>
      <c r="I10" s="1" t="s">
        <v>295</v>
      </c>
      <c r="J10" s="1" t="s">
        <v>296</v>
      </c>
      <c r="K10" s="1" t="s">
        <v>297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298</v>
      </c>
      <c r="B11" s="1" t="s">
        <v>299</v>
      </c>
      <c r="C11" s="1" t="s">
        <v>300</v>
      </c>
      <c r="D11" s="1" t="s">
        <v>301</v>
      </c>
      <c r="E11" s="1" t="s">
        <v>302</v>
      </c>
      <c r="F11" s="1" t="s">
        <v>303</v>
      </c>
      <c r="G11" s="1" t="s">
        <v>304</v>
      </c>
      <c r="H11" s="1" t="s">
        <v>305</v>
      </c>
      <c r="I11" s="1" t="s">
        <v>306</v>
      </c>
      <c r="J11" s="1" t="s">
        <v>307</v>
      </c>
      <c r="K11" s="1" t="s">
        <v>308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309</v>
      </c>
      <c r="B12" s="1" t="s">
        <v>299</v>
      </c>
      <c r="C12" s="1" t="s">
        <v>300</v>
      </c>
      <c r="D12" s="1" t="s">
        <v>301</v>
      </c>
      <c r="E12" s="1" t="s">
        <v>302</v>
      </c>
      <c r="F12" s="1" t="s">
        <v>310</v>
      </c>
      <c r="G12" s="1" t="s">
        <v>311</v>
      </c>
      <c r="H12" s="1" t="s">
        <v>312</v>
      </c>
      <c r="I12" s="1" t="s">
        <v>313</v>
      </c>
      <c r="J12" s="1" t="s">
        <v>314</v>
      </c>
      <c r="K12" s="1" t="s">
        <v>315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316</v>
      </c>
      <c r="B13" s="1" t="s">
        <v>317</v>
      </c>
      <c r="C13" s="1" t="s">
        <v>318</v>
      </c>
      <c r="D13" s="1" t="s">
        <v>319</v>
      </c>
      <c r="E13" s="1" t="s">
        <v>320</v>
      </c>
      <c r="F13" s="1" t="s">
        <v>321</v>
      </c>
      <c r="G13" s="1" t="s">
        <v>322</v>
      </c>
      <c r="H13" s="1" t="s">
        <v>323</v>
      </c>
      <c r="I13" s="1" t="s">
        <v>175</v>
      </c>
      <c r="J13" s="1" t="s">
        <v>324</v>
      </c>
      <c r="K13" s="1" t="s">
        <v>325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326</v>
      </c>
      <c r="B14" s="1" t="s">
        <v>317</v>
      </c>
      <c r="C14" s="1" t="s">
        <v>318</v>
      </c>
      <c r="D14" s="1" t="s">
        <v>319</v>
      </c>
      <c r="E14" s="1" t="s">
        <v>327</v>
      </c>
      <c r="F14" s="1" t="s">
        <v>328</v>
      </c>
      <c r="G14" s="1" t="s">
        <v>329</v>
      </c>
      <c r="H14" s="1" t="s">
        <v>330</v>
      </c>
      <c r="I14" s="1" t="s">
        <v>331</v>
      </c>
      <c r="J14" s="1" t="s">
        <v>332</v>
      </c>
      <c r="K14" s="1" t="s">
        <v>333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334</v>
      </c>
      <c r="B15" s="1" t="s">
        <v>317</v>
      </c>
      <c r="C15" s="1" t="s">
        <v>318</v>
      </c>
      <c r="D15" s="1" t="s">
        <v>335</v>
      </c>
      <c r="E15" s="1" t="s">
        <v>336</v>
      </c>
      <c r="F15" s="1" t="s">
        <v>337</v>
      </c>
      <c r="G15" s="1" t="s">
        <v>329</v>
      </c>
      <c r="H15" s="1" t="s">
        <v>330</v>
      </c>
      <c r="I15" s="1" t="s">
        <v>331</v>
      </c>
      <c r="J15" s="1" t="s">
        <v>332</v>
      </c>
      <c r="K15" s="1" t="s">
        <v>333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338</v>
      </c>
      <c r="B16" s="1" t="s">
        <v>339</v>
      </c>
      <c r="C16" s="1" t="s">
        <v>340</v>
      </c>
      <c r="D16" s="1" t="s">
        <v>341</v>
      </c>
      <c r="E16" s="1" t="s">
        <v>342</v>
      </c>
      <c r="F16" s="1" t="s">
        <v>343</v>
      </c>
      <c r="G16" s="1" t="s">
        <v>344</v>
      </c>
      <c r="H16" s="1" t="s">
        <v>345</v>
      </c>
      <c r="I16" s="1" t="s">
        <v>346</v>
      </c>
      <c r="J16" s="1" t="s">
        <v>347</v>
      </c>
      <c r="K16" s="1" t="s">
        <v>348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349</v>
      </c>
      <c r="B17" s="1">
        <v>0.0</v>
      </c>
      <c r="C17" s="1" t="s">
        <v>350</v>
      </c>
      <c r="D17" s="1" t="s">
        <v>351</v>
      </c>
      <c r="E17" s="1" t="s">
        <v>352</v>
      </c>
      <c r="F17" s="1" t="s">
        <v>353</v>
      </c>
      <c r="G17" s="1" t="s">
        <v>354</v>
      </c>
      <c r="H17" s="1" t="s">
        <v>355</v>
      </c>
      <c r="I17" s="1" t="s">
        <v>356</v>
      </c>
      <c r="J17" s="1" t="s">
        <v>357</v>
      </c>
      <c r="K17" s="1" t="s">
        <v>358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359</v>
      </c>
      <c r="B18" s="1">
        <v>0.0</v>
      </c>
      <c r="C18" s="1" t="s">
        <v>360</v>
      </c>
      <c r="D18" s="1" t="s">
        <v>361</v>
      </c>
      <c r="E18" s="1" t="s">
        <v>362</v>
      </c>
      <c r="F18" s="1" t="s">
        <v>363</v>
      </c>
      <c r="G18" s="1" t="s">
        <v>364</v>
      </c>
      <c r="H18" s="1" t="s">
        <v>365</v>
      </c>
      <c r="I18" s="1" t="s">
        <v>366</v>
      </c>
      <c r="J18" s="1" t="s">
        <v>367</v>
      </c>
      <c r="K18" s="1" t="s">
        <v>368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369</v>
      </c>
      <c r="B20" s="1">
        <v>0.0</v>
      </c>
      <c r="C20" s="1" t="s">
        <v>370</v>
      </c>
      <c r="D20" s="1" t="s">
        <v>371</v>
      </c>
      <c r="E20" s="1" t="s">
        <v>372</v>
      </c>
      <c r="F20" s="1" t="s">
        <v>373</v>
      </c>
      <c r="G20" s="1" t="s">
        <v>374</v>
      </c>
      <c r="H20" s="1" t="s">
        <v>375</v>
      </c>
      <c r="I20" s="1" t="s">
        <v>376</v>
      </c>
      <c r="J20" s="1" t="s">
        <v>343</v>
      </c>
      <c r="K20" s="1" t="s">
        <v>377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378</v>
      </c>
      <c r="B21" s="1">
        <v>0.0</v>
      </c>
      <c r="C21" s="1" t="s">
        <v>379</v>
      </c>
      <c r="D21" s="1" t="s">
        <v>380</v>
      </c>
      <c r="E21" s="1" t="s">
        <v>381</v>
      </c>
      <c r="F21" s="1" t="s">
        <v>382</v>
      </c>
      <c r="G21" s="1" t="s">
        <v>383</v>
      </c>
      <c r="H21" s="1" t="s">
        <v>384</v>
      </c>
      <c r="I21" s="1" t="s">
        <v>385</v>
      </c>
      <c r="J21" s="1" t="s">
        <v>386</v>
      </c>
      <c r="K21" s="1" t="s">
        <v>387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388</v>
      </c>
      <c r="B22" s="1">
        <v>0.0</v>
      </c>
      <c r="C22" s="1" t="s">
        <v>389</v>
      </c>
      <c r="D22" s="1" t="s">
        <v>390</v>
      </c>
      <c r="E22" s="1" t="s">
        <v>391</v>
      </c>
      <c r="F22" s="1" t="s">
        <v>392</v>
      </c>
      <c r="G22" s="1" t="s">
        <v>393</v>
      </c>
      <c r="H22" s="1" t="s">
        <v>394</v>
      </c>
      <c r="I22" s="1" t="s">
        <v>395</v>
      </c>
      <c r="J22" s="1" t="s">
        <v>396</v>
      </c>
      <c r="K22" s="1" t="s">
        <v>397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398</v>
      </c>
      <c r="B23" s="1">
        <v>0.0</v>
      </c>
      <c r="C23" s="1" t="s">
        <v>399</v>
      </c>
      <c r="D23" s="1" t="s">
        <v>400</v>
      </c>
      <c r="E23" s="1" t="s">
        <v>401</v>
      </c>
      <c r="F23" s="1" t="s">
        <v>402</v>
      </c>
      <c r="G23" s="1" t="s">
        <v>403</v>
      </c>
      <c r="H23" s="1" t="s">
        <v>404</v>
      </c>
      <c r="I23" s="1" t="s">
        <v>405</v>
      </c>
      <c r="J23" s="1" t="s">
        <v>406</v>
      </c>
      <c r="K23" s="1" t="s">
        <v>407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409</v>
      </c>
      <c r="B25" s="1" t="s">
        <v>410</v>
      </c>
      <c r="C25" s="1" t="s">
        <v>411</v>
      </c>
      <c r="D25" s="1" t="s">
        <v>412</v>
      </c>
      <c r="E25" s="1" t="s">
        <v>413</v>
      </c>
      <c r="F25" s="1" t="s">
        <v>414</v>
      </c>
      <c r="G25" s="1" t="s">
        <v>415</v>
      </c>
      <c r="H25" s="1" t="s">
        <v>180</v>
      </c>
      <c r="I25" s="1" t="s">
        <v>416</v>
      </c>
      <c r="J25" s="1" t="s">
        <v>410</v>
      </c>
      <c r="K25" s="1" t="s">
        <v>417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418</v>
      </c>
      <c r="B26" s="1" t="s">
        <v>419</v>
      </c>
      <c r="C26" s="1" t="s">
        <v>420</v>
      </c>
      <c r="D26" s="1" t="s">
        <v>421</v>
      </c>
      <c r="E26" s="1" t="s">
        <v>422</v>
      </c>
      <c r="F26" s="1" t="s">
        <v>423</v>
      </c>
      <c r="G26" s="1" t="s">
        <v>424</v>
      </c>
      <c r="H26" s="1" t="s">
        <v>425</v>
      </c>
      <c r="I26" s="1" t="s">
        <v>426</v>
      </c>
      <c r="J26" s="1" t="s">
        <v>427</v>
      </c>
      <c r="K26" s="1" t="s">
        <v>428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429</v>
      </c>
      <c r="B27" s="1" t="s">
        <v>430</v>
      </c>
      <c r="C27" s="1" t="s">
        <v>431</v>
      </c>
      <c r="D27" s="1" t="s">
        <v>432</v>
      </c>
      <c r="E27" s="1" t="s">
        <v>433</v>
      </c>
      <c r="F27" s="1" t="s">
        <v>434</v>
      </c>
      <c r="G27" s="1" t="s">
        <v>435</v>
      </c>
      <c r="H27" s="1" t="s">
        <v>436</v>
      </c>
      <c r="I27" s="1" t="s">
        <v>437</v>
      </c>
      <c r="J27" s="1" t="s">
        <v>438</v>
      </c>
      <c r="K27" s="1" t="s">
        <v>439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440</v>
      </c>
      <c r="B28" s="1">
        <v>0.0</v>
      </c>
      <c r="C28" s="1" t="s">
        <v>441</v>
      </c>
      <c r="D28" s="1" t="s">
        <v>442</v>
      </c>
      <c r="E28" s="1" t="s">
        <v>443</v>
      </c>
      <c r="F28" s="1" t="s">
        <v>444</v>
      </c>
      <c r="G28" s="1" t="s">
        <v>445</v>
      </c>
      <c r="H28" s="1" t="s">
        <v>446</v>
      </c>
      <c r="I28" s="1" t="s">
        <v>447</v>
      </c>
      <c r="J28" s="1" t="s">
        <v>448</v>
      </c>
      <c r="K28" s="1" t="s">
        <v>449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450</v>
      </c>
      <c r="B29" s="1">
        <v>0.0</v>
      </c>
      <c r="C29" s="1" t="s">
        <v>451</v>
      </c>
      <c r="D29" s="1" t="s">
        <v>452</v>
      </c>
      <c r="E29" s="1" t="s">
        <v>453</v>
      </c>
      <c r="F29" s="1" t="s">
        <v>454</v>
      </c>
      <c r="G29" s="1" t="s">
        <v>455</v>
      </c>
      <c r="H29" s="1" t="s">
        <v>456</v>
      </c>
      <c r="I29" s="1" t="s">
        <v>457</v>
      </c>
      <c r="J29" s="1" t="s">
        <v>458</v>
      </c>
      <c r="K29" s="1" t="s">
        <v>459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460</v>
      </c>
      <c r="B30" s="1">
        <v>0.0</v>
      </c>
      <c r="C30" s="1" t="s">
        <v>461</v>
      </c>
      <c r="D30" s="1" t="s">
        <v>462</v>
      </c>
      <c r="E30" s="1" t="s">
        <v>463</v>
      </c>
      <c r="F30" s="1" t="s">
        <v>464</v>
      </c>
      <c r="G30" s="1" t="s">
        <v>465</v>
      </c>
      <c r="H30" s="1" t="s">
        <v>466</v>
      </c>
      <c r="I30" s="1" t="s">
        <v>467</v>
      </c>
      <c r="J30" s="1" t="s">
        <v>468</v>
      </c>
      <c r="K30" s="1" t="s">
        <v>469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470</v>
      </c>
      <c r="B31" s="1">
        <v>0.0</v>
      </c>
      <c r="C31" s="1" t="s">
        <v>471</v>
      </c>
      <c r="D31" s="1" t="s">
        <v>472</v>
      </c>
      <c r="E31" s="1" t="s">
        <v>473</v>
      </c>
      <c r="F31" s="1" t="s">
        <v>474</v>
      </c>
      <c r="G31" s="1" t="s">
        <v>475</v>
      </c>
      <c r="H31" s="1" t="s">
        <v>476</v>
      </c>
      <c r="I31" s="1" t="s">
        <v>477</v>
      </c>
      <c r="J31" s="1" t="s">
        <v>478</v>
      </c>
      <c r="K31" s="1" t="s">
        <v>479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481</v>
      </c>
      <c r="B33" s="1" t="s">
        <v>482</v>
      </c>
      <c r="C33" s="1">
        <v>0.0</v>
      </c>
      <c r="D33" s="1" t="s">
        <v>483</v>
      </c>
      <c r="E33" s="1" t="s">
        <v>484</v>
      </c>
      <c r="F33" s="1" t="s">
        <v>485</v>
      </c>
      <c r="G33" s="1">
        <v>849.0</v>
      </c>
      <c r="H33" s="1" t="s">
        <v>486</v>
      </c>
      <c r="I33" s="1">
        <v>0.0</v>
      </c>
      <c r="J33" s="1" t="s">
        <v>487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488</v>
      </c>
      <c r="B34" s="1" t="s">
        <v>489</v>
      </c>
      <c r="C34" s="1" t="s">
        <v>490</v>
      </c>
      <c r="D34" s="1" t="s">
        <v>491</v>
      </c>
      <c r="E34" s="1" t="s">
        <v>492</v>
      </c>
      <c r="F34" s="1" t="s">
        <v>493</v>
      </c>
      <c r="G34" s="1" t="s">
        <v>494</v>
      </c>
      <c r="H34" s="1" t="s">
        <v>495</v>
      </c>
      <c r="I34" s="1" t="s">
        <v>496</v>
      </c>
      <c r="J34" s="1" t="s">
        <v>497</v>
      </c>
      <c r="K34" s="1" t="s">
        <v>498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499</v>
      </c>
      <c r="B35" s="1">
        <v>0.0</v>
      </c>
      <c r="C35" s="1">
        <v>0.0</v>
      </c>
      <c r="D35" s="1" t="s">
        <v>500</v>
      </c>
      <c r="E35" s="1" t="s">
        <v>501</v>
      </c>
      <c r="F35" s="1" t="s">
        <v>502</v>
      </c>
      <c r="G35" s="1" t="s">
        <v>503</v>
      </c>
      <c r="H35" s="1" t="s">
        <v>504</v>
      </c>
      <c r="I35" s="1" t="s">
        <v>505</v>
      </c>
      <c r="J35" s="1" t="s">
        <v>506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507</v>
      </c>
      <c r="B36" s="1">
        <v>0.0</v>
      </c>
      <c r="C36" s="1">
        <v>0.0</v>
      </c>
      <c r="D36" s="1" t="s">
        <v>508</v>
      </c>
      <c r="E36" s="1" t="s">
        <v>509</v>
      </c>
      <c r="F36" s="1" t="s">
        <v>510</v>
      </c>
      <c r="G36" s="1" t="s">
        <v>511</v>
      </c>
      <c r="H36" s="1" t="s">
        <v>512</v>
      </c>
      <c r="I36" s="1" t="s">
        <v>513</v>
      </c>
      <c r="J36" s="1" t="s">
        <v>514</v>
      </c>
      <c r="K36" s="1" t="s">
        <v>515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516</v>
      </c>
      <c r="B37" s="1" t="s">
        <v>517</v>
      </c>
      <c r="C37" s="1" t="s">
        <v>518</v>
      </c>
      <c r="D37" s="1" t="s">
        <v>519</v>
      </c>
      <c r="E37" s="1" t="s">
        <v>513</v>
      </c>
      <c r="F37" s="1" t="s">
        <v>520</v>
      </c>
      <c r="G37" s="1" t="s">
        <v>521</v>
      </c>
      <c r="H37" s="1" t="s">
        <v>522</v>
      </c>
      <c r="I37" s="1" t="s">
        <v>523</v>
      </c>
      <c r="J37" s="1" t="s">
        <v>524</v>
      </c>
      <c r="K37" s="1" t="s">
        <v>525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526</v>
      </c>
      <c r="B38" s="1" t="s">
        <v>527</v>
      </c>
      <c r="C38" s="1" t="s">
        <v>528</v>
      </c>
      <c r="D38" s="1" t="s">
        <v>289</v>
      </c>
      <c r="E38" s="1" t="s">
        <v>529</v>
      </c>
      <c r="F38" s="1" t="s">
        <v>530</v>
      </c>
      <c r="G38" s="1" t="s">
        <v>531</v>
      </c>
      <c r="H38" s="1" t="s">
        <v>532</v>
      </c>
      <c r="I38" s="1" t="s">
        <v>533</v>
      </c>
      <c r="J38" s="1" t="s">
        <v>534</v>
      </c>
      <c r="K38" s="1" t="s">
        <v>535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536</v>
      </c>
      <c r="B39" s="1" t="s">
        <v>537</v>
      </c>
      <c r="C39" s="1" t="s">
        <v>538</v>
      </c>
      <c r="D39" s="1" t="s">
        <v>539</v>
      </c>
      <c r="E39" s="1" t="s">
        <v>540</v>
      </c>
      <c r="F39" s="1" t="s">
        <v>541</v>
      </c>
      <c r="G39" s="1" t="s">
        <v>542</v>
      </c>
      <c r="H39" s="1" t="s">
        <v>543</v>
      </c>
      <c r="I39" s="1" t="s">
        <v>544</v>
      </c>
      <c r="J39" s="1" t="s">
        <v>545</v>
      </c>
      <c r="K39" s="1" t="s">
        <v>344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546</v>
      </c>
      <c r="B40" s="1" t="s">
        <v>547</v>
      </c>
      <c r="C40" s="1" t="s">
        <v>548</v>
      </c>
      <c r="D40" s="1" t="s">
        <v>549</v>
      </c>
      <c r="E40" s="1" t="s">
        <v>550</v>
      </c>
      <c r="F40" s="1" t="s">
        <v>551</v>
      </c>
      <c r="G40" s="1" t="s">
        <v>552</v>
      </c>
      <c r="H40" s="1" t="s">
        <v>553</v>
      </c>
      <c r="I40" s="1" t="s">
        <v>554</v>
      </c>
      <c r="J40" s="1" t="s">
        <v>555</v>
      </c>
      <c r="K40" s="1" t="s">
        <v>556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557</v>
      </c>
      <c r="B41" s="1" t="s">
        <v>436</v>
      </c>
      <c r="C41" s="1" t="s">
        <v>436</v>
      </c>
      <c r="D41" s="1" t="s">
        <v>558</v>
      </c>
      <c r="E41" s="1" t="s">
        <v>559</v>
      </c>
      <c r="F41" s="1" t="s">
        <v>560</v>
      </c>
      <c r="G41" s="1" t="s">
        <v>561</v>
      </c>
      <c r="H41" s="1" t="s">
        <v>562</v>
      </c>
      <c r="I41" s="1" t="s">
        <v>521</v>
      </c>
      <c r="J41" s="1" t="s">
        <v>563</v>
      </c>
      <c r="K41" s="1" t="s">
        <v>564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565</v>
      </c>
      <c r="B42" s="1" t="s">
        <v>566</v>
      </c>
      <c r="C42" s="1" t="s">
        <v>567</v>
      </c>
      <c r="D42" s="1" t="s">
        <v>568</v>
      </c>
      <c r="E42" s="1" t="s">
        <v>437</v>
      </c>
      <c r="F42" s="1" t="s">
        <v>569</v>
      </c>
      <c r="G42" s="1" t="s">
        <v>570</v>
      </c>
      <c r="H42" s="1" t="s">
        <v>571</v>
      </c>
      <c r="I42" s="1" t="s">
        <v>572</v>
      </c>
      <c r="J42" s="1" t="s">
        <v>573</v>
      </c>
      <c r="K42" s="1" t="s">
        <v>574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575</v>
      </c>
      <c r="B43" s="1" t="s">
        <v>576</v>
      </c>
      <c r="C43" s="1" t="s">
        <v>577</v>
      </c>
      <c r="D43" s="1" t="s">
        <v>578</v>
      </c>
      <c r="E43" s="1" t="s">
        <v>579</v>
      </c>
      <c r="F43" s="1" t="s">
        <v>580</v>
      </c>
      <c r="G43" s="1" t="s">
        <v>581</v>
      </c>
      <c r="H43" s="1" t="s">
        <v>582</v>
      </c>
      <c r="I43" s="1" t="s">
        <v>583</v>
      </c>
      <c r="J43" s="1" t="s">
        <v>584</v>
      </c>
      <c r="K43" s="1" t="s">
        <v>585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586</v>
      </c>
      <c r="B44" s="1" t="s">
        <v>315</v>
      </c>
      <c r="C44" s="1" t="s">
        <v>587</v>
      </c>
      <c r="D44" s="1" t="s">
        <v>588</v>
      </c>
      <c r="E44" s="1" t="s">
        <v>246</v>
      </c>
      <c r="F44" s="1" t="s">
        <v>178</v>
      </c>
      <c r="G44" s="1" t="s">
        <v>589</v>
      </c>
      <c r="H44" s="1" t="s">
        <v>590</v>
      </c>
      <c r="I44" s="1" t="s">
        <v>591</v>
      </c>
      <c r="J44" s="1" t="s">
        <v>592</v>
      </c>
      <c r="K44" s="1" t="s">
        <v>593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595</v>
      </c>
      <c r="B46" s="1">
        <v>0.0</v>
      </c>
      <c r="C46" s="1" t="s">
        <v>596</v>
      </c>
      <c r="D46" s="1" t="s">
        <v>597</v>
      </c>
      <c r="E46" s="1" t="s">
        <v>598</v>
      </c>
      <c r="F46" s="1" t="s">
        <v>599</v>
      </c>
      <c r="G46" s="1" t="s">
        <v>600</v>
      </c>
      <c r="H46" s="1" t="s">
        <v>601</v>
      </c>
      <c r="I46" s="1" t="s">
        <v>602</v>
      </c>
      <c r="J46" s="1" t="s">
        <v>603</v>
      </c>
      <c r="K46" s="1" t="s">
        <v>604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605</v>
      </c>
      <c r="B47" s="1">
        <v>0.0</v>
      </c>
      <c r="C47" s="1" t="s">
        <v>606</v>
      </c>
      <c r="D47" s="1">
        <v>0.0</v>
      </c>
      <c r="E47" s="1" t="s">
        <v>607</v>
      </c>
      <c r="F47" s="1" t="s">
        <v>608</v>
      </c>
      <c r="G47" s="1" t="s">
        <v>609</v>
      </c>
      <c r="H47" s="1" t="s">
        <v>610</v>
      </c>
      <c r="I47" s="1" t="s">
        <v>611</v>
      </c>
      <c r="J47" s="1" t="s">
        <v>612</v>
      </c>
      <c r="K47" s="1" t="s">
        <v>613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614</v>
      </c>
      <c r="B48" s="1">
        <v>0.0</v>
      </c>
      <c r="C48" s="1" t="s">
        <v>615</v>
      </c>
      <c r="D48" s="1" t="s">
        <v>616</v>
      </c>
      <c r="E48" s="1" t="s">
        <v>617</v>
      </c>
      <c r="F48" s="1" t="s">
        <v>618</v>
      </c>
      <c r="G48" s="1" t="s">
        <v>619</v>
      </c>
      <c r="H48" s="1" t="s">
        <v>620</v>
      </c>
      <c r="I48" s="1" t="s">
        <v>621</v>
      </c>
      <c r="J48" s="1">
        <v>-12.0</v>
      </c>
      <c r="K48" s="1" t="s">
        <v>622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623</v>
      </c>
      <c r="B49" s="1">
        <v>0.0</v>
      </c>
      <c r="C49" s="1" t="s">
        <v>624</v>
      </c>
      <c r="D49" s="1" t="s">
        <v>625</v>
      </c>
      <c r="E49" s="1" t="s">
        <v>626</v>
      </c>
      <c r="F49" s="1" t="s">
        <v>627</v>
      </c>
      <c r="G49" s="1" t="s">
        <v>628</v>
      </c>
      <c r="H49" s="1" t="s">
        <v>629</v>
      </c>
      <c r="I49" s="1" t="s">
        <v>630</v>
      </c>
      <c r="J49" s="1">
        <v>0.0</v>
      </c>
      <c r="K49" s="1" t="s">
        <v>631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632</v>
      </c>
      <c r="B50" s="1">
        <v>0.0</v>
      </c>
      <c r="C50" s="1" t="s">
        <v>624</v>
      </c>
      <c r="D50" s="1" t="s">
        <v>625</v>
      </c>
      <c r="E50" s="1" t="s">
        <v>626</v>
      </c>
      <c r="F50" s="1" t="s">
        <v>633</v>
      </c>
      <c r="G50" s="1" t="s">
        <v>634</v>
      </c>
      <c r="H50" s="1" t="s">
        <v>635</v>
      </c>
      <c r="I50" s="1" t="s">
        <v>636</v>
      </c>
      <c r="J50" s="1">
        <v>0.0</v>
      </c>
      <c r="K50" s="1" t="s">
        <v>637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638</v>
      </c>
      <c r="B51" s="1">
        <v>0.0</v>
      </c>
      <c r="C51" s="1" t="s">
        <v>639</v>
      </c>
      <c r="D51" s="1" t="s">
        <v>640</v>
      </c>
      <c r="E51" s="1" t="s">
        <v>641</v>
      </c>
      <c r="F51" s="1" t="s">
        <v>642</v>
      </c>
      <c r="G51" s="1" t="s">
        <v>643</v>
      </c>
      <c r="H51" s="1" t="s">
        <v>644</v>
      </c>
      <c r="I51" s="1" t="s">
        <v>645</v>
      </c>
      <c r="J51" s="1" t="s">
        <v>646</v>
      </c>
      <c r="K51" s="1" t="s">
        <v>647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648</v>
      </c>
      <c r="B52" s="1">
        <v>0.0</v>
      </c>
      <c r="C52" s="1" t="s">
        <v>639</v>
      </c>
      <c r="D52" s="1" t="s">
        <v>640</v>
      </c>
      <c r="E52" s="1" t="s">
        <v>649</v>
      </c>
      <c r="F52" s="1" t="s">
        <v>650</v>
      </c>
      <c r="G52" s="1" t="s">
        <v>651</v>
      </c>
      <c r="H52" s="1" t="s">
        <v>652</v>
      </c>
      <c r="I52" s="1" t="s">
        <v>653</v>
      </c>
      <c r="J52" s="1">
        <v>0.0</v>
      </c>
      <c r="K52" s="1" t="s">
        <v>654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655</v>
      </c>
      <c r="B53" s="1">
        <v>0.0</v>
      </c>
      <c r="C53" s="1" t="s">
        <v>639</v>
      </c>
      <c r="D53" s="1" t="s">
        <v>640</v>
      </c>
      <c r="E53" s="1" t="s">
        <v>656</v>
      </c>
      <c r="F53" s="1">
        <v>0.0</v>
      </c>
      <c r="G53" s="1" t="s">
        <v>657</v>
      </c>
      <c r="H53" s="1" t="s">
        <v>658</v>
      </c>
      <c r="I53" s="1">
        <v>0.0</v>
      </c>
      <c r="J53" s="1" t="s">
        <v>659</v>
      </c>
      <c r="K53" s="1" t="s">
        <v>660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661</v>
      </c>
      <c r="B54" s="1">
        <v>0.0</v>
      </c>
      <c r="C54" s="1">
        <v>0.0</v>
      </c>
      <c r="D54" s="1" t="s">
        <v>662</v>
      </c>
      <c r="E54" s="1" t="s">
        <v>663</v>
      </c>
      <c r="F54" s="1" t="s">
        <v>664</v>
      </c>
      <c r="G54" s="1" t="s">
        <v>665</v>
      </c>
      <c r="H54" s="1" t="s">
        <v>666</v>
      </c>
      <c r="I54" s="1" t="s">
        <v>667</v>
      </c>
      <c r="J54" s="1" t="s">
        <v>668</v>
      </c>
      <c r="K54" s="1" t="s">
        <v>669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670</v>
      </c>
      <c r="B55" s="1">
        <v>0.0</v>
      </c>
      <c r="C55" s="1" t="s">
        <v>671</v>
      </c>
      <c r="D55" s="1" t="s">
        <v>672</v>
      </c>
      <c r="E55" s="1" t="s">
        <v>673</v>
      </c>
      <c r="F55" s="1" t="s">
        <v>674</v>
      </c>
      <c r="G55" s="1" t="s">
        <v>675</v>
      </c>
      <c r="H55" s="1" t="s">
        <v>676</v>
      </c>
      <c r="I55" s="1" t="s">
        <v>677</v>
      </c>
      <c r="J55" s="1" t="s">
        <v>678</v>
      </c>
      <c r="K55" s="1" t="s">
        <v>679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680</v>
      </c>
      <c r="B56" s="1">
        <v>0.0</v>
      </c>
      <c r="C56" s="1">
        <v>158.0</v>
      </c>
      <c r="D56" s="1" t="s">
        <v>681</v>
      </c>
      <c r="E56" s="1" t="s">
        <v>682</v>
      </c>
      <c r="F56" s="1" t="s">
        <v>683</v>
      </c>
      <c r="G56" s="1" t="s">
        <v>684</v>
      </c>
      <c r="H56" s="1" t="s">
        <v>685</v>
      </c>
      <c r="I56" s="1" t="s">
        <v>686</v>
      </c>
      <c r="J56" s="1" t="s">
        <v>687</v>
      </c>
      <c r="K56" s="1" t="s">
        <v>688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689</v>
      </c>
      <c r="B57" s="1">
        <v>0.0</v>
      </c>
      <c r="C57" s="1" t="s">
        <v>690</v>
      </c>
      <c r="D57" s="1" t="s">
        <v>691</v>
      </c>
      <c r="E57" s="1" t="s">
        <v>692</v>
      </c>
      <c r="F57" s="1" t="s">
        <v>693</v>
      </c>
      <c r="G57" s="1" t="s">
        <v>694</v>
      </c>
      <c r="H57" s="1" t="s">
        <v>695</v>
      </c>
      <c r="I57" s="1" t="s">
        <v>696</v>
      </c>
      <c r="J57" s="1" t="s">
        <v>697</v>
      </c>
      <c r="K57" s="1" t="s">
        <v>698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699</v>
      </c>
      <c r="B58" s="1">
        <v>0.0</v>
      </c>
      <c r="C58" s="1" t="s">
        <v>700</v>
      </c>
      <c r="D58" s="1" t="s">
        <v>701</v>
      </c>
      <c r="E58" s="1" t="s">
        <v>702</v>
      </c>
      <c r="F58" s="1" t="s">
        <v>703</v>
      </c>
      <c r="G58" s="1" t="s">
        <v>704</v>
      </c>
      <c r="H58" s="1" t="s">
        <v>705</v>
      </c>
      <c r="I58" s="1" t="s">
        <v>706</v>
      </c>
      <c r="J58" s="1" t="s">
        <v>707</v>
      </c>
      <c r="K58" s="1" t="s">
        <v>708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709</v>
      </c>
      <c r="B59" s="1">
        <v>0.0</v>
      </c>
      <c r="C59" s="1" t="s">
        <v>710</v>
      </c>
      <c r="D59" s="1">
        <v>0.0</v>
      </c>
      <c r="E59" s="1" t="s">
        <v>711</v>
      </c>
      <c r="F59" s="1" t="s">
        <v>712</v>
      </c>
      <c r="G59" s="1" t="s">
        <v>713</v>
      </c>
      <c r="H59" s="1" t="s">
        <v>714</v>
      </c>
      <c r="I59" s="1" t="s">
        <v>715</v>
      </c>
      <c r="J59" s="1" t="s">
        <v>716</v>
      </c>
      <c r="K59" s="1" t="s">
        <v>717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718</v>
      </c>
      <c r="B60" s="1">
        <v>0.0</v>
      </c>
      <c r="C60" s="1" t="s">
        <v>710</v>
      </c>
      <c r="D60" s="1">
        <v>0.0</v>
      </c>
      <c r="E60" s="1" t="s">
        <v>711</v>
      </c>
      <c r="F60" s="1" t="s">
        <v>719</v>
      </c>
      <c r="G60" s="1" t="s">
        <v>720</v>
      </c>
      <c r="H60" s="1" t="s">
        <v>721</v>
      </c>
      <c r="I60" s="1" t="s">
        <v>722</v>
      </c>
      <c r="J60" s="1" t="s">
        <v>723</v>
      </c>
      <c r="K60" s="1" t="s">
        <v>724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725</v>
      </c>
      <c r="B61" s="1">
        <v>0.0</v>
      </c>
      <c r="C61" s="1" t="s">
        <v>726</v>
      </c>
      <c r="D61" s="1" t="s">
        <v>727</v>
      </c>
      <c r="E61" s="1" t="s">
        <v>728</v>
      </c>
      <c r="F61" s="1" t="s">
        <v>729</v>
      </c>
      <c r="G61" s="1" t="s">
        <v>730</v>
      </c>
      <c r="H61" s="1" t="s">
        <v>731</v>
      </c>
      <c r="I61" s="1" t="s">
        <v>732</v>
      </c>
      <c r="J61" s="1" t="s">
        <v>733</v>
      </c>
      <c r="K61" s="1" t="s">
        <v>734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735</v>
      </c>
      <c r="B62" s="1">
        <v>0.0</v>
      </c>
      <c r="C62" s="1" t="s">
        <v>736</v>
      </c>
      <c r="D62" s="1" t="s">
        <v>737</v>
      </c>
      <c r="E62" s="1" t="s">
        <v>738</v>
      </c>
      <c r="F62" s="1" t="s">
        <v>739</v>
      </c>
      <c r="G62" s="1" t="s">
        <v>740</v>
      </c>
      <c r="H62" s="1" t="s">
        <v>741</v>
      </c>
      <c r="I62" s="1" t="s">
        <v>742</v>
      </c>
      <c r="J62" s="1" t="s">
        <v>743</v>
      </c>
      <c r="K62" s="1" t="s">
        <v>744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745</v>
      </c>
      <c r="B63" s="1">
        <v>0.0</v>
      </c>
      <c r="C63" s="1">
        <v>0.0</v>
      </c>
      <c r="D63" s="1" t="s">
        <v>746</v>
      </c>
      <c r="E63" s="1" t="s">
        <v>747</v>
      </c>
      <c r="F63" s="1" t="s">
        <v>748</v>
      </c>
      <c r="G63" s="1" t="s">
        <v>749</v>
      </c>
      <c r="H63" s="1" t="s">
        <v>750</v>
      </c>
      <c r="I63" s="1" t="s">
        <v>751</v>
      </c>
      <c r="J63" s="1" t="s">
        <v>752</v>
      </c>
      <c r="K63" s="1" t="s">
        <v>753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754</v>
      </c>
      <c r="B64" s="1">
        <v>0.0</v>
      </c>
      <c r="C64" s="1">
        <v>0.0</v>
      </c>
      <c r="D64" s="1" t="s">
        <v>755</v>
      </c>
      <c r="E64" s="1" t="s">
        <v>756</v>
      </c>
      <c r="F64" s="1" t="s">
        <v>757</v>
      </c>
      <c r="G64" s="1" t="s">
        <v>758</v>
      </c>
      <c r="H64" s="1" t="s">
        <v>759</v>
      </c>
      <c r="I64" s="1" t="s">
        <v>760</v>
      </c>
      <c r="J64" s="1" t="s">
        <v>761</v>
      </c>
      <c r="K64" s="1" t="s">
        <v>762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764</v>
      </c>
      <c r="B66" s="1">
        <v>0.0</v>
      </c>
      <c r="C66" s="1">
        <v>0.0</v>
      </c>
      <c r="D66" s="1" t="s">
        <v>765</v>
      </c>
      <c r="E66" s="1" t="s">
        <v>766</v>
      </c>
      <c r="F66" s="1" t="s">
        <v>767</v>
      </c>
      <c r="G66" s="1" t="s">
        <v>768</v>
      </c>
      <c r="H66" s="1" t="s">
        <v>769</v>
      </c>
      <c r="I66" s="1" t="s">
        <v>770</v>
      </c>
      <c r="J66" s="1" t="s">
        <v>771</v>
      </c>
      <c r="K66" s="1" t="s">
        <v>772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773</v>
      </c>
      <c r="B67" s="1">
        <v>0.0</v>
      </c>
      <c r="C67" s="1">
        <v>0.0</v>
      </c>
      <c r="D67" s="1" t="s">
        <v>774</v>
      </c>
      <c r="E67" s="1" t="s">
        <v>775</v>
      </c>
      <c r="F67" s="1" t="s">
        <v>776</v>
      </c>
      <c r="G67" s="1" t="s">
        <v>777</v>
      </c>
      <c r="H67" s="1" t="s">
        <v>778</v>
      </c>
      <c r="I67" s="1" t="s">
        <v>779</v>
      </c>
      <c r="J67" s="1" t="s">
        <v>780</v>
      </c>
      <c r="K67" s="1" t="s">
        <v>781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782</v>
      </c>
      <c r="B68" s="1">
        <v>0.0</v>
      </c>
      <c r="C68" s="1">
        <v>0.0</v>
      </c>
      <c r="D68" s="1" t="s">
        <v>783</v>
      </c>
      <c r="E68" s="1" t="s">
        <v>784</v>
      </c>
      <c r="F68" s="1" t="s">
        <v>785</v>
      </c>
      <c r="G68" s="1" t="s">
        <v>786</v>
      </c>
      <c r="H68" s="1" t="s">
        <v>787</v>
      </c>
      <c r="I68" s="1" t="s">
        <v>788</v>
      </c>
      <c r="J68" s="1" t="s">
        <v>789</v>
      </c>
      <c r="K68" s="1">
        <v>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790</v>
      </c>
      <c r="B69" s="1">
        <v>0.0</v>
      </c>
      <c r="C69" s="1">
        <v>0.0</v>
      </c>
      <c r="D69" s="1" t="s">
        <v>791</v>
      </c>
      <c r="E69" s="1" t="s">
        <v>792</v>
      </c>
      <c r="F69" s="1" t="s">
        <v>793</v>
      </c>
      <c r="G69" s="1" t="s">
        <v>794</v>
      </c>
      <c r="H69" s="1" t="s">
        <v>795</v>
      </c>
      <c r="I69" s="1" t="s">
        <v>796</v>
      </c>
      <c r="J69" s="1" t="s">
        <v>797</v>
      </c>
      <c r="K69" s="1" t="s">
        <v>798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799</v>
      </c>
      <c r="B70" s="1">
        <v>0.0</v>
      </c>
      <c r="C70" s="1">
        <v>0.0</v>
      </c>
      <c r="D70" s="1" t="s">
        <v>791</v>
      </c>
      <c r="E70" s="1" t="s">
        <v>792</v>
      </c>
      <c r="F70" s="1" t="s">
        <v>800</v>
      </c>
      <c r="G70" s="1" t="s">
        <v>801</v>
      </c>
      <c r="H70" s="1" t="s">
        <v>802</v>
      </c>
      <c r="I70" s="1" t="s">
        <v>803</v>
      </c>
      <c r="J70" s="1" t="s">
        <v>804</v>
      </c>
      <c r="K70" s="1" t="s">
        <v>805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806</v>
      </c>
      <c r="B71" s="1">
        <v>0.0</v>
      </c>
      <c r="C71" s="1">
        <v>0.0</v>
      </c>
      <c r="D71" s="1" t="s">
        <v>807</v>
      </c>
      <c r="E71" s="1" t="s">
        <v>808</v>
      </c>
      <c r="F71" s="1" t="s">
        <v>809</v>
      </c>
      <c r="G71" s="1" t="s">
        <v>810</v>
      </c>
      <c r="H71" s="1" t="s">
        <v>811</v>
      </c>
      <c r="I71" s="1" t="s">
        <v>812</v>
      </c>
      <c r="J71" s="1" t="s">
        <v>813</v>
      </c>
      <c r="K71" s="1" t="s">
        <v>814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815</v>
      </c>
      <c r="B72" s="1">
        <v>0.0</v>
      </c>
      <c r="C72" s="1">
        <v>0.0</v>
      </c>
      <c r="D72" s="1" t="s">
        <v>807</v>
      </c>
      <c r="E72" s="1" t="s">
        <v>816</v>
      </c>
      <c r="F72" s="1" t="s">
        <v>817</v>
      </c>
      <c r="G72" s="1" t="s">
        <v>818</v>
      </c>
      <c r="H72" s="1" t="s">
        <v>819</v>
      </c>
      <c r="I72" s="1" t="s">
        <v>820</v>
      </c>
      <c r="J72" s="1" t="s">
        <v>821</v>
      </c>
      <c r="K72" s="1" t="s">
        <v>822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823</v>
      </c>
      <c r="B73" s="1">
        <v>0.0</v>
      </c>
      <c r="C73" s="1">
        <v>0.0</v>
      </c>
      <c r="D73" s="1" t="s">
        <v>807</v>
      </c>
      <c r="E73" s="1" t="s">
        <v>824</v>
      </c>
      <c r="F73" s="1" t="s">
        <v>825</v>
      </c>
      <c r="G73" s="1" t="s">
        <v>826</v>
      </c>
      <c r="H73" s="1" t="s">
        <v>827</v>
      </c>
      <c r="I73" s="1" t="s">
        <v>828</v>
      </c>
      <c r="J73" s="1" t="s">
        <v>518</v>
      </c>
      <c r="K73" s="1" t="s">
        <v>829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830</v>
      </c>
      <c r="B74" s="1">
        <v>0.0</v>
      </c>
      <c r="C74" s="1">
        <v>0.0</v>
      </c>
      <c r="D74" s="1" t="s">
        <v>831</v>
      </c>
      <c r="E74" s="1" t="s">
        <v>832</v>
      </c>
      <c r="F74" s="1" t="s">
        <v>833</v>
      </c>
      <c r="G74" s="1" t="s">
        <v>834</v>
      </c>
      <c r="H74" s="1" t="s">
        <v>835</v>
      </c>
      <c r="I74" s="1" t="s">
        <v>836</v>
      </c>
      <c r="J74" s="1" t="s">
        <v>837</v>
      </c>
      <c r="K74" s="1" t="s">
        <v>838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839</v>
      </c>
      <c r="B75" s="1">
        <v>0.0</v>
      </c>
      <c r="C75" s="1">
        <v>0.0</v>
      </c>
      <c r="D75" s="1" t="s">
        <v>840</v>
      </c>
      <c r="E75" s="1" t="s">
        <v>841</v>
      </c>
      <c r="F75" s="1" t="s">
        <v>842</v>
      </c>
      <c r="G75" s="1" t="s">
        <v>843</v>
      </c>
      <c r="H75" s="1" t="s">
        <v>844</v>
      </c>
      <c r="I75" s="1" t="s">
        <v>845</v>
      </c>
      <c r="J75" s="1" t="s">
        <v>846</v>
      </c>
      <c r="K75" s="1" t="s">
        <v>847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848</v>
      </c>
      <c r="B76" s="1">
        <v>0.0</v>
      </c>
      <c r="C76" s="1">
        <v>0.0</v>
      </c>
      <c r="D76" s="1" t="s">
        <v>849</v>
      </c>
      <c r="E76" s="1" t="s">
        <v>850</v>
      </c>
      <c r="F76" s="1" t="s">
        <v>851</v>
      </c>
      <c r="G76" s="1" t="s">
        <v>852</v>
      </c>
      <c r="H76" s="1" t="s">
        <v>853</v>
      </c>
      <c r="I76" s="1" t="s">
        <v>854</v>
      </c>
      <c r="J76" s="1" t="s">
        <v>855</v>
      </c>
      <c r="K76" s="1" t="s">
        <v>856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857</v>
      </c>
      <c r="B77" s="1">
        <v>0.0</v>
      </c>
      <c r="C77" s="1">
        <v>0.0</v>
      </c>
      <c r="D77" s="1" t="s">
        <v>858</v>
      </c>
      <c r="E77" s="1" t="s">
        <v>859</v>
      </c>
      <c r="F77" s="1" t="s">
        <v>860</v>
      </c>
      <c r="G77" s="1" t="s">
        <v>861</v>
      </c>
      <c r="H77" s="1" t="s">
        <v>862</v>
      </c>
      <c r="I77" s="1" t="s">
        <v>863</v>
      </c>
      <c r="J77" s="1" t="s">
        <v>864</v>
      </c>
      <c r="K77" s="1" t="s">
        <v>865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866</v>
      </c>
      <c r="B78" s="1">
        <v>0.0</v>
      </c>
      <c r="C78" s="1">
        <v>0.0</v>
      </c>
      <c r="D78" s="1" t="s">
        <v>867</v>
      </c>
      <c r="E78" s="1" t="s">
        <v>868</v>
      </c>
      <c r="F78" s="1" t="s">
        <v>869</v>
      </c>
      <c r="G78" s="1" t="s">
        <v>870</v>
      </c>
      <c r="H78" s="1" t="s">
        <v>871</v>
      </c>
      <c r="I78" s="1" t="s">
        <v>872</v>
      </c>
      <c r="J78" s="1" t="s">
        <v>873</v>
      </c>
      <c r="K78" s="1" t="s">
        <v>874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875</v>
      </c>
      <c r="B79" s="1">
        <v>0.0</v>
      </c>
      <c r="C79" s="1">
        <v>0.0</v>
      </c>
      <c r="D79" s="1" t="s">
        <v>876</v>
      </c>
      <c r="E79" s="1" t="s">
        <v>877</v>
      </c>
      <c r="F79" s="1" t="s">
        <v>878</v>
      </c>
      <c r="G79" s="1" t="s">
        <v>879</v>
      </c>
      <c r="H79" s="1" t="s">
        <v>880</v>
      </c>
      <c r="I79" s="1" t="s">
        <v>881</v>
      </c>
      <c r="J79" s="1" t="s">
        <v>882</v>
      </c>
      <c r="K79" s="1" t="s">
        <v>883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884</v>
      </c>
      <c r="B80" s="1">
        <v>0.0</v>
      </c>
      <c r="C80" s="1">
        <v>0.0</v>
      </c>
      <c r="D80" s="1" t="s">
        <v>876</v>
      </c>
      <c r="E80" s="1" t="s">
        <v>877</v>
      </c>
      <c r="F80" s="1" t="s">
        <v>885</v>
      </c>
      <c r="G80" s="1" t="s">
        <v>886</v>
      </c>
      <c r="H80" s="1" t="s">
        <v>887</v>
      </c>
      <c r="I80" s="1" t="s">
        <v>888</v>
      </c>
      <c r="J80" s="1" t="s">
        <v>889</v>
      </c>
      <c r="K80" s="1" t="s">
        <v>890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891</v>
      </c>
      <c r="B81" s="1">
        <v>0.0</v>
      </c>
      <c r="C81" s="1">
        <v>0.0</v>
      </c>
      <c r="D81" s="1" t="s">
        <v>892</v>
      </c>
      <c r="E81" s="1" t="s">
        <v>893</v>
      </c>
      <c r="F81" s="1" t="s">
        <v>894</v>
      </c>
      <c r="G81" s="1" t="s">
        <v>895</v>
      </c>
      <c r="H81" s="1" t="s">
        <v>896</v>
      </c>
      <c r="I81" s="1" t="s">
        <v>897</v>
      </c>
      <c r="J81" s="1" t="s">
        <v>898</v>
      </c>
      <c r="K81" s="1" t="s">
        <v>899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900</v>
      </c>
      <c r="B82" s="1">
        <v>0.0</v>
      </c>
      <c r="C82" s="1">
        <v>0.0</v>
      </c>
      <c r="D82" s="1" t="s">
        <v>901</v>
      </c>
      <c r="E82" s="1" t="s">
        <v>902</v>
      </c>
      <c r="F82" s="1" t="s">
        <v>903</v>
      </c>
      <c r="G82" s="1" t="s">
        <v>904</v>
      </c>
      <c r="H82" s="1" t="s">
        <v>905</v>
      </c>
      <c r="I82" s="1" t="s">
        <v>906</v>
      </c>
      <c r="J82" s="1" t="s">
        <v>907</v>
      </c>
      <c r="K82" s="1" t="s">
        <v>908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909</v>
      </c>
      <c r="B83" s="1">
        <v>0.0</v>
      </c>
      <c r="C83" s="1">
        <v>0.0</v>
      </c>
      <c r="D83" s="1">
        <v>0.0</v>
      </c>
      <c r="E83" s="1" t="s">
        <v>910</v>
      </c>
      <c r="F83" s="1" t="s">
        <v>911</v>
      </c>
      <c r="G83" s="1" t="s">
        <v>912</v>
      </c>
      <c r="H83" s="1" t="s">
        <v>913</v>
      </c>
      <c r="I83" s="1" t="s">
        <v>914</v>
      </c>
      <c r="J83" s="1" t="s">
        <v>915</v>
      </c>
      <c r="K83" s="1" t="s">
        <v>916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917</v>
      </c>
      <c r="B84" s="1">
        <v>0.0</v>
      </c>
      <c r="C84" s="1">
        <v>0.0</v>
      </c>
      <c r="D84" s="1">
        <v>0.0</v>
      </c>
      <c r="E84" s="1" t="s">
        <v>918</v>
      </c>
      <c r="F84" s="1" t="s">
        <v>919</v>
      </c>
      <c r="G84" s="1" t="s">
        <v>920</v>
      </c>
      <c r="H84" s="1" t="s">
        <v>921</v>
      </c>
      <c r="I84" s="1" t="s">
        <v>922</v>
      </c>
      <c r="J84" s="1" t="s">
        <v>923</v>
      </c>
      <c r="K84" s="1" t="s">
        <v>924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926</v>
      </c>
      <c r="B86" s="1">
        <v>0.0</v>
      </c>
      <c r="C86" s="1">
        <v>0.0</v>
      </c>
      <c r="D86" s="1">
        <v>0.0</v>
      </c>
      <c r="E86" s="1" t="s">
        <v>927</v>
      </c>
      <c r="F86" s="1" t="s">
        <v>928</v>
      </c>
      <c r="G86" s="1" t="s">
        <v>929</v>
      </c>
      <c r="H86" s="1" t="s">
        <v>930</v>
      </c>
      <c r="I86" s="1" t="s">
        <v>931</v>
      </c>
      <c r="J86" s="1" t="s">
        <v>932</v>
      </c>
      <c r="K86" s="1" t="s">
        <v>933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934</v>
      </c>
      <c r="B87" s="1">
        <v>0.0</v>
      </c>
      <c r="C87" s="1">
        <v>0.0</v>
      </c>
      <c r="D87" s="1">
        <v>0.0</v>
      </c>
      <c r="E87" s="1" t="s">
        <v>935</v>
      </c>
      <c r="F87" s="1" t="s">
        <v>936</v>
      </c>
      <c r="G87" s="1" t="s">
        <v>937</v>
      </c>
      <c r="H87" s="1">
        <v>124.0</v>
      </c>
      <c r="I87" s="1" t="s">
        <v>938</v>
      </c>
      <c r="J87" s="1" t="s">
        <v>939</v>
      </c>
      <c r="K87" s="1" t="s">
        <v>940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941</v>
      </c>
      <c r="B88" s="1">
        <v>0.0</v>
      </c>
      <c r="C88" s="1">
        <v>0.0</v>
      </c>
      <c r="D88" s="1">
        <v>0.0</v>
      </c>
      <c r="E88" s="1" t="s">
        <v>942</v>
      </c>
      <c r="F88" s="1" t="s">
        <v>943</v>
      </c>
      <c r="G88" s="1" t="s">
        <v>944</v>
      </c>
      <c r="H88" s="1" t="s">
        <v>945</v>
      </c>
      <c r="I88" s="1" t="s">
        <v>946</v>
      </c>
      <c r="J88" s="1" t="s">
        <v>947</v>
      </c>
      <c r="K88" s="1" t="s">
        <v>948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949</v>
      </c>
      <c r="B89" s="1">
        <v>0.0</v>
      </c>
      <c r="C89" s="1">
        <v>0.0</v>
      </c>
      <c r="D89" s="1">
        <v>0.0</v>
      </c>
      <c r="E89" s="1" t="s">
        <v>950</v>
      </c>
      <c r="F89" s="1" t="s">
        <v>951</v>
      </c>
      <c r="G89" s="1" t="s">
        <v>952</v>
      </c>
      <c r="H89" s="1" t="s">
        <v>953</v>
      </c>
      <c r="I89" s="1" t="s">
        <v>954</v>
      </c>
      <c r="J89" s="1" t="s">
        <v>955</v>
      </c>
      <c r="K89" s="1" t="s">
        <v>956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957</v>
      </c>
      <c r="B90" s="1">
        <v>0.0</v>
      </c>
      <c r="C90" s="1">
        <v>0.0</v>
      </c>
      <c r="D90" s="1">
        <v>0.0</v>
      </c>
      <c r="E90" s="1" t="s">
        <v>950</v>
      </c>
      <c r="F90" s="1" t="s">
        <v>958</v>
      </c>
      <c r="G90" s="1" t="s">
        <v>959</v>
      </c>
      <c r="H90" s="1" t="s">
        <v>960</v>
      </c>
      <c r="I90" s="1" t="s">
        <v>961</v>
      </c>
      <c r="J90" s="1" t="s">
        <v>962</v>
      </c>
      <c r="K90" s="1" t="s">
        <v>963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964</v>
      </c>
      <c r="B91" s="1">
        <v>0.0</v>
      </c>
      <c r="C91" s="1">
        <v>0.0</v>
      </c>
      <c r="D91" s="1">
        <v>0.0</v>
      </c>
      <c r="E91" s="1" t="s">
        <v>965</v>
      </c>
      <c r="F91" s="1" t="s">
        <v>903</v>
      </c>
      <c r="G91" s="1" t="s">
        <v>966</v>
      </c>
      <c r="H91" s="1" t="s">
        <v>967</v>
      </c>
      <c r="I91" s="1" t="s">
        <v>968</v>
      </c>
      <c r="J91" s="1" t="s">
        <v>969</v>
      </c>
      <c r="K91" s="1" t="s">
        <v>970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971</v>
      </c>
      <c r="B92" s="1">
        <v>0.0</v>
      </c>
      <c r="C92" s="1">
        <v>0.0</v>
      </c>
      <c r="D92" s="1">
        <v>0.0</v>
      </c>
      <c r="E92" s="1" t="s">
        <v>972</v>
      </c>
      <c r="F92" s="1" t="s">
        <v>973</v>
      </c>
      <c r="G92" s="1" t="s">
        <v>974</v>
      </c>
      <c r="H92" s="1" t="s">
        <v>975</v>
      </c>
      <c r="I92" s="1" t="s">
        <v>976</v>
      </c>
      <c r="J92" s="1" t="s">
        <v>977</v>
      </c>
      <c r="K92" s="1" t="s">
        <v>978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979</v>
      </c>
      <c r="B93" s="1">
        <v>0.0</v>
      </c>
      <c r="C93" s="1">
        <v>0.0</v>
      </c>
      <c r="D93" s="1">
        <v>0.0</v>
      </c>
      <c r="E93" s="1" t="s">
        <v>980</v>
      </c>
      <c r="F93" s="1" t="s">
        <v>981</v>
      </c>
      <c r="G93" s="1" t="s">
        <v>982</v>
      </c>
      <c r="H93" s="1" t="s">
        <v>983</v>
      </c>
      <c r="I93" s="1" t="s">
        <v>984</v>
      </c>
      <c r="J93" s="1" t="s">
        <v>122</v>
      </c>
      <c r="K93" s="1" t="s">
        <v>985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986</v>
      </c>
      <c r="B94" s="1">
        <v>0.0</v>
      </c>
      <c r="C94" s="1">
        <v>0.0</v>
      </c>
      <c r="D94" s="1">
        <v>0.0</v>
      </c>
      <c r="E94" s="1" t="s">
        <v>987</v>
      </c>
      <c r="F94" s="1" t="s">
        <v>988</v>
      </c>
      <c r="G94" s="1" t="s">
        <v>989</v>
      </c>
      <c r="H94" s="1" t="s">
        <v>990</v>
      </c>
      <c r="I94" s="1" t="s">
        <v>991</v>
      </c>
      <c r="J94" s="1" t="s">
        <v>992</v>
      </c>
      <c r="K94" s="1" t="s">
        <v>993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994</v>
      </c>
      <c r="B95" s="1">
        <v>0.0</v>
      </c>
      <c r="C95" s="1">
        <v>0.0</v>
      </c>
      <c r="D95" s="1">
        <v>0.0</v>
      </c>
      <c r="E95" s="1" t="s">
        <v>995</v>
      </c>
      <c r="F95" s="1" t="s">
        <v>996</v>
      </c>
      <c r="G95" s="1" t="s">
        <v>997</v>
      </c>
      <c r="H95" s="1" t="s">
        <v>998</v>
      </c>
      <c r="I95" s="1" t="s">
        <v>999</v>
      </c>
      <c r="J95" s="1" t="s">
        <v>1000</v>
      </c>
      <c r="K95" s="1" t="s">
        <v>1001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1002</v>
      </c>
      <c r="B96" s="1">
        <v>0.0</v>
      </c>
      <c r="C96" s="1">
        <v>0.0</v>
      </c>
      <c r="D96" s="1">
        <v>0.0</v>
      </c>
      <c r="E96" s="1" t="s">
        <v>1003</v>
      </c>
      <c r="F96" s="1" t="s">
        <v>1004</v>
      </c>
      <c r="G96" s="1" t="s">
        <v>844</v>
      </c>
      <c r="H96" s="1" t="s">
        <v>1005</v>
      </c>
      <c r="I96" s="1" t="s">
        <v>1006</v>
      </c>
      <c r="J96" s="1" t="s">
        <v>1007</v>
      </c>
      <c r="K96" s="1" t="s">
        <v>1008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1009</v>
      </c>
      <c r="B97" s="1">
        <v>0.0</v>
      </c>
      <c r="C97" s="1">
        <v>0.0</v>
      </c>
      <c r="D97" s="1">
        <v>0.0</v>
      </c>
      <c r="E97" s="1" t="s">
        <v>1010</v>
      </c>
      <c r="F97" s="1" t="s">
        <v>1011</v>
      </c>
      <c r="G97" s="1" t="s">
        <v>1012</v>
      </c>
      <c r="H97" s="1" t="s">
        <v>1013</v>
      </c>
      <c r="I97" s="1" t="s">
        <v>1014</v>
      </c>
      <c r="J97" s="1" t="s">
        <v>1015</v>
      </c>
      <c r="K97" s="1" t="s">
        <v>1016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1017</v>
      </c>
      <c r="B98" s="1">
        <v>0.0</v>
      </c>
      <c r="C98" s="1">
        <v>0.0</v>
      </c>
      <c r="D98" s="1">
        <v>0.0</v>
      </c>
      <c r="E98" s="1" t="s">
        <v>1018</v>
      </c>
      <c r="F98" s="1" t="s">
        <v>1019</v>
      </c>
      <c r="G98" s="1" t="s">
        <v>1020</v>
      </c>
      <c r="H98" s="1" t="s">
        <v>1021</v>
      </c>
      <c r="I98" s="1" t="s">
        <v>1022</v>
      </c>
      <c r="J98" s="1" t="s">
        <v>1023</v>
      </c>
      <c r="K98" s="1" t="s">
        <v>1024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1025</v>
      </c>
      <c r="B99" s="1">
        <v>0.0</v>
      </c>
      <c r="C99" s="1">
        <v>0.0</v>
      </c>
      <c r="D99" s="1">
        <v>0.0</v>
      </c>
      <c r="E99" s="1" t="s">
        <v>1026</v>
      </c>
      <c r="F99" s="1" t="s">
        <v>1027</v>
      </c>
      <c r="G99" s="1" t="s">
        <v>1028</v>
      </c>
      <c r="H99" s="1" t="s">
        <v>1029</v>
      </c>
      <c r="I99" s="1" t="s">
        <v>1030</v>
      </c>
      <c r="J99" s="1" t="s">
        <v>1031</v>
      </c>
      <c r="K99" s="1">
        <v>-20.0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1032</v>
      </c>
      <c r="B100" s="1">
        <v>0.0</v>
      </c>
      <c r="C100" s="1">
        <v>0.0</v>
      </c>
      <c r="D100" s="1">
        <v>0.0</v>
      </c>
      <c r="E100" s="1" t="s">
        <v>1026</v>
      </c>
      <c r="F100" s="1" t="s">
        <v>1033</v>
      </c>
      <c r="G100" s="1" t="s">
        <v>1034</v>
      </c>
      <c r="H100" s="1" t="s">
        <v>1035</v>
      </c>
      <c r="I100" s="1" t="s">
        <v>1036</v>
      </c>
      <c r="J100" s="1" t="s">
        <v>1037</v>
      </c>
      <c r="K100" s="1" t="s">
        <v>1038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1039</v>
      </c>
      <c r="B101" s="1">
        <v>0.0</v>
      </c>
      <c r="C101" s="1">
        <v>0.0</v>
      </c>
      <c r="D101" s="1">
        <v>0.0</v>
      </c>
      <c r="E101" s="1" t="s">
        <v>1040</v>
      </c>
      <c r="F101" s="1" t="s">
        <v>1041</v>
      </c>
      <c r="G101" s="1" t="s">
        <v>1042</v>
      </c>
      <c r="H101" s="1" t="s">
        <v>1043</v>
      </c>
      <c r="I101" s="1" t="s">
        <v>1044</v>
      </c>
      <c r="J101" s="1" t="s">
        <v>1045</v>
      </c>
      <c r="K101" s="1" t="s">
        <v>1046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1047</v>
      </c>
      <c r="B102" s="1">
        <v>0.0</v>
      </c>
      <c r="C102" s="1">
        <v>0.0</v>
      </c>
      <c r="D102" s="1">
        <v>0.0</v>
      </c>
      <c r="E102" s="1" t="s">
        <v>1048</v>
      </c>
      <c r="F102" s="1" t="s">
        <v>1049</v>
      </c>
      <c r="G102" s="1" t="s">
        <v>1050</v>
      </c>
      <c r="H102" s="1" t="s">
        <v>1051</v>
      </c>
      <c r="I102" s="1" t="s">
        <v>1052</v>
      </c>
      <c r="J102" s="1" t="s">
        <v>1053</v>
      </c>
      <c r="K102" s="1" t="s">
        <v>1054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1055</v>
      </c>
      <c r="B103" s="1">
        <v>0.0</v>
      </c>
      <c r="C103" s="1">
        <v>0.0</v>
      </c>
      <c r="D103" s="1">
        <v>0.0</v>
      </c>
      <c r="E103" s="1">
        <v>0.0</v>
      </c>
      <c r="F103" s="1" t="s">
        <v>1056</v>
      </c>
      <c r="G103" s="1" t="s">
        <v>1057</v>
      </c>
      <c r="H103" s="1" t="s">
        <v>1058</v>
      </c>
      <c r="I103" s="1" t="s">
        <v>1059</v>
      </c>
      <c r="J103" s="1" t="s">
        <v>404</v>
      </c>
      <c r="K103" s="1" t="s">
        <v>1060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1061</v>
      </c>
      <c r="B104" s="1">
        <v>0.0</v>
      </c>
      <c r="C104" s="1">
        <v>0.0</v>
      </c>
      <c r="D104" s="1">
        <v>0.0</v>
      </c>
      <c r="E104" s="1">
        <v>0.0</v>
      </c>
      <c r="F104" s="1" t="s">
        <v>1062</v>
      </c>
      <c r="G104" s="1" t="s">
        <v>1063</v>
      </c>
      <c r="H104" s="1" t="s">
        <v>1064</v>
      </c>
      <c r="I104" s="1" t="s">
        <v>1065</v>
      </c>
      <c r="J104" s="1" t="s">
        <v>1066</v>
      </c>
      <c r="K104" s="1" t="s">
        <v>279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1067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1068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1069</v>
      </c>
      <c r="H106" s="1" t="s">
        <v>1070</v>
      </c>
      <c r="I106" s="1" t="s">
        <v>1071</v>
      </c>
      <c r="J106" s="1" t="s">
        <v>1072</v>
      </c>
      <c r="K106" s="1" t="s">
        <v>1073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1074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1075</v>
      </c>
      <c r="H107" s="1" t="s">
        <v>1076</v>
      </c>
      <c r="I107" s="1" t="s">
        <v>1077</v>
      </c>
      <c r="J107" s="1" t="s">
        <v>726</v>
      </c>
      <c r="K107" s="1" t="s">
        <v>1078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1079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1080</v>
      </c>
      <c r="H108" s="1" t="s">
        <v>1081</v>
      </c>
      <c r="I108" s="1" t="s">
        <v>1082</v>
      </c>
      <c r="J108" s="1" t="s">
        <v>1083</v>
      </c>
      <c r="K108" s="1" t="s">
        <v>1084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1085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1086</v>
      </c>
      <c r="H109" s="1" t="s">
        <v>1087</v>
      </c>
      <c r="I109" s="1" t="s">
        <v>1088</v>
      </c>
      <c r="J109" s="1" t="s">
        <v>1089</v>
      </c>
      <c r="K109" s="1" t="s">
        <v>1090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1091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1092</v>
      </c>
      <c r="H110" s="1" t="s">
        <v>1093</v>
      </c>
      <c r="I110" s="1" t="s">
        <v>1094</v>
      </c>
      <c r="J110" s="1" t="s">
        <v>1095</v>
      </c>
      <c r="K110" s="1" t="s">
        <v>715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1096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1097</v>
      </c>
      <c r="H111" s="1" t="s">
        <v>1098</v>
      </c>
      <c r="I111" s="1" t="s">
        <v>1099</v>
      </c>
      <c r="J111" s="1" t="s">
        <v>1100</v>
      </c>
      <c r="K111" s="1" t="s">
        <v>1101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1102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1103</v>
      </c>
      <c r="H112" s="1">
        <v>36.0</v>
      </c>
      <c r="I112" s="1" t="s">
        <v>1104</v>
      </c>
      <c r="J112" s="1" t="s">
        <v>1105</v>
      </c>
      <c r="K112" s="1" t="s">
        <v>1106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1107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1108</v>
      </c>
      <c r="H113" s="1">
        <v>-47.0</v>
      </c>
      <c r="I113" s="1" t="s">
        <v>293</v>
      </c>
      <c r="J113" s="1" t="s">
        <v>1109</v>
      </c>
      <c r="K113" s="1" t="s">
        <v>1110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1111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1112</v>
      </c>
      <c r="H114" s="1" t="s">
        <v>1113</v>
      </c>
      <c r="I114" s="1" t="s">
        <v>1114</v>
      </c>
      <c r="J114" s="1" t="s">
        <v>1115</v>
      </c>
      <c r="K114" s="1" t="s">
        <v>1116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1117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1118</v>
      </c>
      <c r="H115" s="1" t="s">
        <v>1119</v>
      </c>
      <c r="I115" s="1" t="s">
        <v>1120</v>
      </c>
      <c r="J115" s="1" t="s">
        <v>1121</v>
      </c>
      <c r="K115" s="1" t="s">
        <v>1122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1123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96.0</v>
      </c>
      <c r="H116" s="1" t="s">
        <v>1124</v>
      </c>
      <c r="I116" s="1" t="s">
        <v>1125</v>
      </c>
      <c r="J116" s="1" t="s">
        <v>1126</v>
      </c>
      <c r="K116" s="1" t="s">
        <v>1127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1128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1129</v>
      </c>
      <c r="H117" s="1" t="s">
        <v>1130</v>
      </c>
      <c r="I117" s="1" t="s">
        <v>1131</v>
      </c>
      <c r="J117" s="1" t="s">
        <v>1132</v>
      </c>
      <c r="K117" s="1" t="s">
        <v>1133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1134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1135</v>
      </c>
      <c r="H118" s="1" t="s">
        <v>1136</v>
      </c>
      <c r="I118" s="1" t="s">
        <v>1137</v>
      </c>
      <c r="J118" s="1" t="s">
        <v>1138</v>
      </c>
      <c r="K118" s="1" t="s">
        <v>1139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1140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1141</v>
      </c>
      <c r="H119" s="1" t="s">
        <v>1142</v>
      </c>
      <c r="I119" s="1" t="s">
        <v>1143</v>
      </c>
      <c r="J119" s="1" t="s">
        <v>1144</v>
      </c>
      <c r="K119" s="1" t="s">
        <v>1145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1146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1147</v>
      </c>
      <c r="H120" s="1" t="s">
        <v>1148</v>
      </c>
      <c r="I120" s="1" t="s">
        <v>1149</v>
      </c>
      <c r="J120" s="1" t="s">
        <v>1150</v>
      </c>
      <c r="K120" s="1" t="s">
        <v>1151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1152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514</v>
      </c>
      <c r="H121" s="1" t="s">
        <v>1153</v>
      </c>
      <c r="I121" s="1" t="s">
        <v>1154</v>
      </c>
      <c r="J121" s="1" t="s">
        <v>1155</v>
      </c>
      <c r="K121" s="1" t="s">
        <v>1156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1157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599</v>
      </c>
      <c r="H122" s="1" t="s">
        <v>1158</v>
      </c>
      <c r="I122" s="1" t="s">
        <v>1159</v>
      </c>
      <c r="J122" s="1" t="s">
        <v>1160</v>
      </c>
      <c r="K122" s="1" t="s">
        <v>1161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1162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1163</v>
      </c>
      <c r="I123" s="1" t="s">
        <v>1164</v>
      </c>
      <c r="J123" s="1" t="s">
        <v>1165</v>
      </c>
      <c r="K123" s="1" t="s">
        <v>1166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1167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1168</v>
      </c>
      <c r="I124" s="1" t="s">
        <v>1169</v>
      </c>
      <c r="J124" s="1" t="s">
        <v>1170</v>
      </c>
      <c r="K124" s="1" t="s">
        <v>1171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1172</v>
      </c>
      <c r="C1" s="1" t="s">
        <v>1173</v>
      </c>
      <c r="D1" s="1" t="s">
        <v>1174</v>
      </c>
      <c r="E1" s="1" t="s">
        <v>1175</v>
      </c>
      <c r="F1" s="1" t="s">
        <v>1176</v>
      </c>
      <c r="G1" s="1" t="s">
        <v>1177</v>
      </c>
      <c r="H1" s="1" t="s">
        <v>1178</v>
      </c>
      <c r="I1" s="1" t="s">
        <v>1179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1180</v>
      </c>
      <c r="B2" s="1" t="s">
        <v>1181</v>
      </c>
      <c r="C2" s="1" t="s">
        <v>1182</v>
      </c>
      <c r="D2" s="1" t="s">
        <v>1183</v>
      </c>
      <c r="E2" s="1" t="s">
        <v>1184</v>
      </c>
      <c r="F2" s="1" t="s">
        <v>1185</v>
      </c>
      <c r="G2" s="1" t="s">
        <v>1186</v>
      </c>
      <c r="H2" s="1" t="s">
        <v>1186</v>
      </c>
      <c r="I2" s="1" t="s">
        <v>1187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1188</v>
      </c>
      <c r="B3" s="1" t="s">
        <v>1187</v>
      </c>
      <c r="C3" s="1" t="s">
        <v>1189</v>
      </c>
      <c r="D3" s="1" t="s">
        <v>1190</v>
      </c>
      <c r="E3" s="1" t="s">
        <v>1191</v>
      </c>
      <c r="F3" s="1" t="s">
        <v>1192</v>
      </c>
      <c r="G3" s="1" t="s">
        <v>1193</v>
      </c>
      <c r="H3" s="1" t="s">
        <v>1194</v>
      </c>
      <c r="I3" s="1" t="s">
        <v>1187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1195</v>
      </c>
      <c r="B4" s="1" t="s">
        <v>1196</v>
      </c>
      <c r="C4" s="1" t="s">
        <v>1197</v>
      </c>
      <c r="D4" s="1" t="s">
        <v>1198</v>
      </c>
      <c r="E4" s="1" t="s">
        <v>1199</v>
      </c>
      <c r="F4" s="1" t="s">
        <v>1200</v>
      </c>
      <c r="G4" s="1" t="s">
        <v>1201</v>
      </c>
      <c r="H4" s="1" t="s">
        <v>1202</v>
      </c>
      <c r="I4" s="1" t="s">
        <v>1203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1188</v>
      </c>
      <c r="B5" s="1" t="s">
        <v>1187</v>
      </c>
      <c r="C5" s="1" t="s">
        <v>1204</v>
      </c>
      <c r="D5" s="1" t="s">
        <v>1205</v>
      </c>
      <c r="E5" s="1" t="s">
        <v>1206</v>
      </c>
      <c r="F5" s="1" t="s">
        <v>1207</v>
      </c>
      <c r="G5" s="1" t="s">
        <v>1208</v>
      </c>
      <c r="H5" s="1" t="s">
        <v>1209</v>
      </c>
      <c r="I5" s="1" t="s">
        <v>1210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1211</v>
      </c>
      <c r="B6" s="1" t="s">
        <v>1212</v>
      </c>
      <c r="C6" s="1" t="s">
        <v>1213</v>
      </c>
      <c r="D6" s="1" t="s">
        <v>1214</v>
      </c>
      <c r="E6" s="1" t="s">
        <v>1215</v>
      </c>
      <c r="F6" s="1" t="s">
        <v>1216</v>
      </c>
      <c r="G6" s="1" t="s">
        <v>1217</v>
      </c>
      <c r="H6" s="1" t="s">
        <v>1218</v>
      </c>
      <c r="I6" s="1" t="s">
        <v>1219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1220</v>
      </c>
      <c r="B7" s="1" t="s">
        <v>1221</v>
      </c>
      <c r="C7" s="1" t="s">
        <v>1222</v>
      </c>
      <c r="D7" s="1" t="s">
        <v>1223</v>
      </c>
      <c r="E7" s="1" t="s">
        <v>1224</v>
      </c>
      <c r="F7" s="1" t="s">
        <v>1225</v>
      </c>
      <c r="G7" s="1" t="s">
        <v>1226</v>
      </c>
      <c r="H7" s="1" t="s">
        <v>1227</v>
      </c>
      <c r="I7" s="1" t="s">
        <v>1228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1229</v>
      </c>
      <c r="B8" s="1" t="s">
        <v>1187</v>
      </c>
      <c r="C8" s="1" t="s">
        <v>1230</v>
      </c>
      <c r="D8" s="1" t="s">
        <v>1231</v>
      </c>
      <c r="E8" s="1" t="s">
        <v>1232</v>
      </c>
      <c r="F8" s="1" t="s">
        <v>1233</v>
      </c>
      <c r="G8" s="1" t="s">
        <v>1234</v>
      </c>
      <c r="H8" s="1" t="s">
        <v>1235</v>
      </c>
      <c r="I8" s="1" t="s">
        <v>1236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1237</v>
      </c>
      <c r="B9" s="1" t="s">
        <v>1238</v>
      </c>
      <c r="C9" s="1" t="s">
        <v>1239</v>
      </c>
      <c r="D9" s="1" t="s">
        <v>1240</v>
      </c>
      <c r="E9" s="1" t="s">
        <v>1241</v>
      </c>
      <c r="F9" s="1" t="s">
        <v>1242</v>
      </c>
      <c r="G9" s="1" t="s">
        <v>1243</v>
      </c>
      <c r="H9" s="1" t="s">
        <v>1244</v>
      </c>
      <c r="I9" s="1" t="s">
        <v>1245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1246</v>
      </c>
      <c r="B10" s="1" t="s">
        <v>1247</v>
      </c>
      <c r="C10" s="1" t="s">
        <v>1248</v>
      </c>
      <c r="D10" s="1" t="s">
        <v>1249</v>
      </c>
      <c r="E10" s="1" t="s">
        <v>1250</v>
      </c>
      <c r="F10" s="1" t="s">
        <v>1251</v>
      </c>
      <c r="G10" s="1" t="s">
        <v>1252</v>
      </c>
      <c r="H10" s="1" t="s">
        <v>1243</v>
      </c>
      <c r="I10" s="1" t="s">
        <v>1253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1254</v>
      </c>
      <c r="B11" s="1" t="s">
        <v>1255</v>
      </c>
      <c r="C11" s="1" t="s">
        <v>1256</v>
      </c>
      <c r="D11" s="1" t="s">
        <v>1257</v>
      </c>
      <c r="E11" s="1" t="s">
        <v>1258</v>
      </c>
      <c r="F11" s="1" t="s">
        <v>1259</v>
      </c>
      <c r="G11" s="1" t="s">
        <v>1260</v>
      </c>
      <c r="H11" s="1" t="s">
        <v>1261</v>
      </c>
      <c r="I11" s="1" t="s">
        <v>1262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1263</v>
      </c>
      <c r="B12" s="1" t="s">
        <v>1264</v>
      </c>
      <c r="C12" s="1" t="s">
        <v>1265</v>
      </c>
      <c r="D12" s="1" t="s">
        <v>1266</v>
      </c>
      <c r="E12" s="1" t="s">
        <v>1267</v>
      </c>
      <c r="F12" s="1" t="s">
        <v>1268</v>
      </c>
      <c r="G12" s="1" t="s">
        <v>1269</v>
      </c>
      <c r="H12" s="1" t="s">
        <v>1270</v>
      </c>
      <c r="I12" s="1" t="s">
        <v>1271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1272</v>
      </c>
      <c r="B13" s="1" t="s">
        <v>1273</v>
      </c>
      <c r="C13" s="1" t="s">
        <v>1274</v>
      </c>
      <c r="D13" s="1" t="s">
        <v>1275</v>
      </c>
      <c r="E13" s="1" t="s">
        <v>1276</v>
      </c>
      <c r="F13" s="1" t="s">
        <v>1277</v>
      </c>
      <c r="G13" s="1" t="s">
        <v>1278</v>
      </c>
      <c r="H13" s="1" t="s">
        <v>1279</v>
      </c>
      <c r="I13" s="1" t="s">
        <v>1280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1281</v>
      </c>
      <c r="B14" s="1" t="s">
        <v>1282</v>
      </c>
      <c r="C14" s="1" t="s">
        <v>1283</v>
      </c>
      <c r="D14" s="1" t="s">
        <v>1284</v>
      </c>
      <c r="E14" s="1" t="s">
        <v>1285</v>
      </c>
      <c r="F14" s="1" t="s">
        <v>1286</v>
      </c>
      <c r="G14" s="1" t="s">
        <v>1287</v>
      </c>
      <c r="H14" s="1" t="s">
        <v>1288</v>
      </c>
      <c r="I14" s="1" t="s">
        <v>1289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1290</v>
      </c>
      <c r="B15" s="1" t="s">
        <v>1187</v>
      </c>
      <c r="C15" s="1" t="s">
        <v>1187</v>
      </c>
      <c r="D15" s="1" t="s">
        <v>1187</v>
      </c>
      <c r="E15" s="1" t="s">
        <v>1187</v>
      </c>
      <c r="F15" s="1" t="s">
        <v>1187</v>
      </c>
      <c r="G15" s="1" t="s">
        <v>1187</v>
      </c>
      <c r="H15" s="1" t="s">
        <v>1187</v>
      </c>
      <c r="I15" s="1" t="s">
        <v>1187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1291</v>
      </c>
      <c r="B16" s="1" t="s">
        <v>1187</v>
      </c>
      <c r="C16" s="1" t="s">
        <v>1187</v>
      </c>
      <c r="D16" s="1" t="s">
        <v>1187</v>
      </c>
      <c r="E16" s="1" t="s">
        <v>1187</v>
      </c>
      <c r="F16" s="1" t="s">
        <v>1187</v>
      </c>
      <c r="G16" s="1" t="s">
        <v>1187</v>
      </c>
      <c r="H16" s="1" t="s">
        <v>1187</v>
      </c>
      <c r="I16" s="1" t="s">
        <v>1187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1292</v>
      </c>
      <c r="B17" s="1" t="s">
        <v>176</v>
      </c>
      <c r="C17" s="1" t="s">
        <v>177</v>
      </c>
      <c r="D17" s="1" t="s">
        <v>178</v>
      </c>
      <c r="E17" s="1" t="s">
        <v>179</v>
      </c>
      <c r="F17" s="1" t="s">
        <v>184</v>
      </c>
      <c r="G17" s="1" t="s">
        <v>1293</v>
      </c>
      <c r="H17" s="1" t="s">
        <v>1294</v>
      </c>
      <c r="I17" s="1" t="s">
        <v>1295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1296</v>
      </c>
      <c r="B18" s="1" t="s">
        <v>1187</v>
      </c>
      <c r="C18" s="1" t="s">
        <v>1187</v>
      </c>
      <c r="D18" s="1" t="s">
        <v>1187</v>
      </c>
      <c r="E18" s="1" t="s">
        <v>1187</v>
      </c>
      <c r="F18" s="1" t="s">
        <v>1187</v>
      </c>
      <c r="G18" s="1" t="s">
        <v>1187</v>
      </c>
      <c r="H18" s="1" t="s">
        <v>1187</v>
      </c>
      <c r="I18" s="1" t="s">
        <v>1187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1297</v>
      </c>
      <c r="B19" s="1" t="s">
        <v>1298</v>
      </c>
      <c r="C19" s="1" t="s">
        <v>1299</v>
      </c>
      <c r="D19" s="1" t="s">
        <v>1300</v>
      </c>
      <c r="E19" s="1" t="s">
        <v>1301</v>
      </c>
      <c r="F19" s="1" t="s">
        <v>1302</v>
      </c>
      <c r="G19" s="1" t="s">
        <v>1303</v>
      </c>
      <c r="H19" s="1" t="s">
        <v>1304</v>
      </c>
      <c r="I19" s="1" t="s">
        <v>1305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1306</v>
      </c>
      <c r="B20" s="1" t="s">
        <v>1307</v>
      </c>
      <c r="C20" s="1" t="s">
        <v>1308</v>
      </c>
      <c r="D20" s="1" t="s">
        <v>1309</v>
      </c>
      <c r="E20" s="1" t="s">
        <v>1310</v>
      </c>
      <c r="F20" s="1" t="s">
        <v>1311</v>
      </c>
      <c r="G20" s="1" t="s">
        <v>1312</v>
      </c>
      <c r="H20" s="1" t="s">
        <v>1313</v>
      </c>
      <c r="I20" s="1" t="s">
        <v>1314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1315</v>
      </c>
      <c r="B21" s="1" t="s">
        <v>1316</v>
      </c>
      <c r="C21" s="1" t="s">
        <v>1317</v>
      </c>
      <c r="D21" s="1" t="s">
        <v>1318</v>
      </c>
      <c r="E21" s="1" t="s">
        <v>1319</v>
      </c>
      <c r="F21" s="1" t="s">
        <v>1320</v>
      </c>
      <c r="G21" s="1" t="s">
        <v>1321</v>
      </c>
      <c r="H21" s="1" t="s">
        <v>1322</v>
      </c>
      <c r="I21" s="1" t="s">
        <v>1323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1324</v>
      </c>
      <c r="B22" s="1" t="s">
        <v>1325</v>
      </c>
      <c r="C22" s="1" t="s">
        <v>1326</v>
      </c>
      <c r="D22" s="1" t="s">
        <v>1327</v>
      </c>
      <c r="E22" s="1" t="s">
        <v>1328</v>
      </c>
      <c r="F22" s="1" t="s">
        <v>1329</v>
      </c>
      <c r="G22" s="1" t="s">
        <v>1330</v>
      </c>
      <c r="H22" s="1" t="s">
        <v>1331</v>
      </c>
      <c r="I22" s="1" t="s">
        <v>1332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1333</v>
      </c>
      <c r="B23" s="1" t="s">
        <v>1334</v>
      </c>
      <c r="C23" s="1" t="s">
        <v>1335</v>
      </c>
      <c r="D23" s="1" t="s">
        <v>1336</v>
      </c>
      <c r="E23" s="1" t="s">
        <v>1337</v>
      </c>
      <c r="F23" s="1" t="s">
        <v>1338</v>
      </c>
      <c r="G23" s="1" t="s">
        <v>1339</v>
      </c>
      <c r="H23" s="1" t="s">
        <v>1340</v>
      </c>
      <c r="I23" s="1" t="s">
        <v>1341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1342</v>
      </c>
      <c r="B24" s="1" t="s">
        <v>1343</v>
      </c>
      <c r="C24" s="1" t="s">
        <v>1344</v>
      </c>
      <c r="D24" s="1" t="s">
        <v>1345</v>
      </c>
      <c r="E24" s="1" t="s">
        <v>1346</v>
      </c>
      <c r="F24" s="1" t="s">
        <v>1347</v>
      </c>
      <c r="G24" s="1" t="s">
        <v>1348</v>
      </c>
      <c r="H24" s="1" t="s">
        <v>1348</v>
      </c>
      <c r="I24" s="1" t="s">
        <v>1348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1349</v>
      </c>
      <c r="B25" s="1" t="s">
        <v>1350</v>
      </c>
      <c r="C25" s="1" t="s">
        <v>1351</v>
      </c>
      <c r="D25" s="1" t="s">
        <v>1352</v>
      </c>
      <c r="E25" s="1" t="s">
        <v>1353</v>
      </c>
      <c r="F25" s="1" t="s">
        <v>1354</v>
      </c>
      <c r="G25" s="1" t="s">
        <v>1355</v>
      </c>
      <c r="H25" s="1" t="s">
        <v>1355</v>
      </c>
      <c r="I25" s="1" t="s">
        <v>1187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1356</v>
      </c>
      <c r="B26" s="1" t="s">
        <v>1357</v>
      </c>
      <c r="C26" s="1" t="s">
        <v>1358</v>
      </c>
      <c r="D26" s="1" t="s">
        <v>1359</v>
      </c>
      <c r="E26" s="1" t="s">
        <v>1360</v>
      </c>
      <c r="F26" s="1" t="s">
        <v>1361</v>
      </c>
      <c r="G26" s="1" t="s">
        <v>1187</v>
      </c>
      <c r="H26" s="1" t="s">
        <v>1187</v>
      </c>
      <c r="I26" s="1" t="s">
        <v>1187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1362</v>
      </c>
      <c r="B2" s="1" t="s">
        <v>1363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1364</v>
      </c>
      <c r="B3" s="1" t="s">
        <v>1365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1366</v>
      </c>
      <c r="B4" s="1" t="s">
        <v>1367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1368</v>
      </c>
      <c r="B5" s="1" t="s">
        <v>1369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1370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1371</v>
      </c>
      <c r="B7" s="1" t="s">
        <v>1372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1373</v>
      </c>
      <c r="B8" s="4" t="s">
        <v>1374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1375</v>
      </c>
      <c r="B9" s="1" t="s">
        <v>1376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1377</v>
      </c>
      <c r="B10" s="1" t="s">
        <v>1378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1379</v>
      </c>
      <c r="B11" s="1" t="s">
        <v>1376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1380</v>
      </c>
      <c r="B12" s="1" t="s">
        <v>1381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1382</v>
      </c>
      <c r="B13" s="1" t="s">
        <v>1383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1384</v>
      </c>
      <c r="B14" s="1" t="s">
        <v>1381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1385</v>
      </c>
      <c r="B15" s="1" t="s">
        <v>1386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1387</v>
      </c>
      <c r="B16" s="1">
        <v>13700.0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1388</v>
      </c>
      <c r="B17" s="1" t="s">
        <v>1389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1390</v>
      </c>
      <c r="B18" s="1">
        <v>7.0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1391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1392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1393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1394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1395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1396</v>
      </c>
      <c r="B24" s="1">
        <v>1.4831424E9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1397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1398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1399</v>
      </c>
      <c r="B27" s="1">
        <v>197.0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1400</v>
      </c>
      <c r="B28" s="1">
        <v>193.0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1401</v>
      </c>
      <c r="B29" s="1">
        <v>186.46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1402</v>
      </c>
      <c r="B30" s="1">
        <v>194.0415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1403</v>
      </c>
      <c r="B31" s="1">
        <v>197.0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1404</v>
      </c>
      <c r="B32" s="1">
        <v>193.0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1405</v>
      </c>
      <c r="B33" s="1">
        <v>186.46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1406</v>
      </c>
      <c r="B34" s="1">
        <v>194.0415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1407</v>
      </c>
      <c r="B35" s="1">
        <v>3.379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1408</v>
      </c>
      <c r="B36" s="1">
        <v>69.752655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1409</v>
      </c>
      <c r="B37" s="1">
        <v>2940300.0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1410</v>
      </c>
      <c r="B38" s="1">
        <v>2940300.0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1411</v>
      </c>
      <c r="B39" s="1">
        <v>3308009.0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1412</v>
      </c>
      <c r="B40" s="1">
        <v>5683900.0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1413</v>
      </c>
      <c r="B41" s="1">
        <v>5683900.0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1414</v>
      </c>
      <c r="B42" s="1">
        <v>192.41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1415</v>
      </c>
      <c r="B43" s="1">
        <v>193.5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1416</v>
      </c>
      <c r="B44" s="1">
        <v>1400.0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1417</v>
      </c>
      <c r="B45" s="1">
        <v>800.0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1418</v>
      </c>
      <c r="B46" s="1">
        <v>2.257778688E10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1419</v>
      </c>
      <c r="B47" s="1">
        <v>40.209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1420</v>
      </c>
      <c r="B48" s="1">
        <v>268.339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1421</v>
      </c>
      <c r="B49" s="1">
        <v>1.7990268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1422</v>
      </c>
      <c r="B50" s="1">
        <v>234.4886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1423</v>
      </c>
      <c r="B51" s="1">
        <v>156.6479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1424</v>
      </c>
      <c r="B52" s="1" t="s">
        <v>1425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1426</v>
      </c>
      <c r="B53" s="1">
        <v>2.936019968E10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1427</v>
      </c>
      <c r="B54" s="1">
        <v>0.00135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1428</v>
      </c>
      <c r="B55" s="1">
        <v>1.18220481E8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1429</v>
      </c>
      <c r="B56" s="1">
        <v>1.16947E8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1430</v>
      </c>
      <c r="B57" s="1">
        <v>1.2442417E7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1431</v>
      </c>
      <c r="B58" s="1">
        <v>1.3002352E7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1432</v>
      </c>
      <c r="B59" s="1">
        <v>1.7316288E9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1433</v>
      </c>
      <c r="B60" s="1">
        <v>1.734048E9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1434</v>
      </c>
      <c r="B61" s="1">
        <v>0.0968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1435</v>
      </c>
      <c r="B62" s="1">
        <v>0.014149999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1436</v>
      </c>
      <c r="B63" s="1">
        <v>0.93342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1437</v>
      </c>
      <c r="B64" s="1">
        <v>5.27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1438</v>
      </c>
      <c r="B65" s="1">
        <v>0.11399999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1439</v>
      </c>
      <c r="B66" s="1">
        <v>3.18547008E8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1440</v>
      </c>
      <c r="B67" s="1">
        <v>4.832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1441</v>
      </c>
      <c r="B68" s="1">
        <v>39.95447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1442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1443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1444</v>
      </c>
      <c r="B71" s="1">
        <v>1.7276544E9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1445</v>
      </c>
      <c r="B72" s="1">
        <v>-0.891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1446</v>
      </c>
      <c r="B73" s="1">
        <v>1.7E7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1447</v>
      </c>
      <c r="B74" s="1">
        <v>-0.04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1448</v>
      </c>
      <c r="B75" s="1">
        <v>2.35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1449</v>
      </c>
      <c r="B76" s="1">
        <v>2.339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1450</v>
      </c>
      <c r="B77" s="1">
        <v>29.127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1451</v>
      </c>
      <c r="B78" s="1">
        <v>3.5651455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1452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1453</v>
      </c>
      <c r="B80" s="1" t="s">
        <v>1454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1455</v>
      </c>
      <c r="B81" s="1" t="s">
        <v>1456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1457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1458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1459</v>
      </c>
      <c r="B84" s="1" t="s">
        <v>1460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1461</v>
      </c>
      <c r="B85" s="1" t="s">
        <v>1460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1462</v>
      </c>
      <c r="B86" s="1">
        <v>1.4933862E9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1463</v>
      </c>
      <c r="B87" s="1" t="s">
        <v>1464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1465</v>
      </c>
      <c r="B88" s="1" t="s">
        <v>1466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1467</v>
      </c>
      <c r="B89" s="1" t="s">
        <v>1468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1469</v>
      </c>
      <c r="B90" s="1" t="s">
        <v>1470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1471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1472</v>
      </c>
      <c r="B92" s="1">
        <v>193.06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1473</v>
      </c>
      <c r="B93" s="1">
        <v>330.0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1474</v>
      </c>
      <c r="B94" s="1">
        <v>108.0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1475</v>
      </c>
      <c r="B95" s="1">
        <v>252.156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1476</v>
      </c>
      <c r="B96" s="1">
        <v>254.06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1477</v>
      </c>
      <c r="B97" s="1">
        <v>2.375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1478</v>
      </c>
      <c r="B98" s="1" t="s">
        <v>1479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1480</v>
      </c>
      <c r="B99" s="1">
        <v>20.0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1481</v>
      </c>
      <c r="B100" s="1">
        <v>1.334E9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1482</v>
      </c>
      <c r="B101" s="1">
        <v>10.38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1483</v>
      </c>
      <c r="B102" s="1">
        <v>1.008E9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1484</v>
      </c>
      <c r="B103" s="1">
        <v>6.208999936E9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1485</v>
      </c>
      <c r="B104" s="1">
        <v>1.468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1486</v>
      </c>
      <c r="B105" s="1">
        <v>3.248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1487</v>
      </c>
      <c r="B106" s="1">
        <v>1.2549999616E10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1488</v>
      </c>
      <c r="B107" s="1">
        <v>2170.979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1489</v>
      </c>
      <c r="B108" s="1">
        <v>106.047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1490</v>
      </c>
      <c r="B109" s="1">
        <v>0.06036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1491</v>
      </c>
      <c r="B110" s="1">
        <v>1.07143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1492</v>
      </c>
      <c r="B111" s="1">
        <v>2.515000064E9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1493</v>
      </c>
      <c r="B112" s="1">
        <v>2.91875008E8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1494</v>
      </c>
      <c r="B113" s="1">
        <v>6.19E8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1495</v>
      </c>
      <c r="B114" s="1">
        <v>-0.822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1496</v>
      </c>
      <c r="B115" s="1">
        <v>0.318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1497</v>
      </c>
      <c r="B116" s="1">
        <v>0.20040001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1498</v>
      </c>
      <c r="B117" s="1">
        <v>0.08031999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1499</v>
      </c>
      <c r="B118" s="1">
        <v>0.092480004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1500</v>
      </c>
      <c r="B119" s="1" t="s">
        <v>1425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1501</v>
      </c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68</v>
      </c>
      <c r="B3" s="1">
        <v>0.0</v>
      </c>
      <c r="C3" s="1">
        <v>-54.0</v>
      </c>
      <c r="D3" s="1">
        <v>-249.0</v>
      </c>
      <c r="E3" s="1">
        <v>-217.0</v>
      </c>
      <c r="F3" s="1">
        <v>-435.0</v>
      </c>
      <c r="G3" s="1">
        <v>-819.0</v>
      </c>
      <c r="H3" s="1">
        <v>-667.0</v>
      </c>
      <c r="I3" s="1">
        <v>-2780.0</v>
      </c>
      <c r="J3" s="1">
        <v>-733.0</v>
      </c>
      <c r="K3" s="1">
        <v>1480.0</v>
      </c>
      <c r="L3" s="1">
        <f>IF(K3*FORECAST(L2,B3:K3,B2:K2)&gt;0,FORECAST(L2,B3:K3,B2:K2),K3)*$X$1</f>
        <v>1480</v>
      </c>
      <c r="M3" s="1">
        <f>IF(L3*FORECAST(M2,B3:L3,B2:L2)&gt;0,FORECAST(M2,B3:L3,B2:L2),L3)*$X$1</f>
        <v>94.69090909</v>
      </c>
      <c r="N3" s="1">
        <f>IF(M3*FORECAST(N2,B3:M3,B2:M2)&gt;0,FORECAST(N2,B3:M3,B2:M2),M3)*$X$1</f>
        <v>155.8363636</v>
      </c>
      <c r="O3" s="1">
        <f>IF(N3*FORECAST(O2,B3:N3,B2:N2)&gt;0,FORECAST(O2,B3:N3,B2:N2),N3)*$X$1</f>
        <v>216.9818182</v>
      </c>
      <c r="P3" s="1">
        <f>IF(O3*FORECAST(P2,B3:O3,B2:O2)&gt;0,FORECAST(P2,B3:O3,B2:O2),O3)*$X$1</f>
        <v>278.1272727</v>
      </c>
      <c r="Q3" s="1">
        <f>IF(P3*FORECAST(Q2,B3:P3,B2:P2)&gt;0,FORECAST(Q2,B3:P3,B2:P2),P3)*$X$1</f>
        <v>339.2727273</v>
      </c>
      <c r="R3" s="1">
        <f>IF(Q3*FORECAST(R2,B3:Q3,B2:Q2)&gt;0,FORECAST(R2,B3:Q3,B2:Q2),Q3)*$X$1</f>
        <v>400.4181818</v>
      </c>
      <c r="S3" s="5">
        <f>IF(R3*FORECAST(S2,B3:R3,B2:R2)&gt;0,FORECAST(S2,B3:R3,B2:R2),R3)*$X$1</f>
        <v>461.5636364</v>
      </c>
      <c r="T3" s="5">
        <f>IF(S3*FORECAST(T2,B3:S3,B2:S2)&gt;0,FORECAST(T2,B3:S3,B2:S2),S3)*$X$1</f>
        <v>522.7090909</v>
      </c>
      <c r="U3" s="5">
        <f>IF(T3*FORECAST(U2,B3:T3,B2:T2)&gt;0,FORECAST(U2,B3:T3,B2:T2),T3)*$X$1</f>
        <v>583.8545455</v>
      </c>
      <c r="V3" s="5">
        <f>IF(U3*FORECAST(V2,B3:U3,B2:U2)&gt;0,FORECAST(V2,B3:U3,B2:U2),U3)*$X$1</f>
        <v>645</v>
      </c>
      <c r="W3" s="5">
        <f>IF(V3*FORECAST(W2,B3:V3,B2:V2)&gt;0,FORECAST(W2,B3:V3,B2:V2),V3)*$X$1</f>
        <v>706.1454545</v>
      </c>
      <c r="X3" s="2"/>
      <c r="Y3" s="2"/>
      <c r="Z3" s="2"/>
    </row>
    <row r="4">
      <c r="A4" s="3" t="s">
        <v>135</v>
      </c>
      <c r="B4" s="1">
        <v>10.0</v>
      </c>
      <c r="C4" s="1">
        <v>-83.0</v>
      </c>
      <c r="D4" s="1">
        <v>132.0</v>
      </c>
      <c r="E4" s="1">
        <v>130.0</v>
      </c>
      <c r="F4" s="1">
        <v>555.0</v>
      </c>
      <c r="G4" s="1">
        <v>1450.0</v>
      </c>
      <c r="H4" s="1">
        <v>1460.0</v>
      </c>
      <c r="I4" s="1">
        <v>5020.0</v>
      </c>
      <c r="J4" s="1">
        <v>8119.0</v>
      </c>
      <c r="K4" s="1">
        <v>5870.0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1502</v>
      </c>
      <c r="B5" s="1">
        <v>0.0</v>
      </c>
      <c r="C5" s="1">
        <v>0.0</v>
      </c>
      <c r="D5" s="1">
        <v>103.0</v>
      </c>
      <c r="E5" s="1">
        <v>15.0</v>
      </c>
      <c r="F5" s="1">
        <v>30.0</v>
      </c>
      <c r="G5" s="1">
        <v>46.0</v>
      </c>
      <c r="H5" s="1">
        <v>64.0</v>
      </c>
      <c r="I5" s="1">
        <v>82.0</v>
      </c>
      <c r="J5" s="1">
        <v>101.0</v>
      </c>
      <c r="K5" s="1">
        <v>201.0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1503</v>
      </c>
      <c r="L7" s="1">
        <f>IF(W3*FORECAST(W2,B3:W3,B2:W2)&gt;0,FORECAST(W2,B3:W3,B2:W2),V3)*$X$1 * (1+0.02)/(0.0765-0.02)</f>
        <v>12748.11263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1504</v>
      </c>
      <c r="L8" s="6">
        <f t="array" ref="L8">NPV(0.0765,M3:W3)</f>
        <v>2583.999146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1505</v>
      </c>
      <c r="L9" s="6">
        <f t="array" ref="L9">NPV(0.0765,M16:W16)</f>
        <v>5666.194994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1506</v>
      </c>
      <c r="L10" s="6">
        <f>L8 + L9</f>
        <v>8250.19414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5870.0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1507</v>
      </c>
      <c r="L12" s="6">
        <f>L10 - L11</f>
        <v>2380.19414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1508</v>
      </c>
      <c r="L13" s="1">
        <v>201.0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11.84176189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12748.11263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-15.0</v>
      </c>
      <c r="C3" s="1">
        <v>-36.0</v>
      </c>
      <c r="D3" s="1">
        <v>-93.0</v>
      </c>
      <c r="E3" s="1">
        <v>-164.0</v>
      </c>
      <c r="F3" s="1">
        <v>-255.0</v>
      </c>
      <c r="G3" s="1">
        <v>-365.0</v>
      </c>
      <c r="H3" s="1">
        <v>-462.0</v>
      </c>
      <c r="I3" s="1">
        <v>-287.0</v>
      </c>
      <c r="J3" s="1">
        <v>-2890.0</v>
      </c>
      <c r="K3" s="1">
        <v>150.0</v>
      </c>
      <c r="L3" s="1">
        <f>IF(K3*FORECAST(L2,B3:K3,B2:K2)&gt;0,FORECAST(L2,B3:K3,B2:K2),K3)*$X$1</f>
        <v>150</v>
      </c>
      <c r="M3" s="1">
        <f>IF(L3*FORECAST(M2,B3:L3,B2:L2)&gt;0,FORECAST(M2,B3:L3,B2:L2),L3)*$X$1</f>
        <v>150</v>
      </c>
      <c r="N3" s="1">
        <f>IF(M3*FORECAST(N2,B3:M3,B2:M2)&gt;0,FORECAST(N2,B3:M3,B2:M2),M3)*$X$1</f>
        <v>150</v>
      </c>
      <c r="O3" s="1">
        <f>IF(N3*FORECAST(O2,B3:N3,B2:N2)&gt;0,FORECAST(O2,B3:N3,B2:N2),N3)*$X$1</f>
        <v>150</v>
      </c>
      <c r="P3" s="1">
        <f>IF(O3*FORECAST(P2,B3:O3,B2:O2)&gt;0,FORECAST(P2,B3:O3,B2:O2),O3)*$X$1</f>
        <v>150</v>
      </c>
      <c r="Q3" s="1">
        <f>IF(P3*FORECAST(Q2,B3:P3,B2:P2)&gt;0,FORECAST(Q2,B3:P3,B2:P2),P3)*$X$1</f>
        <v>150</v>
      </c>
      <c r="R3" s="1">
        <f>IF(Q3*FORECAST(R2,B3:Q3,B2:Q2)&gt;0,FORECAST(R2,B3:Q3,B2:Q2),Q3)*$X$1</f>
        <v>150</v>
      </c>
      <c r="S3" s="5">
        <f>IF(R3*FORECAST(S2,B3:R3,B2:R2)&gt;0,FORECAST(S2,B3:R3,B2:R2),R3)*$X$1</f>
        <v>33.02941176</v>
      </c>
      <c r="T3" s="5">
        <f>IF(S3*FORECAST(T2,B3:S3,B2:S2)&gt;0,FORECAST(T2,B3:S3,B2:S2),S3)*$X$1</f>
        <v>58.70588235</v>
      </c>
      <c r="U3" s="5">
        <f>IF(T3*FORECAST(U2,B3:T3,B2:T2)&gt;0,FORECAST(U2,B3:T3,B2:T2),T3)*$X$1</f>
        <v>84.38235294</v>
      </c>
      <c r="V3" s="5">
        <f>IF(U3*FORECAST(V2,B3:U3,B2:U2)&gt;0,FORECAST(V2,B3:U3,B2:U2),U3)*$X$1</f>
        <v>110.0588235</v>
      </c>
      <c r="W3" s="5">
        <f>IF(V3*FORECAST(W2,B3:V3,B2:V2)&gt;0,FORECAST(W2,B3:V3,B2:V2),V3)*$X$1</f>
        <v>135.7352941</v>
      </c>
      <c r="X3" s="2"/>
      <c r="Y3" s="2"/>
      <c r="Z3" s="2"/>
    </row>
    <row r="4">
      <c r="A4" s="3" t="s">
        <v>135</v>
      </c>
      <c r="B4" s="1">
        <v>10.0</v>
      </c>
      <c r="C4" s="1">
        <v>-83.0</v>
      </c>
      <c r="D4" s="1">
        <v>132.0</v>
      </c>
      <c r="E4" s="1">
        <v>130.0</v>
      </c>
      <c r="F4" s="1">
        <v>555.0</v>
      </c>
      <c r="G4" s="1">
        <v>1450.0</v>
      </c>
      <c r="H4" s="1">
        <v>1460.0</v>
      </c>
      <c r="I4" s="1">
        <v>5020.0</v>
      </c>
      <c r="J4" s="1">
        <v>8119.0</v>
      </c>
      <c r="K4" s="1">
        <v>5870.0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1502</v>
      </c>
      <c r="B5" s="1">
        <v>0.0</v>
      </c>
      <c r="C5" s="1">
        <v>0.0</v>
      </c>
      <c r="D5" s="1">
        <v>103.0</v>
      </c>
      <c r="E5" s="1">
        <v>15.0</v>
      </c>
      <c r="F5" s="1">
        <v>30.0</v>
      </c>
      <c r="G5" s="1">
        <v>46.0</v>
      </c>
      <c r="H5" s="1">
        <v>64.0</v>
      </c>
      <c r="I5" s="1">
        <v>82.0</v>
      </c>
      <c r="J5" s="1">
        <v>101.0</v>
      </c>
      <c r="K5" s="1">
        <v>201.0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1503</v>
      </c>
      <c r="L7" s="1">
        <f>IF(W3*FORECAST(W2,B3:W3,B2:W2)&gt;0,FORECAST(W2,B3:W3,B2:W2),V3)*$X$1 * (1+0.02)/(0.0765-0.02)</f>
        <v>2450.442478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1504</v>
      </c>
      <c r="L8" s="6">
        <f t="array" ref="L8">NPV(0.0765,M3:W3)</f>
        <v>909.5779832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1505</v>
      </c>
      <c r="L9" s="6">
        <f t="array" ref="L9">NPV(0.0765,M16:W16)</f>
        <v>1089.156121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1506</v>
      </c>
      <c r="L10" s="6">
        <f>L8 + L9</f>
        <v>1998.734104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5870.0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1507</v>
      </c>
      <c r="L12" s="6">
        <f>L10 - L11</f>
        <v>-3871.265896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1508</v>
      </c>
      <c r="L13" s="1">
        <v>201.0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-19.26002933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2450.442478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