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<sst xmlns="http://schemas.openxmlformats.org/spreadsheetml/2006/main" count="1142" uniqueCount="1007">
  <si>
    <t>ticker</t>
  </si>
  <si>
    <t>CVAC</t>
  </si>
  <si>
    <t>nombre</t>
  </si>
  <si>
    <t>CUREVAC N V</t>
  </si>
  <si>
    <t>empresa</t>
  </si>
  <si>
    <t>Biotechnology &amp; Medical Research</t>
  </si>
  <si>
    <t>Open</t>
  </si>
  <si>
    <t>Target Price</t>
  </si>
  <si>
    <t>Upside</t>
  </si>
  <si>
    <t>-2012.89%</t>
  </si>
  <si>
    <t>Country</t>
  </si>
  <si>
    <t>Germany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</si>
  <si>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</si>
  <si>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</si>
  <si>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</si>
  <si>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</si>
  <si>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</si>
  <si>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</si>
  <si>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</si>
  <si>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</si>
  <si>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</si>
  <si>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</si>
  <si>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</si>
  <si>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</si>
  <si>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</si>
  <si>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</si>
  <si>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</si>
  <si>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</si>
  <si>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</si>
  <si>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</si>
  <si>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</si>
  <si>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Deferred Taxes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</si>
  <si>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</si>
  <si>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</si>
  <si>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</si>
  <si>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</si>
  <si>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</si>
  <si>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</si>
  <si>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</si>
  <si>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</si>
  <si>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</si>
  <si>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</si>
  <si>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</si>
  <si>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</si>
  <si>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</si>
  <si>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</si>
  <si>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</si>
  <si>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</si>
  <si>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</si>
  <si>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</si>
  <si>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</si>
  <si>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</si>
  <si>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</si>
  <si>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</si>
  <si>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</si>
  <si>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</si>
  <si>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</si>
  <si>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</si>
  <si>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</si>
  <si>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</si>
  <si>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</si>
  <si>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</si>
  <si>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</si>
  <si>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</si>
  <si>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</si>
  <si>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</si>
  <si>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</si>
  <si>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</si>
  <si>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</si>
  <si>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</si>
  <si>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</si>
  <si>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</si>
  <si>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</si>
  <si>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</si>
  <si>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</si>
  <si>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</si>
  <si>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</si>
  <si>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</si>
  <si>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</si>
  <si>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</si>
  <si>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</si>
  <si>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</si>
  <si>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</si>
  <si>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</si>
  <si>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</si>
  <si>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</si>
  <si>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</si>
  <si>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</si>
  <si>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</si>
  <si>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</si>
  <si>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</si>
  <si>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</si>
  <si>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</si>
  <si>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</si>
  <si>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</si>
  <si>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</si>
  <si>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</si>
  <si>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</si>
  <si>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</si>
  <si>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</si>
  <si>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44.16</t>
  </si>
  <si>
    <t>-58.91</t>
  </si>
  <si>
    <t>3.94</t>
  </si>
  <si>
    <t>3.68</t>
  </si>
  <si>
    <t>2.74</t>
  </si>
  <si>
    <t>2.31</t>
  </si>
  <si>
    <t>Tangible Book Value</t>
  </si>
  <si>
    <t>Tangible Book Value Per Share</t>
  </si>
  <si>
    <t>35.93</t>
  </si>
  <si>
    <t>-66.36</t>
  </si>
  <si>
    <t>3.87</t>
  </si>
  <si>
    <t>3.61</t>
  </si>
  <si>
    <t>2.57</t>
  </si>
  <si>
    <t>2.18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</si>
  <si>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</si>
  <si>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</si>
  <si>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</si>
  <si>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</si>
  <si>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</si>
  <si>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</si>
  <si>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</si>
  <si>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Inventories - Others</t>
  </si>
  <si>
    <t>Buildings,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</si>
  <si>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</si>
  <si>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</si>
  <si>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</si>
  <si>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</si>
  <si>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</si>
  <si>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</si>
  <si>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</si>
  <si>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</si>
  <si>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</si>
  <si>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</si>
  <si>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</si>
  <si>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</si>
  <si>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</si>
  <si>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</si>
  <si>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</si>
  <si>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</si>
  <si>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</si>
  <si>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</si>
  <si>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</si>
  <si>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</si>
  <si>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</si>
  <si>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</si>
  <si>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</si>
  <si>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</si>
  <si>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</si>
  <si>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</si>
  <si>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</si>
  <si>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</si>
  <si>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</si>
  <si>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</si>
  <si>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</si>
  <si>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-98.05</t>
  </si>
  <si>
    <t>-137.45</t>
  </si>
  <si>
    <t>-0.98</t>
  </si>
  <si>
    <t>-2.21</t>
  </si>
  <si>
    <t>-1.32</t>
  </si>
  <si>
    <t>-1.18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</si>
  <si>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</si>
  <si>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</si>
  <si>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</si>
  <si>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</si>
  <si>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</si>
  <si>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</si>
  <si>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-61.88</t>
  </si>
  <si>
    <t>-90.76</t>
  </si>
  <si>
    <t>-0.73</t>
  </si>
  <si>
    <t>-3.54</t>
  </si>
  <si>
    <t>-0.75</t>
  </si>
  <si>
    <t>Normalized Diluted EPS</t>
  </si>
  <si>
    <t>EBITDA</t>
  </si>
  <si>
    <t>EBITA</t>
  </si>
  <si>
    <t>EBIT</t>
  </si>
  <si>
    <t>EBITDAR</t>
  </si>
  <si>
    <t>Effective Tax Rate - (Ratio)</t>
  </si>
  <si>
    <t>-0.15</t>
  </si>
  <si>
    <t>0.25</t>
  </si>
  <si>
    <t>0.56</t>
  </si>
  <si>
    <t>0.19</t>
  </si>
  <si>
    <t>0.05</t>
  </si>
  <si>
    <t>-0.08</t>
  </si>
  <si>
    <t>Total Current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</si>
  <si>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</si>
  <si>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</si>
  <si>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</si>
  <si>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</si>
  <si>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</si>
  <si>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</si>
  <si>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</si>
  <si>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</si>
  <si>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</si>
  <si>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</si>
  <si>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</si>
  <si>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</si>
  <si>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</si>
  <si>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</si>
  <si>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</si>
  <si>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</si>
  <si>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</si>
  <si>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</si>
  <si>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</si>
  <si>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-51.16</t>
  </si>
  <si>
    <t>-10.17</t>
  </si>
  <si>
    <t>-49.31</t>
  </si>
  <si>
    <t>-14.02</t>
  </si>
  <si>
    <t>-20.6</t>
  </si>
  <si>
    <t>Return on Total Capital</t>
  </si>
  <si>
    <t>-191.59</t>
  </si>
  <si>
    <t>-20.79</t>
  </si>
  <si>
    <t>-88.71</t>
  </si>
  <si>
    <t>-21.89</t>
  </si>
  <si>
    <t>-29.95</t>
  </si>
  <si>
    <t>Return On Equity %</t>
  </si>
  <si>
    <t>-38.63</t>
  </si>
  <si>
    <t>-58.82</t>
  </si>
  <si>
    <t>-40.77</t>
  </si>
  <si>
    <t>-49.55</t>
  </si>
  <si>
    <t>Return on Common Equity</t>
  </si>
  <si>
    <t>Margin Analysis</t>
  </si>
  <si>
    <t>Gross Profit Margin %</t>
  </si>
  <si>
    <t>-37.86</t>
  </si>
  <si>
    <t>-59.72</t>
  </si>
  <si>
    <t>71.1</t>
  </si>
  <si>
    <t>-131.16</t>
  </si>
  <si>
    <t>-135.79</t>
  </si>
  <si>
    <t>-116.17</t>
  </si>
  <si>
    <t>SG&amp;A Margin</t>
  </si>
  <si>
    <t>204.91</t>
  </si>
  <si>
    <t>292.21</t>
  </si>
  <si>
    <t>111.18</t>
  </si>
  <si>
    <t>99.3</t>
  </si>
  <si>
    <t>158.81</t>
  </si>
  <si>
    <t>178.09</t>
  </si>
  <si>
    <t>EBITDA Margin %</t>
  </si>
  <si>
    <t>-552.19</t>
  </si>
  <si>
    <t>-583.19</t>
  </si>
  <si>
    <t>-261.36</t>
  </si>
  <si>
    <t>-310.89</t>
  </si>
  <si>
    <t>-474.25</t>
  </si>
  <si>
    <t>EBITA Margin %</t>
  </si>
  <si>
    <t>-572.08</t>
  </si>
  <si>
    <t>-602.22</t>
  </si>
  <si>
    <t>-269.88</t>
  </si>
  <si>
    <t>-330.75</t>
  </si>
  <si>
    <t>-497.61</t>
  </si>
  <si>
    <t>EBIT Margin %</t>
  </si>
  <si>
    <t>-273.27</t>
  </si>
  <si>
    <t>-335.72</t>
  </si>
  <si>
    <t>-505.49</t>
  </si>
  <si>
    <t>Income From Continuing Operations Margin %</t>
  </si>
  <si>
    <t>-553.5</t>
  </si>
  <si>
    <t>-573.46</t>
  </si>
  <si>
    <t>-264.21</t>
  </si>
  <si>
    <t>-399.76</t>
  </si>
  <si>
    <t>-369.37</t>
  </si>
  <si>
    <t>-483.96</t>
  </si>
  <si>
    <t>Net Income Margin %</t>
  </si>
  <si>
    <t>Net Avail. For Common Margin %</t>
  </si>
  <si>
    <t>Normalized Net Income Margin</t>
  </si>
  <si>
    <t>-349.33</t>
  </si>
  <si>
    <t>-378.64</t>
  </si>
  <si>
    <t>-196.42</t>
  </si>
  <si>
    <t>-639.26</t>
  </si>
  <si>
    <t>-209.55</t>
  </si>
  <si>
    <t>-299.38</t>
  </si>
  <si>
    <t>Levered Free Cash Flow Margin</t>
  </si>
  <si>
    <t>-382.43</t>
  </si>
  <si>
    <t>118.52</t>
  </si>
  <si>
    <t>-692.66</t>
  </si>
  <si>
    <t>-544.01</t>
  </si>
  <si>
    <t>-281.85</t>
  </si>
  <si>
    <t>Unlevered Free Cash Flow Margin</t>
  </si>
  <si>
    <t>-377.19</t>
  </si>
  <si>
    <t>146.78</t>
  </si>
  <si>
    <t>-686.39</t>
  </si>
  <si>
    <t>-540.58</t>
  </si>
  <si>
    <t>Asset Turnover</t>
  </si>
  <si>
    <t>0.14</t>
  </si>
  <si>
    <t>0.06</t>
  </si>
  <si>
    <t>0.08</t>
  </si>
  <si>
    <t>0.07</t>
  </si>
  <si>
    <t>Fixed Assets Turnover</t>
  </si>
  <si>
    <t>0.34</t>
  </si>
  <si>
    <t>0.6</t>
  </si>
  <si>
    <t>0.68</t>
  </si>
  <si>
    <t>0.31</t>
  </si>
  <si>
    <t>0.21</t>
  </si>
  <si>
    <t>Receivables Turnover (Average Receivables)</t>
  </si>
  <si>
    <t>1.45</t>
  </si>
  <si>
    <t>5.15</t>
  </si>
  <si>
    <t>10.13</t>
  </si>
  <si>
    <t>4.9</t>
  </si>
  <si>
    <t>4.12</t>
  </si>
  <si>
    <t>Inventory Turnover (Average Inventory)</t>
  </si>
  <si>
    <t>6.08</t>
  </si>
  <si>
    <t>1.36</t>
  </si>
  <si>
    <t>6.74</t>
  </si>
  <si>
    <t>3.97</t>
  </si>
  <si>
    <t>4.76</t>
  </si>
  <si>
    <t>Short Term Liquidity</t>
  </si>
  <si>
    <t>Current Ratio</t>
  </si>
  <si>
    <t>2.6</t>
  </si>
  <si>
    <t>2.04</t>
  </si>
  <si>
    <t>5.61</t>
  </si>
  <si>
    <t>2.63</t>
  </si>
  <si>
    <t>3.74</t>
  </si>
  <si>
    <t>Quick Ratio</t>
  </si>
  <si>
    <t>2.4</t>
  </si>
  <si>
    <t>1.76</t>
  </si>
  <si>
    <t>5.39</t>
  </si>
  <si>
    <t>2.43</t>
  </si>
  <si>
    <t>3.44</t>
  </si>
  <si>
    <t>2.38</t>
  </si>
  <si>
    <t>Operating Cash Flow to Current Liabilities</t>
  </si>
  <si>
    <t>-2.63</t>
  </si>
  <si>
    <t>-3.1</t>
  </si>
  <si>
    <t>2.11</t>
  </si>
  <si>
    <t>-2.05</t>
  </si>
  <si>
    <t>-1.83</t>
  </si>
  <si>
    <t>-1.44</t>
  </si>
  <si>
    <t>Days Sales Outstanding (Average Receivables)</t>
  </si>
  <si>
    <t>251.61</t>
  </si>
  <si>
    <t>71.05</t>
  </si>
  <si>
    <t>36.02</t>
  </si>
  <si>
    <t>74.46</t>
  </si>
  <si>
    <t>88.56</t>
  </si>
  <si>
    <t>Days Outstanding Inventory (Average Inventory)</t>
  </si>
  <si>
    <t>60.02</t>
  </si>
  <si>
    <t>268.55</t>
  </si>
  <si>
    <t>54.19</t>
  </si>
  <si>
    <t>92.01</t>
  </si>
  <si>
    <t>76.62</t>
  </si>
  <si>
    <t>Average Days Payable Outstanding</t>
  </si>
  <si>
    <t>84.37</t>
  </si>
  <si>
    <t>187.03</t>
  </si>
  <si>
    <t>91.27</t>
  </si>
  <si>
    <t>274.2</t>
  </si>
  <si>
    <t>Cash Conversion Cycle (Average Days)</t>
  </si>
  <si>
    <t>227.26</t>
  </si>
  <si>
    <t>152.57</t>
  </si>
  <si>
    <t>-1.07</t>
  </si>
  <si>
    <t>-107.73</t>
  </si>
  <si>
    <t>Long Term Solvency</t>
  </si>
  <si>
    <t>Total Debt/Equity</t>
  </si>
  <si>
    <t>-184.92</t>
  </si>
  <si>
    <t>7.77</t>
  </si>
  <si>
    <t>4.2</t>
  </si>
  <si>
    <t>7.89</t>
  </si>
  <si>
    <t>8.09</t>
  </si>
  <si>
    <t>Total Debt / Total Capital</t>
  </si>
  <si>
    <t>217.76</t>
  </si>
  <si>
    <t>7.21</t>
  </si>
  <si>
    <t>4.03</t>
  </si>
  <si>
    <t>7.31</t>
  </si>
  <si>
    <t>7.48</t>
  </si>
  <si>
    <t>LT Debt/Equity</t>
  </si>
  <si>
    <t>-180.23</t>
  </si>
  <si>
    <t>7.32</t>
  </si>
  <si>
    <t>3.69</t>
  </si>
  <si>
    <t>6.96</t>
  </si>
  <si>
    <t>7.12</t>
  </si>
  <si>
    <t>Long-Term Debt / Total Capital</t>
  </si>
  <si>
    <t>212.25</t>
  </si>
  <si>
    <t>6.79</t>
  </si>
  <si>
    <t>3.54</t>
  </si>
  <si>
    <t>6.45</t>
  </si>
  <si>
    <t>6.59</t>
  </si>
  <si>
    <t>Total Liabilities / Total Assets</t>
  </si>
  <si>
    <t>74.47</t>
  </si>
  <si>
    <t>132.77</t>
  </si>
  <si>
    <t>52.93</t>
  </si>
  <si>
    <t>40.56</t>
  </si>
  <si>
    <t>38.03</t>
  </si>
  <si>
    <t>34.42</t>
  </si>
  <si>
    <t>EBIT / Interest Expense</t>
  </si>
  <si>
    <t>-267.75</t>
  </si>
  <si>
    <t>-71.84</t>
  </si>
  <si>
    <t>-6.04</t>
  </si>
  <si>
    <t>-101.87</t>
  </si>
  <si>
    <t>-61.06</t>
  </si>
  <si>
    <t>EBITDA / Interest Expense</t>
  </si>
  <si>
    <t>-258.45</t>
  </si>
  <si>
    <t>-67.83</t>
  </si>
  <si>
    <t>-5.61</t>
  </si>
  <si>
    <t>-100.57</t>
  </si>
  <si>
    <t>-55.18</t>
  </si>
  <si>
    <t>(EBITDA - Capex) / Interest Expense</t>
  </si>
  <si>
    <t>-292.65</t>
  </si>
  <si>
    <t>-75.49</t>
  </si>
  <si>
    <t>-7.25</t>
  </si>
  <si>
    <t>-112.58</t>
  </si>
  <si>
    <t>-78.92</t>
  </si>
  <si>
    <t>Total Debt / EBITDA</t>
  </si>
  <si>
    <t>-0.8</t>
  </si>
  <si>
    <t>-0.45</t>
  </si>
  <si>
    <t>-0.03</t>
  </si>
  <si>
    <t>-0.21</t>
  </si>
  <si>
    <t>-0.17</t>
  </si>
  <si>
    <t>Net Debt / EBITDA</t>
  </si>
  <si>
    <t>0.85</t>
  </si>
  <si>
    <t>-0.47</t>
  </si>
  <si>
    <t>10.24</t>
  </si>
  <si>
    <t>0.75</t>
  </si>
  <si>
    <t>2.22</t>
  </si>
  <si>
    <t>Total Debt / (EBITDA - Capex)</t>
  </si>
  <si>
    <t>-0.72</t>
  </si>
  <si>
    <t>-0.34</t>
  </si>
  <si>
    <t>-0.02</t>
  </si>
  <si>
    <t>-0.14</t>
  </si>
  <si>
    <t>Net Debt / (EBITDA - Capex)</t>
  </si>
  <si>
    <t>-0.43</t>
  </si>
  <si>
    <t>7.92</t>
  </si>
  <si>
    <t>0.67</t>
  </si>
  <si>
    <t>1.55</t>
  </si>
  <si>
    <t>1.2</t>
  </si>
  <si>
    <t>Growth Over Prior Year</t>
  </si>
  <si>
    <t>Total Revenues, 1 Yr. Growth %</t>
  </si>
  <si>
    <t>35.31</t>
  </si>
  <si>
    <t>180.61</t>
  </si>
  <si>
    <t>110.74</t>
  </si>
  <si>
    <t>-34.54</t>
  </si>
  <si>
    <t>-20.26</t>
  </si>
  <si>
    <t>Gross Profit, 1 Yr. Growth %</t>
  </si>
  <si>
    <t>113.42</t>
  </si>
  <si>
    <t>-434.1</t>
  </si>
  <si>
    <t>-488.78</t>
  </si>
  <si>
    <t>-18.46</t>
  </si>
  <si>
    <t>-31.78</t>
  </si>
  <si>
    <t>EBITDA, 1 Yr. Growth %</t>
  </si>
  <si>
    <t>42.91</t>
  </si>
  <si>
    <t>25.76</t>
  </si>
  <si>
    <t>717.01</t>
  </si>
  <si>
    <t>-79.47</t>
  </si>
  <si>
    <t>21.76</t>
  </si>
  <si>
    <t>EBITA, 1 Yr. Growth %</t>
  </si>
  <si>
    <t>42.44</t>
  </si>
  <si>
    <t>25.75</t>
  </si>
  <si>
    <t>696.55</t>
  </si>
  <si>
    <t>-78.3</t>
  </si>
  <si>
    <t>19.96</t>
  </si>
  <si>
    <t>EBIT, 1 Yr. Growth %</t>
  </si>
  <si>
    <t>27.33</t>
  </si>
  <si>
    <t>688.58</t>
  </si>
  <si>
    <t>-78.03</t>
  </si>
  <si>
    <t>20.06</t>
  </si>
  <si>
    <t>Earnings From Cont. Operations, 1 Yr. Growth %</t>
  </si>
  <si>
    <t>40.19</t>
  </si>
  <si>
    <t>29.29</t>
  </si>
  <si>
    <t>218.86</t>
  </si>
  <si>
    <t>-39.51</t>
  </si>
  <si>
    <t>4.47</t>
  </si>
  <si>
    <t>Net Income, 1 Yr. Growth %</t>
  </si>
  <si>
    <t>Normalized Net Income, 1 Yr. Growth %</t>
  </si>
  <si>
    <t>46.67</t>
  </si>
  <si>
    <t>45.56</t>
  </si>
  <si>
    <t>585.87</t>
  </si>
  <si>
    <t>-78.07</t>
  </si>
  <si>
    <t>13.92</t>
  </si>
  <si>
    <t>Diluted EPS Before Extra, 1 Yr. Growth %</t>
  </si>
  <si>
    <t>-5.43</t>
  </si>
  <si>
    <t>126.61</t>
  </si>
  <si>
    <t>-40.49</t>
  </si>
  <si>
    <t>-10.61</t>
  </si>
  <si>
    <t>Accounts Receivable, 1 Yr. Growth %</t>
  </si>
  <si>
    <t>150.12</t>
  </si>
  <si>
    <t>-89.38</t>
  </si>
  <si>
    <t>915.59</t>
  </si>
  <si>
    <t>-51.35</t>
  </si>
  <si>
    <t>89.78</t>
  </si>
  <si>
    <t>Inventory, 1 Yr. Growth %</t>
  </si>
  <si>
    <t>134.48</t>
  </si>
  <si>
    <t>286.48</t>
  </si>
  <si>
    <t>-57.28</t>
  </si>
  <si>
    <t>3.38</t>
  </si>
  <si>
    <t>Net Property, Plant and Equip., 1 Yr. Growth %</t>
  </si>
  <si>
    <t>52.42</t>
  </si>
  <si>
    <t>63.07</t>
  </si>
  <si>
    <t>99.22</t>
  </si>
  <si>
    <t>20.61</t>
  </si>
  <si>
    <t>15.28</t>
  </si>
  <si>
    <t>Total Assets, 1 Yr. Growth %</t>
  </si>
  <si>
    <t>3.95</t>
  </si>
  <si>
    <t>-23.36</t>
  </si>
  <si>
    <t>-25.71</t>
  </si>
  <si>
    <t>-8.39</t>
  </si>
  <si>
    <t>Tangible Book Value, 1 Yr. Growth %</t>
  </si>
  <si>
    <t>-284.69</t>
  </si>
  <si>
    <t>-3.11</t>
  </si>
  <si>
    <t>-25.84</t>
  </si>
  <si>
    <t>-2.57</t>
  </si>
  <si>
    <t>Common Equity, 1 Yr. Growth %</t>
  </si>
  <si>
    <t>-233.41</t>
  </si>
  <si>
    <t>-3.22</t>
  </si>
  <si>
    <t>-22.55</t>
  </si>
  <si>
    <t>-3.06</t>
  </si>
  <si>
    <t>Cash From Operations, 1 Yr. Growth %</t>
  </si>
  <si>
    <t>17.34</t>
  </si>
  <si>
    <t>-700.72</t>
  </si>
  <si>
    <t>-240.34</t>
  </si>
  <si>
    <t>-60.96</t>
  </si>
  <si>
    <t>-6.39</t>
  </si>
  <si>
    <t>Capital Expenditures, 1 Yr. Growth %</t>
  </si>
  <si>
    <t>18.78</t>
  </si>
  <si>
    <t>225.18</t>
  </si>
  <si>
    <t>241.94</t>
  </si>
  <si>
    <t>-29.14</t>
  </si>
  <si>
    <t>-40.56</t>
  </si>
  <si>
    <t>Levered Free Cash Flow, 1 Yr. Growth %</t>
  </si>
  <si>
    <t>-186.96</t>
  </si>
  <si>
    <t>-47.54</t>
  </si>
  <si>
    <t>-58.59</t>
  </si>
  <si>
    <t>Unlevered Free Cash Flow, 1 Yr. Growth %</t>
  </si>
  <si>
    <t>-209.2</t>
  </si>
  <si>
    <t>-47.38</t>
  </si>
  <si>
    <t>-58.43</t>
  </si>
  <si>
    <t>Compound Annual Growth Rate Over Two Years</t>
  </si>
  <si>
    <t>Total Revenues, 2 Yr. CAGR %</t>
  </si>
  <si>
    <t>94.86</t>
  </si>
  <si>
    <t>143.18</t>
  </si>
  <si>
    <t>17.45</t>
  </si>
  <si>
    <t>-27.75</t>
  </si>
  <si>
    <t>Gross Profit, 2 Yr. CAGR %</t>
  </si>
  <si>
    <t>167.03</t>
  </si>
  <si>
    <t>257.54</t>
  </si>
  <si>
    <t>62.43</t>
  </si>
  <si>
    <t>-25.42</t>
  </si>
  <si>
    <t>EBITDA, 2 Yr. CAGR %</t>
  </si>
  <si>
    <t>35.22</t>
  </si>
  <si>
    <t>226.79</t>
  </si>
  <si>
    <t>30.49</t>
  </si>
  <si>
    <t>-50.01</t>
  </si>
  <si>
    <t>EBITA, 2 Yr. CAGR %</t>
  </si>
  <si>
    <t>33.84</t>
  </si>
  <si>
    <t>216.5</t>
  </si>
  <si>
    <t>29.22</t>
  </si>
  <si>
    <t>-48.98</t>
  </si>
  <si>
    <t>EBIT, 2 Yr. CAGR %</t>
  </si>
  <si>
    <t>34.68</t>
  </si>
  <si>
    <t>216.88</t>
  </si>
  <si>
    <t>30.18</t>
  </si>
  <si>
    <t>-48.64</t>
  </si>
  <si>
    <t>Earnings From Cont. Operations, 2 Yr. CAGR %</t>
  </si>
  <si>
    <t>34.63</t>
  </si>
  <si>
    <t>103.04</t>
  </si>
  <si>
    <t>38.88</t>
  </si>
  <si>
    <t>-20.51</t>
  </si>
  <si>
    <t>Net Income, 2 Yr. CAGR %</t>
  </si>
  <si>
    <t>Normalized Net Income, 2 Yr. CAGR %</t>
  </si>
  <si>
    <t>46.11</t>
  </si>
  <si>
    <t>215.97</t>
  </si>
  <si>
    <t>21.32</t>
  </si>
  <si>
    <t>Diluted EPS Before Extra, 2 Yr. CAGR %</t>
  </si>
  <si>
    <t>15.14</t>
  </si>
  <si>
    <t>46.39</t>
  </si>
  <si>
    <t>16.12</t>
  </si>
  <si>
    <t>-26.98</t>
  </si>
  <si>
    <t>Accounts Receivable, 2 Yr. CAGR %</t>
  </si>
  <si>
    <t>-48.46</t>
  </si>
  <si>
    <t>3.86</t>
  </si>
  <si>
    <t>122.28</t>
  </si>
  <si>
    <t>-3.91</t>
  </si>
  <si>
    <t>Inventory, 2 Yr. CAGR %</t>
  </si>
  <si>
    <t>121.9</t>
  </si>
  <si>
    <t>201.04</t>
  </si>
  <si>
    <t>28.49</t>
  </si>
  <si>
    <t>-33.55</t>
  </si>
  <si>
    <t>Net Property, Plant and Equip., 2 Yr. CAGR %</t>
  </si>
  <si>
    <t>57.65</t>
  </si>
  <si>
    <t>80.24</t>
  </si>
  <si>
    <t>55.01</t>
  </si>
  <si>
    <t>17.91</t>
  </si>
  <si>
    <t>Total Assets, 2 Yr. CAGR %</t>
  </si>
  <si>
    <t>246.81</t>
  </si>
  <si>
    <t>197.78</t>
  </si>
  <si>
    <t>-24.55</t>
  </si>
  <si>
    <t>-17.5</t>
  </si>
  <si>
    <t>Tangible Book Value, 2 Yr. CAGR %</t>
  </si>
  <si>
    <t>417.02</t>
  </si>
  <si>
    <t>274.48</t>
  </si>
  <si>
    <t>-15.23</t>
  </si>
  <si>
    <t>Common Equity, 2 Yr. CAGR %</t>
  </si>
  <si>
    <t>370.87</t>
  </si>
  <si>
    <t>301.06</t>
  </si>
  <si>
    <t>-13.42</t>
  </si>
  <si>
    <t>-13.35</t>
  </si>
  <si>
    <t>Cash From Operations, 2 Yr. CAGR %</t>
  </si>
  <si>
    <t>165.5</t>
  </si>
  <si>
    <t>190.35</t>
  </si>
  <si>
    <t>-25.99</t>
  </si>
  <si>
    <t>-39.55</t>
  </si>
  <si>
    <t>Capital Expenditures, 2 Yr. CAGR %</t>
  </si>
  <si>
    <t>96.53</t>
  </si>
  <si>
    <t>233.45</t>
  </si>
  <si>
    <t>55.66</t>
  </si>
  <si>
    <t>-35.1</t>
  </si>
  <si>
    <t>Levered Free Cash Flow, 2 Yr. CAGR %</t>
  </si>
  <si>
    <t>227.27</t>
  </si>
  <si>
    <t>155.12</t>
  </si>
  <si>
    <t>-53.37</t>
  </si>
  <si>
    <t>Unlevered Free Cash Flow, 2 Yr. CAGR %</t>
  </si>
  <si>
    <t>228.04</t>
  </si>
  <si>
    <t>127.91</t>
  </si>
  <si>
    <t>-53.23</t>
  </si>
  <si>
    <t>Compound Annual Growth Rate Over Three Years</t>
  </si>
  <si>
    <t>Total Revenues, 3 Yr. CAGR %</t>
  </si>
  <si>
    <t>100.01</t>
  </si>
  <si>
    <t>57.02</t>
  </si>
  <si>
    <t>3.23</t>
  </si>
  <si>
    <t>Gross Profit, 3 Yr. CAGR %</t>
  </si>
  <si>
    <t>202.65</t>
  </si>
  <si>
    <t>105.38</t>
  </si>
  <si>
    <t>21.64</t>
  </si>
  <si>
    <t>EBITDA, 3 Yr. CAGR %</t>
  </si>
  <si>
    <t>146.29</t>
  </si>
  <si>
    <t>28.96</t>
  </si>
  <si>
    <t>27.47</t>
  </si>
  <si>
    <t>EBITA, 3 Yr. CAGR %</t>
  </si>
  <si>
    <t>142.54</t>
  </si>
  <si>
    <t>28.59</t>
  </si>
  <si>
    <t>26.06</t>
  </si>
  <si>
    <t>EBIT, 3 Yr. CAGR %</t>
  </si>
  <si>
    <t>142.74</t>
  </si>
  <si>
    <t>29.23</t>
  </si>
  <si>
    <t>26.72</t>
  </si>
  <si>
    <t>Earnings From Cont. Operations, 3 Yr. CAGR %</t>
  </si>
  <si>
    <t>79.46</t>
  </si>
  <si>
    <t>35.6</t>
  </si>
  <si>
    <t>26.3</t>
  </si>
  <si>
    <t>Net Income, 3 Yr. CAGR %</t>
  </si>
  <si>
    <t>Normalized Net Income, 3 Yr. CAGR %</t>
  </si>
  <si>
    <t>144.65</t>
  </si>
  <si>
    <t>28.91</t>
  </si>
  <si>
    <t>18.8</t>
  </si>
  <si>
    <t>Diluted EPS Before Extra, 3 Yr. CAGR %</t>
  </si>
  <si>
    <t>44.29</t>
  </si>
  <si>
    <t>8.44</t>
  </si>
  <si>
    <t>6.5</t>
  </si>
  <si>
    <t>Accounts Receivable, 3 Yr. CAGR %</t>
  </si>
  <si>
    <t>39.22</t>
  </si>
  <si>
    <t>-19.34</t>
  </si>
  <si>
    <t>110.87</t>
  </si>
  <si>
    <t>Inventory, 3 Yr. CAGR %</t>
  </si>
  <si>
    <t>166.98</t>
  </si>
  <si>
    <t>19.51</t>
  </si>
  <si>
    <t>Net Property, Plant and Equip., 3 Yr. CAGR %</t>
  </si>
  <si>
    <t>70.44</t>
  </si>
  <si>
    <t>40.44</t>
  </si>
  <si>
    <t>Total Assets, 3 Yr. CAGR %</t>
  </si>
  <si>
    <t>109.67</t>
  </si>
  <si>
    <t>87.46</t>
  </si>
  <si>
    <t>-19.51</t>
  </si>
  <si>
    <t>Tangible Book Value, 3 Yr. CAGR %</t>
  </si>
  <si>
    <t>195.87</t>
  </si>
  <si>
    <t>118.28</t>
  </si>
  <si>
    <t>-11.21</t>
  </si>
  <si>
    <t>Common Equity, 3 Yr. CAGR %</t>
  </si>
  <si>
    <t>177.89</t>
  </si>
  <si>
    <t>131.82</t>
  </si>
  <si>
    <t>-10.09</t>
  </si>
  <si>
    <t>Cash From Operations, 3 Yr. CAGR %</t>
  </si>
  <si>
    <t>114.67</t>
  </si>
  <si>
    <t>48.74</t>
  </si>
  <si>
    <t>-19.96</t>
  </si>
  <si>
    <t>Capital Expenditures, 3 Yr. CAGR %</t>
  </si>
  <si>
    <t>136.37</t>
  </si>
  <si>
    <t>98.99</t>
  </si>
  <si>
    <t>12.93</t>
  </si>
  <si>
    <t>Levered Free Cash Flow, 3 Yr. CAGR %</t>
  </si>
  <si>
    <t>76.59</t>
  </si>
  <si>
    <t>39.05</t>
  </si>
  <si>
    <t>Unlevered Free Cash Flow, 3 Yr. CAGR %</t>
  </si>
  <si>
    <t>77.03</t>
  </si>
  <si>
    <t>29.25</t>
  </si>
  <si>
    <t>Compound Annual Growth Rate Over Five Years</t>
  </si>
  <si>
    <t>Total Revenues, 5 Yr. CAGR %</t>
  </si>
  <si>
    <t>33.1</t>
  </si>
  <si>
    <t>Gross Profit, 5 Yr. CAGR %</t>
  </si>
  <si>
    <t>66.55</t>
  </si>
  <si>
    <t>EBITDA, 5 Yr. CAGR %</t>
  </si>
  <si>
    <t>29.56</t>
  </si>
  <si>
    <t>EBITA, 5 Yr. CAGR %</t>
  </si>
  <si>
    <t>29.44</t>
  </si>
  <si>
    <t>EBIT, 5 Yr. CAGR %</t>
  </si>
  <si>
    <t>29.84</t>
  </si>
  <si>
    <t>Earnings From Cont. Operations, 5 Yr. CAGR %</t>
  </si>
  <si>
    <t>29.57</t>
  </si>
  <si>
    <t>Net Income, 5 Yr. CAGR %</t>
  </si>
  <si>
    <t>Normalized Net Income, 5 Yr. CAGR %</t>
  </si>
  <si>
    <t>29.05</t>
  </si>
  <si>
    <t>Diluted EPS Before Extra, 5 Yr. CAGR %</t>
  </si>
  <si>
    <t>9.88</t>
  </si>
  <si>
    <t>Accounts Receivable, 5 Yr. CAGR %</t>
  </si>
  <si>
    <t>20.03</t>
  </si>
  <si>
    <t>Inventory, 5 Yr. CAGR %</t>
  </si>
  <si>
    <t>53.07</t>
  </si>
  <si>
    <t>Net Property, Plant and Equip., 5 Yr. CAGR %</t>
  </si>
  <si>
    <t>47.09</t>
  </si>
  <si>
    <t>Total Assets, 5 Yr. CAGR %</t>
  </si>
  <si>
    <t>44.38</t>
  </si>
  <si>
    <t>Tangible Book Value, 5 Yr. CAGR %</t>
  </si>
  <si>
    <t>79.65</t>
  </si>
  <si>
    <t>Common Equity, 5 Yr. CAGR %</t>
  </si>
  <si>
    <t>74.35</t>
  </si>
  <si>
    <t>Cash From Operations, 5 Yr. CAGR %</t>
  </si>
  <si>
    <t>29.3</t>
  </si>
  <si>
    <t>Capital Expenditures, 5 Yr. CAGR %</t>
  </si>
  <si>
    <t>40.95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</si>
  <si>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</si>
  <si>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</si>
  <si>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</si>
  <si>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</si>
  <si>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</si>
  <si>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</si>
  <si>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</si>
  <si>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</si>
  <si>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11,695</t>
  </si>
  <si>
    <t>5,643</t>
  </si>
  <si>
    <t>1,073</t>
  </si>
  <si>
    <t>852.9</t>
  </si>
  <si>
    <t>920.7</t>
  </si>
  <si>
    <t>-</t>
  </si>
  <si>
    <t>Change</t>
  </si>
  <si>
    <t>-51.75%</t>
  </si>
  <si>
    <t>-80.98%</t>
  </si>
  <si>
    <t>-20.54%</t>
  </si>
  <si>
    <t>7.95%</t>
  </si>
  <si>
    <t>0%</t>
  </si>
  <si>
    <t>Enterprise Value (EV)
                                    1</t>
  </si>
  <si>
    <t>10,425</t>
  </si>
  <si>
    <t>4,860</t>
  </si>
  <si>
    <t>606.5</t>
  </si>
  <si>
    <t>492.2</t>
  </si>
  <si>
    <t>387.5</t>
  </si>
  <si>
    <t>481.6</t>
  </si>
  <si>
    <t>575.1</t>
  </si>
  <si>
    <t>-53.38%</t>
  </si>
  <si>
    <t>-87.52%</t>
  </si>
  <si>
    <t>-18.84%</t>
  </si>
  <si>
    <t>-21.28%</t>
  </si>
  <si>
    <t>24.28%</t>
  </si>
  <si>
    <t>19.42%</t>
  </si>
  <si>
    <t>P/E ratio</t>
  </si>
  <si>
    <t>-67.6x</t>
  </si>
  <si>
    <t>-13.7x</t>
  </si>
  <si>
    <t>-4.27x</t>
  </si>
  <si>
    <t>-3.23x</t>
  </si>
  <si>
    <t>7.2x</t>
  </si>
  <si>
    <t>-7.9x</t>
  </si>
  <si>
    <t>-18.1x</t>
  </si>
  <si>
    <t>PBR</t>
  </si>
  <si>
    <t>12.3x</t>
  </si>
  <si>
    <t>8.2x</t>
  </si>
  <si>
    <t>2.06x</t>
  </si>
  <si>
    <t>1.65x</t>
  </si>
  <si>
    <t>1.19x</t>
  </si>
  <si>
    <t>1.57x</t>
  </si>
  <si>
    <t>1.95x</t>
  </si>
  <si>
    <t>PEG</t>
  </si>
  <si>
    <t>0.7x</t>
  </si>
  <si>
    <t>-0x</t>
  </si>
  <si>
    <t>0.1x</t>
  </si>
  <si>
    <t>0.3x</t>
  </si>
  <si>
    <t>0x</t>
  </si>
  <si>
    <t>Capitalization / Revenue</t>
  </si>
  <si>
    <t>239x</t>
  </si>
  <si>
    <t>54.8x</t>
  </si>
  <si>
    <t>15.9x</t>
  </si>
  <si>
    <t>1.74x</t>
  </si>
  <si>
    <t>12.5x</t>
  </si>
  <si>
    <t>7.68x</t>
  </si>
  <si>
    <t>EV / Revenue</t>
  </si>
  <si>
    <t>213x</t>
  </si>
  <si>
    <t>47.2x</t>
  </si>
  <si>
    <t>9x</t>
  </si>
  <si>
    <t>9.15x</t>
  </si>
  <si>
    <t>0.73x</t>
  </si>
  <si>
    <t>6.53x</t>
  </si>
  <si>
    <t>4.79x</t>
  </si>
  <si>
    <t>EV / EBITDA</t>
  </si>
  <si>
    <t>-105x</t>
  </si>
  <si>
    <t>-6.37x</t>
  </si>
  <si>
    <t>-2.69x</t>
  </si>
  <si>
    <t>-1.96x</t>
  </si>
  <si>
    <t>1.67x</t>
  </si>
  <si>
    <t>-4.12x</t>
  </si>
  <si>
    <t>-8.22x</t>
  </si>
  <si>
    <t>EV / EBIT</t>
  </si>
  <si>
    <t>-94.9x</t>
  </si>
  <si>
    <t>-6.25x</t>
  </si>
  <si>
    <t>-2.43x</t>
  </si>
  <si>
    <t>-1.8x</t>
  </si>
  <si>
    <t>1.93x</t>
  </si>
  <si>
    <t>-4.78x</t>
  </si>
  <si>
    <t>-9.85x</t>
  </si>
  <si>
    <t>EV / FCF</t>
  </si>
  <si>
    <t>21.4x</t>
  </si>
  <si>
    <t>-5.67x</t>
  </si>
  <si>
    <t>-1.62x</t>
  </si>
  <si>
    <t>-1.54x</t>
  </si>
  <si>
    <t>5.31x</t>
  </si>
  <si>
    <t>8.03x</t>
  </si>
  <si>
    <t>28.8x</t>
  </si>
  <si>
    <t>FCF Yield</t>
  </si>
  <si>
    <t>4.66%</t>
  </si>
  <si>
    <t>-17.6%</t>
  </si>
  <si>
    <t>-61.7%</t>
  </si>
  <si>
    <t>-65%</t>
  </si>
  <si>
    <t>18.8%</t>
  </si>
  <si>
    <t>12.5%</t>
  </si>
  <si>
    <t>3.48%</t>
  </si>
  <si>
    <t>Dividend per Share
                                    2</t>
  </si>
  <si>
    <t>Rate of return</t>
  </si>
  <si>
    <t>EPS
                                    2</t>
  </si>
  <si>
    <t>0.5701</t>
  </si>
  <si>
    <t>-0.5196</t>
  </si>
  <si>
    <t>-0.2266</t>
  </si>
  <si>
    <t>Distribution rate</t>
  </si>
  <si>
    <t>Net sales
                                    1</t>
  </si>
  <si>
    <t>48.9</t>
  </si>
  <si>
    <t>103</t>
  </si>
  <si>
    <t>67.42</t>
  </si>
  <si>
    <t>53.8</t>
  </si>
  <si>
    <t>530.4</t>
  </si>
  <si>
    <t>73.75</t>
  </si>
  <si>
    <t>119.9</t>
  </si>
  <si>
    <t>EBITDA
                                    1</t>
  </si>
  <si>
    <t>-99.14</t>
  </si>
  <si>
    <t>-762.4</t>
  </si>
  <si>
    <t>-225.7</t>
  </si>
  <si>
    <t>-250.8</t>
  </si>
  <si>
    <t>231.6</t>
  </si>
  <si>
    <t>-116.8</t>
  </si>
  <si>
    <t>-69.93</t>
  </si>
  <si>
    <t>EBIT
                                    1</t>
  </si>
  <si>
    <t>-109.8</t>
  </si>
  <si>
    <t>-778.1</t>
  </si>
  <si>
    <t>-249.5</t>
  </si>
  <si>
    <t>-274.2</t>
  </si>
  <si>
    <t>200.6</t>
  </si>
  <si>
    <t>-100.6</t>
  </si>
  <si>
    <t>-58.36</t>
  </si>
  <si>
    <t>Net income
                                    1</t>
  </si>
  <si>
    <t>-129.1</t>
  </si>
  <si>
    <t>-411.7</t>
  </si>
  <si>
    <t>-249</t>
  </si>
  <si>
    <t>-260.2</t>
  </si>
  <si>
    <t>180.3</t>
  </si>
  <si>
    <t>-96.8</t>
  </si>
  <si>
    <t>-37.87</t>
  </si>
  <si>
    <t>Net Debt
                                    1</t>
  </si>
  <si>
    <t>-1,270</t>
  </si>
  <si>
    <t>-782.6</t>
  </si>
  <si>
    <t>-466.9</t>
  </si>
  <si>
    <t>-360.6</t>
  </si>
  <si>
    <t>-533.2</t>
  </si>
  <si>
    <t>-439.1</t>
  </si>
  <si>
    <t>-345.6</t>
  </si>
  <si>
    <t>Reference price
                                    2</t>
  </si>
  <si>
    <t>66.275</t>
  </si>
  <si>
    <t>30.169</t>
  </si>
  <si>
    <t>5.642</t>
  </si>
  <si>
    <t>3.809</t>
  </si>
  <si>
    <t>4.104</t>
  </si>
  <si>
    <t>Nbr of stocks (in thousands)</t>
  </si>
  <si>
    <t>176,460</t>
  </si>
  <si>
    <t>187,050</t>
  </si>
  <si>
    <t>190,244</t>
  </si>
  <si>
    <t>223,924</t>
  </si>
  <si>
    <t>224,314</t>
  </si>
  <si>
    <t>Announcement Date</t>
  </si>
  <si>
    <t>4/15/21</t>
  </si>
  <si>
    <t>4/28/22</t>
  </si>
  <si>
    <t>4/25/23</t>
  </si>
  <si>
    <t>4/24/24</t>
  </si>
  <si>
    <t>address1</t>
  </si>
  <si>
    <t>Friedrich-Miescher-Strasse 15</t>
  </si>
  <si>
    <t>city</t>
  </si>
  <si>
    <t>Tübingen</t>
  </si>
  <si>
    <t>zip</t>
  </si>
  <si>
    <t>72076</t>
  </si>
  <si>
    <t>country</t>
  </si>
  <si>
    <t>phone</t>
  </si>
  <si>
    <t>49 7071 9883 0</t>
  </si>
  <si>
    <t>website</t>
  </si>
  <si>
    <t>https://www.curevac.com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</si>
  <si>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</si>
  <si>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</si>
  <si>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</si>
  <si>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</si>
  <si>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</si>
  <si>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</si>
  <si>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</si>
  <si>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</si>
  <si>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</si>
  <si>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</si>
  <si>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</si>
  <si>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CureVac N.V., a biopharmaceutical company, focuses on developing various transformative medicines based on messenger ribonucleic acid (mRNA). It is developing prophylactic vaccines, such as mRNA-based vaccine candidates CV2CoV, which is in Phase 1 clinical trial against SARS-CoV-2; CV7202 which is in Phase 1 clinical trial for the treatment of rabies; and CVSQIV to treat multivalent seasonal influenza; Flu SV mRNA fot treating nucleotides, single antigen seasonal influenza. The company develops CV8102, which is in Phase 1 clinical trial for treating melanoma and adenoidcystic carcinoma, as well as squamous cell cancer of skin, head, and neck; and CVGBM for treating cancer. CureVac N.V. was founded in 2000 and is headquartered in Tübingen, Germany.</t>
  </si>
  <si>
    <t>fullTimeEmployees</t>
  </si>
  <si>
    <t>companyOfficers</t>
  </si>
  <si>
    <t>[{'maxAge': 1, 'name': 'Dr. Alexander  Zehnder M.B.A., M.D.', 'age': 54, 'title': 'CEO, MD &amp; Member of Management Board', 'yearBorn': 1970, 'fiscalYear': 2023, 'totalPay': 1009060, 'exercisedValue': 0, 'unexercisedValue': 0}, {'maxAge': 1, 'name': 'Dr. Malte  Greune Ph.D.', 'age': 59, 'title': 'COO, Member of Management Board &amp; MD', 'yearBorn': 1965, 'fiscalYear': 2023, 'totalPay': 619605, 'exercisedValue': 0, 'unexercisedValue': 0}, {'maxAge': 1, 'name': 'Dr. Myriam  Mendila M.D.', 'age': 58, 'title': 'Chief Scientific Officer, Head of R&amp;D, MD &amp; Member of the Management Board', 'yearBorn': 1966, 'fiscalYear': 2023, 'totalPay': 633787, 'exercisedValue': 0, 'unexercisedValue': 0}, {'maxAge': 1, 'name': 'Dr. Ulrike  Gnad-Vogt M.D., Ph.D.', 'age': 51, 'title': 'Senior VP &amp; Area Head of Oncology', 'yearBorn': 1973, 'fiscalYear': 2023, 'totalPay': 293070, 'exercisedValue': 0, 'unexercisedValue': 0}, {'maxAge': 1, 'name': 'Mr. Axel-Sven  Malkomes', 'age': 57, 'title': 'CFO &amp; Member of Executive Board', 'yearBorn': 1967, 'fiscalYear': 2023, 'exercisedValue': 0, 'unexercisedValue': 0}, {'maxAge': 1, 'name': 'Mr. Thaminda  Ramanayake', 'title': 'Chief Business Officer &amp; Member of Executive Board', 'fiscalYear': 2023, 'exercisedValue': 0, 'unexercisedValue': 0}, {'maxAge': 1, 'name': 'Dr. Sarah  Fakih', 'title': 'Vice President Corporate Communications &amp; Investor Relations', 'fiscalYear': 2023, 'exercisedValue': 0, 'unexercisedValue': 0}, {'maxAge': 1, 'name': 'Mr. Marco  Rau L.L.M., Ph.D.', 'title': 'General Counsel', 'fiscalYear': 2023, 'exercisedValue': 0, 'unexercisedValue': 0}, {'maxAge': 1, 'name': 'Mr. Thorsten  Schuller', 'title': 'Head of Corporate Communications', 'fiscalYear': 2023, 'exercisedValue': 0, 'unexercisedValue': 0}, {'maxAge': 1, 'name': 'Slavica  Stevanovic-Heck', 'title': 'Head of Human Resources',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</si>
  <si>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</si>
  <si>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</si>
  <si>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</si>
  <si>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</si>
  <si>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</si>
  <si>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</si>
  <si>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</si>
  <si>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</si>
  <si>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</si>
  <si>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</si>
  <si>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</si>
  <si>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</si>
  <si>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</si>
  <si>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</si>
  <si>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</si>
  <si>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</si>
  <si>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</si>
  <si>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</si>
  <si>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</si>
  <si>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</si>
  <si>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</si>
  <si>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</si>
  <si>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</si>
  <si>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</si>
  <si>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</si>
  <si>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</si>
  <si>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</si>
  <si>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</si>
  <si>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</si>
  <si>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</si>
  <si>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</si>
  <si>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</si>
  <si>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</si>
  <si>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</si>
  <si>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</si>
  <si>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</si>
  <si>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</si>
  <si>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</si>
  <si>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</si>
  <si>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</si>
  <si>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</si>
  <si>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</si>
  <si>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</si>
  <si>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</si>
  <si>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</si>
  <si>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</si>
  <si>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</si>
  <si>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</si>
  <si>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</si>
  <si>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</si>
  <si>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</si>
  <si>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</si>
  <si>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</si>
  <si>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</si>
  <si>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</si>
  <si>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</si>
  <si>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</si>
  <si>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</si>
  <si>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</si>
  <si>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CureVac N.V.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</si>
  <si>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</si>
  <si>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</si>
  <si>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</si>
  <si>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</si>
  <si>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</si>
  <si>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</si>
  <si>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</si>
  <si>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340ff847-a470-30d6-90e0-0760c5ece1e8</t>
  </si>
  <si>
    <t>messageBoardId</t>
  </si>
  <si>
    <t>finmb_20786046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</si>
  <si>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</si>
  <si>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</si>
  <si>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</si>
  <si>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</si>
  <si>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</si>
  <si>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</si>
  <si>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</si>
  <si>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</si>
  <si>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</si>
  <si>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</si>
  <si>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</si>
  <si>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</si>
  <si>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</si>
  <si>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</si>
  <si>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</si>
  <si>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</si>
  <si>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</si>
  <si>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</si>
  <si>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</si>
  <si>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</si>
  <si>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</si>
  <si>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</si>
  <si>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</si>
  <si>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</si>
  <si>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</si>
  <si>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</si>
  <si>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EUR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</si>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</sst>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ureva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-83.21076698867182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9.4894976E8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1.679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-9.474533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-73.13</v>
      </c>
      <c r="C2" s="1">
        <v>-101.97</v>
      </c>
      <c r="D2" s="1">
        <v>-132.87</v>
      </c>
      <c r="E2" s="1">
        <v>-424.36</v>
      </c>
      <c r="F2" s="1">
        <v>-256.47</v>
      </c>
      <c r="G2" s="1">
        <v>-267.8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2.06</v>
      </c>
      <c r="C3" s="1">
        <v>5.15</v>
      </c>
      <c r="D3" s="1">
        <v>7.21</v>
      </c>
      <c r="E3" s="1">
        <v>10.3</v>
      </c>
      <c r="F3" s="1">
        <v>18.54</v>
      </c>
      <c r="G3" s="1">
        <v>18.54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1.03</v>
      </c>
      <c r="E4" s="1">
        <v>2.06</v>
      </c>
      <c r="F4" s="1">
        <v>3.09</v>
      </c>
      <c r="G4" s="1">
        <v>4.12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2.06</v>
      </c>
      <c r="C5" s="1">
        <v>5.15</v>
      </c>
      <c r="D5" s="1">
        <v>9.27</v>
      </c>
      <c r="E5" s="1">
        <v>13.39</v>
      </c>
      <c r="F5" s="1">
        <v>21.63</v>
      </c>
      <c r="G5" s="1">
        <v>22.66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1.03</v>
      </c>
      <c r="C6" s="1">
        <v>1.03</v>
      </c>
      <c r="D6" s="1">
        <v>1.03</v>
      </c>
      <c r="E6" s="1">
        <v>2.06</v>
      </c>
      <c r="F6" s="1">
        <v>1.03</v>
      </c>
      <c r="G6" s="1">
        <v>84.46000000000001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5.15</v>
      </c>
      <c r="C7" s="1">
        <v>24.72</v>
      </c>
      <c r="D7" s="1">
        <v>5.15</v>
      </c>
      <c r="E7" s="1">
        <v>59.74</v>
      </c>
      <c r="F7" s="1">
        <v>31.93</v>
      </c>
      <c r="G7" s="1">
        <v>10.3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22.66</v>
      </c>
      <c r="F8" s="1">
        <v>6.18</v>
      </c>
      <c r="G8" s="1">
        <v>2.06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-4.12</v>
      </c>
      <c r="C9" s="1">
        <v>19.57</v>
      </c>
      <c r="D9" s="1">
        <v>14.42</v>
      </c>
      <c r="E9" s="1">
        <v>14.42</v>
      </c>
      <c r="F9" s="1">
        <v>9.27</v>
      </c>
      <c r="G9" s="1">
        <v>7.21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-1.03</v>
      </c>
      <c r="C10" s="1">
        <v>-73.13</v>
      </c>
      <c r="D10" s="1">
        <v>10.3</v>
      </c>
      <c r="E10" s="1">
        <v>-410.97</v>
      </c>
      <c r="F10" s="1">
        <v>17.51</v>
      </c>
      <c r="G10" s="1">
        <v>16.48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-5.15</v>
      </c>
      <c r="C11" s="1">
        <v>-10.3</v>
      </c>
      <c r="D11" s="1">
        <v>15.45</v>
      </c>
      <c r="E11" s="1">
        <v>-16.48</v>
      </c>
      <c r="F11" s="1">
        <v>9.27</v>
      </c>
      <c r="G11" s="1">
        <v>-8.24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89.61</v>
      </c>
      <c r="C12" s="1">
        <v>-3.09</v>
      </c>
      <c r="D12" s="1">
        <v>-8.24</v>
      </c>
      <c r="E12" s="1">
        <v>-233.81</v>
      </c>
      <c r="F12" s="1">
        <v>-48.41</v>
      </c>
      <c r="G12" s="1">
        <v>-48.41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9.27</v>
      </c>
      <c r="C13" s="1">
        <v>-9.27</v>
      </c>
      <c r="D13" s="1">
        <v>638.6</v>
      </c>
      <c r="E13" s="1">
        <v>184.37</v>
      </c>
      <c r="F13" s="1">
        <v>-98.88</v>
      </c>
      <c r="G13" s="1">
        <v>-29.87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21.63</v>
      </c>
      <c r="C14" s="1">
        <v>9.27</v>
      </c>
      <c r="D14" s="1">
        <v>31.93</v>
      </c>
      <c r="E14" s="1">
        <v>95.79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-1.03</v>
      </c>
      <c r="E15" s="1">
        <v>-1.03</v>
      </c>
      <c r="F15" s="1">
        <v>0.0</v>
      </c>
      <c r="G15" s="1">
        <v>-11.33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-5.15</v>
      </c>
      <c r="C16" s="1">
        <v>29.87</v>
      </c>
      <c r="D16" s="1">
        <v>-48.41</v>
      </c>
      <c r="E16" s="1">
        <v>-3.09</v>
      </c>
      <c r="F16" s="1">
        <v>8.24</v>
      </c>
      <c r="G16" s="1">
        <v>17.51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-76.22</v>
      </c>
      <c r="C17" s="1">
        <v>-88.58</v>
      </c>
      <c r="D17" s="1">
        <v>537.66</v>
      </c>
      <c r="E17" s="1">
        <v>-754.99</v>
      </c>
      <c r="F17" s="1">
        <v>-294.58</v>
      </c>
      <c r="G17" s="1">
        <v>-276.04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-9.27</v>
      </c>
      <c r="C18" s="1">
        <v>-11.33</v>
      </c>
      <c r="D18" s="1">
        <v>-37.08</v>
      </c>
      <c r="E18" s="1">
        <v>-127.72</v>
      </c>
      <c r="F18" s="1">
        <v>-90.64</v>
      </c>
      <c r="G18" s="1">
        <v>-53.56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-27.81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-5.15</v>
      </c>
      <c r="C20" s="1">
        <v>-1.03</v>
      </c>
      <c r="D20" s="1">
        <v>-11.33</v>
      </c>
      <c r="E20" s="1">
        <v>-3.09</v>
      </c>
      <c r="F20" s="1">
        <v>-5.15</v>
      </c>
      <c r="G20" s="1">
        <v>-2.06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10.3</v>
      </c>
      <c r="C21" s="1">
        <v>39.14</v>
      </c>
      <c r="D21" s="1">
        <v>-1.03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2.06</v>
      </c>
      <c r="D22" s="1">
        <v>3.09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-4.12</v>
      </c>
      <c r="C23" s="1">
        <v>28.84</v>
      </c>
      <c r="D23" s="1">
        <v>-46.35</v>
      </c>
      <c r="E23" s="1">
        <v>-131.84</v>
      </c>
      <c r="F23" s="1">
        <v>-95.79</v>
      </c>
      <c r="G23" s="1">
        <v>-56.65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71.07000000000001</v>
      </c>
      <c r="D24" s="1">
        <v>50.47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71.07000000000001</v>
      </c>
      <c r="D25" s="1">
        <v>50.47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-11.33</v>
      </c>
      <c r="C26" s="1">
        <v>-1.03</v>
      </c>
      <c r="D26" s="1">
        <v>-99.91</v>
      </c>
      <c r="E26" s="1">
        <v>-28.84</v>
      </c>
      <c r="F26" s="1">
        <v>-4.12</v>
      </c>
      <c r="G26" s="1">
        <v>-5.15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-11.33</v>
      </c>
      <c r="C27" s="1">
        <v>-1.03</v>
      </c>
      <c r="D27" s="1">
        <v>-99.91</v>
      </c>
      <c r="E27" s="1">
        <v>-28.84</v>
      </c>
      <c r="F27" s="1">
        <v>-4.12</v>
      </c>
      <c r="G27" s="1">
        <v>-5.15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894.0400000000001</v>
      </c>
      <c r="E28" s="1">
        <v>419.21</v>
      </c>
      <c r="F28" s="1">
        <v>69.01</v>
      </c>
      <c r="G28" s="1">
        <v>243.08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-35.02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-11.33</v>
      </c>
      <c r="C30" s="1">
        <v>69.01</v>
      </c>
      <c r="D30" s="1">
        <v>844.6</v>
      </c>
      <c r="E30" s="1">
        <v>355.35</v>
      </c>
      <c r="F30" s="1">
        <v>64.89</v>
      </c>
      <c r="G30" s="1">
        <v>237.93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21.63</v>
      </c>
      <c r="C31" s="1">
        <v>10.3</v>
      </c>
      <c r="D31" s="1">
        <v>-5.15</v>
      </c>
      <c r="E31" s="1">
        <v>4.12</v>
      </c>
      <c r="F31" s="1">
        <v>85.49000000000001</v>
      </c>
      <c r="G31" s="1">
        <v>-1.03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-80.34</v>
      </c>
      <c r="C32" s="1">
        <v>9.27</v>
      </c>
      <c r="D32" s="1">
        <v>1328.7</v>
      </c>
      <c r="E32" s="1">
        <v>-526.33</v>
      </c>
      <c r="F32" s="1">
        <v>-325.48</v>
      </c>
      <c r="G32" s="1">
        <v>-95.79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0.0</v>
      </c>
      <c r="D34" s="1">
        <v>0.0</v>
      </c>
      <c r="E34" s="1">
        <v>9.27</v>
      </c>
      <c r="F34" s="1">
        <v>4.12</v>
      </c>
      <c r="G34" s="1">
        <v>2.06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2.06</v>
      </c>
      <c r="C35" s="1">
        <v>35.02</v>
      </c>
      <c r="D35" s="1">
        <v>9.27</v>
      </c>
      <c r="E35" s="1">
        <v>51.5</v>
      </c>
      <c r="F35" s="1">
        <v>12.36</v>
      </c>
      <c r="G35" s="1">
        <v>3.09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-67.98</v>
      </c>
      <c r="D36" s="1">
        <v>58.71</v>
      </c>
      <c r="E36" s="1">
        <v>-734.39</v>
      </c>
      <c r="F36" s="1">
        <v>-378.01</v>
      </c>
      <c r="G36" s="1">
        <v>-156.56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-66.95</v>
      </c>
      <c r="D37" s="1">
        <v>73.13</v>
      </c>
      <c r="E37" s="1">
        <v>-728.21</v>
      </c>
      <c r="F37" s="1">
        <v>-374.92</v>
      </c>
      <c r="G37" s="1">
        <v>-156.56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14.42</v>
      </c>
      <c r="D38" s="1">
        <v>-184.37</v>
      </c>
      <c r="E38" s="1">
        <v>-49.44</v>
      </c>
      <c r="F38" s="1">
        <v>167.89</v>
      </c>
      <c r="G38" s="1">
        <v>-43.26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-11.33</v>
      </c>
      <c r="C39" s="1">
        <v>69.01</v>
      </c>
      <c r="D39" s="1">
        <v>-48.41</v>
      </c>
      <c r="E39" s="1">
        <v>-28.84</v>
      </c>
      <c r="F39" s="1">
        <v>-4.12</v>
      </c>
      <c r="G39" s="1">
        <v>-5.15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21.63</v>
      </c>
      <c r="C3" s="1">
        <v>30.9</v>
      </c>
      <c r="D3" s="1">
        <v>1359.6</v>
      </c>
      <c r="E3" s="1">
        <v>835.33</v>
      </c>
      <c r="F3" s="1">
        <v>510.88</v>
      </c>
      <c r="G3" s="1">
        <v>414.06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40.17</v>
      </c>
      <c r="C4" s="1">
        <v>1.03</v>
      </c>
      <c r="D4" s="1">
        <v>2.06</v>
      </c>
      <c r="E4" s="1">
        <v>0.0</v>
      </c>
      <c r="F4" s="1">
        <v>0.0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61.8</v>
      </c>
      <c r="C5" s="1">
        <v>32.96</v>
      </c>
      <c r="D5" s="1">
        <v>1369.9</v>
      </c>
      <c r="E5" s="1">
        <v>835.33</v>
      </c>
      <c r="F5" s="1">
        <v>510.88</v>
      </c>
      <c r="G5" s="1">
        <v>414.06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6.18</v>
      </c>
      <c r="C6" s="1">
        <v>17.51</v>
      </c>
      <c r="D6" s="1">
        <v>1.03</v>
      </c>
      <c r="E6" s="1">
        <v>18.54</v>
      </c>
      <c r="F6" s="1">
        <v>9.27</v>
      </c>
      <c r="G6" s="1">
        <v>17.51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0.0</v>
      </c>
      <c r="C7" s="1">
        <v>0.0</v>
      </c>
      <c r="D7" s="1">
        <v>8.24</v>
      </c>
      <c r="E7" s="1">
        <v>38.11</v>
      </c>
      <c r="F7" s="1">
        <v>32.96</v>
      </c>
      <c r="G7" s="1">
        <v>23.69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6.18</v>
      </c>
      <c r="C8" s="1">
        <v>17.51</v>
      </c>
      <c r="D8" s="1">
        <v>10.3</v>
      </c>
      <c r="E8" s="1">
        <v>57.68</v>
      </c>
      <c r="F8" s="1">
        <v>42.23</v>
      </c>
      <c r="G8" s="1">
        <v>41.2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2.06</v>
      </c>
      <c r="C9" s="1">
        <v>6.18</v>
      </c>
      <c r="D9" s="1">
        <v>14.42</v>
      </c>
      <c r="E9" s="1">
        <v>57.68</v>
      </c>
      <c r="F9" s="1">
        <v>23.69</v>
      </c>
      <c r="G9" s="1">
        <v>24.72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88.58</v>
      </c>
      <c r="C10" s="1">
        <v>1.03</v>
      </c>
      <c r="D10" s="1">
        <v>41.2</v>
      </c>
      <c r="E10" s="1">
        <v>5.15</v>
      </c>
      <c r="F10" s="1">
        <v>9.27</v>
      </c>
      <c r="G10" s="1">
        <v>6.18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1.03</v>
      </c>
      <c r="C11" s="1">
        <v>54.59</v>
      </c>
      <c r="D11" s="1">
        <v>0.0</v>
      </c>
      <c r="E11" s="1">
        <v>10.3</v>
      </c>
      <c r="F11" s="1">
        <v>12.36</v>
      </c>
      <c r="G11" s="1">
        <v>4.12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75.19</v>
      </c>
      <c r="C12" s="1">
        <v>58.71</v>
      </c>
      <c r="D12" s="1">
        <v>1431.7</v>
      </c>
      <c r="E12" s="1">
        <v>968.2</v>
      </c>
      <c r="F12" s="1">
        <v>601.52</v>
      </c>
      <c r="G12" s="1">
        <v>492.34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59.74</v>
      </c>
      <c r="C13" s="1">
        <v>84.46000000000001</v>
      </c>
      <c r="D13" s="1">
        <v>128.75</v>
      </c>
      <c r="E13" s="1">
        <v>254.41</v>
      </c>
      <c r="F13" s="1">
        <v>279.13</v>
      </c>
      <c r="G13" s="1">
        <v>325.48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-18.54</v>
      </c>
      <c r="C14" s="1">
        <v>-20.6</v>
      </c>
      <c r="D14" s="1">
        <v>-24.72</v>
      </c>
      <c r="E14" s="1">
        <v>-48.41</v>
      </c>
      <c r="F14" s="1">
        <v>-29.87</v>
      </c>
      <c r="G14" s="1">
        <v>-38.11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41.2</v>
      </c>
      <c r="C15" s="1">
        <v>62.83</v>
      </c>
      <c r="D15" s="1">
        <v>104.03</v>
      </c>
      <c r="E15" s="1">
        <v>206.0</v>
      </c>
      <c r="F15" s="1">
        <v>249.26</v>
      </c>
      <c r="G15" s="1">
        <v>287.37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0.0</v>
      </c>
      <c r="C16" s="1">
        <v>0.0</v>
      </c>
      <c r="D16" s="1">
        <v>0.0</v>
      </c>
      <c r="E16" s="1">
        <v>0.0</v>
      </c>
      <c r="F16" s="1">
        <v>12.36</v>
      </c>
      <c r="G16" s="1">
        <v>12.36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5.15</v>
      </c>
      <c r="C17" s="1">
        <v>5.15</v>
      </c>
      <c r="D17" s="1">
        <v>13.39</v>
      </c>
      <c r="E17" s="1">
        <v>12.36</v>
      </c>
      <c r="F17" s="1">
        <v>19.57</v>
      </c>
      <c r="G17" s="1">
        <v>15.45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13.39</v>
      </c>
      <c r="C18" s="1">
        <v>0.0</v>
      </c>
      <c r="D18" s="1">
        <v>45.32</v>
      </c>
      <c r="E18" s="1">
        <v>2.06</v>
      </c>
      <c r="F18" s="1">
        <v>1.03</v>
      </c>
      <c r="G18" s="1">
        <v>1.03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76.22</v>
      </c>
      <c r="C19" s="1">
        <v>98.88</v>
      </c>
      <c r="D19" s="1">
        <v>1.03</v>
      </c>
      <c r="E19" s="1">
        <v>52.53</v>
      </c>
      <c r="F19" s="1">
        <v>30.9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5.15</v>
      </c>
      <c r="C20" s="1">
        <v>5.15</v>
      </c>
      <c r="D20" s="1">
        <v>5.15</v>
      </c>
      <c r="E20" s="1">
        <v>2.06</v>
      </c>
      <c r="F20" s="1">
        <v>1.03</v>
      </c>
      <c r="G20" s="1">
        <v>1.03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129.78</v>
      </c>
      <c r="C21" s="1">
        <v>134.93</v>
      </c>
      <c r="D21" s="1">
        <v>1555.3</v>
      </c>
      <c r="E21" s="1">
        <v>1194.8</v>
      </c>
      <c r="F21" s="1">
        <v>885.8000000000001</v>
      </c>
      <c r="G21" s="1">
        <v>811.64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9.27</v>
      </c>
      <c r="C23" s="1">
        <v>5.15</v>
      </c>
      <c r="D23" s="1">
        <v>17.51</v>
      </c>
      <c r="E23" s="1">
        <v>125.66</v>
      </c>
      <c r="F23" s="1">
        <v>70.04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3.09</v>
      </c>
      <c r="C24" s="1">
        <v>4.12</v>
      </c>
      <c r="D24" s="1">
        <v>19.57</v>
      </c>
      <c r="E24" s="1">
        <v>9.27</v>
      </c>
      <c r="F24" s="1">
        <v>10.3</v>
      </c>
      <c r="G24" s="1">
        <v>60.77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0.0</v>
      </c>
      <c r="C25" s="1">
        <v>2.06</v>
      </c>
      <c r="D25" s="1">
        <v>3.09</v>
      </c>
      <c r="E25" s="1">
        <v>3.09</v>
      </c>
      <c r="F25" s="1">
        <v>4.12</v>
      </c>
      <c r="G25" s="1">
        <v>5.15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21.63</v>
      </c>
      <c r="C26" s="1">
        <v>11.33</v>
      </c>
      <c r="D26" s="1">
        <v>40.17</v>
      </c>
      <c r="E26" s="1">
        <v>75.19</v>
      </c>
      <c r="F26" s="1">
        <v>62.83</v>
      </c>
      <c r="G26" s="1">
        <v>66.95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6.18</v>
      </c>
      <c r="C27" s="1">
        <v>11.33</v>
      </c>
      <c r="D27" s="1">
        <v>199.82</v>
      </c>
      <c r="E27" s="1">
        <v>59.74</v>
      </c>
      <c r="F27" s="1">
        <v>37.08</v>
      </c>
      <c r="G27" s="1">
        <v>47.38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8.24</v>
      </c>
      <c r="C28" s="1">
        <v>4.12</v>
      </c>
      <c r="D28" s="1">
        <v>13.39</v>
      </c>
      <c r="E28" s="1">
        <v>167.89</v>
      </c>
      <c r="F28" s="1">
        <v>36.05</v>
      </c>
      <c r="G28" s="1">
        <v>77.25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28.84</v>
      </c>
      <c r="C29" s="1">
        <v>28.84</v>
      </c>
      <c r="D29" s="1">
        <v>255.44</v>
      </c>
      <c r="E29" s="1">
        <v>368.74</v>
      </c>
      <c r="F29" s="1">
        <v>160.68</v>
      </c>
      <c r="G29" s="1">
        <v>191.58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0.0</v>
      </c>
      <c r="C30" s="1">
        <v>66.95</v>
      </c>
      <c r="D30" s="1">
        <v>25.75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0.0</v>
      </c>
      <c r="C31" s="1">
        <v>12.36</v>
      </c>
      <c r="D31" s="1">
        <v>26.78</v>
      </c>
      <c r="E31" s="1">
        <v>25.75</v>
      </c>
      <c r="F31" s="1">
        <v>38.11</v>
      </c>
      <c r="G31" s="1">
        <v>37.08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65.92</v>
      </c>
      <c r="C32" s="1">
        <v>67.98</v>
      </c>
      <c r="D32" s="1">
        <v>515.0</v>
      </c>
      <c r="E32" s="1">
        <v>88.58</v>
      </c>
      <c r="F32" s="1">
        <v>74.16</v>
      </c>
      <c r="G32" s="1">
        <v>49.44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0.0</v>
      </c>
      <c r="C33" s="1">
        <v>1.03</v>
      </c>
      <c r="D33" s="1">
        <v>0.0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88.58</v>
      </c>
      <c r="C34" s="1">
        <v>53.56</v>
      </c>
      <c r="D34" s="1">
        <v>28.84</v>
      </c>
      <c r="E34" s="1">
        <v>26.78</v>
      </c>
      <c r="F34" s="1">
        <v>62.83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95.79</v>
      </c>
      <c r="C35" s="1">
        <v>178.19</v>
      </c>
      <c r="D35" s="1">
        <v>824.0</v>
      </c>
      <c r="E35" s="1">
        <v>484.1</v>
      </c>
      <c r="F35" s="1">
        <v>336.81</v>
      </c>
      <c r="G35" s="1">
        <v>279.13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74.16</v>
      </c>
      <c r="C36" s="1">
        <v>74.16</v>
      </c>
      <c r="D36" s="1">
        <v>21.63</v>
      </c>
      <c r="E36" s="1">
        <v>22.66</v>
      </c>
      <c r="F36" s="1">
        <v>23.69</v>
      </c>
      <c r="G36" s="1">
        <v>26.78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-428.48</v>
      </c>
      <c r="C37" s="1">
        <v>-531.48</v>
      </c>
      <c r="D37" s="1">
        <v>-664.35</v>
      </c>
      <c r="E37" s="1">
        <v>-1091.8</v>
      </c>
      <c r="F37" s="1">
        <v>-1349.3</v>
      </c>
      <c r="G37" s="1">
        <v>-1617.1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0.0</v>
      </c>
      <c r="C38" s="1">
        <v>0.0</v>
      </c>
      <c r="D38" s="1">
        <v>0.0</v>
      </c>
      <c r="E38" s="1">
        <v>-5.15</v>
      </c>
      <c r="F38" s="1">
        <v>-1.03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460.41</v>
      </c>
      <c r="C39" s="1">
        <v>486.16</v>
      </c>
      <c r="D39" s="1">
        <v>1369.9</v>
      </c>
      <c r="E39" s="1">
        <v>1781.9</v>
      </c>
      <c r="F39" s="1">
        <v>1874.6</v>
      </c>
      <c r="G39" s="1">
        <v>2121.8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>
        <v>32.96</v>
      </c>
      <c r="C40" s="1">
        <v>-43.26</v>
      </c>
      <c r="D40" s="1">
        <v>732.33</v>
      </c>
      <c r="E40" s="1">
        <v>708.64</v>
      </c>
      <c r="F40" s="1">
        <v>548.99</v>
      </c>
      <c r="G40" s="1">
        <v>532.51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32.96</v>
      </c>
      <c r="C41" s="1">
        <v>-43.26</v>
      </c>
      <c r="D41" s="1">
        <v>732.33</v>
      </c>
      <c r="E41" s="1">
        <v>708.64</v>
      </c>
      <c r="F41" s="1">
        <v>548.99</v>
      </c>
      <c r="G41" s="1">
        <v>532.51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129.78</v>
      </c>
      <c r="C42" s="1">
        <v>134.93</v>
      </c>
      <c r="D42" s="1">
        <v>1555.3</v>
      </c>
      <c r="E42" s="1">
        <v>1194.8</v>
      </c>
      <c r="F42" s="1">
        <v>885.8000000000001</v>
      </c>
      <c r="G42" s="1">
        <v>811.64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49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97</v>
      </c>
      <c r="B44" s="1">
        <v>74.16</v>
      </c>
      <c r="C44" s="1">
        <v>74.16</v>
      </c>
      <c r="D44" s="1">
        <v>185.4</v>
      </c>
      <c r="E44" s="1">
        <v>192.61</v>
      </c>
      <c r="F44" s="1">
        <v>200.85</v>
      </c>
      <c r="G44" s="1">
        <v>230.72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98</v>
      </c>
      <c r="B45" s="1">
        <v>74.16</v>
      </c>
      <c r="C45" s="1">
        <v>74.16</v>
      </c>
      <c r="D45" s="1">
        <v>185.4</v>
      </c>
      <c r="E45" s="1">
        <v>192.61</v>
      </c>
      <c r="F45" s="1">
        <v>200.85</v>
      </c>
      <c r="G45" s="1">
        <v>230.72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99</v>
      </c>
      <c r="B46" s="1" t="s">
        <v>100</v>
      </c>
      <c r="C46" s="1" t="s">
        <v>101</v>
      </c>
      <c r="D46" s="1" t="s">
        <v>102</v>
      </c>
      <c r="E46" s="1" t="s">
        <v>103</v>
      </c>
      <c r="F46" s="1" t="s">
        <v>104</v>
      </c>
      <c r="G46" s="1" t="s">
        <v>105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106</v>
      </c>
      <c r="B47" s="1">
        <v>26.78</v>
      </c>
      <c r="C47" s="1">
        <v>-49.44</v>
      </c>
      <c r="D47" s="1">
        <v>718.94</v>
      </c>
      <c r="E47" s="1">
        <v>696.28</v>
      </c>
      <c r="F47" s="1">
        <v>516.03</v>
      </c>
      <c r="G47" s="1">
        <v>503.67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 t="s">
        <v>108</v>
      </c>
      <c r="C48" s="1" t="s">
        <v>109</v>
      </c>
      <c r="D48" s="1" t="s">
        <v>110</v>
      </c>
      <c r="E48" s="1" t="s">
        <v>111</v>
      </c>
      <c r="F48" s="1" t="s">
        <v>112</v>
      </c>
      <c r="G48" s="1" t="s">
        <v>113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 t="s">
        <v>115</v>
      </c>
      <c r="C49" s="1">
        <v>81.37</v>
      </c>
      <c r="D49" s="1">
        <v>56.65</v>
      </c>
      <c r="E49" s="1">
        <v>28.84</v>
      </c>
      <c r="F49" s="1">
        <v>43.26</v>
      </c>
      <c r="G49" s="1">
        <v>42.23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-61.8</v>
      </c>
      <c r="C50" s="1">
        <v>48.41</v>
      </c>
      <c r="D50" s="1">
        <v>-1308.1</v>
      </c>
      <c r="E50" s="1">
        <v>-806.49</v>
      </c>
      <c r="F50" s="1">
        <v>-467.62</v>
      </c>
      <c r="G50" s="1">
        <v>-371.83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0.0</v>
      </c>
      <c r="C51" s="1">
        <v>2.06</v>
      </c>
      <c r="D51" s="1">
        <v>63.86</v>
      </c>
      <c r="E51" s="1">
        <v>1.03</v>
      </c>
      <c r="F51" s="1">
        <v>1.03</v>
      </c>
      <c r="G51" s="1">
        <v>1.03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>
        <v>0.0</v>
      </c>
      <c r="C52" s="1">
        <v>5.15</v>
      </c>
      <c r="D52" s="1">
        <v>5.15</v>
      </c>
      <c r="E52" s="1">
        <v>5.15</v>
      </c>
      <c r="F52" s="1">
        <v>5.15</v>
      </c>
      <c r="G52" s="1">
        <v>5.15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>
        <v>2.06</v>
      </c>
      <c r="C53" s="1">
        <v>6.18</v>
      </c>
      <c r="D53" s="1">
        <v>13.39</v>
      </c>
      <c r="E53" s="1">
        <v>57.68</v>
      </c>
      <c r="F53" s="1">
        <v>23.69</v>
      </c>
      <c r="G53" s="1">
        <v>24.72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0.0</v>
      </c>
      <c r="C54" s="1">
        <v>1.03</v>
      </c>
      <c r="D54" s="1">
        <v>76.22</v>
      </c>
      <c r="E54" s="1">
        <v>0.0</v>
      </c>
      <c r="F54" s="1">
        <v>0.0</v>
      </c>
      <c r="G54" s="1">
        <v>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121</v>
      </c>
      <c r="B55" s="1">
        <v>20.6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122</v>
      </c>
      <c r="B56" s="1">
        <v>5.15</v>
      </c>
      <c r="C56" s="1">
        <v>6.18</v>
      </c>
      <c r="D56" s="1">
        <v>19.57</v>
      </c>
      <c r="E56" s="1">
        <v>27.81</v>
      </c>
      <c r="F56" s="1">
        <v>26.78</v>
      </c>
      <c r="G56" s="1">
        <v>27.81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123</v>
      </c>
      <c r="B57" s="1">
        <v>19.57</v>
      </c>
      <c r="C57" s="1">
        <v>22.66</v>
      </c>
      <c r="D57" s="1">
        <v>31.93</v>
      </c>
      <c r="E57" s="1">
        <v>64.89</v>
      </c>
      <c r="F57" s="1">
        <v>63.86</v>
      </c>
      <c r="G57" s="1">
        <v>69.01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124</v>
      </c>
      <c r="B58" s="1">
        <v>0.0</v>
      </c>
      <c r="C58" s="1">
        <v>370.8</v>
      </c>
      <c r="D58" s="1">
        <v>468.65</v>
      </c>
      <c r="E58" s="1">
        <v>786.9200000000001</v>
      </c>
      <c r="F58" s="1">
        <v>931.12</v>
      </c>
      <c r="G58" s="1">
        <v>1028.97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125</v>
      </c>
      <c r="B59" s="1">
        <v>0.0</v>
      </c>
      <c r="C59" s="1">
        <v>96.82000000000001</v>
      </c>
      <c r="D59" s="1">
        <v>101.97</v>
      </c>
      <c r="E59" s="1">
        <v>123.6</v>
      </c>
      <c r="F59" s="1">
        <v>149.35</v>
      </c>
      <c r="G59" s="1">
        <v>178.19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</v>
      </c>
      <c r="B2" s="1">
        <v>12.36</v>
      </c>
      <c r="C2" s="1">
        <v>17.51</v>
      </c>
      <c r="D2" s="1">
        <v>49.44</v>
      </c>
      <c r="E2" s="1">
        <v>106.09</v>
      </c>
      <c r="F2" s="1">
        <v>69.01</v>
      </c>
      <c r="G2" s="1">
        <v>54.59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</v>
      </c>
      <c r="B3" s="1">
        <v>12.36</v>
      </c>
      <c r="C3" s="1">
        <v>17.51</v>
      </c>
      <c r="D3" s="1">
        <v>49.44</v>
      </c>
      <c r="E3" s="1">
        <v>106.09</v>
      </c>
      <c r="F3" s="1">
        <v>69.01</v>
      </c>
      <c r="G3" s="1">
        <v>54.59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</v>
      </c>
      <c r="B4" s="1">
        <v>17.51</v>
      </c>
      <c r="C4" s="1">
        <v>27.81</v>
      </c>
      <c r="D4" s="1">
        <v>14.42</v>
      </c>
      <c r="E4" s="1">
        <v>245.14</v>
      </c>
      <c r="F4" s="1">
        <v>163.77</v>
      </c>
      <c r="G4" s="1">
        <v>119.48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</v>
      </c>
      <c r="B5" s="1">
        <v>-4.12</v>
      </c>
      <c r="C5" s="1">
        <v>-10.3</v>
      </c>
      <c r="D5" s="1">
        <v>35.02</v>
      </c>
      <c r="E5" s="1">
        <v>-139.05</v>
      </c>
      <c r="F5" s="1">
        <v>-93.73</v>
      </c>
      <c r="G5" s="1">
        <v>-63.86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</v>
      </c>
      <c r="B6" s="1">
        <v>26.78</v>
      </c>
      <c r="C6" s="1">
        <v>51.5</v>
      </c>
      <c r="D6" s="1">
        <v>55.62</v>
      </c>
      <c r="E6" s="1">
        <v>105.06</v>
      </c>
      <c r="F6" s="1">
        <v>110.21</v>
      </c>
      <c r="G6" s="1">
        <v>97.85000000000001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</v>
      </c>
      <c r="B7" s="1">
        <v>42.23</v>
      </c>
      <c r="C7" s="1">
        <v>44.29</v>
      </c>
      <c r="D7" s="1">
        <v>117.42</v>
      </c>
      <c r="E7" s="1">
        <v>840.48</v>
      </c>
      <c r="F7" s="1">
        <v>63.86</v>
      </c>
      <c r="G7" s="1">
        <v>119.48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</v>
      </c>
      <c r="B8" s="1">
        <v>67.98</v>
      </c>
      <c r="C8" s="1">
        <v>36.05</v>
      </c>
      <c r="D8" s="1">
        <v>15.45</v>
      </c>
      <c r="E8" s="1">
        <v>-9.27</v>
      </c>
      <c r="F8" s="1">
        <v>-35.02</v>
      </c>
      <c r="G8" s="1">
        <v>-2.06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</v>
      </c>
      <c r="B9" s="1">
        <v>70.04</v>
      </c>
      <c r="C9" s="1">
        <v>96.82000000000001</v>
      </c>
      <c r="D9" s="1">
        <v>173.04</v>
      </c>
      <c r="E9" s="1">
        <v>945.5400000000001</v>
      </c>
      <c r="F9" s="1">
        <v>139.05</v>
      </c>
      <c r="G9" s="1">
        <v>215.27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</v>
      </c>
      <c r="B10" s="1">
        <v>-75.19</v>
      </c>
      <c r="C10" s="1">
        <v>-108.15</v>
      </c>
      <c r="D10" s="1">
        <v>-138.02</v>
      </c>
      <c r="E10" s="1">
        <v>-1081.5</v>
      </c>
      <c r="F10" s="1">
        <v>-232.78</v>
      </c>
      <c r="G10" s="1">
        <v>-280.16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</v>
      </c>
      <c r="B11" s="1">
        <v>-27.81</v>
      </c>
      <c r="C11" s="1">
        <v>-1.03</v>
      </c>
      <c r="D11" s="1">
        <v>-22.66</v>
      </c>
      <c r="E11" s="1">
        <v>-10.3</v>
      </c>
      <c r="F11" s="1">
        <v>-3.09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</v>
      </c>
      <c r="B12" s="1">
        <v>1.03</v>
      </c>
      <c r="C12" s="1">
        <v>85.49000000000001</v>
      </c>
      <c r="D12" s="1">
        <v>2.06</v>
      </c>
      <c r="E12" s="1">
        <v>10.3</v>
      </c>
      <c r="F12" s="1">
        <v>4.12</v>
      </c>
      <c r="G12" s="1">
        <v>15.45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</v>
      </c>
      <c r="B13" s="1">
        <v>1.03</v>
      </c>
      <c r="C13" s="1">
        <v>-63.86</v>
      </c>
      <c r="D13" s="1">
        <v>-20.6</v>
      </c>
      <c r="E13" s="1">
        <v>-23.69</v>
      </c>
      <c r="F13" s="1">
        <v>30.9</v>
      </c>
      <c r="G13" s="1">
        <v>15.45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-1.03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3.09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</v>
      </c>
      <c r="B16" s="1">
        <v>-73.13</v>
      </c>
      <c r="C16" s="1">
        <v>-109.18</v>
      </c>
      <c r="D16" s="1">
        <v>-158.62</v>
      </c>
      <c r="E16" s="1">
        <v>-1081.5</v>
      </c>
      <c r="F16" s="1">
        <v>-232.78</v>
      </c>
      <c r="G16" s="1">
        <v>-265.74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</v>
      </c>
      <c r="B17" s="1">
        <v>0.0</v>
      </c>
      <c r="C17" s="1">
        <v>0.0</v>
      </c>
      <c r="D17" s="1">
        <v>0.0</v>
      </c>
      <c r="E17" s="1">
        <v>0.0</v>
      </c>
      <c r="F17" s="1">
        <v>80.34</v>
      </c>
      <c r="G17" s="1">
        <v>1.03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</v>
      </c>
      <c r="B18" s="1">
        <v>0.0</v>
      </c>
      <c r="C18" s="1">
        <v>0.0</v>
      </c>
      <c r="D18" s="1">
        <v>0.0</v>
      </c>
      <c r="E18" s="1">
        <v>0.0</v>
      </c>
      <c r="F18" s="1">
        <v>-24.72</v>
      </c>
      <c r="G18" s="1">
        <v>-8.24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</v>
      </c>
      <c r="B19" s="1">
        <v>0.0</v>
      </c>
      <c r="C19" s="1">
        <v>0.0</v>
      </c>
      <c r="D19" s="1">
        <v>0.0</v>
      </c>
      <c r="E19" s="1">
        <v>0.0</v>
      </c>
      <c r="F19" s="1">
        <v>62.83</v>
      </c>
      <c r="G19" s="1">
        <v>88.58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</v>
      </c>
      <c r="B20" s="1">
        <v>82.4</v>
      </c>
      <c r="C20" s="1">
        <v>5.15</v>
      </c>
      <c r="D20" s="1">
        <v>23.69</v>
      </c>
      <c r="E20" s="1">
        <v>660.23</v>
      </c>
      <c r="F20" s="1">
        <v>45.32</v>
      </c>
      <c r="G20" s="1">
        <v>3.09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</v>
      </c>
      <c r="B21" s="1">
        <v>-73.13</v>
      </c>
      <c r="C21" s="1">
        <v>-103.0</v>
      </c>
      <c r="D21" s="1">
        <v>-133.9</v>
      </c>
      <c r="E21" s="1">
        <v>-424.36</v>
      </c>
      <c r="F21" s="1">
        <v>-256.47</v>
      </c>
      <c r="G21" s="1">
        <v>-267.8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</v>
      </c>
      <c r="B22" s="1">
        <v>11.33</v>
      </c>
      <c r="C22" s="1">
        <v>-25.75</v>
      </c>
      <c r="D22" s="1">
        <v>-74.16</v>
      </c>
      <c r="E22" s="1">
        <v>-80.34</v>
      </c>
      <c r="F22" s="1">
        <v>-12.36</v>
      </c>
      <c r="G22" s="1">
        <v>19.57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</v>
      </c>
      <c r="B23" s="1">
        <v>-73.13</v>
      </c>
      <c r="C23" s="1">
        <v>-101.97</v>
      </c>
      <c r="D23" s="1">
        <v>-132.87</v>
      </c>
      <c r="E23" s="1">
        <v>-424.36</v>
      </c>
      <c r="F23" s="1">
        <v>-256.47</v>
      </c>
      <c r="G23" s="1">
        <v>-267.8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</v>
      </c>
      <c r="B24" s="1">
        <v>-73.13</v>
      </c>
      <c r="C24" s="1">
        <v>-101.97</v>
      </c>
      <c r="D24" s="1">
        <v>-132.87</v>
      </c>
      <c r="E24" s="1">
        <v>-424.36</v>
      </c>
      <c r="F24" s="1">
        <v>-256.47</v>
      </c>
      <c r="G24" s="1">
        <v>-267.8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1">
        <v>-73.13</v>
      </c>
      <c r="C25" s="1">
        <v>-101.97</v>
      </c>
      <c r="D25" s="1">
        <v>-132.87</v>
      </c>
      <c r="E25" s="1">
        <v>-424.36</v>
      </c>
      <c r="F25" s="1">
        <v>-256.47</v>
      </c>
      <c r="G25" s="1">
        <v>-267.8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1">
        <v>-73.13</v>
      </c>
      <c r="C26" s="1">
        <v>-101.97</v>
      </c>
      <c r="D26" s="1">
        <v>-132.87</v>
      </c>
      <c r="E26" s="1">
        <v>-424.36</v>
      </c>
      <c r="F26" s="1">
        <v>-256.47</v>
      </c>
      <c r="G26" s="1">
        <v>-267.8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151</v>
      </c>
      <c r="B27" s="1">
        <v>-73.13</v>
      </c>
      <c r="C27" s="1">
        <v>-101.97</v>
      </c>
      <c r="D27" s="1">
        <v>-132.87</v>
      </c>
      <c r="E27" s="1">
        <v>-424.36</v>
      </c>
      <c r="F27" s="1">
        <v>-256.47</v>
      </c>
      <c r="G27" s="1">
        <v>-267.8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153</v>
      </c>
      <c r="B29" s="1" t="s">
        <v>154</v>
      </c>
      <c r="C29" s="1" t="s">
        <v>155</v>
      </c>
      <c r="D29" s="1" t="s">
        <v>156</v>
      </c>
      <c r="E29" s="1" t="s">
        <v>157</v>
      </c>
      <c r="F29" s="1" t="s">
        <v>158</v>
      </c>
      <c r="G29" s="1" t="s">
        <v>159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160</v>
      </c>
      <c r="B30" s="1" t="s">
        <v>154</v>
      </c>
      <c r="C30" s="1" t="s">
        <v>155</v>
      </c>
      <c r="D30" s="1" t="s">
        <v>156</v>
      </c>
      <c r="E30" s="1" t="s">
        <v>157</v>
      </c>
      <c r="F30" s="1" t="s">
        <v>158</v>
      </c>
      <c r="G30" s="1" t="s">
        <v>159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1">
        <v>72.0</v>
      </c>
      <c r="C31" s="1">
        <v>72.0</v>
      </c>
      <c r="D31" s="1">
        <v>132.0</v>
      </c>
      <c r="E31" s="1">
        <v>186.0</v>
      </c>
      <c r="F31" s="1">
        <v>189.0</v>
      </c>
      <c r="G31" s="1">
        <v>221.0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162</v>
      </c>
      <c r="B32" s="1" t="s">
        <v>154</v>
      </c>
      <c r="C32" s="1" t="s">
        <v>155</v>
      </c>
      <c r="D32" s="1" t="s">
        <v>156</v>
      </c>
      <c r="E32" s="1" t="s">
        <v>157</v>
      </c>
      <c r="F32" s="1" t="s">
        <v>158</v>
      </c>
      <c r="G32" s="1" t="s">
        <v>159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163</v>
      </c>
      <c r="B33" s="1" t="s">
        <v>154</v>
      </c>
      <c r="C33" s="1" t="s">
        <v>155</v>
      </c>
      <c r="D33" s="1" t="s">
        <v>156</v>
      </c>
      <c r="E33" s="1" t="s">
        <v>157</v>
      </c>
      <c r="F33" s="1" t="s">
        <v>158</v>
      </c>
      <c r="G33" s="1" t="s">
        <v>159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164</v>
      </c>
      <c r="B34" s="1">
        <v>72.0</v>
      </c>
      <c r="C34" s="1">
        <v>72.0</v>
      </c>
      <c r="D34" s="1">
        <v>132.0</v>
      </c>
      <c r="E34" s="1">
        <v>186.0</v>
      </c>
      <c r="F34" s="1">
        <v>189.0</v>
      </c>
      <c r="G34" s="1">
        <v>221.0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165</v>
      </c>
      <c r="B35" s="1" t="s">
        <v>166</v>
      </c>
      <c r="C35" s="1" t="s">
        <v>167</v>
      </c>
      <c r="D35" s="1" t="s">
        <v>168</v>
      </c>
      <c r="E35" s="1" t="s">
        <v>169</v>
      </c>
      <c r="F35" s="1" t="s">
        <v>170</v>
      </c>
      <c r="G35" s="1" t="s">
        <v>168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171</v>
      </c>
      <c r="B36" s="1" t="s">
        <v>166</v>
      </c>
      <c r="C36" s="1" t="s">
        <v>167</v>
      </c>
      <c r="D36" s="1" t="s">
        <v>168</v>
      </c>
      <c r="E36" s="1" t="s">
        <v>169</v>
      </c>
      <c r="F36" s="1" t="s">
        <v>170</v>
      </c>
      <c r="G36" s="1" t="s">
        <v>168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172</v>
      </c>
      <c r="B38" s="1">
        <v>-73.13</v>
      </c>
      <c r="C38" s="1">
        <v>-105.06</v>
      </c>
      <c r="D38" s="1">
        <v>-131.84</v>
      </c>
      <c r="E38" s="1">
        <v>-1071.2</v>
      </c>
      <c r="F38" s="1">
        <v>-216.3</v>
      </c>
      <c r="G38" s="1">
        <v>-262.65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173</v>
      </c>
      <c r="B39" s="1">
        <v>-75.19</v>
      </c>
      <c r="C39" s="1">
        <v>-108.15</v>
      </c>
      <c r="D39" s="1">
        <v>-135.96</v>
      </c>
      <c r="E39" s="1">
        <v>-1081.5</v>
      </c>
      <c r="F39" s="1">
        <v>-229.69</v>
      </c>
      <c r="G39" s="1">
        <v>-276.04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174</v>
      </c>
      <c r="B40" s="1">
        <v>-75.19</v>
      </c>
      <c r="C40" s="1">
        <v>-108.15</v>
      </c>
      <c r="D40" s="1">
        <v>-138.02</v>
      </c>
      <c r="E40" s="1">
        <v>-1081.5</v>
      </c>
      <c r="F40" s="1">
        <v>-232.78</v>
      </c>
      <c r="G40" s="1">
        <v>-280.16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175</v>
      </c>
      <c r="B41" s="1">
        <v>0.0</v>
      </c>
      <c r="C41" s="1">
        <v>-104.03</v>
      </c>
      <c r="D41" s="1">
        <v>-131.84</v>
      </c>
      <c r="E41" s="1">
        <v>-1071.2</v>
      </c>
      <c r="F41" s="1">
        <v>-215.27</v>
      </c>
      <c r="G41" s="1">
        <v>-262.65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176</v>
      </c>
      <c r="B42" s="1" t="s">
        <v>177</v>
      </c>
      <c r="C42" s="1" t="s">
        <v>178</v>
      </c>
      <c r="D42" s="1" t="s">
        <v>179</v>
      </c>
      <c r="E42" s="1" t="s">
        <v>180</v>
      </c>
      <c r="F42" s="1" t="s">
        <v>181</v>
      </c>
      <c r="G42" s="1" t="s">
        <v>182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183</v>
      </c>
      <c r="B43" s="1">
        <v>0.0</v>
      </c>
      <c r="C43" s="1">
        <v>0.0</v>
      </c>
      <c r="D43" s="1">
        <v>41.2</v>
      </c>
      <c r="E43" s="1">
        <v>1.03</v>
      </c>
      <c r="F43" s="1">
        <v>0.0</v>
      </c>
      <c r="G43" s="1">
        <v>11.33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184</v>
      </c>
      <c r="B44" s="1">
        <v>0.0</v>
      </c>
      <c r="C44" s="1">
        <v>0.0</v>
      </c>
      <c r="D44" s="1">
        <v>-1.03</v>
      </c>
      <c r="E44" s="1">
        <v>-1.03</v>
      </c>
      <c r="F44" s="1">
        <v>0.0</v>
      </c>
      <c r="G44" s="1">
        <v>8.24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185</v>
      </c>
      <c r="B45" s="1">
        <v>-45.32</v>
      </c>
      <c r="C45" s="1">
        <v>-66.95</v>
      </c>
      <c r="D45" s="1">
        <v>-97.85000000000001</v>
      </c>
      <c r="E45" s="1">
        <v>-677.74</v>
      </c>
      <c r="F45" s="1">
        <v>-145.23</v>
      </c>
      <c r="G45" s="1">
        <v>-165.83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186</v>
      </c>
      <c r="B46" s="1">
        <v>0.0</v>
      </c>
      <c r="C46" s="1">
        <v>2.06</v>
      </c>
      <c r="D46" s="1">
        <v>1.03</v>
      </c>
      <c r="E46" s="1">
        <v>2.06</v>
      </c>
      <c r="F46" s="1">
        <v>2.06</v>
      </c>
      <c r="G46" s="1">
        <v>2.06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187</v>
      </c>
      <c r="B47" s="1">
        <v>0.0</v>
      </c>
      <c r="C47" s="1">
        <v>3.09</v>
      </c>
      <c r="D47" s="1">
        <v>3.09</v>
      </c>
      <c r="E47" s="1">
        <v>4.12</v>
      </c>
      <c r="F47" s="1">
        <v>4.12</v>
      </c>
      <c r="G47" s="1">
        <v>2.06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188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189</v>
      </c>
      <c r="B49" s="1">
        <v>1.03</v>
      </c>
      <c r="C49" s="1">
        <v>1.03</v>
      </c>
      <c r="D49" s="1">
        <v>75.19</v>
      </c>
      <c r="E49" s="1">
        <v>1.03</v>
      </c>
      <c r="F49" s="1">
        <v>2.06</v>
      </c>
      <c r="G49" s="1">
        <v>3.09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190</v>
      </c>
      <c r="B50" s="1">
        <v>25.75</v>
      </c>
      <c r="C50" s="1">
        <v>49.44</v>
      </c>
      <c r="D50" s="1">
        <v>54.59</v>
      </c>
      <c r="E50" s="1">
        <v>103.0</v>
      </c>
      <c r="F50" s="1">
        <v>107.12</v>
      </c>
      <c r="G50" s="1">
        <v>93.73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191</v>
      </c>
      <c r="B51" s="1">
        <v>42.23</v>
      </c>
      <c r="C51" s="1">
        <v>44.29</v>
      </c>
      <c r="D51" s="1">
        <v>117.42</v>
      </c>
      <c r="E51" s="1">
        <v>840.48</v>
      </c>
      <c r="F51" s="1">
        <v>63.86</v>
      </c>
      <c r="G51" s="1">
        <v>119.48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192</v>
      </c>
      <c r="B52" s="1">
        <v>0.0</v>
      </c>
      <c r="C52" s="1">
        <v>26.78</v>
      </c>
      <c r="D52" s="1">
        <v>7.21</v>
      </c>
      <c r="E52" s="1">
        <v>15.45</v>
      </c>
      <c r="F52" s="1">
        <v>14.42</v>
      </c>
      <c r="G52" s="1">
        <v>12.36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193</v>
      </c>
      <c r="B53" s="1">
        <v>0.0</v>
      </c>
      <c r="C53" s="1">
        <v>0.0</v>
      </c>
      <c r="D53" s="1">
        <v>22.66</v>
      </c>
      <c r="E53" s="1">
        <v>40.17</v>
      </c>
      <c r="F53" s="1">
        <v>19.57</v>
      </c>
      <c r="G53" s="1">
        <v>5.15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194</v>
      </c>
      <c r="B54" s="1">
        <v>0.0</v>
      </c>
      <c r="C54" s="1">
        <v>0.0</v>
      </c>
      <c r="D54" s="1">
        <v>-14.42</v>
      </c>
      <c r="E54" s="1">
        <v>-24.72</v>
      </c>
      <c r="F54" s="1">
        <v>-5.15</v>
      </c>
      <c r="G54" s="1">
        <v>6.18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195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35.02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196</v>
      </c>
      <c r="B56" s="1">
        <v>-4.12</v>
      </c>
      <c r="C56" s="1">
        <v>0.0</v>
      </c>
      <c r="D56" s="1">
        <v>1.03</v>
      </c>
      <c r="E56" s="1">
        <v>97.85000000000001</v>
      </c>
      <c r="F56" s="1">
        <v>90.64</v>
      </c>
      <c r="G56" s="1">
        <v>1.03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197</v>
      </c>
      <c r="B57" s="1">
        <v>0.0</v>
      </c>
      <c r="C57" s="1">
        <v>76.22</v>
      </c>
      <c r="D57" s="1">
        <v>4.12</v>
      </c>
      <c r="E57" s="1">
        <v>29.87</v>
      </c>
      <c r="F57" s="1">
        <v>18.54</v>
      </c>
      <c r="G57" s="1">
        <v>27.81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198</v>
      </c>
      <c r="B58" s="1">
        <v>0.0</v>
      </c>
      <c r="C58" s="1">
        <v>18.54</v>
      </c>
      <c r="D58" s="1">
        <v>5.15</v>
      </c>
      <c r="E58" s="1">
        <v>13.39</v>
      </c>
      <c r="F58" s="1">
        <v>7.21</v>
      </c>
      <c r="G58" s="1">
        <v>4.12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199</v>
      </c>
      <c r="B59" s="1">
        <v>0.0</v>
      </c>
      <c r="C59" s="1">
        <v>25.75</v>
      </c>
      <c r="D59" s="1">
        <v>73.13</v>
      </c>
      <c r="E59" s="1">
        <v>59.74</v>
      </c>
      <c r="F59" s="1">
        <v>48.41</v>
      </c>
      <c r="G59" s="1">
        <v>66.95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200</v>
      </c>
      <c r="B60" s="1">
        <v>-4.12</v>
      </c>
      <c r="C60" s="1">
        <v>19.57</v>
      </c>
      <c r="D60" s="1">
        <v>13.39</v>
      </c>
      <c r="E60" s="1">
        <v>14.42</v>
      </c>
      <c r="F60" s="1">
        <v>9.27</v>
      </c>
      <c r="G60" s="1">
        <v>7.21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202</v>
      </c>
      <c r="B3" s="1">
        <v>0.0</v>
      </c>
      <c r="C3" s="1" t="s">
        <v>203</v>
      </c>
      <c r="D3" s="1" t="s">
        <v>204</v>
      </c>
      <c r="E3" s="1" t="s">
        <v>205</v>
      </c>
      <c r="F3" s="1" t="s">
        <v>206</v>
      </c>
      <c r="G3" s="1" t="s">
        <v>207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208</v>
      </c>
      <c r="B4" s="1">
        <v>0.0</v>
      </c>
      <c r="C4" s="1" t="s">
        <v>209</v>
      </c>
      <c r="D4" s="1" t="s">
        <v>210</v>
      </c>
      <c r="E4" s="1" t="s">
        <v>211</v>
      </c>
      <c r="F4" s="1" t="s">
        <v>212</v>
      </c>
      <c r="G4" s="1" t="s">
        <v>213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214</v>
      </c>
      <c r="B5" s="1">
        <v>0.0</v>
      </c>
      <c r="C5" s="1">
        <v>0.0</v>
      </c>
      <c r="D5" s="1" t="s">
        <v>215</v>
      </c>
      <c r="E5" s="1" t="s">
        <v>216</v>
      </c>
      <c r="F5" s="1" t="s">
        <v>217</v>
      </c>
      <c r="G5" s="1" t="s">
        <v>218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219</v>
      </c>
      <c r="B6" s="1">
        <v>0.0</v>
      </c>
      <c r="C6" s="1">
        <v>0.0</v>
      </c>
      <c r="D6" s="1" t="s">
        <v>215</v>
      </c>
      <c r="E6" s="1" t="s">
        <v>216</v>
      </c>
      <c r="F6" s="1" t="s">
        <v>217</v>
      </c>
      <c r="G6" s="1" t="s">
        <v>218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221</v>
      </c>
      <c r="B8" s="1" t="s">
        <v>222</v>
      </c>
      <c r="C8" s="1" t="s">
        <v>223</v>
      </c>
      <c r="D8" s="1" t="s">
        <v>224</v>
      </c>
      <c r="E8" s="1" t="s">
        <v>225</v>
      </c>
      <c r="F8" s="1" t="s">
        <v>226</v>
      </c>
      <c r="G8" s="1" t="s">
        <v>227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228</v>
      </c>
      <c r="B9" s="1" t="s">
        <v>229</v>
      </c>
      <c r="C9" s="1" t="s">
        <v>230</v>
      </c>
      <c r="D9" s="1" t="s">
        <v>231</v>
      </c>
      <c r="E9" s="1" t="s">
        <v>232</v>
      </c>
      <c r="F9" s="1" t="s">
        <v>233</v>
      </c>
      <c r="G9" s="1" t="s">
        <v>234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235</v>
      </c>
      <c r="B10" s="1" t="s">
        <v>236</v>
      </c>
      <c r="C10" s="1" t="s">
        <v>237</v>
      </c>
      <c r="D10" s="1" t="s">
        <v>238</v>
      </c>
      <c r="E10" s="1">
        <v>0.0</v>
      </c>
      <c r="F10" s="1" t="s">
        <v>239</v>
      </c>
      <c r="G10" s="1" t="s">
        <v>240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241</v>
      </c>
      <c r="B11" s="1" t="s">
        <v>242</v>
      </c>
      <c r="C11" s="1" t="s">
        <v>243</v>
      </c>
      <c r="D11" s="1" t="s">
        <v>244</v>
      </c>
      <c r="E11" s="1">
        <v>0.0</v>
      </c>
      <c r="F11" s="1" t="s">
        <v>245</v>
      </c>
      <c r="G11" s="1" t="s">
        <v>246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247</v>
      </c>
      <c r="B12" s="1" t="s">
        <v>242</v>
      </c>
      <c r="C12" s="1" t="s">
        <v>243</v>
      </c>
      <c r="D12" s="1" t="s">
        <v>248</v>
      </c>
      <c r="E12" s="1">
        <v>0.0</v>
      </c>
      <c r="F12" s="1" t="s">
        <v>249</v>
      </c>
      <c r="G12" s="1" t="s">
        <v>250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251</v>
      </c>
      <c r="B13" s="1" t="s">
        <v>252</v>
      </c>
      <c r="C13" s="1" t="s">
        <v>253</v>
      </c>
      <c r="D13" s="1" t="s">
        <v>254</v>
      </c>
      <c r="E13" s="1" t="s">
        <v>255</v>
      </c>
      <c r="F13" s="1" t="s">
        <v>256</v>
      </c>
      <c r="G13" s="1" t="s">
        <v>257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258</v>
      </c>
      <c r="B14" s="1" t="s">
        <v>252</v>
      </c>
      <c r="C14" s="1" t="s">
        <v>253</v>
      </c>
      <c r="D14" s="1" t="s">
        <v>254</v>
      </c>
      <c r="E14" s="1" t="s">
        <v>255</v>
      </c>
      <c r="F14" s="1" t="s">
        <v>256</v>
      </c>
      <c r="G14" s="1" t="s">
        <v>257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259</v>
      </c>
      <c r="B15" s="1" t="s">
        <v>252</v>
      </c>
      <c r="C15" s="1" t="s">
        <v>253</v>
      </c>
      <c r="D15" s="1" t="s">
        <v>254</v>
      </c>
      <c r="E15" s="1" t="s">
        <v>255</v>
      </c>
      <c r="F15" s="1" t="s">
        <v>256</v>
      </c>
      <c r="G15" s="1" t="s">
        <v>257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260</v>
      </c>
      <c r="B16" s="1" t="s">
        <v>261</v>
      </c>
      <c r="C16" s="1" t="s">
        <v>262</v>
      </c>
      <c r="D16" s="1" t="s">
        <v>263</v>
      </c>
      <c r="E16" s="1" t="s">
        <v>264</v>
      </c>
      <c r="F16" s="1" t="s">
        <v>265</v>
      </c>
      <c r="G16" s="1" t="s">
        <v>266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267</v>
      </c>
      <c r="B17" s="1">
        <v>0.0</v>
      </c>
      <c r="C17" s="1" t="s">
        <v>268</v>
      </c>
      <c r="D17" s="1" t="s">
        <v>269</v>
      </c>
      <c r="E17" s="1" t="s">
        <v>270</v>
      </c>
      <c r="F17" s="1" t="s">
        <v>271</v>
      </c>
      <c r="G17" s="1" t="s">
        <v>272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273</v>
      </c>
      <c r="B18" s="1">
        <v>0.0</v>
      </c>
      <c r="C18" s="1" t="s">
        <v>274</v>
      </c>
      <c r="D18" s="1" t="s">
        <v>275</v>
      </c>
      <c r="E18" s="1" t="s">
        <v>276</v>
      </c>
      <c r="F18" s="1" t="s">
        <v>277</v>
      </c>
      <c r="G18" s="1" t="s">
        <v>272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278</v>
      </c>
      <c r="B20" s="1">
        <v>0.0</v>
      </c>
      <c r="C20" s="1" t="s">
        <v>279</v>
      </c>
      <c r="D20" s="1" t="s">
        <v>280</v>
      </c>
      <c r="E20" s="1" t="s">
        <v>281</v>
      </c>
      <c r="F20" s="1" t="s">
        <v>282</v>
      </c>
      <c r="G20" s="1" t="s">
        <v>282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283</v>
      </c>
      <c r="B21" s="1">
        <v>0.0</v>
      </c>
      <c r="C21" s="1" t="s">
        <v>284</v>
      </c>
      <c r="D21" s="1" t="s">
        <v>285</v>
      </c>
      <c r="E21" s="1" t="s">
        <v>286</v>
      </c>
      <c r="F21" s="1" t="s">
        <v>287</v>
      </c>
      <c r="G21" s="1" t="s">
        <v>288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289</v>
      </c>
      <c r="B22" s="1">
        <v>0.0</v>
      </c>
      <c r="C22" s="1" t="s">
        <v>290</v>
      </c>
      <c r="D22" s="1" t="s">
        <v>291</v>
      </c>
      <c r="E22" s="1" t="s">
        <v>292</v>
      </c>
      <c r="F22" s="1" t="s">
        <v>293</v>
      </c>
      <c r="G22" s="1" t="s">
        <v>294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295</v>
      </c>
      <c r="B23" s="1">
        <v>0.0</v>
      </c>
      <c r="C23" s="1" t="s">
        <v>296</v>
      </c>
      <c r="D23" s="1" t="s">
        <v>297</v>
      </c>
      <c r="E23" s="1" t="s">
        <v>298</v>
      </c>
      <c r="F23" s="1" t="s">
        <v>299</v>
      </c>
      <c r="G23" s="1" t="s">
        <v>300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302</v>
      </c>
      <c r="B25" s="1" t="s">
        <v>303</v>
      </c>
      <c r="C25" s="1" t="s">
        <v>304</v>
      </c>
      <c r="D25" s="1" t="s">
        <v>305</v>
      </c>
      <c r="E25" s="1" t="s">
        <v>306</v>
      </c>
      <c r="F25" s="1" t="s">
        <v>307</v>
      </c>
      <c r="G25" s="1" t="s">
        <v>112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308</v>
      </c>
      <c r="B26" s="1" t="s">
        <v>309</v>
      </c>
      <c r="C26" s="1" t="s">
        <v>310</v>
      </c>
      <c r="D26" s="1" t="s">
        <v>311</v>
      </c>
      <c r="E26" s="1" t="s">
        <v>312</v>
      </c>
      <c r="F26" s="1" t="s">
        <v>313</v>
      </c>
      <c r="G26" s="1" t="s">
        <v>314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315</v>
      </c>
      <c r="B27" s="1" t="s">
        <v>316</v>
      </c>
      <c r="C27" s="1" t="s">
        <v>317</v>
      </c>
      <c r="D27" s="1" t="s">
        <v>318</v>
      </c>
      <c r="E27" s="1" t="s">
        <v>319</v>
      </c>
      <c r="F27" s="1" t="s">
        <v>320</v>
      </c>
      <c r="G27" s="1" t="s">
        <v>321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322</v>
      </c>
      <c r="B28" s="1">
        <v>0.0</v>
      </c>
      <c r="C28" s="1" t="s">
        <v>323</v>
      </c>
      <c r="D28" s="1" t="s">
        <v>324</v>
      </c>
      <c r="E28" s="1" t="s">
        <v>325</v>
      </c>
      <c r="F28" s="1" t="s">
        <v>326</v>
      </c>
      <c r="G28" s="1" t="s">
        <v>327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328</v>
      </c>
      <c r="B29" s="1">
        <v>0.0</v>
      </c>
      <c r="C29" s="1" t="s">
        <v>329</v>
      </c>
      <c r="D29" s="1" t="s">
        <v>330</v>
      </c>
      <c r="E29" s="1" t="s">
        <v>331</v>
      </c>
      <c r="F29" s="1" t="s">
        <v>332</v>
      </c>
      <c r="G29" s="1" t="s">
        <v>333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334</v>
      </c>
      <c r="B30" s="1">
        <v>0.0</v>
      </c>
      <c r="C30" s="1" t="s">
        <v>335</v>
      </c>
      <c r="D30" s="1" t="s">
        <v>336</v>
      </c>
      <c r="E30" s="1" t="s">
        <v>337</v>
      </c>
      <c r="F30" s="1" t="s">
        <v>338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339</v>
      </c>
      <c r="B31" s="1">
        <v>0.0</v>
      </c>
      <c r="C31" s="1" t="s">
        <v>340</v>
      </c>
      <c r="D31" s="1" t="s">
        <v>341</v>
      </c>
      <c r="E31" s="1" t="s">
        <v>342</v>
      </c>
      <c r="F31" s="1" t="s">
        <v>343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345</v>
      </c>
      <c r="B33" s="1">
        <v>0.0</v>
      </c>
      <c r="C33" s="1" t="s">
        <v>346</v>
      </c>
      <c r="D33" s="1" t="s">
        <v>347</v>
      </c>
      <c r="E33" s="1" t="s">
        <v>348</v>
      </c>
      <c r="F33" s="1" t="s">
        <v>349</v>
      </c>
      <c r="G33" s="1" t="s">
        <v>350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351</v>
      </c>
      <c r="B34" s="1">
        <v>0.0</v>
      </c>
      <c r="C34" s="1" t="s">
        <v>352</v>
      </c>
      <c r="D34" s="1" t="s">
        <v>353</v>
      </c>
      <c r="E34" s="1" t="s">
        <v>354</v>
      </c>
      <c r="F34" s="1" t="s">
        <v>355</v>
      </c>
      <c r="G34" s="1" t="s">
        <v>356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357</v>
      </c>
      <c r="B35" s="1">
        <v>0.0</v>
      </c>
      <c r="C35" s="1" t="s">
        <v>358</v>
      </c>
      <c r="D35" s="1" t="s">
        <v>359</v>
      </c>
      <c r="E35" s="1" t="s">
        <v>360</v>
      </c>
      <c r="F35" s="1" t="s">
        <v>361</v>
      </c>
      <c r="G35" s="1" t="s">
        <v>362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363</v>
      </c>
      <c r="B36" s="1">
        <v>0.0</v>
      </c>
      <c r="C36" s="1" t="s">
        <v>364</v>
      </c>
      <c r="D36" s="1" t="s">
        <v>365</v>
      </c>
      <c r="E36" s="1" t="s">
        <v>366</v>
      </c>
      <c r="F36" s="1" t="s">
        <v>367</v>
      </c>
      <c r="G36" s="1" t="s">
        <v>368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369</v>
      </c>
      <c r="B37" s="1" t="s">
        <v>370</v>
      </c>
      <c r="C37" s="1" t="s">
        <v>371</v>
      </c>
      <c r="D37" s="1" t="s">
        <v>372</v>
      </c>
      <c r="E37" s="1" t="s">
        <v>373</v>
      </c>
      <c r="F37" s="1" t="s">
        <v>374</v>
      </c>
      <c r="G37" s="1" t="s">
        <v>375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376</v>
      </c>
      <c r="B38" s="1" t="s">
        <v>377</v>
      </c>
      <c r="C38" s="1" t="s">
        <v>378</v>
      </c>
      <c r="D38" s="1" t="s">
        <v>379</v>
      </c>
      <c r="E38" s="1" t="s">
        <v>380</v>
      </c>
      <c r="F38" s="1" t="s">
        <v>381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382</v>
      </c>
      <c r="B39" s="1" t="s">
        <v>383</v>
      </c>
      <c r="C39" s="1" t="s">
        <v>384</v>
      </c>
      <c r="D39" s="1" t="s">
        <v>385</v>
      </c>
      <c r="E39" s="1" t="s">
        <v>386</v>
      </c>
      <c r="F39" s="1" t="s">
        <v>387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388</v>
      </c>
      <c r="B40" s="1" t="s">
        <v>389</v>
      </c>
      <c r="C40" s="1" t="s">
        <v>390</v>
      </c>
      <c r="D40" s="1" t="s">
        <v>391</v>
      </c>
      <c r="E40" s="1" t="s">
        <v>392</v>
      </c>
      <c r="F40" s="1" t="s">
        <v>393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394</v>
      </c>
      <c r="B41" s="1">
        <v>0.0</v>
      </c>
      <c r="C41" s="1" t="s">
        <v>395</v>
      </c>
      <c r="D41" s="1" t="s">
        <v>396</v>
      </c>
      <c r="E41" s="1" t="s">
        <v>397</v>
      </c>
      <c r="F41" s="1" t="s">
        <v>398</v>
      </c>
      <c r="G41" s="1" t="s">
        <v>399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400</v>
      </c>
      <c r="B42" s="1" t="s">
        <v>401</v>
      </c>
      <c r="C42" s="1" t="s">
        <v>402</v>
      </c>
      <c r="D42" s="1" t="s">
        <v>403</v>
      </c>
      <c r="E42" s="1" t="s">
        <v>404</v>
      </c>
      <c r="F42" s="1" t="s">
        <v>405</v>
      </c>
      <c r="G42" s="1" t="s">
        <v>290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406</v>
      </c>
      <c r="B43" s="1">
        <v>0.0</v>
      </c>
      <c r="C43" s="1" t="s">
        <v>407</v>
      </c>
      <c r="D43" s="1" t="s">
        <v>408</v>
      </c>
      <c r="E43" s="1" t="s">
        <v>409</v>
      </c>
      <c r="F43" s="1" t="s">
        <v>410</v>
      </c>
      <c r="G43" s="1" t="s">
        <v>410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411</v>
      </c>
      <c r="B44" s="1" t="s">
        <v>404</v>
      </c>
      <c r="C44" s="1" t="s">
        <v>412</v>
      </c>
      <c r="D44" s="1" t="s">
        <v>413</v>
      </c>
      <c r="E44" s="1" t="s">
        <v>414</v>
      </c>
      <c r="F44" s="1" t="s">
        <v>415</v>
      </c>
      <c r="G44" s="1" t="s">
        <v>416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417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418</v>
      </c>
      <c r="B46" s="1">
        <v>0.0</v>
      </c>
      <c r="C46" s="1" t="s">
        <v>419</v>
      </c>
      <c r="D46" s="1" t="s">
        <v>420</v>
      </c>
      <c r="E46" s="1" t="s">
        <v>421</v>
      </c>
      <c r="F46" s="1" t="s">
        <v>422</v>
      </c>
      <c r="G46" s="1" t="s">
        <v>423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424</v>
      </c>
      <c r="B47" s="1">
        <v>0.0</v>
      </c>
      <c r="C47" s="1" t="s">
        <v>425</v>
      </c>
      <c r="D47" s="1" t="s">
        <v>426</v>
      </c>
      <c r="E47" s="1" t="s">
        <v>427</v>
      </c>
      <c r="F47" s="1" t="s">
        <v>428</v>
      </c>
      <c r="G47" s="1" t="s">
        <v>429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430</v>
      </c>
      <c r="B48" s="1">
        <v>0.0</v>
      </c>
      <c r="C48" s="1" t="s">
        <v>431</v>
      </c>
      <c r="D48" s="1" t="s">
        <v>432</v>
      </c>
      <c r="E48" s="1" t="s">
        <v>433</v>
      </c>
      <c r="F48" s="1" t="s">
        <v>434</v>
      </c>
      <c r="G48" s="1" t="s">
        <v>435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436</v>
      </c>
      <c r="B49" s="1">
        <v>0.0</v>
      </c>
      <c r="C49" s="1" t="s">
        <v>437</v>
      </c>
      <c r="D49" s="1" t="s">
        <v>438</v>
      </c>
      <c r="E49" s="1" t="s">
        <v>439</v>
      </c>
      <c r="F49" s="1" t="s">
        <v>440</v>
      </c>
      <c r="G49" s="1" t="s">
        <v>441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442</v>
      </c>
      <c r="B50" s="1">
        <v>0.0</v>
      </c>
      <c r="C50" s="1" t="s">
        <v>437</v>
      </c>
      <c r="D50" s="1" t="s">
        <v>443</v>
      </c>
      <c r="E50" s="1" t="s">
        <v>444</v>
      </c>
      <c r="F50" s="1" t="s">
        <v>445</v>
      </c>
      <c r="G50" s="1" t="s">
        <v>446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447</v>
      </c>
      <c r="B51" s="1">
        <v>0.0</v>
      </c>
      <c r="C51" s="1" t="s">
        <v>448</v>
      </c>
      <c r="D51" s="1" t="s">
        <v>449</v>
      </c>
      <c r="E51" s="1" t="s">
        <v>450</v>
      </c>
      <c r="F51" s="1" t="s">
        <v>451</v>
      </c>
      <c r="G51" s="1" t="s">
        <v>452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453</v>
      </c>
      <c r="B52" s="1">
        <v>0.0</v>
      </c>
      <c r="C52" s="1" t="s">
        <v>448</v>
      </c>
      <c r="D52" s="1" t="s">
        <v>449</v>
      </c>
      <c r="E52" s="1" t="s">
        <v>450</v>
      </c>
      <c r="F52" s="1" t="s">
        <v>451</v>
      </c>
      <c r="G52" s="1" t="s">
        <v>452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454</v>
      </c>
      <c r="B53" s="1">
        <v>0.0</v>
      </c>
      <c r="C53" s="1" t="s">
        <v>455</v>
      </c>
      <c r="D53" s="1" t="s">
        <v>456</v>
      </c>
      <c r="E53" s="1" t="s">
        <v>457</v>
      </c>
      <c r="F53" s="1" t="s">
        <v>458</v>
      </c>
      <c r="G53" s="1" t="s">
        <v>459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460</v>
      </c>
      <c r="B54" s="1">
        <v>0.0</v>
      </c>
      <c r="C54" s="1" t="s">
        <v>448</v>
      </c>
      <c r="D54" s="1" t="s">
        <v>461</v>
      </c>
      <c r="E54" s="1" t="s">
        <v>462</v>
      </c>
      <c r="F54" s="1" t="s">
        <v>463</v>
      </c>
      <c r="G54" s="1" t="s">
        <v>464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465</v>
      </c>
      <c r="B55" s="1">
        <v>0.0</v>
      </c>
      <c r="C55" s="1" t="s">
        <v>466</v>
      </c>
      <c r="D55" s="1" t="s">
        <v>467</v>
      </c>
      <c r="E55" s="1" t="s">
        <v>468</v>
      </c>
      <c r="F55" s="1" t="s">
        <v>469</v>
      </c>
      <c r="G55" s="1" t="s">
        <v>470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471</v>
      </c>
      <c r="B56" s="1">
        <v>0.0</v>
      </c>
      <c r="C56" s="1">
        <v>113.3</v>
      </c>
      <c r="D56" s="1" t="s">
        <v>472</v>
      </c>
      <c r="E56" s="1" t="s">
        <v>473</v>
      </c>
      <c r="F56" s="1" t="s">
        <v>474</v>
      </c>
      <c r="G56" s="1" t="s">
        <v>475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476</v>
      </c>
      <c r="B57" s="1">
        <v>0.0</v>
      </c>
      <c r="C57" s="1" t="s">
        <v>477</v>
      </c>
      <c r="D57" s="1" t="s">
        <v>478</v>
      </c>
      <c r="E57" s="1" t="s">
        <v>479</v>
      </c>
      <c r="F57" s="1" t="s">
        <v>480</v>
      </c>
      <c r="G57" s="1" t="s">
        <v>481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482</v>
      </c>
      <c r="B58" s="1">
        <v>0.0</v>
      </c>
      <c r="C58" s="1" t="s">
        <v>483</v>
      </c>
      <c r="D58" s="1">
        <v>0.0</v>
      </c>
      <c r="E58" s="1" t="s">
        <v>484</v>
      </c>
      <c r="F58" s="1" t="s">
        <v>485</v>
      </c>
      <c r="G58" s="1" t="s">
        <v>486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487</v>
      </c>
      <c r="B59" s="1">
        <v>0.0</v>
      </c>
      <c r="C59" s="1" t="s">
        <v>488</v>
      </c>
      <c r="D59" s="1">
        <v>0.0</v>
      </c>
      <c r="E59" s="1" t="s">
        <v>489</v>
      </c>
      <c r="F59" s="1" t="s">
        <v>490</v>
      </c>
      <c r="G59" s="1" t="s">
        <v>491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492</v>
      </c>
      <c r="B60" s="1">
        <v>0.0</v>
      </c>
      <c r="C60" s="1" t="s">
        <v>493</v>
      </c>
      <c r="D60" s="1">
        <v>0.0</v>
      </c>
      <c r="E60" s="1" t="s">
        <v>494</v>
      </c>
      <c r="F60" s="1" t="s">
        <v>495</v>
      </c>
      <c r="G60" s="1" t="s">
        <v>496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497</v>
      </c>
      <c r="B61" s="1">
        <v>0.0</v>
      </c>
      <c r="C61" s="1" t="s">
        <v>498</v>
      </c>
      <c r="D61" s="1" t="s">
        <v>499</v>
      </c>
      <c r="E61" s="1" t="s">
        <v>500</v>
      </c>
      <c r="F61" s="1" t="s">
        <v>501</v>
      </c>
      <c r="G61" s="1" t="s">
        <v>502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503</v>
      </c>
      <c r="B62" s="1">
        <v>0.0</v>
      </c>
      <c r="C62" s="1" t="s">
        <v>504</v>
      </c>
      <c r="D62" s="1" t="s">
        <v>505</v>
      </c>
      <c r="E62" s="1" t="s">
        <v>506</v>
      </c>
      <c r="F62" s="1" t="s">
        <v>507</v>
      </c>
      <c r="G62" s="1" t="s">
        <v>508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509</v>
      </c>
      <c r="B63" s="1">
        <v>0.0</v>
      </c>
      <c r="C63" s="1">
        <v>0.0</v>
      </c>
      <c r="D63" s="1" t="s">
        <v>510</v>
      </c>
      <c r="E63" s="1">
        <v>0.0</v>
      </c>
      <c r="F63" s="1" t="s">
        <v>511</v>
      </c>
      <c r="G63" s="1" t="s">
        <v>512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513</v>
      </c>
      <c r="B64" s="1">
        <v>0.0</v>
      </c>
      <c r="C64" s="1">
        <v>0.0</v>
      </c>
      <c r="D64" s="1" t="s">
        <v>514</v>
      </c>
      <c r="E64" s="1">
        <v>0.0</v>
      </c>
      <c r="F64" s="1" t="s">
        <v>515</v>
      </c>
      <c r="G64" s="1" t="s">
        <v>516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517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518</v>
      </c>
      <c r="B66" s="1">
        <v>0.0</v>
      </c>
      <c r="C66" s="1">
        <v>0.0</v>
      </c>
      <c r="D66" s="1" t="s">
        <v>519</v>
      </c>
      <c r="E66" s="1" t="s">
        <v>520</v>
      </c>
      <c r="F66" s="1" t="s">
        <v>521</v>
      </c>
      <c r="G66" s="1" t="s">
        <v>522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523</v>
      </c>
      <c r="B67" s="1">
        <v>0.0</v>
      </c>
      <c r="C67" s="1">
        <v>0.0</v>
      </c>
      <c r="D67" s="1" t="s">
        <v>524</v>
      </c>
      <c r="E67" s="1" t="s">
        <v>525</v>
      </c>
      <c r="F67" s="1" t="s">
        <v>526</v>
      </c>
      <c r="G67" s="1" t="s">
        <v>527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528</v>
      </c>
      <c r="B68" s="1">
        <v>0.0</v>
      </c>
      <c r="C68" s="1">
        <v>0.0</v>
      </c>
      <c r="D68" s="1" t="s">
        <v>529</v>
      </c>
      <c r="E68" s="1" t="s">
        <v>530</v>
      </c>
      <c r="F68" s="1" t="s">
        <v>531</v>
      </c>
      <c r="G68" s="1" t="s">
        <v>532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533</v>
      </c>
      <c r="B69" s="1">
        <v>0.0</v>
      </c>
      <c r="C69" s="1">
        <v>0.0</v>
      </c>
      <c r="D69" s="1" t="s">
        <v>534</v>
      </c>
      <c r="E69" s="1" t="s">
        <v>535</v>
      </c>
      <c r="F69" s="1" t="s">
        <v>536</v>
      </c>
      <c r="G69" s="1" t="s">
        <v>537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538</v>
      </c>
      <c r="B70" s="1">
        <v>0.0</v>
      </c>
      <c r="C70" s="1">
        <v>0.0</v>
      </c>
      <c r="D70" s="1" t="s">
        <v>539</v>
      </c>
      <c r="E70" s="1" t="s">
        <v>540</v>
      </c>
      <c r="F70" s="1" t="s">
        <v>541</v>
      </c>
      <c r="G70" s="1" t="s">
        <v>542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543</v>
      </c>
      <c r="B71" s="1">
        <v>0.0</v>
      </c>
      <c r="C71" s="1">
        <v>0.0</v>
      </c>
      <c r="D71" s="1" t="s">
        <v>544</v>
      </c>
      <c r="E71" s="1" t="s">
        <v>545</v>
      </c>
      <c r="F71" s="1" t="s">
        <v>546</v>
      </c>
      <c r="G71" s="1" t="s">
        <v>547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548</v>
      </c>
      <c r="B72" s="1">
        <v>0.0</v>
      </c>
      <c r="C72" s="1">
        <v>0.0</v>
      </c>
      <c r="D72" s="1" t="s">
        <v>544</v>
      </c>
      <c r="E72" s="1" t="s">
        <v>545</v>
      </c>
      <c r="F72" s="1" t="s">
        <v>546</v>
      </c>
      <c r="G72" s="1" t="s">
        <v>547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549</v>
      </c>
      <c r="B73" s="1">
        <v>0.0</v>
      </c>
      <c r="C73" s="1">
        <v>0.0</v>
      </c>
      <c r="D73" s="1" t="s">
        <v>550</v>
      </c>
      <c r="E73" s="1" t="s">
        <v>551</v>
      </c>
      <c r="F73" s="1" t="s">
        <v>552</v>
      </c>
      <c r="G73" s="1" t="s">
        <v>532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553</v>
      </c>
      <c r="B74" s="1">
        <v>0.0</v>
      </c>
      <c r="C74" s="1">
        <v>0.0</v>
      </c>
      <c r="D74" s="1" t="s">
        <v>554</v>
      </c>
      <c r="E74" s="1" t="s">
        <v>555</v>
      </c>
      <c r="F74" s="1" t="s">
        <v>556</v>
      </c>
      <c r="G74" s="1" t="s">
        <v>557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558</v>
      </c>
      <c r="B75" s="1">
        <v>0.0</v>
      </c>
      <c r="C75" s="1">
        <v>0.0</v>
      </c>
      <c r="D75" s="1" t="s">
        <v>559</v>
      </c>
      <c r="E75" s="1" t="s">
        <v>560</v>
      </c>
      <c r="F75" s="1" t="s">
        <v>561</v>
      </c>
      <c r="G75" s="1" t="s">
        <v>562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563</v>
      </c>
      <c r="B76" s="1">
        <v>0.0</v>
      </c>
      <c r="C76" s="1">
        <v>0.0</v>
      </c>
      <c r="D76" s="1" t="s">
        <v>564</v>
      </c>
      <c r="E76" s="1" t="s">
        <v>565</v>
      </c>
      <c r="F76" s="1" t="s">
        <v>566</v>
      </c>
      <c r="G76" s="1" t="s">
        <v>567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568</v>
      </c>
      <c r="B77" s="1">
        <v>0.0</v>
      </c>
      <c r="C77" s="1">
        <v>0.0</v>
      </c>
      <c r="D77" s="1" t="s">
        <v>569</v>
      </c>
      <c r="E77" s="1" t="s">
        <v>570</v>
      </c>
      <c r="F77" s="1" t="s">
        <v>571</v>
      </c>
      <c r="G77" s="1" t="s">
        <v>572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573</v>
      </c>
      <c r="B78" s="1">
        <v>0.0</v>
      </c>
      <c r="C78" s="1">
        <v>0.0</v>
      </c>
      <c r="D78" s="1" t="s">
        <v>574</v>
      </c>
      <c r="E78" s="1" t="s">
        <v>575</v>
      </c>
      <c r="F78" s="1" t="s">
        <v>576</v>
      </c>
      <c r="G78" s="1" t="s">
        <v>577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578</v>
      </c>
      <c r="B79" s="1">
        <v>0.0</v>
      </c>
      <c r="C79" s="1">
        <v>0.0</v>
      </c>
      <c r="D79" s="1" t="s">
        <v>579</v>
      </c>
      <c r="E79" s="1" t="s">
        <v>580</v>
      </c>
      <c r="F79" s="1" t="s">
        <v>581</v>
      </c>
      <c r="G79" s="1">
        <v>-15.45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582</v>
      </c>
      <c r="B80" s="1">
        <v>0.0</v>
      </c>
      <c r="C80" s="1">
        <v>0.0</v>
      </c>
      <c r="D80" s="1" t="s">
        <v>583</v>
      </c>
      <c r="E80" s="1" t="s">
        <v>584</v>
      </c>
      <c r="F80" s="1" t="s">
        <v>585</v>
      </c>
      <c r="G80" s="1" t="s">
        <v>586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587</v>
      </c>
      <c r="B81" s="1">
        <v>0.0</v>
      </c>
      <c r="C81" s="1">
        <v>0.0</v>
      </c>
      <c r="D81" s="1" t="s">
        <v>588</v>
      </c>
      <c r="E81" s="1" t="s">
        <v>589</v>
      </c>
      <c r="F81" s="1" t="s">
        <v>590</v>
      </c>
      <c r="G81" s="1" t="s">
        <v>591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592</v>
      </c>
      <c r="B82" s="1">
        <v>0.0</v>
      </c>
      <c r="C82" s="1">
        <v>0.0</v>
      </c>
      <c r="D82" s="1" t="s">
        <v>593</v>
      </c>
      <c r="E82" s="1" t="s">
        <v>594</v>
      </c>
      <c r="F82" s="1" t="s">
        <v>595</v>
      </c>
      <c r="G82" s="1" t="s">
        <v>596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597</v>
      </c>
      <c r="B83" s="1">
        <v>0.0</v>
      </c>
      <c r="C83" s="1">
        <v>0.0</v>
      </c>
      <c r="D83" s="1">
        <v>0.0</v>
      </c>
      <c r="E83" s="1" t="s">
        <v>598</v>
      </c>
      <c r="F83" s="1" t="s">
        <v>599</v>
      </c>
      <c r="G83" s="1" t="s">
        <v>600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601</v>
      </c>
      <c r="B84" s="1">
        <v>0.0</v>
      </c>
      <c r="C84" s="1">
        <v>0.0</v>
      </c>
      <c r="D84" s="1">
        <v>0.0</v>
      </c>
      <c r="E84" s="1" t="s">
        <v>602</v>
      </c>
      <c r="F84" s="1" t="s">
        <v>603</v>
      </c>
      <c r="G84" s="1" t="s">
        <v>604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605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606</v>
      </c>
      <c r="B86" s="1">
        <v>0.0</v>
      </c>
      <c r="C86" s="1">
        <v>0.0</v>
      </c>
      <c r="D86" s="1">
        <v>0.0</v>
      </c>
      <c r="E86" s="1" t="s">
        <v>607</v>
      </c>
      <c r="F86" s="1" t="s">
        <v>608</v>
      </c>
      <c r="G86" s="1" t="s">
        <v>609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610</v>
      </c>
      <c r="B87" s="1">
        <v>0.0</v>
      </c>
      <c r="C87" s="1">
        <v>0.0</v>
      </c>
      <c r="D87" s="1">
        <v>0.0</v>
      </c>
      <c r="E87" s="1" t="s">
        <v>611</v>
      </c>
      <c r="F87" s="1" t="s">
        <v>612</v>
      </c>
      <c r="G87" s="1" t="s">
        <v>613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614</v>
      </c>
      <c r="B88" s="1">
        <v>0.0</v>
      </c>
      <c r="C88" s="1">
        <v>0.0</v>
      </c>
      <c r="D88" s="1">
        <v>0.0</v>
      </c>
      <c r="E88" s="1" t="s">
        <v>615</v>
      </c>
      <c r="F88" s="1" t="s">
        <v>616</v>
      </c>
      <c r="G88" s="1" t="s">
        <v>617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618</v>
      </c>
      <c r="B89" s="1">
        <v>0.0</v>
      </c>
      <c r="C89" s="1">
        <v>0.0</v>
      </c>
      <c r="D89" s="1">
        <v>0.0</v>
      </c>
      <c r="E89" s="1" t="s">
        <v>619</v>
      </c>
      <c r="F89" s="1" t="s">
        <v>620</v>
      </c>
      <c r="G89" s="1" t="s">
        <v>621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622</v>
      </c>
      <c r="B90" s="1">
        <v>0.0</v>
      </c>
      <c r="C90" s="1">
        <v>0.0</v>
      </c>
      <c r="D90" s="1">
        <v>0.0</v>
      </c>
      <c r="E90" s="1" t="s">
        <v>623</v>
      </c>
      <c r="F90" s="1" t="s">
        <v>624</v>
      </c>
      <c r="G90" s="1" t="s">
        <v>625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626</v>
      </c>
      <c r="B91" s="1">
        <v>0.0</v>
      </c>
      <c r="C91" s="1">
        <v>0.0</v>
      </c>
      <c r="D91" s="1">
        <v>0.0</v>
      </c>
      <c r="E91" s="1" t="s">
        <v>627</v>
      </c>
      <c r="F91" s="1" t="s">
        <v>628</v>
      </c>
      <c r="G91" s="1" t="s">
        <v>629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630</v>
      </c>
      <c r="B92" s="1">
        <v>0.0</v>
      </c>
      <c r="C92" s="1">
        <v>0.0</v>
      </c>
      <c r="D92" s="1">
        <v>0.0</v>
      </c>
      <c r="E92" s="1" t="s">
        <v>627</v>
      </c>
      <c r="F92" s="1" t="s">
        <v>628</v>
      </c>
      <c r="G92" s="1" t="s">
        <v>629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631</v>
      </c>
      <c r="B93" s="1">
        <v>0.0</v>
      </c>
      <c r="C93" s="1">
        <v>0.0</v>
      </c>
      <c r="D93" s="1">
        <v>0.0</v>
      </c>
      <c r="E93" s="1" t="s">
        <v>632</v>
      </c>
      <c r="F93" s="1" t="s">
        <v>633</v>
      </c>
      <c r="G93" s="1" t="s">
        <v>634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635</v>
      </c>
      <c r="B94" s="1">
        <v>0.0</v>
      </c>
      <c r="C94" s="1">
        <v>0.0</v>
      </c>
      <c r="D94" s="1">
        <v>0.0</v>
      </c>
      <c r="E94" s="1" t="s">
        <v>636</v>
      </c>
      <c r="F94" s="1" t="s">
        <v>637</v>
      </c>
      <c r="G94" s="1" t="s">
        <v>638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639</v>
      </c>
      <c r="B95" s="1">
        <v>0.0</v>
      </c>
      <c r="C95" s="1">
        <v>0.0</v>
      </c>
      <c r="D95" s="1">
        <v>0.0</v>
      </c>
      <c r="E95" s="1" t="s">
        <v>640</v>
      </c>
      <c r="F95" s="1" t="s">
        <v>641</v>
      </c>
      <c r="G95" s="1" t="s">
        <v>642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643</v>
      </c>
      <c r="B96" s="1">
        <v>0.0</v>
      </c>
      <c r="C96" s="1">
        <v>0.0</v>
      </c>
      <c r="D96" s="1">
        <v>0.0</v>
      </c>
      <c r="E96" s="1" t="s">
        <v>644</v>
      </c>
      <c r="F96" s="1" t="s">
        <v>608</v>
      </c>
      <c r="G96" s="1" t="s">
        <v>645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646</v>
      </c>
      <c r="B97" s="1">
        <v>0.0</v>
      </c>
      <c r="C97" s="1">
        <v>0.0</v>
      </c>
      <c r="D97" s="1">
        <v>0.0</v>
      </c>
      <c r="E97" s="1" t="s">
        <v>647</v>
      </c>
      <c r="F97" s="1" t="s">
        <v>569</v>
      </c>
      <c r="G97" s="1" t="s">
        <v>648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649</v>
      </c>
      <c r="B98" s="1">
        <v>0.0</v>
      </c>
      <c r="C98" s="1">
        <v>0.0</v>
      </c>
      <c r="D98" s="1">
        <v>0.0</v>
      </c>
      <c r="E98" s="1" t="s">
        <v>650</v>
      </c>
      <c r="F98" s="1" t="s">
        <v>651</v>
      </c>
      <c r="G98" s="1" t="s">
        <v>652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653</v>
      </c>
      <c r="B99" s="1">
        <v>0.0</v>
      </c>
      <c r="C99" s="1">
        <v>0.0</v>
      </c>
      <c r="D99" s="1">
        <v>0.0</v>
      </c>
      <c r="E99" s="1" t="s">
        <v>654</v>
      </c>
      <c r="F99" s="1" t="s">
        <v>655</v>
      </c>
      <c r="G99" s="1" t="s">
        <v>656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657</v>
      </c>
      <c r="B100" s="1">
        <v>0.0</v>
      </c>
      <c r="C100" s="1">
        <v>0.0</v>
      </c>
      <c r="D100" s="1">
        <v>0.0</v>
      </c>
      <c r="E100" s="1" t="s">
        <v>658</v>
      </c>
      <c r="F100" s="1" t="s">
        <v>659</v>
      </c>
      <c r="G100" s="1" t="s">
        <v>660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661</v>
      </c>
      <c r="B101" s="1">
        <v>0.0</v>
      </c>
      <c r="C101" s="1">
        <v>0.0</v>
      </c>
      <c r="D101" s="1">
        <v>0.0</v>
      </c>
      <c r="E101" s="1" t="s">
        <v>662</v>
      </c>
      <c r="F101" s="1" t="s">
        <v>663</v>
      </c>
      <c r="G101" s="1" t="s">
        <v>664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665</v>
      </c>
      <c r="B102" s="1">
        <v>0.0</v>
      </c>
      <c r="C102" s="1">
        <v>0.0</v>
      </c>
      <c r="D102" s="1">
        <v>0.0</v>
      </c>
      <c r="E102" s="1" t="s">
        <v>666</v>
      </c>
      <c r="F102" s="1" t="s">
        <v>667</v>
      </c>
      <c r="G102" s="1" t="s">
        <v>668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669</v>
      </c>
      <c r="B103" s="1">
        <v>0.0</v>
      </c>
      <c r="C103" s="1">
        <v>0.0</v>
      </c>
      <c r="D103" s="1">
        <v>0.0</v>
      </c>
      <c r="E103" s="1">
        <v>0.0</v>
      </c>
      <c r="F103" s="1" t="s">
        <v>670</v>
      </c>
      <c r="G103" s="1" t="s">
        <v>671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672</v>
      </c>
      <c r="B104" s="1">
        <v>0.0</v>
      </c>
      <c r="C104" s="1">
        <v>0.0</v>
      </c>
      <c r="D104" s="1">
        <v>0.0</v>
      </c>
      <c r="E104" s="1">
        <v>0.0</v>
      </c>
      <c r="F104" s="1" t="s">
        <v>673</v>
      </c>
      <c r="G104" s="1" t="s">
        <v>674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675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676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677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678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679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680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681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682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683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684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685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686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687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688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687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689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690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691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692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693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694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695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696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697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698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699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700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701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702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703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704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705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706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707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708</v>
      </c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709</v>
      </c>
      <c r="C1" s="1" t="s">
        <v>710</v>
      </c>
      <c r="D1" s="1" t="s">
        <v>711</v>
      </c>
      <c r="E1" s="1" t="s">
        <v>712</v>
      </c>
      <c r="F1" s="1" t="s">
        <v>713</v>
      </c>
      <c r="G1" s="1" t="s">
        <v>714</v>
      </c>
      <c r="H1" s="1" t="s">
        <v>715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716</v>
      </c>
      <c r="B2" s="1" t="s">
        <v>717</v>
      </c>
      <c r="C2" s="1" t="s">
        <v>718</v>
      </c>
      <c r="D2" s="1" t="s">
        <v>719</v>
      </c>
      <c r="E2" s="1" t="s">
        <v>720</v>
      </c>
      <c r="F2" s="1" t="s">
        <v>721</v>
      </c>
      <c r="G2" s="1" t="s">
        <v>721</v>
      </c>
      <c r="H2" s="1" t="s">
        <v>722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723</v>
      </c>
      <c r="B3" s="1" t="s">
        <v>722</v>
      </c>
      <c r="C3" s="1" t="s">
        <v>724</v>
      </c>
      <c r="D3" s="1" t="s">
        <v>725</v>
      </c>
      <c r="E3" s="1" t="s">
        <v>726</v>
      </c>
      <c r="F3" s="1" t="s">
        <v>727</v>
      </c>
      <c r="G3" s="1" t="s">
        <v>728</v>
      </c>
      <c r="H3" s="1" t="s">
        <v>722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729</v>
      </c>
      <c r="B4" s="1" t="s">
        <v>730</v>
      </c>
      <c r="C4" s="1" t="s">
        <v>731</v>
      </c>
      <c r="D4" s="1" t="s">
        <v>732</v>
      </c>
      <c r="E4" s="1" t="s">
        <v>733</v>
      </c>
      <c r="F4" s="1" t="s">
        <v>734</v>
      </c>
      <c r="G4" s="1" t="s">
        <v>735</v>
      </c>
      <c r="H4" s="1" t="s">
        <v>736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723</v>
      </c>
      <c r="B5" s="1" t="s">
        <v>722</v>
      </c>
      <c r="C5" s="1" t="s">
        <v>737</v>
      </c>
      <c r="D5" s="1" t="s">
        <v>738</v>
      </c>
      <c r="E5" s="1" t="s">
        <v>739</v>
      </c>
      <c r="F5" s="1" t="s">
        <v>740</v>
      </c>
      <c r="G5" s="1" t="s">
        <v>741</v>
      </c>
      <c r="H5" s="1" t="s">
        <v>742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743</v>
      </c>
      <c r="B6" s="1" t="s">
        <v>744</v>
      </c>
      <c r="C6" s="1" t="s">
        <v>745</v>
      </c>
      <c r="D6" s="1" t="s">
        <v>746</v>
      </c>
      <c r="E6" s="1" t="s">
        <v>747</v>
      </c>
      <c r="F6" s="1" t="s">
        <v>748</v>
      </c>
      <c r="G6" s="1" t="s">
        <v>749</v>
      </c>
      <c r="H6" s="1" t="s">
        <v>750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751</v>
      </c>
      <c r="B7" s="1" t="s">
        <v>752</v>
      </c>
      <c r="C7" s="1" t="s">
        <v>753</v>
      </c>
      <c r="D7" s="1" t="s">
        <v>754</v>
      </c>
      <c r="E7" s="1" t="s">
        <v>755</v>
      </c>
      <c r="F7" s="1" t="s">
        <v>756</v>
      </c>
      <c r="G7" s="1" t="s">
        <v>757</v>
      </c>
      <c r="H7" s="1" t="s">
        <v>758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759</v>
      </c>
      <c r="B8" s="1" t="s">
        <v>760</v>
      </c>
      <c r="C8" s="1" t="s">
        <v>761</v>
      </c>
      <c r="D8" s="1" t="s">
        <v>762</v>
      </c>
      <c r="E8" s="1" t="s">
        <v>763</v>
      </c>
      <c r="F8" s="1" t="s">
        <v>761</v>
      </c>
      <c r="G8" s="1" t="s">
        <v>764</v>
      </c>
      <c r="H8" s="1" t="s">
        <v>763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765</v>
      </c>
      <c r="B9" s="1" t="s">
        <v>766</v>
      </c>
      <c r="C9" s="1" t="s">
        <v>767</v>
      </c>
      <c r="D9" s="1" t="s">
        <v>768</v>
      </c>
      <c r="E9" s="1" t="s">
        <v>768</v>
      </c>
      <c r="F9" s="1" t="s">
        <v>769</v>
      </c>
      <c r="G9" s="1" t="s">
        <v>770</v>
      </c>
      <c r="H9" s="1" t="s">
        <v>771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772</v>
      </c>
      <c r="B10" s="1" t="s">
        <v>773</v>
      </c>
      <c r="C10" s="1" t="s">
        <v>774</v>
      </c>
      <c r="D10" s="1" t="s">
        <v>775</v>
      </c>
      <c r="E10" s="1" t="s">
        <v>776</v>
      </c>
      <c r="F10" s="1" t="s">
        <v>777</v>
      </c>
      <c r="G10" s="1" t="s">
        <v>778</v>
      </c>
      <c r="H10" s="1" t="s">
        <v>779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780</v>
      </c>
      <c r="B11" s="1" t="s">
        <v>781</v>
      </c>
      <c r="C11" s="1" t="s">
        <v>782</v>
      </c>
      <c r="D11" s="1" t="s">
        <v>783</v>
      </c>
      <c r="E11" s="1" t="s">
        <v>784</v>
      </c>
      <c r="F11" s="1" t="s">
        <v>785</v>
      </c>
      <c r="G11" s="1" t="s">
        <v>786</v>
      </c>
      <c r="H11" s="1" t="s">
        <v>787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788</v>
      </c>
      <c r="B12" s="1" t="s">
        <v>789</v>
      </c>
      <c r="C12" s="1" t="s">
        <v>790</v>
      </c>
      <c r="D12" s="1" t="s">
        <v>791</v>
      </c>
      <c r="E12" s="1" t="s">
        <v>792</v>
      </c>
      <c r="F12" s="1" t="s">
        <v>793</v>
      </c>
      <c r="G12" s="1" t="s">
        <v>794</v>
      </c>
      <c r="H12" s="1" t="s">
        <v>795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796</v>
      </c>
      <c r="B13" s="1" t="s">
        <v>797</v>
      </c>
      <c r="C13" s="1" t="s">
        <v>798</v>
      </c>
      <c r="D13" s="1" t="s">
        <v>799</v>
      </c>
      <c r="E13" s="1" t="s">
        <v>800</v>
      </c>
      <c r="F13" s="1" t="s">
        <v>801</v>
      </c>
      <c r="G13" s="1" t="s">
        <v>802</v>
      </c>
      <c r="H13" s="1" t="s">
        <v>803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804</v>
      </c>
      <c r="B14" s="1" t="s">
        <v>805</v>
      </c>
      <c r="C14" s="1" t="s">
        <v>806</v>
      </c>
      <c r="D14" s="1" t="s">
        <v>807</v>
      </c>
      <c r="E14" s="1" t="s">
        <v>808</v>
      </c>
      <c r="F14" s="1" t="s">
        <v>809</v>
      </c>
      <c r="G14" s="1" t="s">
        <v>810</v>
      </c>
      <c r="H14" s="1" t="s">
        <v>811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812</v>
      </c>
      <c r="B15" s="1" t="s">
        <v>722</v>
      </c>
      <c r="C15" s="1" t="s">
        <v>722</v>
      </c>
      <c r="D15" s="1" t="s">
        <v>722</v>
      </c>
      <c r="E15" s="1" t="s">
        <v>722</v>
      </c>
      <c r="F15" s="1" t="s">
        <v>722</v>
      </c>
      <c r="G15" s="1" t="s">
        <v>722</v>
      </c>
      <c r="H15" s="1" t="s">
        <v>722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813</v>
      </c>
      <c r="B16" s="1" t="s">
        <v>722</v>
      </c>
      <c r="C16" s="1" t="s">
        <v>722</v>
      </c>
      <c r="D16" s="1" t="s">
        <v>722</v>
      </c>
      <c r="E16" s="1" t="s">
        <v>722</v>
      </c>
      <c r="F16" s="1" t="s">
        <v>722</v>
      </c>
      <c r="G16" s="1" t="s">
        <v>722</v>
      </c>
      <c r="H16" s="1" t="s">
        <v>722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814</v>
      </c>
      <c r="B17" s="1" t="s">
        <v>156</v>
      </c>
      <c r="C17" s="1" t="s">
        <v>157</v>
      </c>
      <c r="D17" s="1" t="s">
        <v>158</v>
      </c>
      <c r="E17" s="1" t="s">
        <v>159</v>
      </c>
      <c r="F17" s="1" t="s">
        <v>815</v>
      </c>
      <c r="G17" s="1" t="s">
        <v>816</v>
      </c>
      <c r="H17" s="1" t="s">
        <v>817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818</v>
      </c>
      <c r="B18" s="1" t="s">
        <v>722</v>
      </c>
      <c r="C18" s="1" t="s">
        <v>722</v>
      </c>
      <c r="D18" s="1" t="s">
        <v>722</v>
      </c>
      <c r="E18" s="1" t="s">
        <v>722</v>
      </c>
      <c r="F18" s="1" t="s">
        <v>722</v>
      </c>
      <c r="G18" s="1" t="s">
        <v>722</v>
      </c>
      <c r="H18" s="1" t="s">
        <v>722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819</v>
      </c>
      <c r="B19" s="1" t="s">
        <v>820</v>
      </c>
      <c r="C19" s="1" t="s">
        <v>821</v>
      </c>
      <c r="D19" s="1" t="s">
        <v>822</v>
      </c>
      <c r="E19" s="1" t="s">
        <v>823</v>
      </c>
      <c r="F19" s="1" t="s">
        <v>824</v>
      </c>
      <c r="G19" s="1" t="s">
        <v>825</v>
      </c>
      <c r="H19" s="1" t="s">
        <v>826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827</v>
      </c>
      <c r="B20" s="1" t="s">
        <v>828</v>
      </c>
      <c r="C20" s="1" t="s">
        <v>829</v>
      </c>
      <c r="D20" s="1" t="s">
        <v>830</v>
      </c>
      <c r="E20" s="1" t="s">
        <v>831</v>
      </c>
      <c r="F20" s="1" t="s">
        <v>832</v>
      </c>
      <c r="G20" s="1" t="s">
        <v>833</v>
      </c>
      <c r="H20" s="1" t="s">
        <v>834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835</v>
      </c>
      <c r="B21" s="1" t="s">
        <v>836</v>
      </c>
      <c r="C21" s="1" t="s">
        <v>837</v>
      </c>
      <c r="D21" s="1" t="s">
        <v>838</v>
      </c>
      <c r="E21" s="1" t="s">
        <v>839</v>
      </c>
      <c r="F21" s="1" t="s">
        <v>840</v>
      </c>
      <c r="G21" s="1" t="s">
        <v>841</v>
      </c>
      <c r="H21" s="1" t="s">
        <v>842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843</v>
      </c>
      <c r="B22" s="1" t="s">
        <v>844</v>
      </c>
      <c r="C22" s="1" t="s">
        <v>845</v>
      </c>
      <c r="D22" s="1" t="s">
        <v>846</v>
      </c>
      <c r="E22" s="1" t="s">
        <v>847</v>
      </c>
      <c r="F22" s="1" t="s">
        <v>848</v>
      </c>
      <c r="G22" s="1" t="s">
        <v>849</v>
      </c>
      <c r="H22" s="1" t="s">
        <v>850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851</v>
      </c>
      <c r="B23" s="1" t="s">
        <v>852</v>
      </c>
      <c r="C23" s="1" t="s">
        <v>853</v>
      </c>
      <c r="D23" s="1" t="s">
        <v>854</v>
      </c>
      <c r="E23" s="1" t="s">
        <v>855</v>
      </c>
      <c r="F23" s="1" t="s">
        <v>856</v>
      </c>
      <c r="G23" s="1" t="s">
        <v>857</v>
      </c>
      <c r="H23" s="1" t="s">
        <v>858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859</v>
      </c>
      <c r="B24" s="1" t="s">
        <v>860</v>
      </c>
      <c r="C24" s="1" t="s">
        <v>861</v>
      </c>
      <c r="D24" s="1" t="s">
        <v>862</v>
      </c>
      <c r="E24" s="1" t="s">
        <v>863</v>
      </c>
      <c r="F24" s="1" t="s">
        <v>864</v>
      </c>
      <c r="G24" s="1" t="s">
        <v>864</v>
      </c>
      <c r="H24" s="1" t="s">
        <v>864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865</v>
      </c>
      <c r="B25" s="1" t="s">
        <v>866</v>
      </c>
      <c r="C25" s="1" t="s">
        <v>867</v>
      </c>
      <c r="D25" s="1" t="s">
        <v>868</v>
      </c>
      <c r="E25" s="1" t="s">
        <v>869</v>
      </c>
      <c r="F25" s="1" t="s">
        <v>870</v>
      </c>
      <c r="G25" s="1" t="s">
        <v>870</v>
      </c>
      <c r="H25" s="1" t="s">
        <v>722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871</v>
      </c>
      <c r="B26" s="1" t="s">
        <v>872</v>
      </c>
      <c r="C26" s="1" t="s">
        <v>873</v>
      </c>
      <c r="D26" s="1" t="s">
        <v>874</v>
      </c>
      <c r="E26" s="1" t="s">
        <v>875</v>
      </c>
      <c r="F26" s="1" t="s">
        <v>722</v>
      </c>
      <c r="G26" s="1" t="s">
        <v>722</v>
      </c>
      <c r="H26" s="1" t="s">
        <v>722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876</v>
      </c>
      <c r="B2" s="1" t="s">
        <v>877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878</v>
      </c>
      <c r="B3" s="1" t="s">
        <v>879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880</v>
      </c>
      <c r="B4" s="1" t="s">
        <v>881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882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883</v>
      </c>
      <c r="B6" s="1" t="s">
        <v>884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885</v>
      </c>
      <c r="B7" s="4" t="s">
        <v>886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887</v>
      </c>
      <c r="B8" s="1" t="s">
        <v>888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889</v>
      </c>
      <c r="B9" s="1" t="s">
        <v>890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891</v>
      </c>
      <c r="B10" s="1" t="s">
        <v>888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892</v>
      </c>
      <c r="B11" s="1" t="s">
        <v>893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894</v>
      </c>
      <c r="B12" s="1" t="s">
        <v>895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896</v>
      </c>
      <c r="B13" s="1" t="s">
        <v>893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897</v>
      </c>
      <c r="B14" s="1" t="s">
        <v>898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899</v>
      </c>
      <c r="B15" s="1">
        <v>999.0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900</v>
      </c>
      <c r="B16" s="1" t="s">
        <v>901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902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903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904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905</v>
      </c>
      <c r="B20" s="1">
        <v>4.68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906</v>
      </c>
      <c r="B21" s="1">
        <v>4.35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907</v>
      </c>
      <c r="B22" s="1">
        <v>3.87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908</v>
      </c>
      <c r="B23" s="1">
        <v>4.37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909</v>
      </c>
      <c r="B24" s="1">
        <v>4.68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910</v>
      </c>
      <c r="B25" s="1">
        <v>4.35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911</v>
      </c>
      <c r="B26" s="1">
        <v>3.87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912</v>
      </c>
      <c r="B27" s="1">
        <v>4.37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913</v>
      </c>
      <c r="B28" s="1">
        <v>2.611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914</v>
      </c>
      <c r="B29" s="1">
        <v>8.632653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915</v>
      </c>
      <c r="B30" s="1">
        <v>-9.474533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916</v>
      </c>
      <c r="B31" s="1">
        <v>2771643.0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917</v>
      </c>
      <c r="B32" s="1">
        <v>2771643.0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918</v>
      </c>
      <c r="B33" s="1">
        <v>685577.0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919</v>
      </c>
      <c r="B34" s="1">
        <v>1511810.0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920</v>
      </c>
      <c r="B35" s="1">
        <v>1511810.0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921</v>
      </c>
      <c r="B36" s="1">
        <v>9.4894976E8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922</v>
      </c>
      <c r="B37" s="1">
        <v>2.215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923</v>
      </c>
      <c r="B38" s="1">
        <v>5.28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924</v>
      </c>
      <c r="B39" s="1">
        <v>14.408809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925</v>
      </c>
      <c r="B40" s="1">
        <v>3.0129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926</v>
      </c>
      <c r="B41" s="1">
        <v>3.1699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927</v>
      </c>
      <c r="B42" s="1" t="s">
        <v>928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929</v>
      </c>
      <c r="B43" s="1">
        <v>7.85368256E8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930</v>
      </c>
      <c r="B44" s="1">
        <v>1.23536456E8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931</v>
      </c>
      <c r="B45" s="1">
        <v>2.24338E8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932</v>
      </c>
      <c r="B46" s="1">
        <v>3938314.0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933</v>
      </c>
      <c r="B47" s="1">
        <v>4410820.0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934</v>
      </c>
      <c r="B48" s="1">
        <v>1.7316288E9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935</v>
      </c>
      <c r="B49" s="1">
        <v>1.734048E9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936</v>
      </c>
      <c r="B50" s="1">
        <v>0.0176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937</v>
      </c>
      <c r="B51" s="1">
        <v>0.45263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938</v>
      </c>
      <c r="B52" s="1">
        <v>0.18827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939</v>
      </c>
      <c r="B53" s="1">
        <v>6.65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940</v>
      </c>
      <c r="B54" s="1">
        <v>0.09819999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941</v>
      </c>
      <c r="B55" s="1">
        <v>2.24338E8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942</v>
      </c>
      <c r="B56" s="1">
        <v>1.679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943</v>
      </c>
      <c r="B57" s="1">
        <v>2.5193567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944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945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946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947</v>
      </c>
      <c r="B61" s="1">
        <v>-2.78430016E8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948</v>
      </c>
      <c r="B62" s="1">
        <v>0.49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949</v>
      </c>
      <c r="B63" s="1">
        <v>-0.44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950</v>
      </c>
      <c r="B64" s="1">
        <v>11.925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951</v>
      </c>
      <c r="B65" s="1">
        <v>-2.905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952</v>
      </c>
      <c r="B66" s="1">
        <v>0.090206146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953</v>
      </c>
      <c r="B67" s="1">
        <v>0.23713636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954</v>
      </c>
      <c r="B68" s="1" t="s">
        <v>955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956</v>
      </c>
      <c r="B69" s="1" t="s">
        <v>957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958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959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960</v>
      </c>
      <c r="B72" s="1" t="s">
        <v>961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962</v>
      </c>
      <c r="B73" s="1" t="s">
        <v>961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963</v>
      </c>
      <c r="B74" s="1">
        <v>1.5974118E9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964</v>
      </c>
      <c r="B75" s="1" t="s">
        <v>965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966</v>
      </c>
      <c r="B76" s="1" t="s">
        <v>967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968</v>
      </c>
      <c r="B77" s="1" t="s">
        <v>969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970</v>
      </c>
      <c r="B78" s="1" t="s">
        <v>971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972</v>
      </c>
      <c r="B79" s="1">
        <v>-1.8E7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973</v>
      </c>
      <c r="B80" s="1">
        <v>4.23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974</v>
      </c>
      <c r="B81" s="1">
        <v>15.58348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975</v>
      </c>
      <c r="B82" s="1">
        <v>2.4317644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976</v>
      </c>
      <c r="B83" s="1">
        <v>7.101143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977</v>
      </c>
      <c r="B84" s="1">
        <v>4.8697085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978</v>
      </c>
      <c r="B85" s="1" t="s">
        <v>979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980</v>
      </c>
      <c r="B86" s="1">
        <v>6.0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981</v>
      </c>
      <c r="B87" s="1">
        <v>2.02515008E8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982</v>
      </c>
      <c r="B88" s="1">
        <v>0.903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983</v>
      </c>
      <c r="B89" s="1">
        <v>-2.70342016E8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984</v>
      </c>
      <c r="B90" s="1">
        <v>3.9035E7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985</v>
      </c>
      <c r="B91" s="1">
        <v>2.194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986</v>
      </c>
      <c r="B92" s="1">
        <v>2.287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987</v>
      </c>
      <c r="B93" s="1">
        <v>6.5859E7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988</v>
      </c>
      <c r="B94" s="1">
        <v>10.367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989</v>
      </c>
      <c r="B95" s="1">
        <v>0.294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990</v>
      </c>
      <c r="B96" s="1">
        <v>-0.24517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991</v>
      </c>
      <c r="B97" s="1">
        <v>-0.54297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992</v>
      </c>
      <c r="B98" s="1">
        <v>-2.22099008E8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993</v>
      </c>
      <c r="B99" s="1">
        <v>-2.89852E8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994</v>
      </c>
      <c r="B100" s="1">
        <v>0.905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995</v>
      </c>
      <c r="B101" s="1">
        <v>-1.31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996</v>
      </c>
      <c r="B102" s="1">
        <v>-4.93579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997</v>
      </c>
      <c r="B103" s="1" t="s">
        <v>998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999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53</v>
      </c>
      <c r="B3" s="1">
        <v>0.0</v>
      </c>
      <c r="C3" s="1">
        <v>-66.95</v>
      </c>
      <c r="D3" s="1">
        <v>73.13</v>
      </c>
      <c r="E3" s="1">
        <v>-728.21</v>
      </c>
      <c r="F3" s="1">
        <v>-374.92</v>
      </c>
      <c r="G3" s="1">
        <v>-156.56</v>
      </c>
      <c r="H3" s="1">
        <f>IF(G3*FORECAST(H2,B3:G3,B2:G2)&gt;0,FORECAST(H2,B3:G3,B2:G2),G3)*$X$1</f>
        <v>-459.7233333</v>
      </c>
      <c r="I3" s="1">
        <f>IF(H3*FORECAST(I2,B3:H3,B2:H2)&gt;0,FORECAST(I2,B3:H3,B2:H2),H3)*$X$1</f>
        <v>-531.3819048</v>
      </c>
      <c r="J3" s="1">
        <f>IF(I3*FORECAST(J2,B3:I3,B2:I2)&gt;0,FORECAST(J2,B3:I3,B2:I2),I3)*$X$1</f>
        <v>-603.0404762</v>
      </c>
      <c r="K3" s="1">
        <f>IF(J3*FORECAST(K2,B3:J3,B2:J2)&gt;0,FORECAST(K2,B3:J3,B2:J2),J3)*$X$1</f>
        <v>-674.6990476</v>
      </c>
      <c r="L3" s="1">
        <f>IF(K3*FORECAST(L2,B3:K3,B2:K2)&gt;0,FORECAST(L2,B3:K3,B2:K2),K3)*$X$1</f>
        <v>-746.357619</v>
      </c>
      <c r="M3" s="1">
        <f>IF(L3*FORECAST(M2,B3:L3,B2:L2)&gt;0,FORECAST(M2,B3:L3,B2:L2),L3)*$X$1</f>
        <v>-818.0161905</v>
      </c>
      <c r="N3" s="1">
        <f>IF(M3*FORECAST(N2,B3:M3,B2:M2)&gt;0,FORECAST(N2,B3:M3,B2:M2),M3)*$X$1</f>
        <v>-889.6747619</v>
      </c>
      <c r="O3" s="5">
        <f>IF(N3*FORECAST(O2,B3:N3,B2:N2)&gt;0,FORECAST(O2,B3:N3,B2:N2),N3)*$X$1</f>
        <v>-961.3333333</v>
      </c>
      <c r="P3" s="5">
        <f>IF(O3*FORECAST(P2,B3:O3,B2:O2)&gt;0,FORECAST(P2,B3:O3,B2:O2),O3)*$X$1</f>
        <v>-1032.991905</v>
      </c>
      <c r="Q3" s="5">
        <f>IF(P3*FORECAST(Q2,B3:P3,B2:P2)&gt;0,FORECAST(Q2,B3:P3,B2:P2),P3)*$X$1</f>
        <v>-1104.650476</v>
      </c>
      <c r="R3" s="5">
        <f>IF(Q3*FORECAST(R2,B3:Q3,B2:Q2)&gt;0,FORECAST(R2,B3:Q3,B2:Q2),Q3)*$X$1</f>
        <v>-1176.309048</v>
      </c>
      <c r="S3" s="5">
        <f>IF(R3*FORECAST(S2,B3:R3,B2:R2)&gt;0,FORECAST(S2,B3:R3,B2:R2),R3)*$X$1</f>
        <v>-1247.967619</v>
      </c>
      <c r="T3" s="2"/>
      <c r="U3" s="2"/>
      <c r="V3" s="2"/>
      <c r="W3" s="2"/>
      <c r="X3" s="2"/>
      <c r="Y3" s="2"/>
      <c r="Z3" s="2"/>
    </row>
    <row r="4">
      <c r="A4" s="3" t="s">
        <v>114</v>
      </c>
      <c r="B4" s="1">
        <v>-61.8</v>
      </c>
      <c r="C4" s="1">
        <v>48.41</v>
      </c>
      <c r="D4" s="1">
        <v>-1308.1</v>
      </c>
      <c r="E4" s="1">
        <v>-806.49</v>
      </c>
      <c r="F4" s="1">
        <v>-467.62</v>
      </c>
      <c r="G4" s="1">
        <v>-371.83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1000</v>
      </c>
      <c r="B5" s="1">
        <v>72.0</v>
      </c>
      <c r="C5" s="1">
        <v>72.0</v>
      </c>
      <c r="D5" s="1">
        <v>132.0</v>
      </c>
      <c r="E5" s="1">
        <v>186.0</v>
      </c>
      <c r="F5" s="1">
        <v>189.0</v>
      </c>
      <c r="G5" s="1">
        <v>221.0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1001</v>
      </c>
      <c r="L7" s="1">
        <f>IF(S3*FORECAST(S2,B3:S3,B2:S2)&gt;0,FORECAST(S2,B3:S3,B2:S2),R3)*$X$1 * (1+0.02)/(0.0722-0.02)</f>
        <v>-24385.57417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1002</v>
      </c>
      <c r="L8" s="6">
        <f t="array" ref="L8">NPV(0.0722,I3:S3)</f>
        <v>-6231.969033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1003</v>
      </c>
      <c r="L9" s="6">
        <f t="array" ref="L9">NPV(0.0722,I16:S16)</f>
        <v>-11326.58931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1004</v>
      </c>
      <c r="L10" s="6">
        <f>L8 + L9</f>
        <v>-17558.55835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-371.83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1005</v>
      </c>
      <c r="L12" s="6">
        <f>L10 - L11</f>
        <v>-17186.72835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1006</v>
      </c>
      <c r="L13" s="1">
        <v>221.0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-77.76800156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(1+0.02)/(0.0722-0.02)</f>
        <v>-24385.57417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-73.13</v>
      </c>
      <c r="C3" s="1">
        <v>-101.97</v>
      </c>
      <c r="D3" s="1">
        <v>-132.87</v>
      </c>
      <c r="E3" s="1">
        <v>-424.36</v>
      </c>
      <c r="F3" s="1">
        <v>-256.47</v>
      </c>
      <c r="G3" s="1">
        <v>-267.8</v>
      </c>
      <c r="H3" s="1">
        <f>IF(G3*FORECAST(H2,B3:G3,B2:G2)&gt;0,FORECAST(H2,B3:G3,B2:G2),G3)*$X$1</f>
        <v>-382.2673333</v>
      </c>
      <c r="I3" s="1">
        <f>IF(H3*FORECAST(I2,B3:H3,B2:H2)&gt;0,FORECAST(I2,B3:H3,B2:H2),H3)*$X$1</f>
        <v>-431.6484762</v>
      </c>
      <c r="J3" s="1">
        <f>IF(I3*FORECAST(J2,B3:I3,B2:I2)&gt;0,FORECAST(J2,B3:I3,B2:I2),I3)*$X$1</f>
        <v>-481.029619</v>
      </c>
      <c r="K3" s="1">
        <f>IF(J3*FORECAST(K2,B3:J3,B2:J2)&gt;0,FORECAST(K2,B3:J3,B2:J2),J3)*$X$1</f>
        <v>-530.4107619</v>
      </c>
      <c r="L3" s="1">
        <f>IF(K3*FORECAST(L2,B3:K3,B2:K2)&gt;0,FORECAST(L2,B3:K3,B2:K2),K3)*$X$1</f>
        <v>-579.7919048</v>
      </c>
      <c r="M3" s="1">
        <f>IF(L3*FORECAST(M2,B3:L3,B2:L2)&gt;0,FORECAST(M2,B3:L3,B2:L2),L3)*$X$1</f>
        <v>-629.1730476</v>
      </c>
      <c r="N3" s="1">
        <f>IF(M3*FORECAST(N2,B3:M3,B2:M2)&gt;0,FORECAST(N2,B3:M3,B2:M2),M3)*$X$1</f>
        <v>-678.5541905</v>
      </c>
      <c r="O3" s="5">
        <f>IF(N3*FORECAST(O2,B3:N3,B2:N2)&gt;0,FORECAST(O2,B3:N3,B2:N2),N3)*$X$1</f>
        <v>-727.9353333</v>
      </c>
      <c r="P3" s="5">
        <f>IF(O3*FORECAST(P2,B3:O3,B2:O2)&gt;0,FORECAST(P2,B3:O3,B2:O2),O3)*$X$1</f>
        <v>-777.3164762</v>
      </c>
      <c r="Q3" s="5">
        <f>IF(P3*FORECAST(Q2,B3:P3,B2:P2)&gt;0,FORECAST(Q2,B3:P3,B2:P2),P3)*$X$1</f>
        <v>-826.697619</v>
      </c>
      <c r="R3" s="5">
        <f>IF(Q3*FORECAST(R2,B3:Q3,B2:Q2)&gt;0,FORECAST(R2,B3:Q3,B2:Q2),Q3)*$X$1</f>
        <v>-876.0787619</v>
      </c>
      <c r="S3" s="5">
        <f>IF(R3*FORECAST(S2,B3:R3,B2:R2)&gt;0,FORECAST(S2,B3:R3,B2:R2),R3)*$X$1</f>
        <v>-925.4599048</v>
      </c>
      <c r="T3" s="2"/>
      <c r="U3" s="2"/>
      <c r="V3" s="2"/>
      <c r="W3" s="2"/>
      <c r="X3" s="2"/>
      <c r="Y3" s="2"/>
      <c r="Z3" s="2"/>
    </row>
    <row r="4">
      <c r="A4" s="3" t="s">
        <v>114</v>
      </c>
      <c r="B4" s="1">
        <v>-61.8</v>
      </c>
      <c r="C4" s="1">
        <v>48.41</v>
      </c>
      <c r="D4" s="1">
        <v>-1308.1</v>
      </c>
      <c r="E4" s="1">
        <v>-806.49</v>
      </c>
      <c r="F4" s="1">
        <v>-467.62</v>
      </c>
      <c r="G4" s="1">
        <v>-371.83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1000</v>
      </c>
      <c r="B5" s="1">
        <v>72.0</v>
      </c>
      <c r="C5" s="1">
        <v>72.0</v>
      </c>
      <c r="D5" s="1">
        <v>132.0</v>
      </c>
      <c r="E5" s="1">
        <v>186.0</v>
      </c>
      <c r="F5" s="1">
        <v>189.0</v>
      </c>
      <c r="G5" s="1">
        <v>221.0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1001</v>
      </c>
      <c r="L7" s="1">
        <f>IF(S3*FORECAST(S2,B3:S3,B2:S2)&gt;0,FORECAST(S2,B3:S3,B2:S2),R3)*$X$1 * (1+0.02)/(0.0722-0.02)</f>
        <v>-18083.69929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1002</v>
      </c>
      <c r="L8" s="6">
        <f t="array" ref="L8">NPV(0.0722,I3:S3)</f>
        <v>-4780.115917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1003</v>
      </c>
      <c r="L9" s="6">
        <f t="array" ref="L9">NPV(0.0722,I16:S16)</f>
        <v>-8399.500201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1004</v>
      </c>
      <c r="L10" s="6">
        <f>L8 + L9</f>
        <v>-13179.61612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-371.83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1005</v>
      </c>
      <c r="L12" s="6">
        <f>L10 - L11</f>
        <v>-12807.78612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1006</v>
      </c>
      <c r="L13" s="1">
        <v>221.0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-57.95378334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(1+0.02)/(0.0722-0.02)</f>
        <v>-18083.69929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