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<sst xmlns="http://schemas.openxmlformats.org/spreadsheetml/2006/main" count="1291" uniqueCount="955">
  <si>
    <t>ticker</t>
  </si>
  <si>
    <t>CTXR</t>
  </si>
  <si>
    <t>nombre</t>
  </si>
  <si>
    <t>CITIUS PHARMACEUTICALS IN</t>
  </si>
  <si>
    <t>empresa</t>
  </si>
  <si>
    <t>Biotechnology &amp; Medical Research</t>
  </si>
  <si>
    <t>Open</t>
  </si>
  <si>
    <t>Target Price</t>
  </si>
  <si>
    <t>Upside</t>
  </si>
  <si>
    <t>472.91%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</si>
  <si>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</si>
  <si>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</si>
  <si>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</si>
  <si>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</si>
  <si>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</si>
  <si>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</si>
  <si>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</si>
  <si>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</si>
  <si>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-281.08%</t>
  </si>
  <si>
    <t>Total Assets Growth</t>
  </si>
  <si>
    <t>252.38%</t>
  </si>
  <si>
    <t>Net Property, Plant and Equipment Growth</t>
  </si>
  <si>
    <t>No calculado</t>
  </si>
  <si>
    <t>Fiscal Period: September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</si>
  <si>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</si>
  <si>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</si>
  <si>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</si>
  <si>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</si>
  <si>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</si>
  <si>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</si>
  <si>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</si>
  <si>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</si>
  <si>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</si>
  <si>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</si>
  <si>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</si>
  <si>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</si>
  <si>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</si>
  <si>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</si>
  <si>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</si>
  <si>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</si>
  <si>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</si>
  <si>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</si>
  <si>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</si>
  <si>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</si>
  <si>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</si>
  <si>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</si>
  <si>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</si>
  <si>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</si>
  <si>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</si>
  <si>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</si>
  <si>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</si>
  <si>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</si>
  <si>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</si>
  <si>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</si>
  <si>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</si>
  <si>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</si>
  <si>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</si>
  <si>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</si>
  <si>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</si>
  <si>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</si>
  <si>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</si>
  <si>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</si>
  <si>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</si>
  <si>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</si>
  <si>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</si>
  <si>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</si>
  <si>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</si>
  <si>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</si>
  <si>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</si>
  <si>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</si>
  <si>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</si>
  <si>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</si>
  <si>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</si>
  <si>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</si>
  <si>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</si>
  <si>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</si>
  <si>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</si>
  <si>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</si>
  <si>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</si>
  <si>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</si>
  <si>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</si>
  <si>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</si>
  <si>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</si>
  <si>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</si>
  <si>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</si>
  <si>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</si>
  <si>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</si>
  <si>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</si>
  <si>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</si>
  <si>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</si>
  <si>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</si>
  <si>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-6.98</t>
  </si>
  <si>
    <t>85.97</t>
  </si>
  <si>
    <t>65.74</t>
  </si>
  <si>
    <t>43.01</t>
  </si>
  <si>
    <t>21.07</t>
  </si>
  <si>
    <t>15.15</t>
  </si>
  <si>
    <t>22.64</t>
  </si>
  <si>
    <t>17.58</t>
  </si>
  <si>
    <t>14.29</t>
  </si>
  <si>
    <t>9.67</t>
  </si>
  <si>
    <t>Tangible Book Value</t>
  </si>
  <si>
    <t>Tangible Book Value Per Share</t>
  </si>
  <si>
    <t>-7.04</t>
  </si>
  <si>
    <t>-21.64</t>
  </si>
  <si>
    <t>2.88</t>
  </si>
  <si>
    <t>10.62</t>
  </si>
  <si>
    <t>2.93</t>
  </si>
  <si>
    <t>2.21</t>
  </si>
  <si>
    <t>10.86</t>
  </si>
  <si>
    <t>5.83</t>
  </si>
  <si>
    <t>3.48</t>
  </si>
  <si>
    <t>-4.43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</si>
  <si>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</si>
  <si>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</si>
  <si>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</si>
  <si>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</si>
  <si>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</si>
  <si>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</si>
  <si>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</si>
  <si>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</si>
  <si>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</si>
  <si>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</si>
  <si>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</si>
  <si>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</si>
  <si>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</si>
  <si>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</si>
  <si>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</si>
  <si>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</si>
  <si>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</si>
  <si>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</si>
  <si>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</si>
  <si>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</si>
  <si>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</si>
  <si>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</si>
  <si>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</si>
  <si>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</si>
  <si>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</si>
  <si>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</si>
  <si>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</si>
  <si>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</si>
  <si>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</si>
  <si>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-34.19</t>
  </si>
  <si>
    <t>-57.24</t>
  </si>
  <si>
    <t>-47.36</t>
  </si>
  <si>
    <t>-29.2</t>
  </si>
  <si>
    <t>-19.3</t>
  </si>
  <si>
    <t>-11.2</t>
  </si>
  <si>
    <t>-5.64</t>
  </si>
  <si>
    <t>-5.76</t>
  </si>
  <si>
    <t>-5.57</t>
  </si>
  <si>
    <t>-5.97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</si>
  <si>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</si>
  <si>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</si>
  <si>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</si>
  <si>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</si>
  <si>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</si>
  <si>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</si>
  <si>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-21.37</t>
  </si>
  <si>
    <t>-35.78</t>
  </si>
  <si>
    <t>-29.6</t>
  </si>
  <si>
    <t>-18.91</t>
  </si>
  <si>
    <t>-12.06</t>
  </si>
  <si>
    <t>-3.35</t>
  </si>
  <si>
    <t>-3.54</t>
  </si>
  <si>
    <t>-3.67</t>
  </si>
  <si>
    <t>-3.79</t>
  </si>
  <si>
    <t>Normalized Diluted EPS</t>
  </si>
  <si>
    <t>EBITDA</t>
  </si>
  <si>
    <t>EBITA</t>
  </si>
  <si>
    <t>EBIT</t>
  </si>
  <si>
    <t>EBITDAR</t>
  </si>
  <si>
    <t>Effective Tax Rate - (Ratio)</t>
  </si>
  <si>
    <t>-1.74</t>
  </si>
  <si>
    <t>-1.8</t>
  </si>
  <si>
    <t>-1.48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</si>
  <si>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</si>
  <si>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</si>
  <si>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</si>
  <si>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</si>
  <si>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</si>
  <si>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</si>
  <si>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</si>
  <si>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</si>
  <si>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</si>
  <si>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</si>
  <si>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</si>
  <si>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</si>
  <si>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</si>
  <si>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</si>
  <si>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-175.62</t>
  </si>
  <si>
    <t>-41.04</t>
  </si>
  <si>
    <t>-26.92</t>
  </si>
  <si>
    <t>-31.08</t>
  </si>
  <si>
    <t>-32.48</t>
  </si>
  <si>
    <t>-27.49</t>
  </si>
  <si>
    <t>-15.8</t>
  </si>
  <si>
    <t>-16.24</t>
  </si>
  <si>
    <t>-21.1</t>
  </si>
  <si>
    <t>-23.83</t>
  </si>
  <si>
    <t>Return on Total Capital</t>
  </si>
  <si>
    <t>519.52</t>
  </si>
  <si>
    <t>-55.41</t>
  </si>
  <si>
    <t>-31.55</t>
  </si>
  <si>
    <t>-34.36</t>
  </si>
  <si>
    <t>-37.08</t>
  </si>
  <si>
    <t>-35.51</t>
  </si>
  <si>
    <t>-17.44</t>
  </si>
  <si>
    <t>-17.52</t>
  </si>
  <si>
    <t>-23.42</t>
  </si>
  <si>
    <t>-31.57</t>
  </si>
  <si>
    <t>Return On Equity %</t>
  </si>
  <si>
    <t>421.49</t>
  </si>
  <si>
    <t>-102.85</t>
  </si>
  <si>
    <t>-53.65</t>
  </si>
  <si>
    <t>-50.33</t>
  </si>
  <si>
    <t>-59.57</t>
  </si>
  <si>
    <t>-57.7</t>
  </si>
  <si>
    <t>-27.7</t>
  </si>
  <si>
    <t>-28.48</t>
  </si>
  <si>
    <t>-33.4</t>
  </si>
  <si>
    <t>-47.63</t>
  </si>
  <si>
    <t>Return on Common Equity</t>
  </si>
  <si>
    <t>-29.55</t>
  </si>
  <si>
    <t>-28.63</t>
  </si>
  <si>
    <t>-34.8</t>
  </si>
  <si>
    <t>-49.95</t>
  </si>
  <si>
    <t>Short Term Liquidity</t>
  </si>
  <si>
    <t>Current Ratio</t>
  </si>
  <si>
    <t>0.53</t>
  </si>
  <si>
    <t>0.17</t>
  </si>
  <si>
    <t>1.39</t>
  </si>
  <si>
    <t>3.16</t>
  </si>
  <si>
    <t>1.72</t>
  </si>
  <si>
    <t>3.41</t>
  </si>
  <si>
    <t>18.28</t>
  </si>
  <si>
    <t>9.84</t>
  </si>
  <si>
    <t>5.95</t>
  </si>
  <si>
    <t>0.4</t>
  </si>
  <si>
    <t>Quick Ratio</t>
  </si>
  <si>
    <t>0.49</t>
  </si>
  <si>
    <t>0.06</t>
  </si>
  <si>
    <t>1.3</t>
  </si>
  <si>
    <t>3.14</t>
  </si>
  <si>
    <t>1.71</t>
  </si>
  <si>
    <t>3.38</t>
  </si>
  <si>
    <t>17.6</t>
  </si>
  <si>
    <t>9.21</t>
  </si>
  <si>
    <t>4.58</t>
  </si>
  <si>
    <t>0.09</t>
  </si>
  <si>
    <t>Operating Cash Flow to Current Liabilities</t>
  </si>
  <si>
    <t>-1.73</t>
  </si>
  <si>
    <t>-1.14</t>
  </si>
  <si>
    <t>-3.23</t>
  </si>
  <si>
    <t>-3.55</t>
  </si>
  <si>
    <t>-2.7</t>
  </si>
  <si>
    <t>-4.13</t>
  </si>
  <si>
    <t>-6.09</t>
  </si>
  <si>
    <t>-6.26</t>
  </si>
  <si>
    <t>-5.03</t>
  </si>
  <si>
    <t>-0.79</t>
  </si>
  <si>
    <t>Long Term Solvency</t>
  </si>
  <si>
    <t>Total Debt/Equity</t>
  </si>
  <si>
    <t>4.01</t>
  </si>
  <si>
    <t>0.79</t>
  </si>
  <si>
    <t>0.62</t>
  </si>
  <si>
    <t>0.71</t>
  </si>
  <si>
    <t>4.02</t>
  </si>
  <si>
    <t>0.64</t>
  </si>
  <si>
    <t>0.66</t>
  </si>
  <si>
    <t>0.35</t>
  </si>
  <si>
    <t>Total Debt / Total Capital</t>
  </si>
  <si>
    <t>3.86</t>
  </si>
  <si>
    <t>0.78</t>
  </si>
  <si>
    <t>0.7</t>
  </si>
  <si>
    <t>0.65</t>
  </si>
  <si>
    <t>0.52</t>
  </si>
  <si>
    <t>LT Debt/Equity</t>
  </si>
  <si>
    <t>3.03</t>
  </si>
  <si>
    <t>0.51</t>
  </si>
  <si>
    <t>0.47</t>
  </si>
  <si>
    <t>0.29</t>
  </si>
  <si>
    <t>0.03</t>
  </si>
  <si>
    <t>Long-Term Debt / Total Capital</t>
  </si>
  <si>
    <t>2.91</t>
  </si>
  <si>
    <t>0.46</t>
  </si>
  <si>
    <t>Total Liabilities / Total Assets</t>
  </si>
  <si>
    <t>185.66</t>
  </si>
  <si>
    <t>23.62</t>
  </si>
  <si>
    <t>10.11</t>
  </si>
  <si>
    <t>10.26</t>
  </si>
  <si>
    <t>15.9</t>
  </si>
  <si>
    <t>23.08</t>
  </si>
  <si>
    <t>6.77</t>
  </si>
  <si>
    <t>9.27</t>
  </si>
  <si>
    <t>11.76</t>
  </si>
  <si>
    <t>36.48</t>
  </si>
  <si>
    <t>EBIT / Interest Expense</t>
  </si>
  <si>
    <t>-430.66</t>
  </si>
  <si>
    <t>-828.25</t>
  </si>
  <si>
    <t>-11.74</t>
  </si>
  <si>
    <t>-870.64</t>
  </si>
  <si>
    <t>-948.63</t>
  </si>
  <si>
    <t>EBITDA / Interest Expense</t>
  </si>
  <si>
    <t>-828.1</t>
  </si>
  <si>
    <t>-11.73</t>
  </si>
  <si>
    <t>-870.53</t>
  </si>
  <si>
    <t>-948.58</t>
  </si>
  <si>
    <t>(EBITDA - Capex) / Interest Expense</t>
  </si>
  <si>
    <t>Total Debt / EBITDA</t>
  </si>
  <si>
    <t>-0.09</t>
  </si>
  <si>
    <t>-0.02</t>
  </si>
  <si>
    <t>-0.01</t>
  </si>
  <si>
    <t>-0.08</t>
  </si>
  <si>
    <t>-0.04</t>
  </si>
  <si>
    <t>Net Debt / EBITDA</t>
  </si>
  <si>
    <t>-0.05</t>
  </si>
  <si>
    <t>0.3</t>
  </si>
  <si>
    <t>0.5</t>
  </si>
  <si>
    <t>0.72</t>
  </si>
  <si>
    <t>2.97</t>
  </si>
  <si>
    <t>1.24</t>
  </si>
  <si>
    <t>0.07</t>
  </si>
  <si>
    <t>Total Debt / (EBITDA - Capex)</t>
  </si>
  <si>
    <t>Net Debt / (EBITDA - Capex)</t>
  </si>
  <si>
    <t>Growth Over Prior Year</t>
  </si>
  <si>
    <t>EBITDA, 1 Yr. Growth %</t>
  </si>
  <si>
    <t>34.05</t>
  </si>
  <si>
    <t>38.1</t>
  </si>
  <si>
    <t>13.13</t>
  </si>
  <si>
    <t>13.54</t>
  </si>
  <si>
    <t>32.87</t>
  </si>
  <si>
    <t>41.57</t>
  </si>
  <si>
    <t>10.25</t>
  </si>
  <si>
    <t>14.33</t>
  </si>
  <si>
    <t>EBITA, 1 Yr. Growth %</t>
  </si>
  <si>
    <t>180.13</t>
  </si>
  <si>
    <t>130.63</t>
  </si>
  <si>
    <t>34.06</t>
  </si>
  <si>
    <t>38.08</t>
  </si>
  <si>
    <t>13.12</t>
  </si>
  <si>
    <t>41.58</t>
  </si>
  <si>
    <t>EBIT, 1 Yr. Growth %</t>
  </si>
  <si>
    <t>Earnings From Cont. Operations, 1 Yr. Growth %</t>
  </si>
  <si>
    <t>128.14</t>
  </si>
  <si>
    <t>185.84</t>
  </si>
  <si>
    <t>25.18</t>
  </si>
  <si>
    <t>20.72</t>
  </si>
  <si>
    <t>24.13</t>
  </si>
  <si>
    <t>12.76</t>
  </si>
  <si>
    <t>31.38</t>
  </si>
  <si>
    <t>45.92</t>
  </si>
  <si>
    <t>-3.26</t>
  </si>
  <si>
    <t>21.15</t>
  </si>
  <si>
    <t>Net Income, 1 Yr. Growth %</t>
  </si>
  <si>
    <t>20.27</t>
  </si>
  <si>
    <t>Normalized Net Income, 1 Yr. Growth %</t>
  </si>
  <si>
    <t>185.83</t>
  </si>
  <si>
    <t>25.05</t>
  </si>
  <si>
    <t>19.83</t>
  </si>
  <si>
    <t>32.67</t>
  </si>
  <si>
    <t>42.02</t>
  </si>
  <si>
    <t>7.52</t>
  </si>
  <si>
    <t>14.7</t>
  </si>
  <si>
    <t>Diluted EPS Before Extra, 1 Yr. Growth %</t>
  </si>
  <si>
    <t>35.66</t>
  </si>
  <si>
    <t>67.43</t>
  </si>
  <si>
    <t>-17.27</t>
  </si>
  <si>
    <t>-38.33</t>
  </si>
  <si>
    <t>-33.93</t>
  </si>
  <si>
    <t>-41.95</t>
  </si>
  <si>
    <t>-49.64</t>
  </si>
  <si>
    <t>2.05</t>
  </si>
  <si>
    <t>-3.29</t>
  </si>
  <si>
    <t>7.3</t>
  </si>
  <si>
    <t>Net Property, Plant and Equip., 1 Yr. Growth %</t>
  </si>
  <si>
    <t>-13.52</t>
  </si>
  <si>
    <t>-54.17</t>
  </si>
  <si>
    <t>-60.22</t>
  </si>
  <si>
    <t>-15.99</t>
  </si>
  <si>
    <t>-21.65</t>
  </si>
  <si>
    <t>-29.89</t>
  </si>
  <si>
    <t>-45.98</t>
  </si>
  <si>
    <t>Total Assets, 1 Yr. Growth %</t>
  </si>
  <si>
    <t>-52.39</t>
  </si>
  <si>
    <t>11.24</t>
  </si>
  <si>
    <t>27.17</t>
  </si>
  <si>
    <t>-6.65</t>
  </si>
  <si>
    <t>19.12</t>
  </si>
  <si>
    <t>225.38</t>
  </si>
  <si>
    <t>-19.96</t>
  </si>
  <si>
    <t>-9.11</t>
  </si>
  <si>
    <t>12.59</t>
  </si>
  <si>
    <t>Tangible Book Value, 1 Yr. Growth %</t>
  </si>
  <si>
    <t>-14.28</t>
  </si>
  <si>
    <t>558.81</t>
  </si>
  <si>
    <t>-122.76</t>
  </si>
  <si>
    <t>616.11</t>
  </si>
  <si>
    <t>-50.69</t>
  </si>
  <si>
    <t>-408.92</t>
  </si>
  <si>
    <t>-46.28</t>
  </si>
  <si>
    <t>-35.2</t>
  </si>
  <si>
    <t>-245.21</t>
  </si>
  <si>
    <t>Common Equity, 1 Yr. Growth %</t>
  </si>
  <si>
    <t>-14.38</t>
  </si>
  <si>
    <t>30.9</t>
  </si>
  <si>
    <t>26.97</t>
  </si>
  <si>
    <t>-12.51</t>
  </si>
  <si>
    <t>292.57</t>
  </si>
  <si>
    <t>-22.21</t>
  </si>
  <si>
    <t>-11.67</t>
  </si>
  <si>
    <t>-22.85</t>
  </si>
  <si>
    <t>Cash From Operations, 1 Yr. Growth %</t>
  </si>
  <si>
    <t>238.33</t>
  </si>
  <si>
    <t>147.35</t>
  </si>
  <si>
    <t>35.1</t>
  </si>
  <si>
    <t>41.99</t>
  </si>
  <si>
    <t>9.89</t>
  </si>
  <si>
    <t>36.12</t>
  </si>
  <si>
    <t>43.23</t>
  </si>
  <si>
    <t>16.95</t>
  </si>
  <si>
    <t>2.46</t>
  </si>
  <si>
    <t>-2.96</t>
  </si>
  <si>
    <t>Capital Expenditures, 1 Yr. Growth %</t>
  </si>
  <si>
    <t>278.92</t>
  </si>
  <si>
    <t>Levered Free Cash Flow, 1 Yr. Growth %</t>
  </si>
  <si>
    <t>-38.42</t>
  </si>
  <si>
    <t>535.98</t>
  </si>
  <si>
    <t>8.73</t>
  </si>
  <si>
    <t>57.15</t>
  </si>
  <si>
    <t>437.83</t>
  </si>
  <si>
    <t>-71.33</t>
  </si>
  <si>
    <t>24.54</t>
  </si>
  <si>
    <t>-140.39</t>
  </si>
  <si>
    <t>Unlevered Free Cash Flow, 1 Yr. Growth %</t>
  </si>
  <si>
    <t>-38.56</t>
  </si>
  <si>
    <t>493.83</t>
  </si>
  <si>
    <t>17.78</t>
  </si>
  <si>
    <t>-11.22</t>
  </si>
  <si>
    <t>57.24</t>
  </si>
  <si>
    <t>438.28</t>
  </si>
  <si>
    <t>Compound Annual Growth Rate Over Two Years</t>
  </si>
  <si>
    <t>EBITDA, 2 Yr. CAGR %</t>
  </si>
  <si>
    <t>36.06</t>
  </si>
  <si>
    <t>24.99</t>
  </si>
  <si>
    <t>13.34</t>
  </si>
  <si>
    <t>22.83</t>
  </si>
  <si>
    <t>37.15</t>
  </si>
  <si>
    <t>24.94</t>
  </si>
  <si>
    <t>12.28</t>
  </si>
  <si>
    <t>EBITA, 2 Yr. CAGR %</t>
  </si>
  <si>
    <t>154.18</t>
  </si>
  <si>
    <t>75.84</t>
  </si>
  <si>
    <t>36.05</t>
  </si>
  <si>
    <t>24.98</t>
  </si>
  <si>
    <t>13.33</t>
  </si>
  <si>
    <t>12.27</t>
  </si>
  <si>
    <t>EBIT, 2 Yr. CAGR %</t>
  </si>
  <si>
    <t>Earnings From Cont. Operations, 2 Yr. CAGR %</t>
  </si>
  <si>
    <t>155.36</t>
  </si>
  <si>
    <t>89.16</t>
  </si>
  <si>
    <t>22.93</t>
  </si>
  <si>
    <t>22.41</t>
  </si>
  <si>
    <t>18.31</t>
  </si>
  <si>
    <t>21.71</t>
  </si>
  <si>
    <t>38.46</t>
  </si>
  <si>
    <t>18.81</t>
  </si>
  <si>
    <t>8.26</t>
  </si>
  <si>
    <t>Net Income, 2 Yr. CAGR %</t>
  </si>
  <si>
    <t>7.86</t>
  </si>
  <si>
    <t>Normalized Net Income, 2 Yr. CAGR %</t>
  </si>
  <si>
    <t>25.12</t>
  </si>
  <si>
    <t>16.24</t>
  </si>
  <si>
    <t>22.31</t>
  </si>
  <si>
    <t>37.27</t>
  </si>
  <si>
    <t>23.58</t>
  </si>
  <si>
    <t>11.05</t>
  </si>
  <si>
    <t>Diluted EPS Before Extra, 2 Yr. CAGR %</t>
  </si>
  <si>
    <t>17.69</t>
  </si>
  <si>
    <t>-28.57</t>
  </si>
  <si>
    <t>-36.17</t>
  </si>
  <si>
    <t>-38.07</t>
  </si>
  <si>
    <t>-45.93</t>
  </si>
  <si>
    <t>-28.31</t>
  </si>
  <si>
    <t>-0.65</t>
  </si>
  <si>
    <t>1.86</t>
  </si>
  <si>
    <t>Net Property, Plant and Equip., 2 Yr. CAGR %</t>
  </si>
  <si>
    <t>-37.05</t>
  </si>
  <si>
    <t>-57.3</t>
  </si>
  <si>
    <t>-18.87</t>
  </si>
  <si>
    <t>-25.88</t>
  </si>
  <si>
    <t>-38.46</t>
  </si>
  <si>
    <t>Total Assets, 2 Yr. CAGR %</t>
  </si>
  <si>
    <t>275.42</t>
  </si>
  <si>
    <t>473.82</t>
  </si>
  <si>
    <t>18.94</t>
  </si>
  <si>
    <t>8.96</t>
  </si>
  <si>
    <t>18.73</t>
  </si>
  <si>
    <t>96.88</t>
  </si>
  <si>
    <t>61.38</t>
  </si>
  <si>
    <t>-14.71</t>
  </si>
  <si>
    <t>1.16</t>
  </si>
  <si>
    <t>Tangible Book Value, 2 Yr. CAGR %</t>
  </si>
  <si>
    <t>137.64</t>
  </si>
  <si>
    <t>22.45</t>
  </si>
  <si>
    <t>27.67</t>
  </si>
  <si>
    <t>87.91</t>
  </si>
  <si>
    <t>-15.4</t>
  </si>
  <si>
    <t>530.86</t>
  </si>
  <si>
    <t>163.08</t>
  </si>
  <si>
    <t>-2.99</t>
  </si>
  <si>
    <t>Common Equity, 2 Yr. CAGR %</t>
  </si>
  <si>
    <t>375.38</t>
  </si>
  <si>
    <t>487.8</t>
  </si>
  <si>
    <t>28.92</t>
  </si>
  <si>
    <t>5.39</t>
  </si>
  <si>
    <t>9.92</t>
  </si>
  <si>
    <t>120.64</t>
  </si>
  <si>
    <t>74.75</t>
  </si>
  <si>
    <t>-17.1</t>
  </si>
  <si>
    <t>-17.45</t>
  </si>
  <si>
    <t>Cash From Operations, 2 Yr. CAGR %</t>
  </si>
  <si>
    <t>189.29</t>
  </si>
  <si>
    <t>82.8</t>
  </si>
  <si>
    <t>38.5</t>
  </si>
  <si>
    <t>24.91</t>
  </si>
  <si>
    <t>39.63</t>
  </si>
  <si>
    <t>29.43</t>
  </si>
  <si>
    <t>9.47</t>
  </si>
  <si>
    <t>-0.28</t>
  </si>
  <si>
    <t>Levered Free Cash Flow, 2 Yr. CAGR %</t>
  </si>
  <si>
    <t>97.9</t>
  </si>
  <si>
    <t>150.35</t>
  </si>
  <si>
    <t>18.13</t>
  </si>
  <si>
    <t>190.72</t>
  </si>
  <si>
    <t>24.17</t>
  </si>
  <si>
    <t>-40.25</t>
  </si>
  <si>
    <t>-29.07</t>
  </si>
  <si>
    <t>Unlevered Free Cash Flow, 2 Yr. CAGR %</t>
  </si>
  <si>
    <t>150.78</t>
  </si>
  <si>
    <t>2.26</t>
  </si>
  <si>
    <t>18.15</t>
  </si>
  <si>
    <t>190.93</t>
  </si>
  <si>
    <t>24.23</t>
  </si>
  <si>
    <t>Compound Annual Growth Rate Over Three Years</t>
  </si>
  <si>
    <t>EBITDA, 3 Yr. CAGR %</t>
  </si>
  <si>
    <t>27.94</t>
  </si>
  <si>
    <t>21.05</t>
  </si>
  <si>
    <t>19.5</t>
  </si>
  <si>
    <t>28.78</t>
  </si>
  <si>
    <t>27.53</t>
  </si>
  <si>
    <t>21.3</t>
  </si>
  <si>
    <t>EBITA, 3 Yr. CAGR %</t>
  </si>
  <si>
    <t>105.36</t>
  </si>
  <si>
    <t>62.22</t>
  </si>
  <si>
    <t>27.93</t>
  </si>
  <si>
    <t>21.04</t>
  </si>
  <si>
    <t>EBIT, 3 Yr. CAGR %</t>
  </si>
  <si>
    <t>Earnings From Cont. Operations, 3 Yr. CAGR %</t>
  </si>
  <si>
    <t>101.35</t>
  </si>
  <si>
    <t>62.86</t>
  </si>
  <si>
    <t>23.33</t>
  </si>
  <si>
    <t>19.11</t>
  </si>
  <si>
    <t>22.52</t>
  </si>
  <si>
    <t>29.3</t>
  </si>
  <si>
    <t>22.86</t>
  </si>
  <si>
    <t>19.58</t>
  </si>
  <si>
    <t>Net Income, 3 Yr. CAGR %</t>
  </si>
  <si>
    <t>19.29</t>
  </si>
  <si>
    <t>Normalized Net Income, 3 Yr. CAGR %</t>
  </si>
  <si>
    <t>64.79</t>
  </si>
  <si>
    <t>21.48</t>
  </si>
  <si>
    <t>28.56</t>
  </si>
  <si>
    <t>26.54</t>
  </si>
  <si>
    <t>20.54</t>
  </si>
  <si>
    <t>Diluted EPS Before Extra, 3 Yr. CAGR %</t>
  </si>
  <si>
    <t>-5.12</t>
  </si>
  <si>
    <t>-30.4</t>
  </si>
  <si>
    <t>-38.16</t>
  </si>
  <si>
    <t>-42.19</t>
  </si>
  <si>
    <t>-33.18</t>
  </si>
  <si>
    <t>-20.79</t>
  </si>
  <si>
    <t>1.93</t>
  </si>
  <si>
    <t>Net Property, Plant and Equip., 3 Yr. CAGR %</t>
  </si>
  <si>
    <t>573.31</t>
  </si>
  <si>
    <t>724.05</t>
  </si>
  <si>
    <t>932.9</t>
  </si>
  <si>
    <t>-22.72</t>
  </si>
  <si>
    <t>-33.3</t>
  </si>
  <si>
    <t>Total Assets, 3 Yr. CAGR %</t>
  </si>
  <si>
    <t>150.28</t>
  </si>
  <si>
    <t>247.25</t>
  </si>
  <si>
    <t>9.71</t>
  </si>
  <si>
    <t>66.15</t>
  </si>
  <si>
    <t>45.85</t>
  </si>
  <si>
    <t>33.27</t>
  </si>
  <si>
    <t>-6.44</t>
  </si>
  <si>
    <t>Tangible Book Value, 3 Yr. CAGR %</t>
  </si>
  <si>
    <t>120.62</t>
  </si>
  <si>
    <t>-7.03</t>
  </si>
  <si>
    <t>72.42</t>
  </si>
  <si>
    <t>109.7</t>
  </si>
  <si>
    <t>177.55</t>
  </si>
  <si>
    <t>64.91</t>
  </si>
  <si>
    <t>-20.34</t>
  </si>
  <si>
    <t>Common Equity, 3 Yr. CAGR %</t>
  </si>
  <si>
    <t>209.27</t>
  </si>
  <si>
    <t>252.68</t>
  </si>
  <si>
    <t>13.29</t>
  </si>
  <si>
    <t>15.33</t>
  </si>
  <si>
    <t>68.02</t>
  </si>
  <si>
    <t>55.87</t>
  </si>
  <si>
    <t>39.21</t>
  </si>
  <si>
    <t>-19.07</t>
  </si>
  <si>
    <t>Cash From Operations, 3 Yr. CAGR %</t>
  </si>
  <si>
    <t>124.44</t>
  </si>
  <si>
    <t>68.04</t>
  </si>
  <si>
    <t>28.22</t>
  </si>
  <si>
    <t>28.54</t>
  </si>
  <si>
    <t>31.62</t>
  </si>
  <si>
    <t>19.73</t>
  </si>
  <si>
    <t>5.16</t>
  </si>
  <si>
    <t>Capital Expenditures, 3 Yr. CAGR %</t>
  </si>
  <si>
    <t>-4.86</t>
  </si>
  <si>
    <t>Levered Free Cash Flow, 3 Yr. CAGR %</t>
  </si>
  <si>
    <t>56.86</t>
  </si>
  <si>
    <t>77.22</t>
  </si>
  <si>
    <t>14.91</t>
  </si>
  <si>
    <t>95.79</t>
  </si>
  <si>
    <t>34.31</t>
  </si>
  <si>
    <t>24.29</t>
  </si>
  <si>
    <t>-47.56</t>
  </si>
  <si>
    <t>Unlevered Free Cash Flow, 3 Yr. CAGR %</t>
  </si>
  <si>
    <t>56.92</t>
  </si>
  <si>
    <t>77.41</t>
  </si>
  <si>
    <t>18.03</t>
  </si>
  <si>
    <t>95.87</t>
  </si>
  <si>
    <t>34.38</t>
  </si>
  <si>
    <t>24.33</t>
  </si>
  <si>
    <t>Compound Annual Growth Rate Over Five Years</t>
  </si>
  <si>
    <t>EBITDA, 5 Yr. CAGR %</t>
  </si>
  <si>
    <t>25.87</t>
  </si>
  <si>
    <t>27.25</t>
  </si>
  <si>
    <t>21.65</t>
  </si>
  <si>
    <t>21.91</t>
  </si>
  <si>
    <t>EBITA, 5 Yr. CAGR %</t>
  </si>
  <si>
    <t>68.36</t>
  </si>
  <si>
    <t>40.54</t>
  </si>
  <si>
    <t>EBIT, 5 Yr. CAGR %</t>
  </si>
  <si>
    <t>Earnings From Cont. Operations, 5 Yr. CAGR %</t>
  </si>
  <si>
    <t>65.01</t>
  </si>
  <si>
    <t>43.32</t>
  </si>
  <si>
    <t>22.68</t>
  </si>
  <si>
    <t>26.5</t>
  </si>
  <si>
    <t>21.02</t>
  </si>
  <si>
    <t>20.43</t>
  </si>
  <si>
    <t>Net Income, 5 Yr. CAGR %</t>
  </si>
  <si>
    <t>20.26</t>
  </si>
  <si>
    <t>Normalized Net Income, 5 Yr. CAGR %</t>
  </si>
  <si>
    <t>22.92</t>
  </si>
  <si>
    <t>26.06</t>
  </si>
  <si>
    <t>21.25</t>
  </si>
  <si>
    <t>Diluted EPS Before Extra, 5 Yr. CAGR %</t>
  </si>
  <si>
    <t>-37.09</t>
  </si>
  <si>
    <t>-34.39</t>
  </si>
  <si>
    <t>-28.21</t>
  </si>
  <si>
    <t>-20.9</t>
  </si>
  <si>
    <t>Net Property, Plant and Equip., 5 Yr. CAGR %</t>
  </si>
  <si>
    <t>194.56</t>
  </si>
  <si>
    <t>188.8</t>
  </si>
  <si>
    <t>214.44</t>
  </si>
  <si>
    <t>234.27</t>
  </si>
  <si>
    <t>Total Assets, 5 Yr. CAGR %</t>
  </si>
  <si>
    <t>79.45</t>
  </si>
  <si>
    <t>126.06</t>
  </si>
  <si>
    <t>45.36</t>
  </si>
  <si>
    <t>36.1</t>
  </si>
  <si>
    <t>25.99</t>
  </si>
  <si>
    <t>Tangible Book Value, 5 Yr. CAGR %</t>
  </si>
  <si>
    <t>35.33</t>
  </si>
  <si>
    <t>50.36</t>
  </si>
  <si>
    <t>71.95</t>
  </si>
  <si>
    <t>104.17</t>
  </si>
  <si>
    <t>26.27</t>
  </si>
  <si>
    <t>82.27</t>
  </si>
  <si>
    <t>Common Equity, 5 Yr. CAGR %</t>
  </si>
  <si>
    <t>101.06</t>
  </si>
  <si>
    <t>121.24</t>
  </si>
  <si>
    <t>51.13</t>
  </si>
  <si>
    <t>36.19</t>
  </si>
  <si>
    <t>26.66</t>
  </si>
  <si>
    <t>20.88</t>
  </si>
  <si>
    <t>Cash From Operations, 5 Yr. CAGR %</t>
  </si>
  <si>
    <t>77.54</t>
  </si>
  <si>
    <t>47.99</t>
  </si>
  <si>
    <t>28.9</t>
  </si>
  <si>
    <t>20.75</t>
  </si>
  <si>
    <t>17.79</t>
  </si>
  <si>
    <t>Levered Free Cash Flow, 5 Yr. CAGR %</t>
  </si>
  <si>
    <t>40.04</t>
  </si>
  <si>
    <t>116.02</t>
  </si>
  <si>
    <t>18.53</t>
  </si>
  <si>
    <t>21.79</t>
  </si>
  <si>
    <t>4.04</t>
  </si>
  <si>
    <t>Unlevered Free Cash Flow, 5 Yr. CAGR %</t>
  </si>
  <si>
    <t>40.08</t>
  </si>
  <si>
    <t>116.22</t>
  </si>
  <si>
    <t>20.47</t>
  </si>
  <si>
    <t>21.82</t>
  </si>
  <si>
    <t>4.07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</si>
  <si>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</si>
  <si>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</si>
  <si>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</si>
  <si>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</si>
  <si>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</si>
  <si>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</si>
  <si>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</si>
  <si>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</si>
  <si>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</si>
  <si>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57.69</t>
  </si>
  <si>
    <t>296.3</t>
  </si>
  <si>
    <t>176.8</t>
  </si>
  <si>
    <t>108.7</t>
  </si>
  <si>
    <t>90.47</t>
  </si>
  <si>
    <t>28.05</t>
  </si>
  <si>
    <t>-</t>
  </si>
  <si>
    <t>Change</t>
  </si>
  <si>
    <t>413.63%</t>
  </si>
  <si>
    <t>-40.33%</t>
  </si>
  <si>
    <t>-38.51%</t>
  </si>
  <si>
    <t>-16.79%</t>
  </si>
  <si>
    <t>-69%</t>
  </si>
  <si>
    <t>Enterprise Value (EV)</t>
  </si>
  <si>
    <t>0%</t>
  </si>
  <si>
    <t>P/E ratio</t>
  </si>
  <si>
    <t>-8.83x</t>
  </si>
  <si>
    <t>-5.26x</t>
  </si>
  <si>
    <t>-3.11x</t>
  </si>
  <si>
    <t>-2.1x</t>
  </si>
  <si>
    <t>2.81x</t>
  </si>
  <si>
    <t>2.68x</t>
  </si>
  <si>
    <t>1.45x</t>
  </si>
  <si>
    <t>PBR</t>
  </si>
  <si>
    <t>1.72x</t>
  </si>
  <si>
    <t>1.2x</t>
  </si>
  <si>
    <t>PEG</t>
  </si>
  <si>
    <t>0.72x</t>
  </si>
  <si>
    <t>-0.25x</t>
  </si>
  <si>
    <t>-0x</t>
  </si>
  <si>
    <t>0.52x</t>
  </si>
  <si>
    <t>0x</t>
  </si>
  <si>
    <t>Capitalization / Revenue</t>
  </si>
  <si>
    <t>0.3x</t>
  </si>
  <si>
    <t>0.22x</t>
  </si>
  <si>
    <t>0.12x</t>
  </si>
  <si>
    <t>EV / Revenue</t>
  </si>
  <si>
    <t>EV / EBITDA</t>
  </si>
  <si>
    <t>EV / EBIT</t>
  </si>
  <si>
    <t>0.47x</t>
  </si>
  <si>
    <t>0.39x</t>
  </si>
  <si>
    <t>0.17x</t>
  </si>
  <si>
    <t>EV / FCF</t>
  </si>
  <si>
    <t>0.45x</t>
  </si>
  <si>
    <t>0.15x</t>
  </si>
  <si>
    <t>0.14x</t>
  </si>
  <si>
    <t>FCF Yield</t>
  </si>
  <si>
    <t>-8.19%</t>
  </si>
  <si>
    <t>-31.2%</t>
  </si>
  <si>
    <t>220%</t>
  </si>
  <si>
    <t>658%</t>
  </si>
  <si>
    <t>713%</t>
  </si>
  <si>
    <t>Dividend per Share
                                    2</t>
  </si>
  <si>
    <t>Rate of return</t>
  </si>
  <si>
    <t>EPS
                                    2</t>
  </si>
  <si>
    <t>-5.75</t>
  </si>
  <si>
    <t>-5.5</t>
  </si>
  <si>
    <t>1.29</t>
  </si>
  <si>
    <t>1.357</t>
  </si>
  <si>
    <t>2.495</t>
  </si>
  <si>
    <t>Distribution rate</t>
  </si>
  <si>
    <t>Net sales
                                    1</t>
  </si>
  <si>
    <t>92.1</t>
  </si>
  <si>
    <t>125.2</t>
  </si>
  <si>
    <t>231.3</t>
  </si>
  <si>
    <t>EBIT
                                    1</t>
  </si>
  <si>
    <t>-17.71</t>
  </si>
  <si>
    <t>-23.53</t>
  </si>
  <si>
    <t>-33.32</t>
  </si>
  <si>
    <t>-36.73</t>
  </si>
  <si>
    <t>-42</t>
  </si>
  <si>
    <t>60.1</t>
  </si>
  <si>
    <t>71.64</t>
  </si>
  <si>
    <t>161</t>
  </si>
  <si>
    <t>Net income
                                    1</t>
  </si>
  <si>
    <t>-24.51</t>
  </si>
  <si>
    <t>-33.64</t>
  </si>
  <si>
    <t>-33.69</t>
  </si>
  <si>
    <t>-40.19</t>
  </si>
  <si>
    <t>61.78</t>
  </si>
  <si>
    <t>56.66</t>
  </si>
  <si>
    <t>133.3</t>
  </si>
  <si>
    <t>Reference price
                                    2</t>
  </si>
  <si>
    <t>26.000</t>
  </si>
  <si>
    <t>50.750</t>
  </si>
  <si>
    <t>30.250</t>
  </si>
  <si>
    <t>17.110</t>
  </si>
  <si>
    <t>12.515</t>
  </si>
  <si>
    <t>3.630</t>
  </si>
  <si>
    <t>Nbr of stocks (in thousands)</t>
  </si>
  <si>
    <t>2,219</t>
  </si>
  <si>
    <t>5,839</t>
  </si>
  <si>
    <t>5,845</t>
  </si>
  <si>
    <t>6,354</t>
  </si>
  <si>
    <t>7,229</t>
  </si>
  <si>
    <t>7,727</t>
  </si>
  <si>
    <t>Announcement Date</t>
  </si>
  <si>
    <t>12/16/20</t>
  </si>
  <si>
    <t>12/15/21</t>
  </si>
  <si>
    <t>12/22/22</t>
  </si>
  <si>
    <t>12/29/23</t>
  </si>
  <si>
    <t>12/27/24</t>
  </si>
  <si>
    <t>address1</t>
  </si>
  <si>
    <t>11 Commerce Drive</t>
  </si>
  <si>
    <t>address2</t>
  </si>
  <si>
    <t>First Floor</t>
  </si>
  <si>
    <t>city</t>
  </si>
  <si>
    <t>Cranford</t>
  </si>
  <si>
    <t>state</t>
  </si>
  <si>
    <t>NJ</t>
  </si>
  <si>
    <t>zip</t>
  </si>
  <si>
    <t>07016</t>
  </si>
  <si>
    <t>country</t>
  </si>
  <si>
    <t>phone</t>
  </si>
  <si>
    <t>908 967 6677</t>
  </si>
  <si>
    <t>website</t>
  </si>
  <si>
    <t>https://citiuspharma.com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</si>
  <si>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</si>
  <si>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</si>
  <si>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</si>
  <si>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</si>
  <si>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</si>
  <si>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</si>
  <si>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</si>
  <si>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</si>
  <si>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</si>
  <si>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</si>
  <si>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</si>
  <si>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Citius Pharmaceuticals, Inc., a biopharmaceutical company, focuses on the development and commercialization of critical care products. Its LYMPHIR, an FDA approved product, is a targeted immunotherapy for an initial indication in the treatment of cutaneous T-cell lymphoma. Its late-stage pipeline includes Mino-Lok, an antibiotic lock solution to salvage catheters in patients with catheter-related bloodstream infections; and CITI-002 (Halo-Lido), a topical formulation for the relief of hemorrhoids. The Pivotal Phase 3 Trial for Mino-Lok and a Phase 2b trial for Halo-Lido completed. The company was founded in 2007 and is headquartered in Cranford, New Jersey.</t>
  </si>
  <si>
    <t>fullTimeEmployees</t>
  </si>
  <si>
    <t>companyOfficers</t>
  </si>
  <si>
    <t>[{'maxAge': 1, 'name': 'Mr. Leonard L. Mazur', 'age': 78, 'title': 'Co-Founder, CEO, Chairman &amp; Secretary', 'yearBorn': 1945, 'fiscalYear': 2023, 'totalPay': 676875, 'exercisedValue': 0, 'unexercisedValue': 2520}, {'maxAge': 1, 'name': 'Mr. Myron Z. Holubiak', 'age': 76, 'title': 'Co-Founder &amp; Executive Vice Chairman', 'yearBorn': 1947, 'fiscalYear': 2023, 'totalPay': 641250, 'exercisedValue': 0, 'unexercisedValue': 2520}, {'maxAge': 1, 'name': 'Dr. Myron S. Czuczman M.D.', 'age': 63, 'title': 'Executive VP &amp; Chief Medical Officer', 'yearBorn': 1960, 'fiscalYear': 2023, 'totalPay': 571375, 'exercisedValue': 0, 'unexercisedValue': 0}, {'maxAge': 1, 'name': 'Mr. Jaime  Bartushak', 'age': 55, 'title': 'Chief Business Officer, CFO &amp; Chief Accounting Officer', 'yearBorn': 1968, 'fiscalYear': 2023, 'totalPay': 527967, 'exercisedValue': 0, 'unexercisedValue': 44333}, {'maxAge': 1, 'name': 'Mr. Gary F. Talarico', 'age': 68, 'title': 'Executive Vice President of Operations', 'yearBorn': 1955, 'fiscalYear': 2023, 'exercisedValue': 0, 'unexercisedValue': 0}, {'maxAge': 1, 'name': 'Ms. Ilanit  Allen', 'title': 'Vice President of Investor Relations &amp; Corporate Communications', 'fiscalYear': 2023, 'exercisedValue': 0, 'unexercisedValue': 0}, {'maxAge': 1, 'name': 'Dr. Alan  Lader Ph.D.', 'title': 'Senior VP and Head of Clinical Operations &amp; Quality Assurance', 'fiscalYear': 2023, 'exercisedValue': 0, 'unexercisedValue': 0}, {'maxAge': 1, 'name': 'Mr. Dhananjay G. Wadekar', 'age': 69, 'title': 'Senior Vice President of Business Strategy', 'yearBorn': 1954, 'fiscalYear': 2023, 'exercisedValue': 0, 'unexercisedValue': 0}, {'maxAge': 1, 'name': 'Mr. Kelly  Creighton Ph.D.', 'title': 'Executive Vice President of Chemistry, Manufacturing &amp; Controls', 'fiscalYear': 2023, 'exercisedValue': 0, 'unexercisedValue': 0}, {'maxAge': 1, 'name': 'Mr. Nikolas  Burlew', 'title': 'Executive Vice President of Quality Assurance',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</si>
  <si>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</si>
  <si>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</si>
  <si>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</si>
  <si>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</si>
  <si>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</si>
  <si>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</si>
  <si>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</si>
  <si>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</si>
  <si>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</si>
  <si>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</si>
  <si>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</si>
  <si>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</si>
  <si>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</si>
  <si>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</si>
  <si>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</si>
  <si>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</si>
  <si>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</si>
  <si>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</si>
  <si>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</si>
  <si>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</si>
  <si>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</si>
  <si>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</si>
  <si>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</si>
  <si>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</si>
  <si>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</si>
  <si>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</si>
  <si>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</si>
  <si>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</si>
  <si>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</si>
  <si>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</si>
  <si>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</si>
  <si>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</si>
  <si>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</si>
  <si>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</si>
  <si>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</si>
  <si>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</si>
  <si>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</si>
  <si>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</si>
  <si>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</si>
  <si>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</si>
  <si>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</si>
  <si>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</si>
  <si>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</si>
  <si>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</si>
  <si>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</si>
  <si>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</si>
  <si>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</si>
  <si>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</si>
  <si>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</si>
  <si>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</si>
  <si>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</si>
  <si>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</si>
  <si>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</si>
  <si>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</si>
  <si>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</si>
  <si>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</si>
  <si>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</si>
  <si>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</si>
  <si>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</si>
  <si>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</si>
  <si>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</si>
  <si>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</si>
  <si>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</si>
  <si>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Citius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</si>
  <si>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</si>
  <si>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</si>
  <si>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</si>
  <si>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</si>
  <si>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</si>
  <si>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</si>
  <si>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</si>
  <si>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c2faef45-30de-37ba-b921-6b91e4daf573</t>
  </si>
  <si>
    <t>messageBoardId</t>
  </si>
  <si>
    <t>finmb_272471835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</si>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</sst>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itius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21.54135060319399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3.0748788E7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1.452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-2.0</v>
      </c>
      <c r="C2" s="1">
        <v>-8.0</v>
      </c>
      <c r="D2" s="1">
        <v>-10.0</v>
      </c>
      <c r="E2" s="1">
        <v>-12.0</v>
      </c>
      <c r="F2" s="1">
        <v>-15.0</v>
      </c>
      <c r="G2" s="1">
        <v>-17.0</v>
      </c>
      <c r="H2" s="1">
        <v>-23.0</v>
      </c>
      <c r="I2" s="1">
        <v>-33.0</v>
      </c>
      <c r="J2" s="1">
        <v>-32.0</v>
      </c>
      <c r="K2" s="1">
        <v>-39.0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893.0</v>
      </c>
      <c r="G3" s="1">
        <v>15.0</v>
      </c>
      <c r="H3" s="1">
        <v>16.0</v>
      </c>
      <c r="I3" s="1">
        <v>18.0</v>
      </c>
      <c r="J3" s="1">
        <v>19.0</v>
      </c>
      <c r="K3" s="1">
        <v>21.0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893.0</v>
      </c>
      <c r="G4" s="1">
        <v>15.0</v>
      </c>
      <c r="H4" s="1">
        <v>16.0</v>
      </c>
      <c r="I4" s="1">
        <v>18.0</v>
      </c>
      <c r="J4" s="1">
        <v>19.0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48.0</v>
      </c>
      <c r="C6" s="1">
        <v>88.0</v>
      </c>
      <c r="D6" s="1">
        <v>1.0</v>
      </c>
      <c r="E6" s="1">
        <v>1.0</v>
      </c>
      <c r="F6" s="1">
        <v>92.0</v>
      </c>
      <c r="G6" s="1">
        <v>1.0</v>
      </c>
      <c r="H6" s="1">
        <v>1.0</v>
      </c>
      <c r="I6" s="1">
        <v>4.0</v>
      </c>
      <c r="J6" s="1">
        <v>6.0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-33.0</v>
      </c>
      <c r="C7" s="1">
        <v>83.0</v>
      </c>
      <c r="D7" s="1">
        <v>50.0</v>
      </c>
      <c r="E7" s="1">
        <v>-45.0</v>
      </c>
      <c r="F7" s="1">
        <v>0.0</v>
      </c>
      <c r="G7" s="1">
        <v>0.0</v>
      </c>
      <c r="H7" s="1">
        <v>-16.0</v>
      </c>
      <c r="I7" s="1">
        <v>57.0</v>
      </c>
      <c r="J7" s="1">
        <v>57.0</v>
      </c>
      <c r="K7" s="1">
        <v>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-81.0</v>
      </c>
      <c r="F8" s="1">
        <v>81.0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45.0</v>
      </c>
      <c r="C10" s="1">
        <v>10.0</v>
      </c>
      <c r="D10" s="1">
        <v>-30.0</v>
      </c>
      <c r="E10" s="1">
        <v>97.0</v>
      </c>
      <c r="F10" s="1">
        <v>1.0</v>
      </c>
      <c r="G10" s="1">
        <v>-85.0</v>
      </c>
      <c r="H10" s="1">
        <v>-57.0</v>
      </c>
      <c r="I10" s="1">
        <v>-11.0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-9.0</v>
      </c>
      <c r="C11" s="1">
        <v>56.0</v>
      </c>
      <c r="D11" s="1">
        <v>42.0</v>
      </c>
      <c r="E11" s="1">
        <v>35.0</v>
      </c>
      <c r="F11" s="1">
        <v>23.0</v>
      </c>
      <c r="G11" s="1">
        <v>0.0</v>
      </c>
      <c r="H11" s="1">
        <v>-2.0</v>
      </c>
      <c r="I11" s="1">
        <v>35.0</v>
      </c>
      <c r="J11" s="1">
        <v>-5.0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-2.0</v>
      </c>
      <c r="C12" s="1">
        <v>-5.0</v>
      </c>
      <c r="D12" s="1">
        <v>-7.0</v>
      </c>
      <c r="E12" s="1">
        <v>-11.0</v>
      </c>
      <c r="F12" s="1">
        <v>-12.0</v>
      </c>
      <c r="G12" s="1">
        <v>-16.0</v>
      </c>
      <c r="H12" s="1">
        <v>-24.0</v>
      </c>
      <c r="I12" s="1">
        <v>-28.0</v>
      </c>
      <c r="J12" s="1">
        <v>-29.0</v>
      </c>
      <c r="K12" s="1">
        <v>-28.0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25.0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-40.0</v>
      </c>
      <c r="I15" s="1">
        <v>0.0</v>
      </c>
      <c r="J15" s="1">
        <v>0.0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25.0</v>
      </c>
      <c r="D16" s="1">
        <v>0.0</v>
      </c>
      <c r="E16" s="1">
        <v>0.0</v>
      </c>
      <c r="F16" s="1">
        <v>0.0</v>
      </c>
      <c r="G16" s="1">
        <v>0.0</v>
      </c>
      <c r="H16" s="1">
        <v>-40.0</v>
      </c>
      <c r="I16" s="1">
        <v>0.0</v>
      </c>
      <c r="J16" s="1">
        <v>0.0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50.0</v>
      </c>
      <c r="D17" s="1">
        <v>4.0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16.0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50.0</v>
      </c>
      <c r="D19" s="1">
        <v>4.0</v>
      </c>
      <c r="E19" s="1">
        <v>0.0</v>
      </c>
      <c r="F19" s="1">
        <v>0.0</v>
      </c>
      <c r="G19" s="1">
        <v>16.0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-60.0</v>
      </c>
      <c r="D20" s="1">
        <v>0.0</v>
      </c>
      <c r="E20" s="1">
        <v>0.0</v>
      </c>
      <c r="F20" s="1">
        <v>0.0</v>
      </c>
      <c r="G20" s="1">
        <v>0.0</v>
      </c>
      <c r="H20" s="1">
        <v>-17.0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-60.0</v>
      </c>
      <c r="D21" s="1">
        <v>0.0</v>
      </c>
      <c r="E21" s="1">
        <v>0.0</v>
      </c>
      <c r="F21" s="1">
        <v>0.0</v>
      </c>
      <c r="G21" s="1">
        <v>0.0</v>
      </c>
      <c r="H21" s="1">
        <v>-17.0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1.0</v>
      </c>
      <c r="C22" s="1">
        <v>5.0</v>
      </c>
      <c r="D22" s="1">
        <v>6.0</v>
      </c>
      <c r="E22" s="1">
        <v>17.0</v>
      </c>
      <c r="F22" s="1">
        <v>11.0</v>
      </c>
      <c r="G22" s="1">
        <v>22.0</v>
      </c>
      <c r="H22" s="1">
        <v>128.0</v>
      </c>
      <c r="I22" s="1">
        <v>0.0</v>
      </c>
      <c r="J22" s="1">
        <v>15.0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-6.0</v>
      </c>
      <c r="D23" s="1">
        <v>0.0</v>
      </c>
      <c r="E23" s="1">
        <v>0.0</v>
      </c>
      <c r="F23" s="1">
        <v>0.0</v>
      </c>
      <c r="G23" s="1">
        <v>0.0</v>
      </c>
      <c r="H23" s="1">
        <v>-7.0</v>
      </c>
      <c r="I23" s="1">
        <v>0.0</v>
      </c>
      <c r="J23" s="1">
        <v>-1.0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1.0</v>
      </c>
      <c r="C24" s="1">
        <v>5.0</v>
      </c>
      <c r="D24" s="1">
        <v>10.0</v>
      </c>
      <c r="E24" s="1">
        <v>17.0</v>
      </c>
      <c r="F24" s="1">
        <v>11.0</v>
      </c>
      <c r="G24" s="1">
        <v>22.0</v>
      </c>
      <c r="H24" s="1">
        <v>120.0</v>
      </c>
      <c r="I24" s="1">
        <v>0.0</v>
      </c>
      <c r="J24" s="1">
        <v>13.0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-87.0</v>
      </c>
      <c r="C25" s="1">
        <v>-38.0</v>
      </c>
      <c r="D25" s="1">
        <v>2.0</v>
      </c>
      <c r="E25" s="1">
        <v>5.0</v>
      </c>
      <c r="F25" s="1">
        <v>-1.0</v>
      </c>
      <c r="G25" s="1">
        <v>5.0</v>
      </c>
      <c r="H25" s="1">
        <v>56.0</v>
      </c>
      <c r="I25" s="1">
        <v>-28.0</v>
      </c>
      <c r="J25" s="1">
        <v>-15.0</v>
      </c>
      <c r="K25" s="1">
        <v>-23.0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193.0</v>
      </c>
      <c r="F27" s="1">
        <v>0.0</v>
      </c>
      <c r="G27" s="1">
        <v>0.0</v>
      </c>
      <c r="H27" s="1">
        <v>3.0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-1.0</v>
      </c>
      <c r="C28" s="1">
        <v>-1.0</v>
      </c>
      <c r="D28" s="1">
        <v>-7.0</v>
      </c>
      <c r="E28" s="1">
        <v>-7.0</v>
      </c>
      <c r="F28" s="1">
        <v>-6.0</v>
      </c>
      <c r="G28" s="1">
        <v>-10.0</v>
      </c>
      <c r="H28" s="1">
        <v>-55.0</v>
      </c>
      <c r="I28" s="1">
        <v>-15.0</v>
      </c>
      <c r="J28" s="1">
        <v>-19.0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-1.0</v>
      </c>
      <c r="C29" s="1">
        <v>-1.0</v>
      </c>
      <c r="D29" s="1">
        <v>-6.0</v>
      </c>
      <c r="E29" s="1">
        <v>-7.0</v>
      </c>
      <c r="F29" s="1">
        <v>-6.0</v>
      </c>
      <c r="G29" s="1">
        <v>-10.0</v>
      </c>
      <c r="H29" s="1">
        <v>-55.0</v>
      </c>
      <c r="I29" s="1">
        <v>-15.0</v>
      </c>
      <c r="J29" s="1">
        <v>-19.0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38.0</v>
      </c>
      <c r="C30" s="1">
        <v>-2.0</v>
      </c>
      <c r="D30" s="1">
        <v>1.0</v>
      </c>
      <c r="E30" s="1">
        <v>-5.0</v>
      </c>
      <c r="F30" s="1">
        <v>-2.0</v>
      </c>
      <c r="G30" s="1">
        <v>74.0</v>
      </c>
      <c r="H30" s="1">
        <v>2.0</v>
      </c>
      <c r="I30" s="1">
        <v>-41.0</v>
      </c>
      <c r="J30" s="1">
        <v>3.0</v>
      </c>
      <c r="K30" s="1">
        <v>-26.0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-10.0</v>
      </c>
      <c r="D31" s="1">
        <v>4.0</v>
      </c>
      <c r="E31" s="1">
        <v>0.0</v>
      </c>
      <c r="F31" s="1">
        <v>0.0</v>
      </c>
      <c r="G31" s="1">
        <v>16.0</v>
      </c>
      <c r="H31" s="1">
        <v>-17.0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67.0</v>
      </c>
      <c r="C3" s="1">
        <v>29.0</v>
      </c>
      <c r="D3" s="1">
        <v>3.0</v>
      </c>
      <c r="E3" s="1">
        <v>9.0</v>
      </c>
      <c r="F3" s="1">
        <v>7.0</v>
      </c>
      <c r="G3" s="1">
        <v>13.0</v>
      </c>
      <c r="H3" s="1">
        <v>70.0</v>
      </c>
      <c r="I3" s="1">
        <v>41.0</v>
      </c>
      <c r="J3" s="1">
        <v>26.0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67.0</v>
      </c>
      <c r="C4" s="1">
        <v>29.0</v>
      </c>
      <c r="D4" s="1">
        <v>3.0</v>
      </c>
      <c r="E4" s="1">
        <v>9.0</v>
      </c>
      <c r="F4" s="1">
        <v>7.0</v>
      </c>
      <c r="G4" s="1">
        <v>13.0</v>
      </c>
      <c r="H4" s="1">
        <v>70.0</v>
      </c>
      <c r="I4" s="1">
        <v>41.0</v>
      </c>
      <c r="J4" s="1">
        <v>26.0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0.0</v>
      </c>
      <c r="C5" s="1">
        <v>0.0</v>
      </c>
      <c r="D5" s="1">
        <v>0.0</v>
      </c>
      <c r="E5" s="1">
        <v>81.0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0.0</v>
      </c>
      <c r="E6" s="1">
        <v>81.0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6.0</v>
      </c>
      <c r="C8" s="1">
        <v>59.0</v>
      </c>
      <c r="D8" s="1">
        <v>22.0</v>
      </c>
      <c r="E8" s="1">
        <v>5.0</v>
      </c>
      <c r="F8" s="1">
        <v>4.0</v>
      </c>
      <c r="G8" s="1">
        <v>12.0</v>
      </c>
      <c r="H8" s="1">
        <v>2.0</v>
      </c>
      <c r="I8" s="1">
        <v>2.0</v>
      </c>
      <c r="J8" s="1">
        <v>7.0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73.0</v>
      </c>
      <c r="C9" s="1">
        <v>89.0</v>
      </c>
      <c r="D9" s="1">
        <v>3.0</v>
      </c>
      <c r="E9" s="1">
        <v>10.0</v>
      </c>
      <c r="F9" s="1">
        <v>7.0</v>
      </c>
      <c r="G9" s="1">
        <v>13.0</v>
      </c>
      <c r="H9" s="1">
        <v>72.0</v>
      </c>
      <c r="I9" s="1">
        <v>44.0</v>
      </c>
      <c r="J9" s="1">
        <v>34.0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0.0</v>
      </c>
      <c r="D12" s="1">
        <v>0.0</v>
      </c>
      <c r="E12" s="1">
        <v>0.0</v>
      </c>
      <c r="F12" s="1">
        <v>590.0</v>
      </c>
      <c r="G12" s="1">
        <v>98.0</v>
      </c>
      <c r="H12" s="1">
        <v>83.0</v>
      </c>
      <c r="I12" s="1">
        <v>65.0</v>
      </c>
      <c r="J12" s="1">
        <v>45.0</v>
      </c>
      <c r="K12" s="1">
        <v>24.0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1.0</v>
      </c>
      <c r="D13" s="1">
        <v>1.0</v>
      </c>
      <c r="E13" s="1">
        <v>1.0</v>
      </c>
      <c r="F13" s="1">
        <v>1.0</v>
      </c>
      <c r="G13" s="1">
        <v>9.0</v>
      </c>
      <c r="H13" s="1">
        <v>9.0</v>
      </c>
      <c r="I13" s="1">
        <v>9.0</v>
      </c>
      <c r="J13" s="1">
        <v>9.0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19.0</v>
      </c>
      <c r="D14" s="1">
        <v>19.0</v>
      </c>
      <c r="E14" s="1">
        <v>19.0</v>
      </c>
      <c r="F14" s="1">
        <v>19.0</v>
      </c>
      <c r="G14" s="1">
        <v>19.0</v>
      </c>
      <c r="H14" s="1">
        <v>59.0</v>
      </c>
      <c r="I14" s="1">
        <v>59.0</v>
      </c>
      <c r="J14" s="1">
        <v>59.0</v>
      </c>
      <c r="K14" s="1">
        <v>92.0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6.0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0.0</v>
      </c>
      <c r="E16" s="1">
        <v>0.0</v>
      </c>
      <c r="F16" s="1">
        <v>5.0</v>
      </c>
      <c r="G16" s="1">
        <v>5.0</v>
      </c>
      <c r="H16" s="1">
        <v>3.0</v>
      </c>
      <c r="I16" s="1">
        <v>3.0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74.0</v>
      </c>
      <c r="C17" s="1">
        <v>21.0</v>
      </c>
      <c r="D17" s="1">
        <v>24.0</v>
      </c>
      <c r="E17" s="1">
        <v>31.0</v>
      </c>
      <c r="F17" s="1">
        <v>28.0</v>
      </c>
      <c r="G17" s="1">
        <v>43.0</v>
      </c>
      <c r="H17" s="1">
        <v>142.0</v>
      </c>
      <c r="I17" s="1">
        <v>114.0</v>
      </c>
      <c r="J17" s="1">
        <v>104.0</v>
      </c>
      <c r="K17" s="1">
        <v>117.0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55.0</v>
      </c>
      <c r="C19" s="1">
        <v>90.0</v>
      </c>
      <c r="D19" s="1">
        <v>60.0</v>
      </c>
      <c r="E19" s="1">
        <v>1.0</v>
      </c>
      <c r="F19" s="1">
        <v>2.0</v>
      </c>
      <c r="G19" s="1">
        <v>1.0</v>
      </c>
      <c r="H19" s="1">
        <v>1.0</v>
      </c>
      <c r="I19" s="1">
        <v>1.0</v>
      </c>
      <c r="J19" s="1">
        <v>2.0</v>
      </c>
      <c r="K19" s="1">
        <v>33.0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7.0</v>
      </c>
      <c r="C20" s="1">
        <v>1.0</v>
      </c>
      <c r="D20" s="1">
        <v>1.0</v>
      </c>
      <c r="E20" s="1">
        <v>1.0</v>
      </c>
      <c r="F20" s="1">
        <v>1.0</v>
      </c>
      <c r="G20" s="1">
        <v>1.0</v>
      </c>
      <c r="H20" s="1">
        <v>2.0</v>
      </c>
      <c r="I20" s="1">
        <v>3.0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67.0</v>
      </c>
      <c r="D21" s="1">
        <v>17.0</v>
      </c>
      <c r="E21" s="1">
        <v>17.0</v>
      </c>
      <c r="F21" s="1">
        <v>17.0</v>
      </c>
      <c r="G21" s="1">
        <v>17.0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15.0</v>
      </c>
      <c r="H22" s="1">
        <v>17.0</v>
      </c>
      <c r="I22" s="1">
        <v>19.0</v>
      </c>
      <c r="J22" s="1">
        <v>21.0</v>
      </c>
      <c r="K22" s="1">
        <v>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73.0</v>
      </c>
      <c r="C23" s="1">
        <v>1.0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1.0</v>
      </c>
      <c r="C24" s="1">
        <v>5.0</v>
      </c>
      <c r="D24" s="1">
        <v>2.0</v>
      </c>
      <c r="E24" s="1">
        <v>3.0</v>
      </c>
      <c r="F24" s="1">
        <v>4.0</v>
      </c>
      <c r="G24" s="1">
        <v>4.0</v>
      </c>
      <c r="H24" s="1">
        <v>3.0</v>
      </c>
      <c r="I24" s="1">
        <v>4.0</v>
      </c>
      <c r="J24" s="1">
        <v>5.0</v>
      </c>
      <c r="K24" s="1">
        <v>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16.0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85.0</v>
      </c>
      <c r="H26" s="1">
        <v>67.0</v>
      </c>
      <c r="I26" s="1">
        <v>48.0</v>
      </c>
      <c r="J26" s="1">
        <v>26.0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4.0</v>
      </c>
      <c r="H27" s="1">
        <v>4.0</v>
      </c>
      <c r="I27" s="1">
        <v>5.0</v>
      </c>
      <c r="J27" s="1">
        <v>6.0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1.0</v>
      </c>
      <c r="C28" s="1">
        <v>5.0</v>
      </c>
      <c r="D28" s="1">
        <v>2.0</v>
      </c>
      <c r="E28" s="1">
        <v>3.0</v>
      </c>
      <c r="F28" s="1">
        <v>4.0</v>
      </c>
      <c r="G28" s="1">
        <v>10.0</v>
      </c>
      <c r="H28" s="1">
        <v>9.0</v>
      </c>
      <c r="I28" s="1">
        <v>10.0</v>
      </c>
      <c r="J28" s="1">
        <v>12.0</v>
      </c>
      <c r="K28" s="1">
        <v>42.0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3.0</v>
      </c>
      <c r="C29" s="1">
        <v>7.0</v>
      </c>
      <c r="D29" s="1">
        <v>0.0</v>
      </c>
      <c r="E29" s="1">
        <v>1.0</v>
      </c>
      <c r="F29" s="1">
        <v>2.0</v>
      </c>
      <c r="G29" s="1">
        <v>5.0</v>
      </c>
      <c r="H29" s="1">
        <v>14.0</v>
      </c>
      <c r="I29" s="1">
        <v>14.0</v>
      </c>
      <c r="J29" s="1">
        <v>15.0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8.0</v>
      </c>
      <c r="C30" s="1">
        <v>34.0</v>
      </c>
      <c r="D30" s="1">
        <v>49.0</v>
      </c>
      <c r="E30" s="1">
        <v>68.0</v>
      </c>
      <c r="F30" s="1">
        <v>80.0</v>
      </c>
      <c r="G30" s="1">
        <v>104.0</v>
      </c>
      <c r="H30" s="1">
        <v>228.0</v>
      </c>
      <c r="I30" s="1">
        <v>232.0</v>
      </c>
      <c r="J30" s="1">
        <v>253.0</v>
      </c>
      <c r="K30" s="1">
        <v>271.0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-9.0</v>
      </c>
      <c r="C31" s="1">
        <v>-17.0</v>
      </c>
      <c r="D31" s="1">
        <v>-27.0</v>
      </c>
      <c r="E31" s="1">
        <v>-40.0</v>
      </c>
      <c r="F31" s="1">
        <v>-55.0</v>
      </c>
      <c r="G31" s="1">
        <v>-70.0</v>
      </c>
      <c r="H31" s="1">
        <v>-96.0</v>
      </c>
      <c r="I31" s="1">
        <v>-130.0</v>
      </c>
      <c r="J31" s="1">
        <v>-162.0</v>
      </c>
      <c r="K31" s="1">
        <v>-201.0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-63.0</v>
      </c>
      <c r="C32" s="1">
        <v>16.0</v>
      </c>
      <c r="D32" s="1">
        <v>21.0</v>
      </c>
      <c r="E32" s="1">
        <v>27.0</v>
      </c>
      <c r="F32" s="1">
        <v>24.0</v>
      </c>
      <c r="G32" s="1">
        <v>33.0</v>
      </c>
      <c r="H32" s="1">
        <v>132.0</v>
      </c>
      <c r="I32" s="1">
        <v>103.0</v>
      </c>
      <c r="J32" s="1">
        <v>90.0</v>
      </c>
      <c r="K32" s="1">
        <v>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60.0</v>
      </c>
      <c r="I33" s="1">
        <v>60.0</v>
      </c>
      <c r="J33" s="1">
        <v>60.0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-63.0</v>
      </c>
      <c r="C34" s="1">
        <v>16.0</v>
      </c>
      <c r="D34" s="1">
        <v>21.0</v>
      </c>
      <c r="E34" s="1">
        <v>27.0</v>
      </c>
      <c r="F34" s="1">
        <v>24.0</v>
      </c>
      <c r="G34" s="1">
        <v>33.0</v>
      </c>
      <c r="H34" s="1">
        <v>133.0</v>
      </c>
      <c r="I34" s="1">
        <v>103.0</v>
      </c>
      <c r="J34" s="1">
        <v>91.0</v>
      </c>
      <c r="K34" s="1">
        <v>74.0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74.0</v>
      </c>
      <c r="C35" s="1">
        <v>21.0</v>
      </c>
      <c r="D35" s="1">
        <v>24.0</v>
      </c>
      <c r="E35" s="1">
        <v>31.0</v>
      </c>
      <c r="F35" s="1">
        <v>28.0</v>
      </c>
      <c r="G35" s="1">
        <v>43.0</v>
      </c>
      <c r="H35" s="1">
        <v>142.0</v>
      </c>
      <c r="I35" s="1">
        <v>114.0</v>
      </c>
      <c r="J35" s="1">
        <v>104.0</v>
      </c>
      <c r="K35" s="1">
        <v>117.0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9.0</v>
      </c>
      <c r="C37" s="1">
        <v>19.0</v>
      </c>
      <c r="D37" s="1">
        <v>33.0</v>
      </c>
      <c r="E37" s="1">
        <v>71.0</v>
      </c>
      <c r="F37" s="1">
        <v>1.0</v>
      </c>
      <c r="G37" s="1">
        <v>2.0</v>
      </c>
      <c r="H37" s="1">
        <v>5.0</v>
      </c>
      <c r="I37" s="1">
        <v>5.0</v>
      </c>
      <c r="J37" s="1">
        <v>6.0</v>
      </c>
      <c r="K37" s="1">
        <v>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9.0</v>
      </c>
      <c r="C38" s="1">
        <v>19.0</v>
      </c>
      <c r="D38" s="1">
        <v>33.0</v>
      </c>
      <c r="E38" s="1">
        <v>64.0</v>
      </c>
      <c r="F38" s="1">
        <v>1.0</v>
      </c>
      <c r="G38" s="1">
        <v>2.0</v>
      </c>
      <c r="H38" s="1">
        <v>5.0</v>
      </c>
      <c r="I38" s="1">
        <v>5.0</v>
      </c>
      <c r="J38" s="1">
        <v>6.0</v>
      </c>
      <c r="K38" s="1">
        <v>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 t="s">
        <v>91</v>
      </c>
      <c r="C39" s="1" t="s">
        <v>92</v>
      </c>
      <c r="D39" s="1" t="s">
        <v>93</v>
      </c>
      <c r="E39" s="1" t="s">
        <v>94</v>
      </c>
      <c r="F39" s="1" t="s">
        <v>95</v>
      </c>
      <c r="G39" s="1" t="s">
        <v>96</v>
      </c>
      <c r="H39" s="1" t="s">
        <v>97</v>
      </c>
      <c r="I39" s="1" t="s">
        <v>98</v>
      </c>
      <c r="J39" s="1" t="s">
        <v>99</v>
      </c>
      <c r="K39" s="1" t="s">
        <v>100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-64.0</v>
      </c>
      <c r="C40" s="1">
        <v>-4.0</v>
      </c>
      <c r="D40" s="1">
        <v>96.0</v>
      </c>
      <c r="E40" s="1">
        <v>6.0</v>
      </c>
      <c r="F40" s="1">
        <v>3.0</v>
      </c>
      <c r="G40" s="1">
        <v>4.0</v>
      </c>
      <c r="H40" s="1">
        <v>63.0</v>
      </c>
      <c r="I40" s="1">
        <v>34.0</v>
      </c>
      <c r="J40" s="1">
        <v>22.0</v>
      </c>
      <c r="K40" s="1">
        <v>-32.0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 t="s">
        <v>103</v>
      </c>
      <c r="C41" s="1" t="s">
        <v>104</v>
      </c>
      <c r="D41" s="1" t="s">
        <v>105</v>
      </c>
      <c r="E41" s="1" t="s">
        <v>106</v>
      </c>
      <c r="F41" s="1" t="s">
        <v>107</v>
      </c>
      <c r="G41" s="1" t="s">
        <v>108</v>
      </c>
      <c r="H41" s="1" t="s">
        <v>109</v>
      </c>
      <c r="I41" s="1" t="s">
        <v>110</v>
      </c>
      <c r="J41" s="1" t="s">
        <v>111</v>
      </c>
      <c r="K41" s="1" t="s">
        <v>112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 t="s">
        <v>114</v>
      </c>
      <c r="C42" s="1">
        <v>67.0</v>
      </c>
      <c r="D42" s="1">
        <v>17.0</v>
      </c>
      <c r="E42" s="1">
        <v>17.0</v>
      </c>
      <c r="F42" s="1">
        <v>17.0</v>
      </c>
      <c r="G42" s="1">
        <v>1.0</v>
      </c>
      <c r="H42" s="1">
        <v>85.0</v>
      </c>
      <c r="I42" s="1">
        <v>67.0</v>
      </c>
      <c r="J42" s="1">
        <v>48.0</v>
      </c>
      <c r="K42" s="1">
        <v>26.0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115</v>
      </c>
      <c r="B43" s="1">
        <v>-67.0</v>
      </c>
      <c r="C43" s="1">
        <v>37.0</v>
      </c>
      <c r="D43" s="1">
        <v>-3.0</v>
      </c>
      <c r="E43" s="1">
        <v>-9.0</v>
      </c>
      <c r="F43" s="1">
        <v>-7.0</v>
      </c>
      <c r="G43" s="1">
        <v>-12.0</v>
      </c>
      <c r="H43" s="1">
        <v>-69.0</v>
      </c>
      <c r="I43" s="1">
        <v>-41.0</v>
      </c>
      <c r="J43" s="1">
        <v>-26.0</v>
      </c>
      <c r="K43" s="1">
        <v>-2.0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>
        <v>0.0</v>
      </c>
      <c r="C44" s="1">
        <v>10.0</v>
      </c>
      <c r="D44" s="1">
        <v>20.0</v>
      </c>
      <c r="E44" s="1">
        <v>20.0</v>
      </c>
      <c r="F44" s="1">
        <v>90.0</v>
      </c>
      <c r="G44" s="1">
        <v>1.0</v>
      </c>
      <c r="H44" s="1">
        <v>1.0</v>
      </c>
      <c r="I44" s="1">
        <v>1.0</v>
      </c>
      <c r="J44" s="1">
        <v>1.0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60.0</v>
      </c>
      <c r="I45" s="1">
        <v>60.0</v>
      </c>
      <c r="J45" s="1">
        <v>60.0</v>
      </c>
      <c r="K45" s="1">
        <v>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3.0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0.0</v>
      </c>
      <c r="I46" s="1">
        <v>3.0</v>
      </c>
      <c r="J46" s="1">
        <v>3.0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0.0</v>
      </c>
      <c r="C47" s="1">
        <v>0.0</v>
      </c>
      <c r="D47" s="1">
        <v>1.0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1.0</v>
      </c>
      <c r="C48" s="1">
        <v>6.0</v>
      </c>
      <c r="D48" s="1">
        <v>7.0</v>
      </c>
      <c r="E48" s="1">
        <v>7.0</v>
      </c>
      <c r="F48" s="1">
        <v>9.0</v>
      </c>
      <c r="G48" s="1">
        <v>10.0</v>
      </c>
      <c r="H48" s="1">
        <v>15.0</v>
      </c>
      <c r="I48" s="1">
        <v>21.0</v>
      </c>
      <c r="J48" s="1">
        <v>22.0</v>
      </c>
      <c r="K48" s="1">
        <v>23.0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1.0</v>
      </c>
      <c r="C2" s="1">
        <v>4.0</v>
      </c>
      <c r="D2" s="1">
        <v>7.0</v>
      </c>
      <c r="E2" s="1">
        <v>7.0</v>
      </c>
      <c r="F2" s="1">
        <v>7.0</v>
      </c>
      <c r="G2" s="1">
        <v>8.0</v>
      </c>
      <c r="H2" s="1">
        <v>11.0</v>
      </c>
      <c r="I2" s="1">
        <v>15.0</v>
      </c>
      <c r="J2" s="1">
        <v>21.0</v>
      </c>
      <c r="K2" s="1">
        <v>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1.0</v>
      </c>
      <c r="C3" s="1">
        <v>2.0</v>
      </c>
      <c r="D3" s="1">
        <v>2.0</v>
      </c>
      <c r="E3" s="1">
        <v>6.0</v>
      </c>
      <c r="F3" s="1">
        <v>8.0</v>
      </c>
      <c r="G3" s="1">
        <v>8.0</v>
      </c>
      <c r="H3" s="1">
        <v>12.0</v>
      </c>
      <c r="I3" s="1">
        <v>17.0</v>
      </c>
      <c r="J3" s="1">
        <v>14.0</v>
      </c>
      <c r="K3" s="1">
        <v>11.0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3.0</v>
      </c>
      <c r="C4" s="1">
        <v>7.0</v>
      </c>
      <c r="D4" s="1">
        <v>9.0</v>
      </c>
      <c r="E4" s="1">
        <v>13.0</v>
      </c>
      <c r="F4" s="1">
        <v>15.0</v>
      </c>
      <c r="G4" s="1">
        <v>17.0</v>
      </c>
      <c r="H4" s="1">
        <v>23.0</v>
      </c>
      <c r="I4" s="1">
        <v>33.0</v>
      </c>
      <c r="J4" s="1">
        <v>36.0</v>
      </c>
      <c r="K4" s="1">
        <v>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-3.0</v>
      </c>
      <c r="C5" s="1">
        <v>-7.0</v>
      </c>
      <c r="D5" s="1">
        <v>-9.0</v>
      </c>
      <c r="E5" s="1">
        <v>-13.0</v>
      </c>
      <c r="F5" s="1">
        <v>-15.0</v>
      </c>
      <c r="G5" s="1">
        <v>-17.0</v>
      </c>
      <c r="H5" s="1">
        <v>-23.0</v>
      </c>
      <c r="I5" s="1">
        <v>-33.0</v>
      </c>
      <c r="J5" s="1">
        <v>-36.0</v>
      </c>
      <c r="K5" s="1">
        <v>-42.0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0.0</v>
      </c>
      <c r="C6" s="1">
        <v>0.0</v>
      </c>
      <c r="D6" s="1">
        <v>-85.0</v>
      </c>
      <c r="E6" s="1">
        <v>-1.0</v>
      </c>
      <c r="F6" s="1">
        <v>-1.0</v>
      </c>
      <c r="G6" s="1">
        <v>-1.0</v>
      </c>
      <c r="H6" s="1">
        <v>-1.0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0.0</v>
      </c>
      <c r="C7" s="1">
        <v>806.0</v>
      </c>
      <c r="D7" s="1">
        <v>0.0</v>
      </c>
      <c r="E7" s="1">
        <v>0.0</v>
      </c>
      <c r="F7" s="1">
        <v>5.0</v>
      </c>
      <c r="G7" s="1">
        <v>6.0</v>
      </c>
      <c r="H7" s="1">
        <v>26.0</v>
      </c>
      <c r="I7" s="1">
        <v>25.0</v>
      </c>
      <c r="J7" s="1">
        <v>1.0</v>
      </c>
      <c r="K7" s="1">
        <v>75.0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0.0</v>
      </c>
      <c r="C8" s="1">
        <v>0.0</v>
      </c>
      <c r="D8" s="1">
        <v>-85.0</v>
      </c>
      <c r="E8" s="1">
        <v>-1.0</v>
      </c>
      <c r="F8" s="1">
        <v>3.0</v>
      </c>
      <c r="G8" s="1">
        <v>5.0</v>
      </c>
      <c r="H8" s="1">
        <v>25.0</v>
      </c>
      <c r="I8" s="1">
        <v>25.0</v>
      </c>
      <c r="J8" s="1">
        <v>1.0</v>
      </c>
      <c r="K8" s="1">
        <v>75.0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33.0</v>
      </c>
      <c r="C9" s="1">
        <v>-83.0</v>
      </c>
      <c r="D9" s="1">
        <v>45.0</v>
      </c>
      <c r="E9" s="1">
        <v>81.0</v>
      </c>
      <c r="F9" s="1">
        <v>0.0</v>
      </c>
      <c r="G9" s="1">
        <v>11.0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-2.0</v>
      </c>
      <c r="C10" s="1">
        <v>-8.0</v>
      </c>
      <c r="D10" s="1">
        <v>-10.0</v>
      </c>
      <c r="E10" s="1">
        <v>-12.0</v>
      </c>
      <c r="F10" s="1">
        <v>-15.0</v>
      </c>
      <c r="G10" s="1">
        <v>-17.0</v>
      </c>
      <c r="H10" s="1">
        <v>-23.0</v>
      </c>
      <c r="I10" s="1">
        <v>-33.0</v>
      </c>
      <c r="J10" s="1">
        <v>-35.0</v>
      </c>
      <c r="K10" s="1">
        <v>-41.0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3.0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>
        <v>0.0</v>
      </c>
      <c r="E12" s="1">
        <v>45.0</v>
      </c>
      <c r="F12" s="1">
        <v>0.0</v>
      </c>
      <c r="G12" s="1">
        <v>0.0</v>
      </c>
      <c r="H12" s="1">
        <v>22.0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-2.0</v>
      </c>
      <c r="C13" s="1">
        <v>-8.0</v>
      </c>
      <c r="D13" s="1">
        <v>-10.0</v>
      </c>
      <c r="E13" s="1">
        <v>-12.0</v>
      </c>
      <c r="F13" s="1">
        <v>-15.0</v>
      </c>
      <c r="G13" s="1">
        <v>-17.0</v>
      </c>
      <c r="H13" s="1">
        <v>-23.0</v>
      </c>
      <c r="I13" s="1">
        <v>-33.0</v>
      </c>
      <c r="J13" s="1">
        <v>-31.0</v>
      </c>
      <c r="K13" s="1">
        <v>-38.0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57.0</v>
      </c>
      <c r="J14" s="1">
        <v>57.0</v>
      </c>
      <c r="K14" s="1">
        <v>57.0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-2.0</v>
      </c>
      <c r="C15" s="1">
        <v>-8.0</v>
      </c>
      <c r="D15" s="1">
        <v>-10.0</v>
      </c>
      <c r="E15" s="1">
        <v>-12.0</v>
      </c>
      <c r="F15" s="1">
        <v>-15.0</v>
      </c>
      <c r="G15" s="1">
        <v>-17.0</v>
      </c>
      <c r="H15" s="1">
        <v>-23.0</v>
      </c>
      <c r="I15" s="1">
        <v>-33.0</v>
      </c>
      <c r="J15" s="1">
        <v>-32.0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-2.0</v>
      </c>
      <c r="C16" s="1">
        <v>-8.0</v>
      </c>
      <c r="D16" s="1">
        <v>-10.0</v>
      </c>
      <c r="E16" s="1">
        <v>-12.0</v>
      </c>
      <c r="F16" s="1">
        <v>-15.0</v>
      </c>
      <c r="G16" s="1">
        <v>-17.0</v>
      </c>
      <c r="H16" s="1">
        <v>-23.0</v>
      </c>
      <c r="I16" s="1">
        <v>-33.0</v>
      </c>
      <c r="J16" s="1">
        <v>-32.0</v>
      </c>
      <c r="K16" s="1">
        <v>-39.0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28.0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-2.0</v>
      </c>
      <c r="C18" s="1">
        <v>-8.0</v>
      </c>
      <c r="D18" s="1">
        <v>-10.0</v>
      </c>
      <c r="E18" s="1">
        <v>-12.0</v>
      </c>
      <c r="F18" s="1">
        <v>-15.0</v>
      </c>
      <c r="G18" s="1">
        <v>-17.0</v>
      </c>
      <c r="H18" s="1">
        <v>-23.0</v>
      </c>
      <c r="I18" s="1">
        <v>-33.0</v>
      </c>
      <c r="J18" s="1">
        <v>-32.0</v>
      </c>
      <c r="K18" s="1">
        <v>-39.0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1.0</v>
      </c>
      <c r="I19" s="1">
        <v>0.0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-2.0</v>
      </c>
      <c r="C20" s="1">
        <v>-8.0</v>
      </c>
      <c r="D20" s="1">
        <v>-10.0</v>
      </c>
      <c r="E20" s="1">
        <v>-12.0</v>
      </c>
      <c r="F20" s="1">
        <v>-15.0</v>
      </c>
      <c r="G20" s="1">
        <v>-17.0</v>
      </c>
      <c r="H20" s="1">
        <v>-24.0</v>
      </c>
      <c r="I20" s="1">
        <v>-33.0</v>
      </c>
      <c r="J20" s="1">
        <v>-33.0</v>
      </c>
      <c r="K20" s="1">
        <v>-40.0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-2.0</v>
      </c>
      <c r="C21" s="1">
        <v>-8.0</v>
      </c>
      <c r="D21" s="1">
        <v>-10.0</v>
      </c>
      <c r="E21" s="1">
        <v>-12.0</v>
      </c>
      <c r="F21" s="1">
        <v>-15.0</v>
      </c>
      <c r="G21" s="1">
        <v>-17.0</v>
      </c>
      <c r="H21" s="1">
        <v>-24.0</v>
      </c>
      <c r="I21" s="1">
        <v>-33.0</v>
      </c>
      <c r="J21" s="1">
        <v>-33.0</v>
      </c>
      <c r="K21" s="1">
        <v>-40.0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 t="s">
        <v>142</v>
      </c>
      <c r="C23" s="1" t="s">
        <v>143</v>
      </c>
      <c r="D23" s="1" t="s">
        <v>144</v>
      </c>
      <c r="E23" s="1" t="s">
        <v>145</v>
      </c>
      <c r="F23" s="1" t="s">
        <v>146</v>
      </c>
      <c r="G23" s="1" t="s">
        <v>147</v>
      </c>
      <c r="H23" s="1" t="s">
        <v>148</v>
      </c>
      <c r="I23" s="1" t="s">
        <v>149</v>
      </c>
      <c r="J23" s="1" t="s">
        <v>150</v>
      </c>
      <c r="K23" s="1" t="s">
        <v>151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 t="s">
        <v>142</v>
      </c>
      <c r="C24" s="1" t="s">
        <v>143</v>
      </c>
      <c r="D24" s="1" t="s">
        <v>144</v>
      </c>
      <c r="E24" s="1" t="s">
        <v>145</v>
      </c>
      <c r="F24" s="1" t="s">
        <v>146</v>
      </c>
      <c r="G24" s="1" t="s">
        <v>147</v>
      </c>
      <c r="H24" s="1" t="s">
        <v>148</v>
      </c>
      <c r="I24" s="1" t="s">
        <v>149</v>
      </c>
      <c r="J24" s="1" t="s">
        <v>150</v>
      </c>
      <c r="K24" s="1" t="s">
        <v>151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8.0</v>
      </c>
      <c r="C25" s="1">
        <v>14.0</v>
      </c>
      <c r="D25" s="1">
        <v>21.0</v>
      </c>
      <c r="E25" s="1">
        <v>42.0</v>
      </c>
      <c r="F25" s="1">
        <v>80.0</v>
      </c>
      <c r="G25" s="1">
        <v>1.0</v>
      </c>
      <c r="H25" s="1">
        <v>4.0</v>
      </c>
      <c r="I25" s="1">
        <v>5.0</v>
      </c>
      <c r="J25" s="1">
        <v>6.0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 t="s">
        <v>142</v>
      </c>
      <c r="C26" s="1" t="s">
        <v>143</v>
      </c>
      <c r="D26" s="1" t="s">
        <v>144</v>
      </c>
      <c r="E26" s="1" t="s">
        <v>145</v>
      </c>
      <c r="F26" s="1" t="s">
        <v>146</v>
      </c>
      <c r="G26" s="1" t="s">
        <v>147</v>
      </c>
      <c r="H26" s="1" t="s">
        <v>148</v>
      </c>
      <c r="I26" s="1" t="s">
        <v>149</v>
      </c>
      <c r="J26" s="1" t="s">
        <v>150</v>
      </c>
      <c r="K26" s="1" t="s">
        <v>151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 t="s">
        <v>142</v>
      </c>
      <c r="C27" s="1" t="s">
        <v>143</v>
      </c>
      <c r="D27" s="1" t="s">
        <v>144</v>
      </c>
      <c r="E27" s="1" t="s">
        <v>145</v>
      </c>
      <c r="F27" s="1" t="s">
        <v>146</v>
      </c>
      <c r="G27" s="1" t="s">
        <v>147</v>
      </c>
      <c r="H27" s="1" t="s">
        <v>148</v>
      </c>
      <c r="I27" s="1" t="s">
        <v>149</v>
      </c>
      <c r="J27" s="1" t="s">
        <v>150</v>
      </c>
      <c r="K27" s="1" t="s">
        <v>151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8.0</v>
      </c>
      <c r="C28" s="1">
        <v>14.0</v>
      </c>
      <c r="D28" s="1">
        <v>21.0</v>
      </c>
      <c r="E28" s="1">
        <v>42.0</v>
      </c>
      <c r="F28" s="1">
        <v>80.0</v>
      </c>
      <c r="G28" s="1">
        <v>1.0</v>
      </c>
      <c r="H28" s="1">
        <v>4.0</v>
      </c>
      <c r="I28" s="1">
        <v>5.0</v>
      </c>
      <c r="J28" s="1">
        <v>6.0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1">
        <v>-7.0</v>
      </c>
      <c r="H29" s="1" t="s">
        <v>163</v>
      </c>
      <c r="I29" s="1" t="s">
        <v>164</v>
      </c>
      <c r="J29" s="1" t="s">
        <v>165</v>
      </c>
      <c r="K29" s="1" t="s">
        <v>166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>
        <v>-7.0</v>
      </c>
      <c r="H30" s="1" t="s">
        <v>163</v>
      </c>
      <c r="I30" s="1" t="s">
        <v>164</v>
      </c>
      <c r="J30" s="1" t="s">
        <v>165</v>
      </c>
      <c r="K30" s="1" t="s">
        <v>166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0.0</v>
      </c>
      <c r="C32" s="1">
        <v>-7.0</v>
      </c>
      <c r="D32" s="1">
        <v>-9.0</v>
      </c>
      <c r="E32" s="1">
        <v>-13.0</v>
      </c>
      <c r="F32" s="1">
        <v>-15.0</v>
      </c>
      <c r="G32" s="1">
        <v>-17.0</v>
      </c>
      <c r="H32" s="1">
        <v>-23.0</v>
      </c>
      <c r="I32" s="1">
        <v>-33.0</v>
      </c>
      <c r="J32" s="1">
        <v>-36.0</v>
      </c>
      <c r="K32" s="1">
        <v>-41.0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-3.0</v>
      </c>
      <c r="C33" s="1">
        <v>-7.0</v>
      </c>
      <c r="D33" s="1">
        <v>-9.0</v>
      </c>
      <c r="E33" s="1">
        <v>-13.0</v>
      </c>
      <c r="F33" s="1">
        <v>-15.0</v>
      </c>
      <c r="G33" s="1">
        <v>-17.0</v>
      </c>
      <c r="H33" s="1">
        <v>-23.0</v>
      </c>
      <c r="I33" s="1">
        <v>-33.0</v>
      </c>
      <c r="J33" s="1">
        <v>-36.0</v>
      </c>
      <c r="K33" s="1">
        <v>-42.0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>
        <v>-3.0</v>
      </c>
      <c r="C34" s="1">
        <v>-7.0</v>
      </c>
      <c r="D34" s="1">
        <v>-9.0</v>
      </c>
      <c r="E34" s="1">
        <v>-13.0</v>
      </c>
      <c r="F34" s="1">
        <v>-15.0</v>
      </c>
      <c r="G34" s="1">
        <v>-17.0</v>
      </c>
      <c r="H34" s="1">
        <v>-23.0</v>
      </c>
      <c r="I34" s="1">
        <v>-33.0</v>
      </c>
      <c r="J34" s="1">
        <v>-36.0</v>
      </c>
      <c r="K34" s="1">
        <v>-42.0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0.0</v>
      </c>
      <c r="C35" s="1">
        <v>-7.0</v>
      </c>
      <c r="D35" s="1">
        <v>-9.0</v>
      </c>
      <c r="E35" s="1">
        <v>-13.0</v>
      </c>
      <c r="F35" s="1">
        <v>-15.0</v>
      </c>
      <c r="G35" s="1">
        <v>-17.0</v>
      </c>
      <c r="H35" s="1">
        <v>-23.0</v>
      </c>
      <c r="I35" s="1">
        <v>-33.0</v>
      </c>
      <c r="J35" s="1">
        <v>-36.0</v>
      </c>
      <c r="K35" s="1">
        <v>-41.0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 t="s">
        <v>173</v>
      </c>
      <c r="J36" s="1" t="s">
        <v>174</v>
      </c>
      <c r="K36" s="1" t="s">
        <v>175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57.0</v>
      </c>
      <c r="J37" s="1">
        <v>57.0</v>
      </c>
      <c r="K37" s="1">
        <v>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177</v>
      </c>
      <c r="B38" s="1">
        <v>-1.0</v>
      </c>
      <c r="C38" s="1">
        <v>-5.0</v>
      </c>
      <c r="D38" s="1">
        <v>-6.0</v>
      </c>
      <c r="E38" s="1">
        <v>-8.0</v>
      </c>
      <c r="F38" s="1">
        <v>-9.0</v>
      </c>
      <c r="G38" s="1">
        <v>-10.0</v>
      </c>
      <c r="H38" s="1">
        <v>-14.0</v>
      </c>
      <c r="I38" s="1">
        <v>-20.0</v>
      </c>
      <c r="J38" s="1">
        <v>-22.0</v>
      </c>
      <c r="K38" s="1">
        <v>-25.0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10.0</v>
      </c>
      <c r="H39" s="1">
        <v>7.0</v>
      </c>
      <c r="I39" s="1">
        <v>6.0</v>
      </c>
      <c r="J39" s="1">
        <v>4.0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1.0</v>
      </c>
      <c r="C41" s="1">
        <v>4.0</v>
      </c>
      <c r="D41" s="1">
        <v>7.0</v>
      </c>
      <c r="E41" s="1">
        <v>7.0</v>
      </c>
      <c r="F41" s="1">
        <v>7.0</v>
      </c>
      <c r="G41" s="1">
        <v>8.0</v>
      </c>
      <c r="H41" s="1">
        <v>11.0</v>
      </c>
      <c r="I41" s="1">
        <v>15.0</v>
      </c>
      <c r="J41" s="1">
        <v>21.0</v>
      </c>
      <c r="K41" s="1">
        <v>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1">
        <v>1.0</v>
      </c>
      <c r="C42" s="1">
        <v>2.0</v>
      </c>
      <c r="D42" s="1">
        <v>2.0</v>
      </c>
      <c r="E42" s="1">
        <v>6.0</v>
      </c>
      <c r="F42" s="1">
        <v>8.0</v>
      </c>
      <c r="G42" s="1">
        <v>8.0</v>
      </c>
      <c r="H42" s="1">
        <v>12.0</v>
      </c>
      <c r="I42" s="1">
        <v>17.0</v>
      </c>
      <c r="J42" s="1">
        <v>14.0</v>
      </c>
      <c r="K42" s="1">
        <v>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182</v>
      </c>
      <c r="B43" s="1">
        <v>0.0</v>
      </c>
      <c r="C43" s="1">
        <v>1.0</v>
      </c>
      <c r="D43" s="1">
        <v>2.0</v>
      </c>
      <c r="E43" s="1">
        <v>2.0</v>
      </c>
      <c r="F43" s="1">
        <v>11.0</v>
      </c>
      <c r="G43" s="1">
        <v>22.0</v>
      </c>
      <c r="H43" s="1">
        <v>23.0</v>
      </c>
      <c r="I43" s="1">
        <v>24.0</v>
      </c>
      <c r="J43" s="1">
        <v>24.0</v>
      </c>
      <c r="K43" s="1">
        <v>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0.0</v>
      </c>
      <c r="C44" s="1">
        <v>0.0</v>
      </c>
      <c r="D44" s="1">
        <v>41.0</v>
      </c>
      <c r="E44" s="1">
        <v>1.0</v>
      </c>
      <c r="F44" s="1">
        <v>8.0</v>
      </c>
      <c r="G44" s="1">
        <v>3.0</v>
      </c>
      <c r="H44" s="1">
        <v>1.0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0.0</v>
      </c>
      <c r="C45" s="1">
        <v>0.0</v>
      </c>
      <c r="D45" s="1">
        <v>-39.0</v>
      </c>
      <c r="E45" s="1">
        <v>0.0</v>
      </c>
      <c r="F45" s="1">
        <v>2.0</v>
      </c>
      <c r="G45" s="1">
        <v>19.0</v>
      </c>
      <c r="H45" s="1">
        <v>22.0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185</v>
      </c>
      <c r="B46" s="1">
        <v>48.0</v>
      </c>
      <c r="C46" s="1">
        <v>73.0</v>
      </c>
      <c r="D46" s="1">
        <v>98.0</v>
      </c>
      <c r="E46" s="1">
        <v>78.0</v>
      </c>
      <c r="F46" s="1">
        <v>71.0</v>
      </c>
      <c r="G46" s="1">
        <v>80.0</v>
      </c>
      <c r="H46" s="1">
        <v>1.0</v>
      </c>
      <c r="I46" s="1">
        <v>3.0</v>
      </c>
      <c r="J46" s="1">
        <v>6.0</v>
      </c>
      <c r="K46" s="1">
        <v>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186</v>
      </c>
      <c r="B47" s="1">
        <v>0.0</v>
      </c>
      <c r="C47" s="1">
        <v>15.0</v>
      </c>
      <c r="D47" s="1">
        <v>10.0</v>
      </c>
      <c r="E47" s="1">
        <v>37.0</v>
      </c>
      <c r="F47" s="1">
        <v>21.0</v>
      </c>
      <c r="G47" s="1">
        <v>52.0</v>
      </c>
      <c r="H47" s="1">
        <v>6.0</v>
      </c>
      <c r="I47" s="1">
        <v>37.0</v>
      </c>
      <c r="J47" s="1">
        <v>10.0</v>
      </c>
      <c r="K47" s="1">
        <v>28.0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187</v>
      </c>
      <c r="B48" s="1">
        <v>48.0</v>
      </c>
      <c r="C48" s="1">
        <v>88.0</v>
      </c>
      <c r="D48" s="1">
        <v>1.0</v>
      </c>
      <c r="E48" s="1">
        <v>1.0</v>
      </c>
      <c r="F48" s="1">
        <v>92.0</v>
      </c>
      <c r="G48" s="1">
        <v>1.0</v>
      </c>
      <c r="H48" s="1">
        <v>1.0</v>
      </c>
      <c r="I48" s="1">
        <v>4.0</v>
      </c>
      <c r="J48" s="1">
        <v>6.0</v>
      </c>
      <c r="K48" s="1">
        <v>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1" t="s">
        <v>208</v>
      </c>
      <c r="J4" s="1" t="s">
        <v>209</v>
      </c>
      <c r="K4" s="1" t="s">
        <v>210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 t="s">
        <v>212</v>
      </c>
      <c r="C5" s="1" t="s">
        <v>213</v>
      </c>
      <c r="D5" s="1" t="s">
        <v>214</v>
      </c>
      <c r="E5" s="1" t="s">
        <v>215</v>
      </c>
      <c r="F5" s="1" t="s">
        <v>216</v>
      </c>
      <c r="G5" s="1" t="s">
        <v>217</v>
      </c>
      <c r="H5" s="1" t="s">
        <v>218</v>
      </c>
      <c r="I5" s="1" t="s">
        <v>219</v>
      </c>
      <c r="J5" s="1" t="s">
        <v>220</v>
      </c>
      <c r="K5" s="1" t="s">
        <v>221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 t="s">
        <v>212</v>
      </c>
      <c r="C6" s="1" t="s">
        <v>213</v>
      </c>
      <c r="D6" s="1" t="s">
        <v>214</v>
      </c>
      <c r="E6" s="1" t="s">
        <v>215</v>
      </c>
      <c r="F6" s="1" t="s">
        <v>216</v>
      </c>
      <c r="G6" s="1" t="s">
        <v>217</v>
      </c>
      <c r="H6" s="1" t="s">
        <v>223</v>
      </c>
      <c r="I6" s="1" t="s">
        <v>224</v>
      </c>
      <c r="J6" s="1" t="s">
        <v>225</v>
      </c>
      <c r="K6" s="1" t="s">
        <v>226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 t="s">
        <v>229</v>
      </c>
      <c r="C8" s="1" t="s">
        <v>230</v>
      </c>
      <c r="D8" s="1" t="s">
        <v>231</v>
      </c>
      <c r="E8" s="1" t="s">
        <v>232</v>
      </c>
      <c r="F8" s="1" t="s">
        <v>233</v>
      </c>
      <c r="G8" s="1" t="s">
        <v>234</v>
      </c>
      <c r="H8" s="1" t="s">
        <v>235</v>
      </c>
      <c r="I8" s="1" t="s">
        <v>236</v>
      </c>
      <c r="J8" s="1" t="s">
        <v>237</v>
      </c>
      <c r="K8" s="1" t="s">
        <v>238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239</v>
      </c>
      <c r="B9" s="1" t="s">
        <v>240</v>
      </c>
      <c r="C9" s="1" t="s">
        <v>241</v>
      </c>
      <c r="D9" s="1" t="s">
        <v>242</v>
      </c>
      <c r="E9" s="1" t="s">
        <v>243</v>
      </c>
      <c r="F9" s="1" t="s">
        <v>244</v>
      </c>
      <c r="G9" s="1" t="s">
        <v>245</v>
      </c>
      <c r="H9" s="1" t="s">
        <v>246</v>
      </c>
      <c r="I9" s="1" t="s">
        <v>247</v>
      </c>
      <c r="J9" s="1" t="s">
        <v>248</v>
      </c>
      <c r="K9" s="1" t="s">
        <v>249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250</v>
      </c>
      <c r="B10" s="1" t="s">
        <v>251</v>
      </c>
      <c r="C10" s="1" t="s">
        <v>252</v>
      </c>
      <c r="D10" s="1" t="s">
        <v>253</v>
      </c>
      <c r="E10" s="1" t="s">
        <v>254</v>
      </c>
      <c r="F10" s="1" t="s">
        <v>255</v>
      </c>
      <c r="G10" s="1" t="s">
        <v>256</v>
      </c>
      <c r="H10" s="1" t="s">
        <v>257</v>
      </c>
      <c r="I10" s="1" t="s">
        <v>258</v>
      </c>
      <c r="J10" s="1" t="s">
        <v>259</v>
      </c>
      <c r="K10" s="1" t="s">
        <v>260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262</v>
      </c>
      <c r="B12" s="1">
        <v>0.0</v>
      </c>
      <c r="C12" s="1" t="s">
        <v>263</v>
      </c>
      <c r="D12" s="1" t="s">
        <v>264</v>
      </c>
      <c r="E12" s="1" t="s">
        <v>265</v>
      </c>
      <c r="F12" s="1" t="s">
        <v>266</v>
      </c>
      <c r="G12" s="1" t="s">
        <v>267</v>
      </c>
      <c r="H12" s="1" t="s">
        <v>268</v>
      </c>
      <c r="I12" s="1" t="s">
        <v>269</v>
      </c>
      <c r="J12" s="1" t="s">
        <v>229</v>
      </c>
      <c r="K12" s="1" t="s">
        <v>270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271</v>
      </c>
      <c r="B13" s="1">
        <v>0.0</v>
      </c>
      <c r="C13" s="1" t="s">
        <v>272</v>
      </c>
      <c r="D13" s="1" t="s">
        <v>273</v>
      </c>
      <c r="E13" s="1" t="s">
        <v>265</v>
      </c>
      <c r="F13" s="1" t="s">
        <v>274</v>
      </c>
      <c r="G13" s="1" t="s">
        <v>272</v>
      </c>
      <c r="H13" s="1" t="s">
        <v>268</v>
      </c>
      <c r="I13" s="1" t="s">
        <v>275</v>
      </c>
      <c r="J13" s="1" t="s">
        <v>276</v>
      </c>
      <c r="K13" s="1" t="s">
        <v>270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278</v>
      </c>
      <c r="H14" s="1" t="s">
        <v>279</v>
      </c>
      <c r="I14" s="1" t="s">
        <v>280</v>
      </c>
      <c r="J14" s="1" t="s">
        <v>281</v>
      </c>
      <c r="K14" s="1" t="s">
        <v>282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284</v>
      </c>
      <c r="H15" s="1" t="s">
        <v>279</v>
      </c>
      <c r="I15" s="1" t="s">
        <v>285</v>
      </c>
      <c r="J15" s="1" t="s">
        <v>281</v>
      </c>
      <c r="K15" s="1" t="s">
        <v>282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286</v>
      </c>
      <c r="B16" s="1" t="s">
        <v>287</v>
      </c>
      <c r="C16" s="1" t="s">
        <v>288</v>
      </c>
      <c r="D16" s="1" t="s">
        <v>289</v>
      </c>
      <c r="E16" s="1" t="s">
        <v>290</v>
      </c>
      <c r="F16" s="1" t="s">
        <v>291</v>
      </c>
      <c r="G16" s="1" t="s">
        <v>292</v>
      </c>
      <c r="H16" s="1" t="s">
        <v>293</v>
      </c>
      <c r="I16" s="1" t="s">
        <v>294</v>
      </c>
      <c r="J16" s="1" t="s">
        <v>295</v>
      </c>
      <c r="K16" s="1" t="s">
        <v>296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297</v>
      </c>
      <c r="B17" s="1" t="s">
        <v>298</v>
      </c>
      <c r="C17" s="1" t="s">
        <v>299</v>
      </c>
      <c r="D17" s="1" t="s">
        <v>300</v>
      </c>
      <c r="E17" s="1" t="s">
        <v>301</v>
      </c>
      <c r="F17" s="1" t="s">
        <v>302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303</v>
      </c>
      <c r="B18" s="1">
        <v>0.0</v>
      </c>
      <c r="C18" s="1" t="s">
        <v>304</v>
      </c>
      <c r="D18" s="1" t="s">
        <v>305</v>
      </c>
      <c r="E18" s="1" t="s">
        <v>306</v>
      </c>
      <c r="F18" s="1" t="s">
        <v>307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308</v>
      </c>
      <c r="B19" s="1">
        <v>0.0</v>
      </c>
      <c r="C19" s="1" t="s">
        <v>304</v>
      </c>
      <c r="D19" s="1" t="s">
        <v>300</v>
      </c>
      <c r="E19" s="1" t="s">
        <v>306</v>
      </c>
      <c r="F19" s="1" t="s">
        <v>307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309</v>
      </c>
      <c r="B20" s="1">
        <v>0.0</v>
      </c>
      <c r="C20" s="1" t="s">
        <v>310</v>
      </c>
      <c r="D20" s="1" t="s">
        <v>311</v>
      </c>
      <c r="E20" s="1" t="s">
        <v>312</v>
      </c>
      <c r="F20" s="1" t="s">
        <v>312</v>
      </c>
      <c r="G20" s="1" t="s">
        <v>313</v>
      </c>
      <c r="H20" s="1" t="s">
        <v>314</v>
      </c>
      <c r="I20" s="1" t="s">
        <v>311</v>
      </c>
      <c r="J20" s="1" t="s">
        <v>312</v>
      </c>
      <c r="K20" s="1" t="s">
        <v>312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315</v>
      </c>
      <c r="B21" s="1">
        <v>0.0</v>
      </c>
      <c r="C21" s="1" t="s">
        <v>316</v>
      </c>
      <c r="D21" s="1" t="s">
        <v>317</v>
      </c>
      <c r="E21" s="1" t="s">
        <v>275</v>
      </c>
      <c r="F21" s="1" t="s">
        <v>318</v>
      </c>
      <c r="G21" s="1" t="s">
        <v>319</v>
      </c>
      <c r="H21" s="1" t="s">
        <v>320</v>
      </c>
      <c r="I21" s="1" t="s">
        <v>321</v>
      </c>
      <c r="J21" s="1" t="s">
        <v>266</v>
      </c>
      <c r="K21" s="1" t="s">
        <v>322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323</v>
      </c>
      <c r="B22" s="1">
        <v>0.0</v>
      </c>
      <c r="C22" s="1" t="s">
        <v>310</v>
      </c>
      <c r="D22" s="1" t="s">
        <v>311</v>
      </c>
      <c r="E22" s="1" t="s">
        <v>312</v>
      </c>
      <c r="F22" s="1" t="s">
        <v>312</v>
      </c>
      <c r="G22" s="1" t="s">
        <v>313</v>
      </c>
      <c r="H22" s="1" t="s">
        <v>314</v>
      </c>
      <c r="I22" s="1" t="s">
        <v>311</v>
      </c>
      <c r="J22" s="1" t="s">
        <v>312</v>
      </c>
      <c r="K22" s="1" t="s">
        <v>312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324</v>
      </c>
      <c r="B23" s="1">
        <v>0.0</v>
      </c>
      <c r="C23" s="1" t="s">
        <v>316</v>
      </c>
      <c r="D23" s="1" t="s">
        <v>317</v>
      </c>
      <c r="E23" s="1" t="s">
        <v>275</v>
      </c>
      <c r="F23" s="1" t="s">
        <v>318</v>
      </c>
      <c r="G23" s="1" t="s">
        <v>319</v>
      </c>
      <c r="H23" s="1" t="s">
        <v>320</v>
      </c>
      <c r="I23" s="1" t="s">
        <v>321</v>
      </c>
      <c r="J23" s="1" t="s">
        <v>266</v>
      </c>
      <c r="K23" s="1" t="s">
        <v>322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326</v>
      </c>
      <c r="B25" s="1">
        <v>0.0</v>
      </c>
      <c r="C25" s="1">
        <v>0.0</v>
      </c>
      <c r="D25" s="1" t="s">
        <v>327</v>
      </c>
      <c r="E25" s="1" t="s">
        <v>328</v>
      </c>
      <c r="F25" s="1" t="s">
        <v>329</v>
      </c>
      <c r="G25" s="1" t="s">
        <v>330</v>
      </c>
      <c r="H25" s="1" t="s">
        <v>331</v>
      </c>
      <c r="I25" s="1" t="s">
        <v>332</v>
      </c>
      <c r="J25" s="1" t="s">
        <v>333</v>
      </c>
      <c r="K25" s="1" t="s">
        <v>334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335</v>
      </c>
      <c r="B26" s="1" t="s">
        <v>336</v>
      </c>
      <c r="C26" s="1" t="s">
        <v>337</v>
      </c>
      <c r="D26" s="1" t="s">
        <v>338</v>
      </c>
      <c r="E26" s="1" t="s">
        <v>339</v>
      </c>
      <c r="F26" s="1" t="s">
        <v>340</v>
      </c>
      <c r="G26" s="1" t="s">
        <v>330</v>
      </c>
      <c r="H26" s="1" t="s">
        <v>331</v>
      </c>
      <c r="I26" s="1" t="s">
        <v>341</v>
      </c>
      <c r="J26" s="1" t="s">
        <v>333</v>
      </c>
      <c r="K26" s="1" t="s">
        <v>334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342</v>
      </c>
      <c r="B27" s="1" t="s">
        <v>336</v>
      </c>
      <c r="C27" s="1" t="s">
        <v>337</v>
      </c>
      <c r="D27" s="1" t="s">
        <v>338</v>
      </c>
      <c r="E27" s="1" t="s">
        <v>339</v>
      </c>
      <c r="F27" s="1" t="s">
        <v>340</v>
      </c>
      <c r="G27" s="1" t="s">
        <v>330</v>
      </c>
      <c r="H27" s="1" t="s">
        <v>331</v>
      </c>
      <c r="I27" s="1" t="s">
        <v>341</v>
      </c>
      <c r="J27" s="1" t="s">
        <v>333</v>
      </c>
      <c r="K27" s="1" t="s">
        <v>334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343</v>
      </c>
      <c r="B28" s="1" t="s">
        <v>344</v>
      </c>
      <c r="C28" s="1" t="s">
        <v>345</v>
      </c>
      <c r="D28" s="1" t="s">
        <v>346</v>
      </c>
      <c r="E28" s="1" t="s">
        <v>347</v>
      </c>
      <c r="F28" s="1" t="s">
        <v>348</v>
      </c>
      <c r="G28" s="1" t="s">
        <v>349</v>
      </c>
      <c r="H28" s="1" t="s">
        <v>350</v>
      </c>
      <c r="I28" s="1" t="s">
        <v>351</v>
      </c>
      <c r="J28" s="1" t="s">
        <v>352</v>
      </c>
      <c r="K28" s="1" t="s">
        <v>353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354</v>
      </c>
      <c r="B29" s="1" t="s">
        <v>344</v>
      </c>
      <c r="C29" s="1" t="s">
        <v>345</v>
      </c>
      <c r="D29" s="1" t="s">
        <v>346</v>
      </c>
      <c r="E29" s="1" t="s">
        <v>347</v>
      </c>
      <c r="F29" s="1" t="s">
        <v>348</v>
      </c>
      <c r="G29" s="1" t="s">
        <v>349</v>
      </c>
      <c r="H29" s="1" t="s">
        <v>350</v>
      </c>
      <c r="I29" s="1" t="s">
        <v>351</v>
      </c>
      <c r="J29" s="1" t="s">
        <v>352</v>
      </c>
      <c r="K29" s="1" t="s">
        <v>355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356</v>
      </c>
      <c r="B30" s="1" t="s">
        <v>344</v>
      </c>
      <c r="C30" s="1" t="s">
        <v>357</v>
      </c>
      <c r="D30" s="1" t="s">
        <v>346</v>
      </c>
      <c r="E30" s="1" t="s">
        <v>358</v>
      </c>
      <c r="F30" s="1" t="s">
        <v>359</v>
      </c>
      <c r="G30" s="1" t="s">
        <v>349</v>
      </c>
      <c r="H30" s="1" t="s">
        <v>360</v>
      </c>
      <c r="I30" s="1" t="s">
        <v>361</v>
      </c>
      <c r="J30" s="1" t="s">
        <v>362</v>
      </c>
      <c r="K30" s="1" t="s">
        <v>363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364</v>
      </c>
      <c r="B31" s="1" t="s">
        <v>365</v>
      </c>
      <c r="C31" s="1" t="s">
        <v>366</v>
      </c>
      <c r="D31" s="1" t="s">
        <v>367</v>
      </c>
      <c r="E31" s="1" t="s">
        <v>368</v>
      </c>
      <c r="F31" s="1" t="s">
        <v>369</v>
      </c>
      <c r="G31" s="1" t="s">
        <v>370</v>
      </c>
      <c r="H31" s="1" t="s">
        <v>371</v>
      </c>
      <c r="I31" s="1" t="s">
        <v>372</v>
      </c>
      <c r="J31" s="1" t="s">
        <v>373</v>
      </c>
      <c r="K31" s="1" t="s">
        <v>374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375</v>
      </c>
      <c r="B32" s="1">
        <v>0.0</v>
      </c>
      <c r="C32" s="1">
        <v>0.0</v>
      </c>
      <c r="D32" s="1" t="s">
        <v>376</v>
      </c>
      <c r="E32" s="1" t="s">
        <v>377</v>
      </c>
      <c r="F32" s="1" t="s">
        <v>378</v>
      </c>
      <c r="G32" s="1">
        <v>16.0</v>
      </c>
      <c r="H32" s="1" t="s">
        <v>379</v>
      </c>
      <c r="I32" s="1" t="s">
        <v>380</v>
      </c>
      <c r="J32" s="1" t="s">
        <v>381</v>
      </c>
      <c r="K32" s="1" t="s">
        <v>382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383</v>
      </c>
      <c r="B33" s="1" t="s">
        <v>384</v>
      </c>
      <c r="C33" s="1">
        <v>0.0</v>
      </c>
      <c r="D33" s="1" t="s">
        <v>385</v>
      </c>
      <c r="E33" s="1" t="s">
        <v>386</v>
      </c>
      <c r="F33" s="1" t="s">
        <v>387</v>
      </c>
      <c r="G33" s="1" t="s">
        <v>388</v>
      </c>
      <c r="H33" s="1" t="s">
        <v>389</v>
      </c>
      <c r="I33" s="1" t="s">
        <v>390</v>
      </c>
      <c r="J33" s="1" t="s">
        <v>391</v>
      </c>
      <c r="K33" s="1" t="s">
        <v>392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393</v>
      </c>
      <c r="B34" s="1" t="s">
        <v>394</v>
      </c>
      <c r="C34" s="1" t="s">
        <v>395</v>
      </c>
      <c r="D34" s="1" t="s">
        <v>396</v>
      </c>
      <c r="E34" s="1" t="s">
        <v>397</v>
      </c>
      <c r="F34" s="1" t="s">
        <v>398</v>
      </c>
      <c r="G34" s="1" t="s">
        <v>399</v>
      </c>
      <c r="H34" s="1">
        <v>0.0</v>
      </c>
      <c r="I34" s="1" t="s">
        <v>400</v>
      </c>
      <c r="J34" s="1" t="s">
        <v>401</v>
      </c>
      <c r="K34" s="1" t="s">
        <v>402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403</v>
      </c>
      <c r="B35" s="1" t="s">
        <v>404</v>
      </c>
      <c r="C35" s="1">
        <v>0.0</v>
      </c>
      <c r="D35" s="1" t="s">
        <v>405</v>
      </c>
      <c r="E35" s="1" t="s">
        <v>406</v>
      </c>
      <c r="F35" s="1" t="s">
        <v>407</v>
      </c>
      <c r="G35" s="1">
        <v>24.0</v>
      </c>
      <c r="H35" s="1" t="s">
        <v>408</v>
      </c>
      <c r="I35" s="1" t="s">
        <v>409</v>
      </c>
      <c r="J35" s="1" t="s">
        <v>410</v>
      </c>
      <c r="K35" s="1" t="s">
        <v>411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412</v>
      </c>
      <c r="B36" s="1" t="s">
        <v>413</v>
      </c>
      <c r="C36" s="1" t="s">
        <v>414</v>
      </c>
      <c r="D36" s="1" t="s">
        <v>415</v>
      </c>
      <c r="E36" s="1" t="s">
        <v>416</v>
      </c>
      <c r="F36" s="1" t="s">
        <v>417</v>
      </c>
      <c r="G36" s="1" t="s">
        <v>418</v>
      </c>
      <c r="H36" s="1" t="s">
        <v>419</v>
      </c>
      <c r="I36" s="1" t="s">
        <v>420</v>
      </c>
      <c r="J36" s="1" t="s">
        <v>421</v>
      </c>
      <c r="K36" s="1" t="s">
        <v>422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 t="s">
        <v>424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425</v>
      </c>
      <c r="B38" s="1">
        <v>0.0</v>
      </c>
      <c r="C38" s="1" t="s">
        <v>426</v>
      </c>
      <c r="D38" s="1" t="s">
        <v>427</v>
      </c>
      <c r="E38" s="1" t="s">
        <v>428</v>
      </c>
      <c r="F38" s="1" t="s">
        <v>147</v>
      </c>
      <c r="G38" s="1" t="s">
        <v>429</v>
      </c>
      <c r="H38" s="1" t="s">
        <v>430</v>
      </c>
      <c r="I38" s="1" t="s">
        <v>431</v>
      </c>
      <c r="J38" s="1" t="s">
        <v>432</v>
      </c>
      <c r="K38" s="1" t="s">
        <v>433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434</v>
      </c>
      <c r="B39" s="1">
        <v>0.0</v>
      </c>
      <c r="C39" s="1" t="s">
        <v>435</v>
      </c>
      <c r="D39" s="1" t="s">
        <v>436</v>
      </c>
      <c r="E39" s="1" t="s">
        <v>437</v>
      </c>
      <c r="F39" s="1" t="s">
        <v>438</v>
      </c>
      <c r="G39" s="1" t="s">
        <v>439</v>
      </c>
      <c r="H39" s="1" t="s">
        <v>440</v>
      </c>
      <c r="I39" s="1" t="s">
        <v>431</v>
      </c>
      <c r="J39" s="1" t="s">
        <v>432</v>
      </c>
      <c r="K39" s="1" t="s">
        <v>433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442</v>
      </c>
      <c r="B41" s="1">
        <v>0.0</v>
      </c>
      <c r="C41" s="1">
        <v>0.0</v>
      </c>
      <c r="D41" s="1">
        <v>0.0</v>
      </c>
      <c r="E41" s="1" t="s">
        <v>443</v>
      </c>
      <c r="F41" s="1" t="s">
        <v>444</v>
      </c>
      <c r="G41" s="1" t="s">
        <v>445</v>
      </c>
      <c r="H41" s="1" t="s">
        <v>446</v>
      </c>
      <c r="I41" s="1" t="s">
        <v>447</v>
      </c>
      <c r="J41" s="1" t="s">
        <v>448</v>
      </c>
      <c r="K41" s="1" t="s">
        <v>449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450</v>
      </c>
      <c r="B42" s="1">
        <v>0.0</v>
      </c>
      <c r="C42" s="1" t="s">
        <v>451</v>
      </c>
      <c r="D42" s="1" t="s">
        <v>452</v>
      </c>
      <c r="E42" s="1" t="s">
        <v>453</v>
      </c>
      <c r="F42" s="1" t="s">
        <v>454</v>
      </c>
      <c r="G42" s="1" t="s">
        <v>455</v>
      </c>
      <c r="H42" s="1" t="s">
        <v>446</v>
      </c>
      <c r="I42" s="1" t="s">
        <v>447</v>
      </c>
      <c r="J42" s="1" t="s">
        <v>448</v>
      </c>
      <c r="K42" s="1" t="s">
        <v>456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457</v>
      </c>
      <c r="B43" s="1">
        <v>0.0</v>
      </c>
      <c r="C43" s="1" t="s">
        <v>451</v>
      </c>
      <c r="D43" s="1" t="s">
        <v>452</v>
      </c>
      <c r="E43" s="1" t="s">
        <v>453</v>
      </c>
      <c r="F43" s="1" t="s">
        <v>454</v>
      </c>
      <c r="G43" s="1" t="s">
        <v>455</v>
      </c>
      <c r="H43" s="1" t="s">
        <v>446</v>
      </c>
      <c r="I43" s="1" t="s">
        <v>447</v>
      </c>
      <c r="J43" s="1" t="s">
        <v>448</v>
      </c>
      <c r="K43" s="1" t="s">
        <v>456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458</v>
      </c>
      <c r="B44" s="1">
        <v>0.0</v>
      </c>
      <c r="C44" s="1" t="s">
        <v>459</v>
      </c>
      <c r="D44" s="1" t="s">
        <v>460</v>
      </c>
      <c r="E44" s="1" t="s">
        <v>461</v>
      </c>
      <c r="F44" s="1" t="s">
        <v>462</v>
      </c>
      <c r="G44" s="1" t="s">
        <v>463</v>
      </c>
      <c r="H44" s="1" t="s">
        <v>464</v>
      </c>
      <c r="I44" s="1" t="s">
        <v>465</v>
      </c>
      <c r="J44" s="1" t="s">
        <v>466</v>
      </c>
      <c r="K44" s="1" t="s">
        <v>467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468</v>
      </c>
      <c r="B45" s="1">
        <v>0.0</v>
      </c>
      <c r="C45" s="1" t="s">
        <v>459</v>
      </c>
      <c r="D45" s="1" t="s">
        <v>460</v>
      </c>
      <c r="E45" s="1" t="s">
        <v>461</v>
      </c>
      <c r="F45" s="1" t="s">
        <v>462</v>
      </c>
      <c r="G45" s="1" t="s">
        <v>463</v>
      </c>
      <c r="H45" s="1" t="s">
        <v>464</v>
      </c>
      <c r="I45" s="1" t="s">
        <v>465</v>
      </c>
      <c r="J45" s="1" t="s">
        <v>466</v>
      </c>
      <c r="K45" s="1" t="s">
        <v>469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470</v>
      </c>
      <c r="B46" s="1">
        <v>0.0</v>
      </c>
      <c r="C46" s="1" t="s">
        <v>459</v>
      </c>
      <c r="D46" s="1" t="s">
        <v>460</v>
      </c>
      <c r="E46" s="1" t="s">
        <v>471</v>
      </c>
      <c r="F46" s="1" t="s">
        <v>462</v>
      </c>
      <c r="G46" s="1" t="s">
        <v>472</v>
      </c>
      <c r="H46" s="1" t="s">
        <v>473</v>
      </c>
      <c r="I46" s="1" t="s">
        <v>474</v>
      </c>
      <c r="J46" s="1" t="s">
        <v>475</v>
      </c>
      <c r="K46" s="1" t="s">
        <v>476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477</v>
      </c>
      <c r="B47" s="1">
        <v>0.0</v>
      </c>
      <c r="C47" s="1">
        <v>0.0</v>
      </c>
      <c r="D47" s="1" t="s">
        <v>478</v>
      </c>
      <c r="E47" s="1" t="s">
        <v>479</v>
      </c>
      <c r="F47" s="1" t="s">
        <v>480</v>
      </c>
      <c r="G47" s="1" t="s">
        <v>481</v>
      </c>
      <c r="H47" s="1" t="s">
        <v>482</v>
      </c>
      <c r="I47" s="1" t="s">
        <v>483</v>
      </c>
      <c r="J47" s="1" t="s">
        <v>484</v>
      </c>
      <c r="K47" s="1" t="s">
        <v>485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486</v>
      </c>
      <c r="B48" s="1">
        <v>0.0</v>
      </c>
      <c r="C48" s="1">
        <v>0.0</v>
      </c>
      <c r="D48" s="1">
        <v>0.0</v>
      </c>
      <c r="E48" s="1" t="s">
        <v>487</v>
      </c>
      <c r="F48" s="1" t="s">
        <v>488</v>
      </c>
      <c r="G48" s="1">
        <v>0.0</v>
      </c>
      <c r="H48" s="1">
        <v>0.0</v>
      </c>
      <c r="I48" s="1" t="s">
        <v>489</v>
      </c>
      <c r="J48" s="1" t="s">
        <v>490</v>
      </c>
      <c r="K48" s="1" t="s">
        <v>491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492</v>
      </c>
      <c r="B49" s="1">
        <v>0.0</v>
      </c>
      <c r="C49" s="1" t="s">
        <v>493</v>
      </c>
      <c r="D49" s="1" t="s">
        <v>494</v>
      </c>
      <c r="E49" s="1" t="s">
        <v>495</v>
      </c>
      <c r="F49" s="1" t="s">
        <v>496</v>
      </c>
      <c r="G49" s="1" t="s">
        <v>497</v>
      </c>
      <c r="H49" s="1" t="s">
        <v>498</v>
      </c>
      <c r="I49" s="1" t="s">
        <v>499</v>
      </c>
      <c r="J49" s="1" t="s">
        <v>500</v>
      </c>
      <c r="K49" s="1" t="s">
        <v>501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502</v>
      </c>
      <c r="B50" s="1">
        <v>0.0</v>
      </c>
      <c r="C50" s="1" t="s">
        <v>503</v>
      </c>
      <c r="D50" s="1" t="s">
        <v>504</v>
      </c>
      <c r="E50" s="1" t="s">
        <v>505</v>
      </c>
      <c r="F50" s="1" t="s">
        <v>506</v>
      </c>
      <c r="G50" s="1" t="s">
        <v>507</v>
      </c>
      <c r="H50" s="1" t="s">
        <v>508</v>
      </c>
      <c r="I50" s="1" t="s">
        <v>509</v>
      </c>
      <c r="J50" s="1">
        <v>-41.0</v>
      </c>
      <c r="K50" s="1" t="s">
        <v>510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511</v>
      </c>
      <c r="B51" s="1">
        <v>0.0</v>
      </c>
      <c r="C51" s="1" t="s">
        <v>512</v>
      </c>
      <c r="D51" s="1" t="s">
        <v>513</v>
      </c>
      <c r="E51" s="1" t="s">
        <v>514</v>
      </c>
      <c r="F51" s="1" t="s">
        <v>515</v>
      </c>
      <c r="G51" s="1" t="s">
        <v>516</v>
      </c>
      <c r="H51" s="1" t="s">
        <v>517</v>
      </c>
      <c r="I51" s="1" t="s">
        <v>518</v>
      </c>
      <c r="J51" s="1" t="s">
        <v>519</v>
      </c>
      <c r="K51" s="1" t="s">
        <v>520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521</v>
      </c>
      <c r="B52" s="1">
        <v>0.0</v>
      </c>
      <c r="C52" s="1" t="s">
        <v>522</v>
      </c>
      <c r="D52" s="1" t="s">
        <v>523</v>
      </c>
      <c r="E52" s="1" t="s">
        <v>524</v>
      </c>
      <c r="F52" s="1" t="s">
        <v>525</v>
      </c>
      <c r="G52" s="1" t="s">
        <v>473</v>
      </c>
      <c r="H52" s="1" t="s">
        <v>526</v>
      </c>
      <c r="I52" s="1" t="s">
        <v>527</v>
      </c>
      <c r="J52" s="1" t="s">
        <v>528</v>
      </c>
      <c r="K52" s="1" t="s">
        <v>529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530</v>
      </c>
      <c r="B53" s="1">
        <v>0.0</v>
      </c>
      <c r="C53" s="1">
        <v>0.0</v>
      </c>
      <c r="D53" s="1" t="s">
        <v>531</v>
      </c>
      <c r="E53" s="1" t="s">
        <v>532</v>
      </c>
      <c r="F53" s="1" t="s">
        <v>173</v>
      </c>
      <c r="G53" s="1" t="s">
        <v>533</v>
      </c>
      <c r="H53" s="1" t="s">
        <v>534</v>
      </c>
      <c r="I53" s="1" t="s">
        <v>535</v>
      </c>
      <c r="J53" s="1" t="s">
        <v>536</v>
      </c>
      <c r="K53" s="1" t="s">
        <v>537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538</v>
      </c>
      <c r="B54" s="1">
        <v>0.0</v>
      </c>
      <c r="C54" s="1">
        <v>0.0</v>
      </c>
      <c r="D54" s="1">
        <v>91.0</v>
      </c>
      <c r="E54" s="1" t="s">
        <v>539</v>
      </c>
      <c r="F54" s="1" t="s">
        <v>540</v>
      </c>
      <c r="G54" s="1" t="s">
        <v>541</v>
      </c>
      <c r="H54" s="1" t="s">
        <v>542</v>
      </c>
      <c r="I54" s="1" t="s">
        <v>543</v>
      </c>
      <c r="J54" s="1" t="s">
        <v>536</v>
      </c>
      <c r="K54" s="1" t="s">
        <v>537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545</v>
      </c>
      <c r="B56" s="1">
        <v>0.0</v>
      </c>
      <c r="C56" s="1">
        <v>0.0</v>
      </c>
      <c r="D56" s="1">
        <v>0.0</v>
      </c>
      <c r="E56" s="1">
        <v>0.0</v>
      </c>
      <c r="F56" s="1" t="s">
        <v>546</v>
      </c>
      <c r="G56" s="1" t="s">
        <v>547</v>
      </c>
      <c r="H56" s="1" t="s">
        <v>548</v>
      </c>
      <c r="I56" s="1" t="s">
        <v>549</v>
      </c>
      <c r="J56" s="1" t="s">
        <v>550</v>
      </c>
      <c r="K56" s="1" t="s">
        <v>551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552</v>
      </c>
      <c r="B57" s="1">
        <v>0.0</v>
      </c>
      <c r="C57" s="1">
        <v>0.0</v>
      </c>
      <c r="D57" s="1" t="s">
        <v>553</v>
      </c>
      <c r="E57" s="1" t="s">
        <v>554</v>
      </c>
      <c r="F57" s="1" t="s">
        <v>555</v>
      </c>
      <c r="G57" s="1" t="s">
        <v>556</v>
      </c>
      <c r="H57" s="1" t="s">
        <v>548</v>
      </c>
      <c r="I57" s="1" t="s">
        <v>549</v>
      </c>
      <c r="J57" s="1" t="s">
        <v>550</v>
      </c>
      <c r="K57" s="1" t="s">
        <v>551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557</v>
      </c>
      <c r="B58" s="1">
        <v>0.0</v>
      </c>
      <c r="C58" s="1">
        <v>0.0</v>
      </c>
      <c r="D58" s="1" t="s">
        <v>553</v>
      </c>
      <c r="E58" s="1" t="s">
        <v>554</v>
      </c>
      <c r="F58" s="1" t="s">
        <v>555</v>
      </c>
      <c r="G58" s="1" t="s">
        <v>556</v>
      </c>
      <c r="H58" s="1" t="s">
        <v>548</v>
      </c>
      <c r="I58" s="1" t="s">
        <v>549</v>
      </c>
      <c r="J58" s="1" t="s">
        <v>550</v>
      </c>
      <c r="K58" s="1" t="s">
        <v>551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558</v>
      </c>
      <c r="B59" s="1">
        <v>0.0</v>
      </c>
      <c r="C59" s="1">
        <v>0.0</v>
      </c>
      <c r="D59" s="1" t="s">
        <v>559</v>
      </c>
      <c r="E59" s="1" t="s">
        <v>560</v>
      </c>
      <c r="F59" s="1" t="s">
        <v>561</v>
      </c>
      <c r="G59" s="1" t="s">
        <v>562</v>
      </c>
      <c r="H59" s="1" t="s">
        <v>563</v>
      </c>
      <c r="I59" s="1" t="s">
        <v>564</v>
      </c>
      <c r="J59" s="1" t="s">
        <v>565</v>
      </c>
      <c r="K59" s="1" t="s">
        <v>566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567</v>
      </c>
      <c r="B60" s="1">
        <v>0.0</v>
      </c>
      <c r="C60" s="1">
        <v>0.0</v>
      </c>
      <c r="D60" s="1" t="s">
        <v>559</v>
      </c>
      <c r="E60" s="1" t="s">
        <v>560</v>
      </c>
      <c r="F60" s="1" t="s">
        <v>561</v>
      </c>
      <c r="G60" s="1" t="s">
        <v>562</v>
      </c>
      <c r="H60" s="1" t="s">
        <v>563</v>
      </c>
      <c r="I60" s="1" t="s">
        <v>564</v>
      </c>
      <c r="J60" s="1" t="s">
        <v>565</v>
      </c>
      <c r="K60" s="1" t="s">
        <v>568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569</v>
      </c>
      <c r="B61" s="1">
        <v>0.0</v>
      </c>
      <c r="C61" s="1">
        <v>0.0</v>
      </c>
      <c r="D61" s="1" t="s">
        <v>559</v>
      </c>
      <c r="E61" s="1" t="s">
        <v>570</v>
      </c>
      <c r="F61" s="1" t="s">
        <v>561</v>
      </c>
      <c r="G61" s="1" t="s">
        <v>562</v>
      </c>
      <c r="H61" s="1" t="s">
        <v>571</v>
      </c>
      <c r="I61" s="1" t="s">
        <v>572</v>
      </c>
      <c r="J61" s="1" t="s">
        <v>573</v>
      </c>
      <c r="K61" s="1" t="s">
        <v>574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575</v>
      </c>
      <c r="B62" s="1">
        <v>0.0</v>
      </c>
      <c r="C62" s="1">
        <v>0.0</v>
      </c>
      <c r="D62" s="1">
        <v>0.0</v>
      </c>
      <c r="E62" s="1" t="s">
        <v>576</v>
      </c>
      <c r="F62" s="1" t="s">
        <v>577</v>
      </c>
      <c r="G62" s="1" t="s">
        <v>578</v>
      </c>
      <c r="H62" s="1" t="s">
        <v>579</v>
      </c>
      <c r="I62" s="1" t="s">
        <v>580</v>
      </c>
      <c r="J62" s="1" t="s">
        <v>581</v>
      </c>
      <c r="K62" s="1" t="s">
        <v>582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583</v>
      </c>
      <c r="B63" s="1">
        <v>0.0</v>
      </c>
      <c r="C63" s="1">
        <v>0.0</v>
      </c>
      <c r="D63" s="1">
        <v>0.0</v>
      </c>
      <c r="E63" s="1">
        <v>0.0</v>
      </c>
      <c r="F63" s="1" t="s">
        <v>382</v>
      </c>
      <c r="G63" s="1" t="s">
        <v>584</v>
      </c>
      <c r="H63" s="1" t="s">
        <v>585</v>
      </c>
      <c r="I63" s="1" t="s">
        <v>586</v>
      </c>
      <c r="J63" s="1" t="s">
        <v>587</v>
      </c>
      <c r="K63" s="1" t="s">
        <v>588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589</v>
      </c>
      <c r="B64" s="1">
        <v>0.0</v>
      </c>
      <c r="C64" s="1">
        <v>0.0</v>
      </c>
      <c r="D64" s="1" t="s">
        <v>590</v>
      </c>
      <c r="E64" s="1" t="s">
        <v>591</v>
      </c>
      <c r="F64" s="1" t="s">
        <v>592</v>
      </c>
      <c r="G64" s="1" t="s">
        <v>571</v>
      </c>
      <c r="H64" s="1" t="s">
        <v>593</v>
      </c>
      <c r="I64" s="1" t="s">
        <v>594</v>
      </c>
      <c r="J64" s="1" t="s">
        <v>595</v>
      </c>
      <c r="K64" s="1" t="s">
        <v>596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597</v>
      </c>
      <c r="B65" s="1">
        <v>0.0</v>
      </c>
      <c r="C65" s="1">
        <v>0.0</v>
      </c>
      <c r="D65" s="1" t="s">
        <v>428</v>
      </c>
      <c r="E65" s="1" t="s">
        <v>598</v>
      </c>
      <c r="F65" s="1" t="s">
        <v>599</v>
      </c>
      <c r="G65" s="1" t="s">
        <v>600</v>
      </c>
      <c r="H65" s="1" t="s">
        <v>601</v>
      </c>
      <c r="I65" s="1" t="s">
        <v>602</v>
      </c>
      <c r="J65" s="1" t="s">
        <v>603</v>
      </c>
      <c r="K65" s="1" t="s">
        <v>604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605</v>
      </c>
      <c r="B66" s="1">
        <v>0.0</v>
      </c>
      <c r="C66" s="1">
        <v>0.0</v>
      </c>
      <c r="D66" s="1" t="s">
        <v>606</v>
      </c>
      <c r="E66" s="1" t="s">
        <v>607</v>
      </c>
      <c r="F66" s="1" t="s">
        <v>608</v>
      </c>
      <c r="G66" s="1" t="s">
        <v>609</v>
      </c>
      <c r="H66" s="1" t="s">
        <v>610</v>
      </c>
      <c r="I66" s="1" t="s">
        <v>611</v>
      </c>
      <c r="J66" s="1" t="s">
        <v>612</v>
      </c>
      <c r="K66" s="1" t="s">
        <v>613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614</v>
      </c>
      <c r="B67" s="1">
        <v>0.0</v>
      </c>
      <c r="C67" s="1">
        <v>0.0</v>
      </c>
      <c r="D67" s="1" t="s">
        <v>615</v>
      </c>
      <c r="E67" s="1" t="s">
        <v>616</v>
      </c>
      <c r="F67" s="1" t="s">
        <v>617</v>
      </c>
      <c r="G67" s="1" t="s">
        <v>618</v>
      </c>
      <c r="H67" s="1" t="s">
        <v>514</v>
      </c>
      <c r="I67" s="1" t="s">
        <v>619</v>
      </c>
      <c r="J67" s="1" t="s">
        <v>620</v>
      </c>
      <c r="K67" s="1" t="s">
        <v>621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622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623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624</v>
      </c>
      <c r="B69" s="1">
        <v>0.0</v>
      </c>
      <c r="C69" s="1">
        <v>0.0</v>
      </c>
      <c r="D69" s="1">
        <v>0.0</v>
      </c>
      <c r="E69" s="1" t="s">
        <v>625</v>
      </c>
      <c r="F69" s="1" t="s">
        <v>626</v>
      </c>
      <c r="G69" s="1" t="s">
        <v>627</v>
      </c>
      <c r="H69" s="1" t="s">
        <v>628</v>
      </c>
      <c r="I69" s="1" t="s">
        <v>629</v>
      </c>
      <c r="J69" s="1" t="s">
        <v>630</v>
      </c>
      <c r="K69" s="1" t="s">
        <v>631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632</v>
      </c>
      <c r="B70" s="1">
        <v>0.0</v>
      </c>
      <c r="C70" s="1">
        <v>0.0</v>
      </c>
      <c r="D70" s="1">
        <v>0.0</v>
      </c>
      <c r="E70" s="1" t="s">
        <v>633</v>
      </c>
      <c r="F70" s="1" t="s">
        <v>634</v>
      </c>
      <c r="G70" s="1" t="s">
        <v>635</v>
      </c>
      <c r="H70" s="1" t="s">
        <v>636</v>
      </c>
      <c r="I70" s="1" t="s">
        <v>637</v>
      </c>
      <c r="J70" s="1" t="s">
        <v>638</v>
      </c>
      <c r="K70" s="1" t="s">
        <v>631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640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>
        <v>0.0</v>
      </c>
      <c r="H72" s="1" t="s">
        <v>641</v>
      </c>
      <c r="I72" s="1" t="s">
        <v>642</v>
      </c>
      <c r="J72" s="1" t="s">
        <v>643</v>
      </c>
      <c r="K72" s="1" t="s">
        <v>644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645</v>
      </c>
      <c r="B73" s="1">
        <v>0.0</v>
      </c>
      <c r="C73" s="1">
        <v>0.0</v>
      </c>
      <c r="D73" s="1">
        <v>0.0</v>
      </c>
      <c r="E73" s="1">
        <v>0.0</v>
      </c>
      <c r="F73" s="1" t="s">
        <v>646</v>
      </c>
      <c r="G73" s="1" t="s">
        <v>647</v>
      </c>
      <c r="H73" s="1" t="s">
        <v>641</v>
      </c>
      <c r="I73" s="1" t="s">
        <v>642</v>
      </c>
      <c r="J73" s="1" t="s">
        <v>643</v>
      </c>
      <c r="K73" s="1" t="s">
        <v>644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648</v>
      </c>
      <c r="B74" s="1">
        <v>0.0</v>
      </c>
      <c r="C74" s="1">
        <v>0.0</v>
      </c>
      <c r="D74" s="1">
        <v>0.0</v>
      </c>
      <c r="E74" s="1">
        <v>0.0</v>
      </c>
      <c r="F74" s="1" t="s">
        <v>646</v>
      </c>
      <c r="G74" s="1" t="s">
        <v>647</v>
      </c>
      <c r="H74" s="1" t="s">
        <v>641</v>
      </c>
      <c r="I74" s="1" t="s">
        <v>642</v>
      </c>
      <c r="J74" s="1" t="s">
        <v>643</v>
      </c>
      <c r="K74" s="1" t="s">
        <v>644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649</v>
      </c>
      <c r="B75" s="1">
        <v>0.0</v>
      </c>
      <c r="C75" s="1">
        <v>0.0</v>
      </c>
      <c r="D75" s="1">
        <v>0.0</v>
      </c>
      <c r="E75" s="1">
        <v>0.0</v>
      </c>
      <c r="F75" s="1" t="s">
        <v>650</v>
      </c>
      <c r="G75" s="1" t="s">
        <v>651</v>
      </c>
      <c r="H75" s="1" t="s">
        <v>652</v>
      </c>
      <c r="I75" s="1" t="s">
        <v>653</v>
      </c>
      <c r="J75" s="1" t="s">
        <v>654</v>
      </c>
      <c r="K75" s="1" t="s">
        <v>655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656</v>
      </c>
      <c r="B76" s="1">
        <v>0.0</v>
      </c>
      <c r="C76" s="1">
        <v>0.0</v>
      </c>
      <c r="D76" s="1">
        <v>0.0</v>
      </c>
      <c r="E76" s="1">
        <v>0.0</v>
      </c>
      <c r="F76" s="1" t="s">
        <v>650</v>
      </c>
      <c r="G76" s="1" t="s">
        <v>651</v>
      </c>
      <c r="H76" s="1" t="s">
        <v>652</v>
      </c>
      <c r="I76" s="1" t="s">
        <v>653</v>
      </c>
      <c r="J76" s="1" t="s">
        <v>654</v>
      </c>
      <c r="K76" s="1" t="s">
        <v>657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658</v>
      </c>
      <c r="B77" s="1">
        <v>0.0</v>
      </c>
      <c r="C77" s="1">
        <v>0.0</v>
      </c>
      <c r="D77" s="1">
        <v>0.0</v>
      </c>
      <c r="E77" s="1">
        <v>0.0</v>
      </c>
      <c r="F77" s="1" t="s">
        <v>650</v>
      </c>
      <c r="G77" s="1" t="s">
        <v>651</v>
      </c>
      <c r="H77" s="1" t="s">
        <v>659</v>
      </c>
      <c r="I77" s="1" t="s">
        <v>660</v>
      </c>
      <c r="J77" s="1" t="s">
        <v>473</v>
      </c>
      <c r="K77" s="1" t="s">
        <v>661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662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-20.0</v>
      </c>
      <c r="H78" s="1" t="s">
        <v>663</v>
      </c>
      <c r="I78" s="1" t="s">
        <v>664</v>
      </c>
      <c r="J78" s="1" t="s">
        <v>665</v>
      </c>
      <c r="K78" s="1" t="s">
        <v>666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 t="s">
        <v>668</v>
      </c>
      <c r="I79" s="1" t="s">
        <v>669</v>
      </c>
      <c r="J79" s="1" t="s">
        <v>670</v>
      </c>
      <c r="K79" s="1" t="s">
        <v>671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672</v>
      </c>
      <c r="B80" s="1">
        <v>0.0</v>
      </c>
      <c r="C80" s="1">
        <v>0.0</v>
      </c>
      <c r="D80" s="1">
        <v>0.0</v>
      </c>
      <c r="E80" s="1">
        <v>0.0</v>
      </c>
      <c r="F80" s="1" t="s">
        <v>673</v>
      </c>
      <c r="G80" s="1" t="s">
        <v>674</v>
      </c>
      <c r="H80" s="1" t="s">
        <v>675</v>
      </c>
      <c r="I80" s="1" t="s">
        <v>676</v>
      </c>
      <c r="J80" s="1" t="s">
        <v>642</v>
      </c>
      <c r="K80" s="1" t="s">
        <v>677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678</v>
      </c>
      <c r="B81" s="1">
        <v>0.0</v>
      </c>
      <c r="C81" s="1">
        <v>0.0</v>
      </c>
      <c r="D81" s="1">
        <v>0.0</v>
      </c>
      <c r="E81" s="1">
        <v>0.0</v>
      </c>
      <c r="F81" s="1" t="s">
        <v>679</v>
      </c>
      <c r="G81" s="1" t="s">
        <v>680</v>
      </c>
      <c r="H81" s="1" t="s">
        <v>681</v>
      </c>
      <c r="I81" s="1" t="s">
        <v>682</v>
      </c>
      <c r="J81" s="1" t="s">
        <v>683</v>
      </c>
      <c r="K81" s="1" t="s">
        <v>684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685</v>
      </c>
      <c r="B82" s="1">
        <v>0.0</v>
      </c>
      <c r="C82" s="1">
        <v>0.0</v>
      </c>
      <c r="D82" s="1">
        <v>0.0</v>
      </c>
      <c r="E82" s="1">
        <v>0.0</v>
      </c>
      <c r="F82" s="1" t="s">
        <v>686</v>
      </c>
      <c r="G82" s="1" t="s">
        <v>687</v>
      </c>
      <c r="H82" s="1" t="s">
        <v>688</v>
      </c>
      <c r="I82" s="1" t="s">
        <v>689</v>
      </c>
      <c r="J82" s="1" t="s">
        <v>690</v>
      </c>
      <c r="K82" s="1" t="s">
        <v>691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692</v>
      </c>
      <c r="B83" s="1">
        <v>0.0</v>
      </c>
      <c r="C83" s="1">
        <v>0.0</v>
      </c>
      <c r="D83" s="1">
        <v>0.0</v>
      </c>
      <c r="E83" s="1">
        <v>0.0</v>
      </c>
      <c r="F83" s="1" t="s">
        <v>693</v>
      </c>
      <c r="G83" s="1" t="s">
        <v>694</v>
      </c>
      <c r="H83" s="1" t="s">
        <v>360</v>
      </c>
      <c r="I83" s="1" t="s">
        <v>695</v>
      </c>
      <c r="J83" s="1" t="s">
        <v>696</v>
      </c>
      <c r="K83" s="1" t="s">
        <v>697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699</v>
      </c>
      <c r="H84" s="1" t="s">
        <v>700</v>
      </c>
      <c r="I84" s="1" t="s">
        <v>701</v>
      </c>
      <c r="J84" s="1" t="s">
        <v>702</v>
      </c>
      <c r="K84" s="1" t="s">
        <v>703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704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705</v>
      </c>
      <c r="H85" s="1" t="s">
        <v>706</v>
      </c>
      <c r="I85" s="1" t="s">
        <v>707</v>
      </c>
      <c r="J85" s="1" t="s">
        <v>708</v>
      </c>
      <c r="K85" s="1" t="s">
        <v>709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710</v>
      </c>
      <c r="C1" s="1" t="s">
        <v>711</v>
      </c>
      <c r="D1" s="1" t="s">
        <v>712</v>
      </c>
      <c r="E1" s="1" t="s">
        <v>713</v>
      </c>
      <c r="F1" s="1" t="s">
        <v>714</v>
      </c>
      <c r="G1" s="1" t="s">
        <v>715</v>
      </c>
      <c r="H1" s="1" t="s">
        <v>716</v>
      </c>
      <c r="I1" s="1" t="s">
        <v>717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718</v>
      </c>
      <c r="B2" s="1" t="s">
        <v>719</v>
      </c>
      <c r="C2" s="1" t="s">
        <v>720</v>
      </c>
      <c r="D2" s="1" t="s">
        <v>721</v>
      </c>
      <c r="E2" s="1" t="s">
        <v>722</v>
      </c>
      <c r="F2" s="1" t="s">
        <v>723</v>
      </c>
      <c r="G2" s="1" t="s">
        <v>724</v>
      </c>
      <c r="H2" s="1" t="s">
        <v>725</v>
      </c>
      <c r="I2" s="1" t="s">
        <v>725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726</v>
      </c>
      <c r="B3" s="1" t="s">
        <v>725</v>
      </c>
      <c r="C3" s="1" t="s">
        <v>727</v>
      </c>
      <c r="D3" s="1" t="s">
        <v>728</v>
      </c>
      <c r="E3" s="1" t="s">
        <v>729</v>
      </c>
      <c r="F3" s="1" t="s">
        <v>730</v>
      </c>
      <c r="G3" s="1" t="s">
        <v>731</v>
      </c>
      <c r="H3" s="1" t="s">
        <v>725</v>
      </c>
      <c r="I3" s="1" t="s">
        <v>725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732</v>
      </c>
      <c r="B4" s="1" t="s">
        <v>719</v>
      </c>
      <c r="C4" s="1" t="s">
        <v>720</v>
      </c>
      <c r="D4" s="1" t="s">
        <v>721</v>
      </c>
      <c r="E4" s="1" t="s">
        <v>722</v>
      </c>
      <c r="F4" s="1" t="s">
        <v>723</v>
      </c>
      <c r="G4" s="1" t="s">
        <v>724</v>
      </c>
      <c r="H4" s="1" t="s">
        <v>724</v>
      </c>
      <c r="I4" s="1" t="s">
        <v>724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726</v>
      </c>
      <c r="B5" s="1" t="s">
        <v>725</v>
      </c>
      <c r="C5" s="1" t="s">
        <v>727</v>
      </c>
      <c r="D5" s="1" t="s">
        <v>728</v>
      </c>
      <c r="E5" s="1" t="s">
        <v>729</v>
      </c>
      <c r="F5" s="1" t="s">
        <v>730</v>
      </c>
      <c r="G5" s="1" t="s">
        <v>731</v>
      </c>
      <c r="H5" s="1" t="s">
        <v>733</v>
      </c>
      <c r="I5" s="1" t="s">
        <v>733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734</v>
      </c>
      <c r="B6" s="1" t="s">
        <v>725</v>
      </c>
      <c r="C6" s="1" t="s">
        <v>735</v>
      </c>
      <c r="D6" s="1" t="s">
        <v>736</v>
      </c>
      <c r="E6" s="1" t="s">
        <v>737</v>
      </c>
      <c r="F6" s="1" t="s">
        <v>738</v>
      </c>
      <c r="G6" s="1" t="s">
        <v>739</v>
      </c>
      <c r="H6" s="1" t="s">
        <v>740</v>
      </c>
      <c r="I6" s="1" t="s">
        <v>741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742</v>
      </c>
      <c r="B7" s="1" t="s">
        <v>725</v>
      </c>
      <c r="C7" s="1" t="s">
        <v>725</v>
      </c>
      <c r="D7" s="1" t="s">
        <v>743</v>
      </c>
      <c r="E7" s="1" t="s">
        <v>744</v>
      </c>
      <c r="F7" s="1" t="s">
        <v>725</v>
      </c>
      <c r="G7" s="1" t="s">
        <v>725</v>
      </c>
      <c r="H7" s="1" t="s">
        <v>725</v>
      </c>
      <c r="I7" s="1" t="s">
        <v>725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745</v>
      </c>
      <c r="B8" s="1" t="s">
        <v>725</v>
      </c>
      <c r="C8" s="1" t="s">
        <v>725</v>
      </c>
      <c r="D8" s="1" t="s">
        <v>725</v>
      </c>
      <c r="E8" s="1" t="s">
        <v>746</v>
      </c>
      <c r="F8" s="1" t="s">
        <v>747</v>
      </c>
      <c r="G8" s="1" t="s">
        <v>748</v>
      </c>
      <c r="H8" s="1" t="s">
        <v>749</v>
      </c>
      <c r="I8" s="1" t="s">
        <v>750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751</v>
      </c>
      <c r="B9" s="1" t="s">
        <v>725</v>
      </c>
      <c r="C9" s="1" t="s">
        <v>725</v>
      </c>
      <c r="D9" s="1" t="s">
        <v>725</v>
      </c>
      <c r="E9" s="1" t="s">
        <v>725</v>
      </c>
      <c r="F9" s="1" t="s">
        <v>725</v>
      </c>
      <c r="G9" s="1" t="s">
        <v>752</v>
      </c>
      <c r="H9" s="1" t="s">
        <v>753</v>
      </c>
      <c r="I9" s="1" t="s">
        <v>754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755</v>
      </c>
      <c r="B10" s="1" t="s">
        <v>725</v>
      </c>
      <c r="C10" s="1" t="s">
        <v>725</v>
      </c>
      <c r="D10" s="1" t="s">
        <v>725</v>
      </c>
      <c r="E10" s="1" t="s">
        <v>725</v>
      </c>
      <c r="F10" s="1" t="s">
        <v>725</v>
      </c>
      <c r="G10" s="1" t="s">
        <v>752</v>
      </c>
      <c r="H10" s="1" t="s">
        <v>753</v>
      </c>
      <c r="I10" s="1" t="s">
        <v>754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756</v>
      </c>
      <c r="B11" s="1" t="s">
        <v>725</v>
      </c>
      <c r="C11" s="1" t="s">
        <v>725</v>
      </c>
      <c r="D11" s="1" t="s">
        <v>725</v>
      </c>
      <c r="E11" s="1" t="s">
        <v>725</v>
      </c>
      <c r="F11" s="1" t="s">
        <v>725</v>
      </c>
      <c r="G11" s="1" t="s">
        <v>725</v>
      </c>
      <c r="H11" s="1" t="s">
        <v>725</v>
      </c>
      <c r="I11" s="1" t="s">
        <v>725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757</v>
      </c>
      <c r="B12" s="1" t="s">
        <v>748</v>
      </c>
      <c r="C12" s="1" t="s">
        <v>748</v>
      </c>
      <c r="D12" s="1" t="s">
        <v>748</v>
      </c>
      <c r="E12" s="1" t="s">
        <v>748</v>
      </c>
      <c r="F12" s="1" t="s">
        <v>748</v>
      </c>
      <c r="G12" s="1" t="s">
        <v>758</v>
      </c>
      <c r="H12" s="1" t="s">
        <v>759</v>
      </c>
      <c r="I12" s="1" t="s">
        <v>760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761</v>
      </c>
      <c r="B13" s="1" t="s">
        <v>725</v>
      </c>
      <c r="C13" s="1" t="s">
        <v>748</v>
      </c>
      <c r="D13" s="1" t="s">
        <v>725</v>
      </c>
      <c r="E13" s="1" t="s">
        <v>725</v>
      </c>
      <c r="F13" s="1" t="s">
        <v>748</v>
      </c>
      <c r="G13" s="1" t="s">
        <v>762</v>
      </c>
      <c r="H13" s="1" t="s">
        <v>763</v>
      </c>
      <c r="I13" s="1" t="s">
        <v>764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765</v>
      </c>
      <c r="B14" s="1" t="s">
        <v>725</v>
      </c>
      <c r="C14" s="1" t="s">
        <v>766</v>
      </c>
      <c r="D14" s="1" t="s">
        <v>725</v>
      </c>
      <c r="E14" s="1" t="s">
        <v>725</v>
      </c>
      <c r="F14" s="1" t="s">
        <v>767</v>
      </c>
      <c r="G14" s="1" t="s">
        <v>768</v>
      </c>
      <c r="H14" s="1" t="s">
        <v>769</v>
      </c>
      <c r="I14" s="1" t="s">
        <v>770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771</v>
      </c>
      <c r="B15" s="1" t="s">
        <v>725</v>
      </c>
      <c r="C15" s="1" t="s">
        <v>725</v>
      </c>
      <c r="D15" s="1" t="s">
        <v>725</v>
      </c>
      <c r="E15" s="1" t="s">
        <v>725</v>
      </c>
      <c r="F15" s="1" t="s">
        <v>725</v>
      </c>
      <c r="G15" s="1" t="s">
        <v>725</v>
      </c>
      <c r="H15" s="1" t="s">
        <v>725</v>
      </c>
      <c r="I15" s="1" t="s">
        <v>725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772</v>
      </c>
      <c r="B16" s="1" t="s">
        <v>725</v>
      </c>
      <c r="C16" s="1" t="s">
        <v>725</v>
      </c>
      <c r="D16" s="1" t="s">
        <v>725</v>
      </c>
      <c r="E16" s="1" t="s">
        <v>725</v>
      </c>
      <c r="F16" s="1" t="s">
        <v>725</v>
      </c>
      <c r="G16" s="1" t="s">
        <v>725</v>
      </c>
      <c r="H16" s="1" t="s">
        <v>725</v>
      </c>
      <c r="I16" s="1" t="s">
        <v>725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773</v>
      </c>
      <c r="B17" s="1" t="s">
        <v>725</v>
      </c>
      <c r="C17" s="1" t="s">
        <v>774</v>
      </c>
      <c r="D17" s="1" t="s">
        <v>774</v>
      </c>
      <c r="E17" s="1" t="s">
        <v>775</v>
      </c>
      <c r="F17" s="1" t="s">
        <v>151</v>
      </c>
      <c r="G17" s="1" t="s">
        <v>776</v>
      </c>
      <c r="H17" s="1" t="s">
        <v>777</v>
      </c>
      <c r="I17" s="1" t="s">
        <v>778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779</v>
      </c>
      <c r="B18" s="1" t="s">
        <v>725</v>
      </c>
      <c r="C18" s="1" t="s">
        <v>725</v>
      </c>
      <c r="D18" s="1" t="s">
        <v>725</v>
      </c>
      <c r="E18" s="1" t="s">
        <v>725</v>
      </c>
      <c r="F18" s="1" t="s">
        <v>725</v>
      </c>
      <c r="G18" s="1" t="s">
        <v>725</v>
      </c>
      <c r="H18" s="1" t="s">
        <v>725</v>
      </c>
      <c r="I18" s="1" t="s">
        <v>725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780</v>
      </c>
      <c r="B19" s="1" t="s">
        <v>725</v>
      </c>
      <c r="C19" s="1" t="s">
        <v>725</v>
      </c>
      <c r="D19" s="1" t="s">
        <v>725</v>
      </c>
      <c r="E19" s="1" t="s">
        <v>725</v>
      </c>
      <c r="F19" s="1" t="s">
        <v>725</v>
      </c>
      <c r="G19" s="1" t="s">
        <v>781</v>
      </c>
      <c r="H19" s="1" t="s">
        <v>782</v>
      </c>
      <c r="I19" s="1" t="s">
        <v>783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168</v>
      </c>
      <c r="B20" s="1" t="s">
        <v>725</v>
      </c>
      <c r="C20" s="1" t="s">
        <v>725</v>
      </c>
      <c r="D20" s="1" t="s">
        <v>725</v>
      </c>
      <c r="E20" s="1" t="s">
        <v>725</v>
      </c>
      <c r="F20" s="1" t="s">
        <v>725</v>
      </c>
      <c r="G20" s="1" t="s">
        <v>725</v>
      </c>
      <c r="H20" s="1" t="s">
        <v>725</v>
      </c>
      <c r="I20" s="1" t="s">
        <v>725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784</v>
      </c>
      <c r="B21" s="1" t="s">
        <v>785</v>
      </c>
      <c r="C21" s="1" t="s">
        <v>786</v>
      </c>
      <c r="D21" s="1" t="s">
        <v>787</v>
      </c>
      <c r="E21" s="1" t="s">
        <v>788</v>
      </c>
      <c r="F21" s="1" t="s">
        <v>789</v>
      </c>
      <c r="G21" s="1" t="s">
        <v>790</v>
      </c>
      <c r="H21" s="1" t="s">
        <v>791</v>
      </c>
      <c r="I21" s="1" t="s">
        <v>792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793</v>
      </c>
      <c r="B22" s="1" t="s">
        <v>725</v>
      </c>
      <c r="C22" s="1" t="s">
        <v>794</v>
      </c>
      <c r="D22" s="1" t="s">
        <v>795</v>
      </c>
      <c r="E22" s="1" t="s">
        <v>796</v>
      </c>
      <c r="F22" s="1" t="s">
        <v>797</v>
      </c>
      <c r="G22" s="1" t="s">
        <v>798</v>
      </c>
      <c r="H22" s="1" t="s">
        <v>799</v>
      </c>
      <c r="I22" s="1" t="s">
        <v>800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725</v>
      </c>
      <c r="C23" s="1" t="s">
        <v>725</v>
      </c>
      <c r="D23" s="1" t="s">
        <v>725</v>
      </c>
      <c r="E23" s="1" t="s">
        <v>725</v>
      </c>
      <c r="F23" s="1" t="s">
        <v>725</v>
      </c>
      <c r="G23" s="1" t="s">
        <v>725</v>
      </c>
      <c r="H23" s="1" t="s">
        <v>725</v>
      </c>
      <c r="I23" s="1" t="s">
        <v>725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801</v>
      </c>
      <c r="B24" s="1" t="s">
        <v>802</v>
      </c>
      <c r="C24" s="1" t="s">
        <v>803</v>
      </c>
      <c r="D24" s="1" t="s">
        <v>804</v>
      </c>
      <c r="E24" s="1" t="s">
        <v>805</v>
      </c>
      <c r="F24" s="1" t="s">
        <v>806</v>
      </c>
      <c r="G24" s="1" t="s">
        <v>807</v>
      </c>
      <c r="H24" s="1" t="s">
        <v>807</v>
      </c>
      <c r="I24" s="1" t="s">
        <v>807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808</v>
      </c>
      <c r="B25" s="1" t="s">
        <v>809</v>
      </c>
      <c r="C25" s="1" t="s">
        <v>810</v>
      </c>
      <c r="D25" s="1" t="s">
        <v>811</v>
      </c>
      <c r="E25" s="1" t="s">
        <v>812</v>
      </c>
      <c r="F25" s="1" t="s">
        <v>813</v>
      </c>
      <c r="G25" s="1" t="s">
        <v>814</v>
      </c>
      <c r="H25" s="1" t="s">
        <v>725</v>
      </c>
      <c r="I25" s="1" t="s">
        <v>725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815</v>
      </c>
      <c r="B26" s="1" t="s">
        <v>816</v>
      </c>
      <c r="C26" s="1" t="s">
        <v>817</v>
      </c>
      <c r="D26" s="1" t="s">
        <v>818</v>
      </c>
      <c r="E26" s="1" t="s">
        <v>819</v>
      </c>
      <c r="F26" s="1" t="s">
        <v>820</v>
      </c>
      <c r="G26" s="1" t="s">
        <v>725</v>
      </c>
      <c r="H26" s="1" t="s">
        <v>725</v>
      </c>
      <c r="I26" s="1" t="s">
        <v>725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821</v>
      </c>
      <c r="B2" s="1" t="s">
        <v>822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823</v>
      </c>
      <c r="B3" s="1" t="s">
        <v>824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825</v>
      </c>
      <c r="B4" s="1" t="s">
        <v>826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827</v>
      </c>
      <c r="B5" s="1" t="s">
        <v>828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829</v>
      </c>
      <c r="B6" s="1" t="s">
        <v>830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832</v>
      </c>
      <c r="B8" s="1" t="s">
        <v>833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834</v>
      </c>
      <c r="B9" s="4" t="s">
        <v>835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836</v>
      </c>
      <c r="B10" s="1" t="s">
        <v>837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838</v>
      </c>
      <c r="B11" s="1" t="s">
        <v>839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840</v>
      </c>
      <c r="B12" s="1" t="s">
        <v>837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841</v>
      </c>
      <c r="B13" s="1" t="s">
        <v>842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843</v>
      </c>
      <c r="B14" s="1" t="s">
        <v>844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845</v>
      </c>
      <c r="B15" s="1" t="s">
        <v>842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846</v>
      </c>
      <c r="B16" s="1" t="s">
        <v>847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848</v>
      </c>
      <c r="B17" s="1">
        <v>22.0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849</v>
      </c>
      <c r="B18" s="1" t="s">
        <v>850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851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854</v>
      </c>
      <c r="B22" s="1">
        <v>3.71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855</v>
      </c>
      <c r="B23" s="1">
        <v>3.76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856</v>
      </c>
      <c r="B24" s="1">
        <v>3.55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857</v>
      </c>
      <c r="B25" s="1">
        <v>3.815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858</v>
      </c>
      <c r="B26" s="1">
        <v>3.71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859</v>
      </c>
      <c r="B27" s="1">
        <v>3.76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860</v>
      </c>
      <c r="B28" s="1">
        <v>3.55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861</v>
      </c>
      <c r="B29" s="1">
        <v>3.815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862</v>
      </c>
      <c r="B30" s="1">
        <v>1.663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863</v>
      </c>
      <c r="B31" s="1">
        <v>1.452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864</v>
      </c>
      <c r="B32" s="1">
        <v>85268.0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865</v>
      </c>
      <c r="B33" s="1">
        <v>85268.0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866</v>
      </c>
      <c r="B34" s="1">
        <v>274961.0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867</v>
      </c>
      <c r="B35" s="1">
        <v>272220.0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868</v>
      </c>
      <c r="B36" s="1">
        <v>272220.0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869</v>
      </c>
      <c r="B37" s="1">
        <v>3.56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870</v>
      </c>
      <c r="B38" s="1">
        <v>3.76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871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872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873</v>
      </c>
      <c r="B41" s="1">
        <v>3.0748788E7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874</v>
      </c>
      <c r="B42" s="1">
        <v>2.44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875</v>
      </c>
      <c r="B43" s="1">
        <v>26.75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876</v>
      </c>
      <c r="B44" s="1">
        <v>5.1445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877</v>
      </c>
      <c r="B45" s="1">
        <v>13.616375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878</v>
      </c>
      <c r="B46" s="1" t="s">
        <v>879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880</v>
      </c>
      <c r="B47" s="1">
        <v>6.4807872E8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881</v>
      </c>
      <c r="B48" s="1">
        <v>1.58246781E8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882</v>
      </c>
      <c r="B49" s="1">
        <v>8470740.0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883</v>
      </c>
      <c r="B50" s="1">
        <v>523868.0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884</v>
      </c>
      <c r="B51" s="1">
        <v>537856.0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885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886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887</v>
      </c>
      <c r="B54" s="1">
        <v>0.0678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888</v>
      </c>
      <c r="B55" s="1">
        <v>0.0681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889</v>
      </c>
      <c r="B56" s="1">
        <v>0.13169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890</v>
      </c>
      <c r="B57" s="1">
        <v>0.94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891</v>
      </c>
      <c r="B58" s="1">
        <v>0.072399996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892</v>
      </c>
      <c r="B59" s="1">
        <v>8470740.0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893</v>
      </c>
      <c r="B60" s="1">
        <v>0.474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894</v>
      </c>
      <c r="B61" s="1">
        <v>7.658228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895</v>
      </c>
      <c r="B62" s="1">
        <v>1.696032E9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896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897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898</v>
      </c>
      <c r="B65" s="1">
        <v>-3.9765352E7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899</v>
      </c>
      <c r="B66" s="1">
        <v>-5.97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900</v>
      </c>
      <c r="B67" s="1">
        <v>0.19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901</v>
      </c>
      <c r="B68" s="1" t="s">
        <v>902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903</v>
      </c>
      <c r="B69" s="1">
        <v>1.7325792E9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904</v>
      </c>
      <c r="B70" s="1">
        <v>-15.781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905</v>
      </c>
      <c r="B71" s="1">
        <v>-0.8064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906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907</v>
      </c>
      <c r="B73" s="1" t="s">
        <v>908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909</v>
      </c>
      <c r="B74" s="1" t="s">
        <v>910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911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912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913</v>
      </c>
      <c r="B77" s="1" t="s">
        <v>914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915</v>
      </c>
      <c r="B78" s="1" t="s">
        <v>914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916</v>
      </c>
      <c r="B79" s="1">
        <v>1.4122566E9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917</v>
      </c>
      <c r="B80" s="1" t="s">
        <v>918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919</v>
      </c>
      <c r="B81" s="1" t="s">
        <v>920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921</v>
      </c>
      <c r="B82" s="1" t="s">
        <v>922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923</v>
      </c>
      <c r="B83" s="1" t="s">
        <v>924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925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926</v>
      </c>
      <c r="B85" s="1">
        <v>3.63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927</v>
      </c>
      <c r="B86" s="1">
        <v>100.0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928</v>
      </c>
      <c r="B87" s="1">
        <v>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929</v>
      </c>
      <c r="B88" s="1">
        <v>39.0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930</v>
      </c>
      <c r="B89" s="1">
        <v>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931</v>
      </c>
      <c r="B90" s="1">
        <v>1.66667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932</v>
      </c>
      <c r="B91" s="1" t="s">
        <v>933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934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935</v>
      </c>
      <c r="B93" s="1">
        <v>1.7911192E7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936</v>
      </c>
      <c r="B94" s="1">
        <v>0.099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937</v>
      </c>
      <c r="B95" s="1">
        <v>-4.1067916E7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938</v>
      </c>
      <c r="B96" s="1">
        <v>320011.0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939</v>
      </c>
      <c r="B97" s="1">
        <v>4.314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940</v>
      </c>
      <c r="B98" s="1">
        <v>6.745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941</v>
      </c>
      <c r="B99" s="1">
        <v>0.371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942</v>
      </c>
      <c r="B100" s="1">
        <v>-0.24741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943</v>
      </c>
      <c r="B101" s="1">
        <v>-0.41491002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944</v>
      </c>
      <c r="B102" s="1">
        <v>-1.682815E7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945</v>
      </c>
      <c r="B103" s="1">
        <v>-2.9088902E7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946</v>
      </c>
      <c r="B104" s="1" t="s">
        <v>879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947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-1.0</v>
      </c>
      <c r="C3" s="1">
        <v>-1.0</v>
      </c>
      <c r="D3" s="1">
        <v>-6.0</v>
      </c>
      <c r="E3" s="1">
        <v>-7.0</v>
      </c>
      <c r="F3" s="1">
        <v>-6.0</v>
      </c>
      <c r="G3" s="1">
        <v>-10.0</v>
      </c>
      <c r="H3" s="1">
        <v>-55.0</v>
      </c>
      <c r="I3" s="1">
        <v>-15.0</v>
      </c>
      <c r="J3" s="1">
        <v>-19.0</v>
      </c>
      <c r="K3" s="1">
        <v>8.0</v>
      </c>
      <c r="L3" s="1">
        <f>IF(K3*FORECAST(L2,B3:K3,B2:K2)&gt;0,FORECAST(L2,B3:K3,B2:K2),K3)*$X$1</f>
        <v>8</v>
      </c>
      <c r="M3" s="1">
        <f>IF(L3*FORECAST(M2,B3:L3,B2:L2)&gt;0,FORECAST(M2,B3:L3,B2:L2),L3)*$X$1</f>
        <v>8</v>
      </c>
      <c r="N3" s="1">
        <f>IF(M3*FORECAST(N2,B3:M3,B2:M2)&gt;0,FORECAST(N2,B3:M3,B2:M2),M3)*$X$1</f>
        <v>8</v>
      </c>
      <c r="O3" s="1">
        <f>IF(N3*FORECAST(O2,B3:N3,B2:N2)&gt;0,FORECAST(O2,B3:N3,B2:N2),N3)*$X$1</f>
        <v>8</v>
      </c>
      <c r="P3" s="1">
        <f>IF(O3*FORECAST(P2,B3:O3,B2:O2)&gt;0,FORECAST(P2,B3:O3,B2:O2),O3)*$X$1</f>
        <v>3.021978022</v>
      </c>
      <c r="Q3" s="1">
        <f>IF(P3*FORECAST(Q2,B3:P3,B2:P2)&gt;0,FORECAST(Q2,B3:P3,B2:P2),P3)*$X$1</f>
        <v>4.186813187</v>
      </c>
      <c r="R3" s="1">
        <f>IF(Q3*FORECAST(R2,B3:Q3,B2:Q2)&gt;0,FORECAST(R2,B3:Q3,B2:Q2),Q3)*$X$1</f>
        <v>5.351648352</v>
      </c>
      <c r="S3" s="5">
        <f>IF(R3*FORECAST(S2,B3:R3,B2:R2)&gt;0,FORECAST(S2,B3:R3,B2:R2),R3)*$X$1</f>
        <v>6.516483516</v>
      </c>
      <c r="T3" s="5">
        <f>IF(S3*FORECAST(T2,B3:S3,B2:S2)&gt;0,FORECAST(T2,B3:S3,B2:S2),S3)*$X$1</f>
        <v>7.681318681</v>
      </c>
      <c r="U3" s="5">
        <f>IF(T3*FORECAST(U2,B3:T3,B2:T2)&gt;0,FORECAST(U2,B3:T3,B2:T2),T3)*$X$1</f>
        <v>8.846153846</v>
      </c>
      <c r="V3" s="5">
        <f>IF(U3*FORECAST(V2,B3:U3,B2:U2)&gt;0,FORECAST(V2,B3:U3,B2:U2),U3)*$X$1</f>
        <v>10.01098901</v>
      </c>
      <c r="W3" s="5">
        <f>IF(V3*FORECAST(W2,B3:V3,B2:V2)&gt;0,FORECAST(W2,B3:V3,B2:V2),V3)*$X$1</f>
        <v>11.17582418</v>
      </c>
      <c r="X3" s="2"/>
      <c r="Y3" s="2"/>
      <c r="Z3" s="2"/>
    </row>
    <row r="4">
      <c r="A4" s="3" t="s">
        <v>113</v>
      </c>
      <c r="B4" s="1">
        <v>-67.0</v>
      </c>
      <c r="C4" s="1">
        <v>37.0</v>
      </c>
      <c r="D4" s="1">
        <v>-3.0</v>
      </c>
      <c r="E4" s="1">
        <v>-9.0</v>
      </c>
      <c r="F4" s="1">
        <v>-7.0</v>
      </c>
      <c r="G4" s="1">
        <v>-12.0</v>
      </c>
      <c r="H4" s="1">
        <v>-69.0</v>
      </c>
      <c r="I4" s="1">
        <v>-41.0</v>
      </c>
      <c r="J4" s="1">
        <v>-26.0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8.0</v>
      </c>
      <c r="C5" s="1">
        <v>14.0</v>
      </c>
      <c r="D5" s="1">
        <v>21.0</v>
      </c>
      <c r="E5" s="1">
        <v>42.0</v>
      </c>
      <c r="F5" s="1">
        <v>80.0</v>
      </c>
      <c r="G5" s="1">
        <v>1.0</v>
      </c>
      <c r="H5" s="1">
        <v>4.0</v>
      </c>
      <c r="I5" s="1">
        <v>5.0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IF(W3*FORECAST(W2,B3:W3,B2:W2)&gt;0,FORECAST(W2,B3:W3,B2:W2),V3)*$X$1 * (1+0.02)/(0.0805-0.02)</f>
        <v>188.4188539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6">
        <f t="array" ref="L8">NPV(0.0805,M3:W3)</f>
        <v>50.73722437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6">
        <f t="array" ref="L9">NPV(0.0805,M16:W16)</f>
        <v>80.3992272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6">
        <f>L8 + L9</f>
        <v>131.1364516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6">
        <f>L10 - L11</f>
        <v>133.1364516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22.18940859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188.4188539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-2.0</v>
      </c>
      <c r="C3" s="1">
        <v>-8.0</v>
      </c>
      <c r="D3" s="1">
        <v>-10.0</v>
      </c>
      <c r="E3" s="1">
        <v>-12.0</v>
      </c>
      <c r="F3" s="1">
        <v>-15.0</v>
      </c>
      <c r="G3" s="1">
        <v>-17.0</v>
      </c>
      <c r="H3" s="1">
        <v>-23.0</v>
      </c>
      <c r="I3" s="1">
        <v>-33.0</v>
      </c>
      <c r="J3" s="1">
        <v>-32.0</v>
      </c>
      <c r="K3" s="1">
        <v>-39.0</v>
      </c>
      <c r="L3" s="1">
        <f>IF(K3*FORECAST(L2,B3:K3,B2:K2)&gt;0,FORECAST(L2,B3:K3,B2:K2),K3)*$X$1</f>
        <v>-40.8</v>
      </c>
      <c r="M3" s="1">
        <f>IF(L3*FORECAST(M2,B3:L3,B2:L2)&gt;0,FORECAST(M2,B3:L3,B2:L2),L3)*$X$1</f>
        <v>-44.74545455</v>
      </c>
      <c r="N3" s="1">
        <f>IF(M3*FORECAST(N2,B3:M3,B2:M2)&gt;0,FORECAST(N2,B3:M3,B2:M2),M3)*$X$1</f>
        <v>-48.69090909</v>
      </c>
      <c r="O3" s="1">
        <f>IF(N3*FORECAST(O2,B3:N3,B2:N2)&gt;0,FORECAST(O2,B3:N3,B2:N2),N3)*$X$1</f>
        <v>-52.63636364</v>
      </c>
      <c r="P3" s="1">
        <f>IF(O3*FORECAST(P2,B3:O3,B2:O2)&gt;0,FORECAST(P2,B3:O3,B2:O2),O3)*$X$1</f>
        <v>-56.58181818</v>
      </c>
      <c r="Q3" s="1">
        <f>IF(P3*FORECAST(Q2,B3:P3,B2:P2)&gt;0,FORECAST(Q2,B3:P3,B2:P2),P3)*$X$1</f>
        <v>-60.52727273</v>
      </c>
      <c r="R3" s="1">
        <f>IF(Q3*FORECAST(R2,B3:Q3,B2:Q2)&gt;0,FORECAST(R2,B3:Q3,B2:Q2),Q3)*$X$1</f>
        <v>-64.47272727</v>
      </c>
      <c r="S3" s="5">
        <f>IF(R3*FORECAST(S2,B3:R3,B2:R2)&gt;0,FORECAST(S2,B3:R3,B2:R2),R3)*$X$1</f>
        <v>-68.41818182</v>
      </c>
      <c r="T3" s="5">
        <f>IF(S3*FORECAST(T2,B3:S3,B2:S2)&gt;0,FORECAST(T2,B3:S3,B2:S2),S3)*$X$1</f>
        <v>-72.36363636</v>
      </c>
      <c r="U3" s="5">
        <f>IF(T3*FORECAST(U2,B3:T3,B2:T2)&gt;0,FORECAST(U2,B3:T3,B2:T2),T3)*$X$1</f>
        <v>-76.30909091</v>
      </c>
      <c r="V3" s="5">
        <f>IF(U3*FORECAST(V2,B3:U3,B2:U2)&gt;0,FORECAST(V2,B3:U3,B2:U2),U3)*$X$1</f>
        <v>-80.25454545</v>
      </c>
      <c r="W3" s="5">
        <f>IF(V3*FORECAST(W2,B3:V3,B2:V2)&gt;0,FORECAST(W2,B3:V3,B2:V2),V3)*$X$1</f>
        <v>-84.2</v>
      </c>
      <c r="X3" s="2"/>
      <c r="Y3" s="2"/>
      <c r="Z3" s="2"/>
    </row>
    <row r="4">
      <c r="A4" s="3" t="s">
        <v>113</v>
      </c>
      <c r="B4" s="1">
        <v>-67.0</v>
      </c>
      <c r="C4" s="1">
        <v>37.0</v>
      </c>
      <c r="D4" s="1">
        <v>-3.0</v>
      </c>
      <c r="E4" s="1">
        <v>-9.0</v>
      </c>
      <c r="F4" s="1">
        <v>-7.0</v>
      </c>
      <c r="G4" s="1">
        <v>-12.0</v>
      </c>
      <c r="H4" s="1">
        <v>-69.0</v>
      </c>
      <c r="I4" s="1">
        <v>-41.0</v>
      </c>
      <c r="J4" s="1">
        <v>-26.0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8.0</v>
      </c>
      <c r="C5" s="1">
        <v>14.0</v>
      </c>
      <c r="D5" s="1">
        <v>21.0</v>
      </c>
      <c r="E5" s="1">
        <v>42.0</v>
      </c>
      <c r="F5" s="1">
        <v>80.0</v>
      </c>
      <c r="G5" s="1">
        <v>1.0</v>
      </c>
      <c r="H5" s="1">
        <v>4.0</v>
      </c>
      <c r="I5" s="1">
        <v>5.0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IF(W3*FORECAST(W2,B3:W3,B2:W2)&gt;0,FORECAST(W2,B3:W3,B2:W2),V3)*$X$1 * (1+0.02)/(0.0805-0.02)</f>
        <v>-1419.570248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6">
        <f t="array" ref="L8">NPV(0.0805,M3:W3)</f>
        <v>-437.6600041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6">
        <f t="array" ref="L9">NPV(0.0805,M16:W16)</f>
        <v>-605.7374224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6">
        <f>L8 + L9</f>
        <v>-1043.397427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6">
        <f>L10 - L11</f>
        <v>-1041.397427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-173.5662378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-1419.570248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