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<sst xmlns="http://schemas.openxmlformats.org/spreadsheetml/2006/main" count="1961" uniqueCount="1666">
  <si>
    <t>ticker</t>
  </si>
  <si>
    <t>CTO</t>
  </si>
  <si>
    <t>nombre</t>
  </si>
  <si>
    <t>CTO REALTY GROWTH INC</t>
  </si>
  <si>
    <t>empresa</t>
  </si>
  <si>
    <t>Commercial REITs</t>
  </si>
  <si>
    <t>Open</t>
  </si>
  <si>
    <t>Target Price</t>
  </si>
  <si>
    <t>Upside</t>
  </si>
  <si>
    <t>437.69%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</si>
  <si>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</si>
  <si>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</si>
  <si>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</si>
  <si>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</si>
  <si>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</si>
  <si>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</si>
  <si>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</si>
  <si>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-37.80%</t>
  </si>
  <si>
    <t>Total Assets Growth</t>
  </si>
  <si>
    <t>-32.02%</t>
  </si>
  <si>
    <t>Net Property, Plant and Equipment Growth</t>
  </si>
  <si>
    <t>-22.96%</t>
  </si>
  <si>
    <t>EBITDA Growth</t>
  </si>
  <si>
    <t>190.07%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</si>
  <si>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</si>
  <si>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</si>
  <si>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</si>
  <si>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</si>
  <si>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</si>
  <si>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</si>
  <si>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</si>
  <si>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</si>
  <si>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</si>
  <si>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Stock-Based Compensation (CF)</t>
  </si>
  <si>
    <t>Change In Inventories</t>
  </si>
  <si>
    <t>Change in Accounts Payable</t>
  </si>
  <si>
    <t>Change in Unearned Revenues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</si>
  <si>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</si>
  <si>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</si>
  <si>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</si>
  <si>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</si>
  <si>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</si>
  <si>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</si>
  <si>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</si>
  <si>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</si>
  <si>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</si>
  <si>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Purchase / Sale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</si>
  <si>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</si>
  <si>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</si>
  <si>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</si>
  <si>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</si>
  <si>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</si>
  <si>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</si>
  <si>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</si>
  <si>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</si>
  <si>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</si>
  <si>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</si>
  <si>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</si>
  <si>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</si>
  <si>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</si>
  <si>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</si>
  <si>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</si>
  <si>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</si>
  <si>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</si>
  <si>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</si>
  <si>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</si>
  <si>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</si>
  <si>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</si>
  <si>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</si>
  <si>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</si>
  <si>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</si>
  <si>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</si>
  <si>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</si>
  <si>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</si>
  <si>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</si>
  <si>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</si>
  <si>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</si>
  <si>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</si>
  <si>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</si>
  <si>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</si>
  <si>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</si>
  <si>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</si>
  <si>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Notes Receivable (Collected)</t>
  </si>
  <si>
    <t>Mortgage Loans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</si>
  <si>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</si>
  <si>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</si>
  <si>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</si>
  <si>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</si>
  <si>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</si>
  <si>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</si>
  <si>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</si>
  <si>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</si>
  <si>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</si>
  <si>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</si>
  <si>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</si>
  <si>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</si>
  <si>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</si>
  <si>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</si>
  <si>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</si>
  <si>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Current Income Taxes Payable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</si>
  <si>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</si>
  <si>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</si>
  <si>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</si>
  <si>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</si>
  <si>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</si>
  <si>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</si>
  <si>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</si>
  <si>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</si>
  <si>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</si>
  <si>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</si>
  <si>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</si>
  <si>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</si>
  <si>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</si>
  <si>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</si>
  <si>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</si>
  <si>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</si>
  <si>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</si>
  <si>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</si>
  <si>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</si>
  <si>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21.83</t>
  </si>
  <si>
    <t>22.81</t>
  </si>
  <si>
    <t>25.97</t>
  </si>
  <si>
    <t>32.98</t>
  </si>
  <si>
    <t>38.95</t>
  </si>
  <si>
    <t>59.83</t>
  </si>
  <si>
    <t>59.32</t>
  </si>
  <si>
    <t>24.25</t>
  </si>
  <si>
    <t>22.08</t>
  </si>
  <si>
    <t>20.2</t>
  </si>
  <si>
    <t>Tangible Book Value</t>
  </si>
  <si>
    <t>Tangible Book Value Per Share</t>
  </si>
  <si>
    <t>20.58</t>
  </si>
  <si>
    <t>19.41</t>
  </si>
  <si>
    <t>19.89</t>
  </si>
  <si>
    <t>26.04</t>
  </si>
  <si>
    <t>30.94</t>
  </si>
  <si>
    <t>49.55</t>
  </si>
  <si>
    <t>50.83</t>
  </si>
  <si>
    <t>19.77</t>
  </si>
  <si>
    <t>17.01</t>
  </si>
  <si>
    <t>15.92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</si>
  <si>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</si>
  <si>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</si>
  <si>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</si>
  <si>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</si>
  <si>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</si>
  <si>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</si>
  <si>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</si>
  <si>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</si>
  <si>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</si>
  <si>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</si>
  <si>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</si>
  <si>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</si>
  <si>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</si>
  <si>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</si>
  <si>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</si>
  <si>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</si>
  <si>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</si>
  <si>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</si>
  <si>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</si>
  <si>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</si>
  <si>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</si>
  <si>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</si>
  <si>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</si>
  <si>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</si>
  <si>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</si>
  <si>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</si>
  <si>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</si>
  <si>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</si>
  <si>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</si>
  <si>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</si>
  <si>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</si>
  <si>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</si>
  <si>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</si>
  <si>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</si>
  <si>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</si>
  <si>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</si>
  <si>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</si>
  <si>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</si>
  <si>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</si>
  <si>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</si>
  <si>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</si>
  <si>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</si>
  <si>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</si>
  <si>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0.37</t>
  </si>
  <si>
    <t>0.48</t>
  </si>
  <si>
    <t>0.95</t>
  </si>
  <si>
    <t>2.51</t>
  </si>
  <si>
    <t>2.25</t>
  </si>
  <si>
    <t>7.68</t>
  </si>
  <si>
    <t>5.56</t>
  </si>
  <si>
    <t>1.56</t>
  </si>
  <si>
    <t>-0.09</t>
  </si>
  <si>
    <t>0.03</t>
  </si>
  <si>
    <t>Basic EPS - Continuing Operations</t>
  </si>
  <si>
    <t>2.36</t>
  </si>
  <si>
    <t>1.11</t>
  </si>
  <si>
    <t>Basic Weighted Average Shares Outstanding</t>
  </si>
  <si>
    <t>Net EPS - Diluted</t>
  </si>
  <si>
    <t>2.49</t>
  </si>
  <si>
    <t>2.24</t>
  </si>
  <si>
    <t>7.67</t>
  </si>
  <si>
    <t>Diluted EPS - Continuing Operations</t>
  </si>
  <si>
    <t>2.35</t>
  </si>
  <si>
    <t>Diluted Weighted Average Shares Outstanding</t>
  </si>
  <si>
    <t>Normalized Basic EPS</t>
  </si>
  <si>
    <t>0.38</t>
  </si>
  <si>
    <t>0.31</t>
  </si>
  <si>
    <t>0.66</t>
  </si>
  <si>
    <t>1.18</t>
  </si>
  <si>
    <t>0</t>
  </si>
  <si>
    <t>0.13</t>
  </si>
  <si>
    <t>0.33</t>
  </si>
  <si>
    <t>Normalized Diluted EPS</t>
  </si>
  <si>
    <t>1.1</t>
  </si>
  <si>
    <t>1.17</t>
  </si>
  <si>
    <t>Dividend Per Share</t>
  </si>
  <si>
    <t>0.07</t>
  </si>
  <si>
    <t>0.08</t>
  </si>
  <si>
    <t>0.12</t>
  </si>
  <si>
    <t>0.18</t>
  </si>
  <si>
    <t>0.27</t>
  </si>
  <si>
    <t>0.44</t>
  </si>
  <si>
    <t>0.63</t>
  </si>
  <si>
    <t>1.33</t>
  </si>
  <si>
    <t>1.49</t>
  </si>
  <si>
    <t>1.52</t>
  </si>
  <si>
    <t>Payout Ratio</t>
  </si>
  <si>
    <t>6.33</t>
  </si>
  <si>
    <t>4.2</t>
  </si>
  <si>
    <t>2.39</t>
  </si>
  <si>
    <t>3.99</t>
  </si>
  <si>
    <t>1.91</t>
  </si>
  <si>
    <t>11.29</t>
  </si>
  <si>
    <t>86.52</t>
  </si>
  <si>
    <t>705.93</t>
  </si>
  <si>
    <t>EBITDA</t>
  </si>
  <si>
    <t>EBITA</t>
  </si>
  <si>
    <t>EBIT</t>
  </si>
  <si>
    <t>EBITDAR</t>
  </si>
  <si>
    <t>Total Revenues (As Reported)</t>
  </si>
  <si>
    <t>Effective Tax Rate - (Ratio)</t>
  </si>
  <si>
    <t>37.5</t>
  </si>
  <si>
    <t>38.86</t>
  </si>
  <si>
    <t>42.22</t>
  </si>
  <si>
    <t>-31.26</t>
  </si>
  <si>
    <t>26.66</t>
  </si>
  <si>
    <t>24.79</t>
  </si>
  <si>
    <t>-11.46</t>
  </si>
  <si>
    <t>-862.8</t>
  </si>
  <si>
    <t>9.85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</si>
  <si>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</si>
  <si>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</si>
  <si>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</si>
  <si>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</si>
  <si>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</si>
  <si>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</si>
  <si>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</si>
  <si>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</si>
  <si>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</si>
  <si>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</si>
  <si>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</si>
  <si>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</si>
  <si>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</si>
  <si>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</si>
  <si>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</si>
  <si>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</si>
  <si>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</si>
  <si>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3.24</t>
  </si>
  <si>
    <t>2.79</t>
  </si>
  <si>
    <t>4.11</t>
  </si>
  <si>
    <t>5.44</t>
  </si>
  <si>
    <t>5.07</t>
  </si>
  <si>
    <t>1.21</t>
  </si>
  <si>
    <t>1.09</t>
  </si>
  <si>
    <t>1.45</t>
  </si>
  <si>
    <t>1.29</t>
  </si>
  <si>
    <t>1.3</t>
  </si>
  <si>
    <t>Return on Total Capital</t>
  </si>
  <si>
    <t>3.91</t>
  </si>
  <si>
    <t>3.53</t>
  </si>
  <si>
    <t>5.38</t>
  </si>
  <si>
    <t>6.85</t>
  </si>
  <si>
    <t>6.17</t>
  </si>
  <si>
    <t>1.48</t>
  </si>
  <si>
    <t>1.25</t>
  </si>
  <si>
    <t>1.34</t>
  </si>
  <si>
    <t>Return On Equity %</t>
  </si>
  <si>
    <t>5.14</t>
  </si>
  <si>
    <t>11.22</t>
  </si>
  <si>
    <t>25.1</t>
  </si>
  <si>
    <t>19.68</t>
  </si>
  <si>
    <t>6.68</t>
  </si>
  <si>
    <t>24.68</t>
  </si>
  <si>
    <t>7.66</t>
  </si>
  <si>
    <t>0.68</t>
  </si>
  <si>
    <t>1.15</t>
  </si>
  <si>
    <t>Return on Common Equity</t>
  </si>
  <si>
    <t>6.34</t>
  </si>
  <si>
    <t>11.48</t>
  </si>
  <si>
    <t>7.07</t>
  </si>
  <si>
    <t>-0.35</t>
  </si>
  <si>
    <t>0.16</t>
  </si>
  <si>
    <t>Margin Analysis</t>
  </si>
  <si>
    <t>Gross Profit Margin %</t>
  </si>
  <si>
    <t>66.22</t>
  </si>
  <si>
    <t>67.98</t>
  </si>
  <si>
    <t>63.64</t>
  </si>
  <si>
    <t>66.69</t>
  </si>
  <si>
    <t>77.29</t>
  </si>
  <si>
    <t>84.19</t>
  </si>
  <si>
    <t>73.02</t>
  </si>
  <si>
    <t>68.08</t>
  </si>
  <si>
    <t>72.23</t>
  </si>
  <si>
    <t>72.34</t>
  </si>
  <si>
    <t>SG&amp;A Margin</t>
  </si>
  <si>
    <t>19.76</t>
  </si>
  <si>
    <t>20.36</t>
  </si>
  <si>
    <t>14.49</t>
  </si>
  <si>
    <t>21.85</t>
  </si>
  <si>
    <t>17.99</t>
  </si>
  <si>
    <t>15.72</t>
  </si>
  <si>
    <t>15.67</t>
  </si>
  <si>
    <t>13.06</t>
  </si>
  <si>
    <t>EBITDA Margin %</t>
  </si>
  <si>
    <t>46.46</t>
  </si>
  <si>
    <t>47.25</t>
  </si>
  <si>
    <t>53.07</t>
  </si>
  <si>
    <t>63.31</t>
  </si>
  <si>
    <t>57.04</t>
  </si>
  <si>
    <t>51.92</t>
  </si>
  <si>
    <t>51.79</t>
  </si>
  <si>
    <t>59.19</t>
  </si>
  <si>
    <t>61.4</t>
  </si>
  <si>
    <t>EBITA Margin %</t>
  </si>
  <si>
    <t>38.8</t>
  </si>
  <si>
    <t>39.08</t>
  </si>
  <si>
    <t>38.27</t>
  </si>
  <si>
    <t>44.44</t>
  </si>
  <si>
    <t>45.13</t>
  </si>
  <si>
    <t>34.92</t>
  </si>
  <si>
    <t>31.96</t>
  </si>
  <si>
    <t>34.26</t>
  </si>
  <si>
    <t>37.82</t>
  </si>
  <si>
    <t>EBIT Margin %</t>
  </si>
  <si>
    <t>36.63</t>
  </si>
  <si>
    <t>35.5</t>
  </si>
  <si>
    <t>37.62</t>
  </si>
  <si>
    <t>41.62</t>
  </si>
  <si>
    <t>47.82</t>
  </si>
  <si>
    <t>27.19</t>
  </si>
  <si>
    <t>21.22</t>
  </si>
  <si>
    <t>23.07</t>
  </si>
  <si>
    <t>21.51</t>
  </si>
  <si>
    <t>18.8</t>
  </si>
  <si>
    <t>Income From Continuing Operations Margin %</t>
  </si>
  <si>
    <t>17.97</t>
  </si>
  <si>
    <t>19.28</t>
  </si>
  <si>
    <t>22.79</t>
  </si>
  <si>
    <t>45.64</t>
  </si>
  <si>
    <t>44.94</t>
  </si>
  <si>
    <t>36.95</t>
  </si>
  <si>
    <t>139.25</t>
  </si>
  <si>
    <t>42.61</t>
  </si>
  <si>
    <t>3.84</t>
  </si>
  <si>
    <t>Net Income Margin %</t>
  </si>
  <si>
    <t>22.86</t>
  </si>
  <si>
    <t>42.88</t>
  </si>
  <si>
    <t>255.83</t>
  </si>
  <si>
    <t>Net Avail. For Common Margin %</t>
  </si>
  <si>
    <t>39.3</t>
  </si>
  <si>
    <t>-1.97</t>
  </si>
  <si>
    <t>0.69</t>
  </si>
  <si>
    <t>Normalized Net Income Margin</t>
  </si>
  <si>
    <t>18.71</t>
  </si>
  <si>
    <t>12.57</t>
  </si>
  <si>
    <t>15.89</t>
  </si>
  <si>
    <t>20.21</t>
  </si>
  <si>
    <t>22.41</t>
  </si>
  <si>
    <t>0.14</t>
  </si>
  <si>
    <t>3.25</t>
  </si>
  <si>
    <t>8.35</t>
  </si>
  <si>
    <t>6.88</t>
  </si>
  <si>
    <t>2.78</t>
  </si>
  <si>
    <t>Levered Free Cash Flow Margin</t>
  </si>
  <si>
    <t>-13.05</t>
  </si>
  <si>
    <t>-40.88</t>
  </si>
  <si>
    <t>56.77</t>
  </si>
  <si>
    <t>50.02</t>
  </si>
  <si>
    <t>-37.99</t>
  </si>
  <si>
    <t>8.09</t>
  </si>
  <si>
    <t>209.54</t>
  </si>
  <si>
    <t>46.15</t>
  </si>
  <si>
    <t>81.77</t>
  </si>
  <si>
    <t>38.28</t>
  </si>
  <si>
    <t>Unlevered Free Cash Flow Margin</t>
  </si>
  <si>
    <t>-9.47</t>
  </si>
  <si>
    <t>-33.66</t>
  </si>
  <si>
    <t>61.72</t>
  </si>
  <si>
    <t>53.99</t>
  </si>
  <si>
    <t>-32.52</t>
  </si>
  <si>
    <t>21.42</t>
  </si>
  <si>
    <t>218.3</t>
  </si>
  <si>
    <t>51.44</t>
  </si>
  <si>
    <t>89.06</t>
  </si>
  <si>
    <t>50.05</t>
  </si>
  <si>
    <t>Asset Turnover</t>
  </si>
  <si>
    <t>0.17</t>
  </si>
  <si>
    <t>0.21</t>
  </si>
  <si>
    <t>0.1</t>
  </si>
  <si>
    <t>0.11</t>
  </si>
  <si>
    <t>Fixed Assets Turnover</t>
  </si>
  <si>
    <t>0.2</t>
  </si>
  <si>
    <t>0.3</t>
  </si>
  <si>
    <t>0.24</t>
  </si>
  <si>
    <t>0.15</t>
  </si>
  <si>
    <t>Receivables Turnover (Average Receivables)</t>
  </si>
  <si>
    <t>61.1</t>
  </si>
  <si>
    <t>7.75</t>
  </si>
  <si>
    <t>10.59</t>
  </si>
  <si>
    <t>7.74</t>
  </si>
  <si>
    <t>5.95</t>
  </si>
  <si>
    <t>7.47</t>
  </si>
  <si>
    <t>9.58</t>
  </si>
  <si>
    <t>8.25</t>
  </si>
  <si>
    <t>10.04</t>
  </si>
  <si>
    <t>10.63</t>
  </si>
  <si>
    <t>Inventory Turnover (Average Inventory)</t>
  </si>
  <si>
    <t>0.51</t>
  </si>
  <si>
    <t>0.49</t>
  </si>
  <si>
    <t>0.67</t>
  </si>
  <si>
    <t>0.6</t>
  </si>
  <si>
    <t>2.2</t>
  </si>
  <si>
    <t>5.77</t>
  </si>
  <si>
    <t>33.2</t>
  </si>
  <si>
    <t>42.62</t>
  </si>
  <si>
    <t>Short Term Liquidity</t>
  </si>
  <si>
    <t>Current Ratio</t>
  </si>
  <si>
    <t>9.6</t>
  </si>
  <si>
    <t>20.92</t>
  </si>
  <si>
    <t>24.45</t>
  </si>
  <si>
    <t>14.29</t>
  </si>
  <si>
    <t>31.47</t>
  </si>
  <si>
    <t>1.94</t>
  </si>
  <si>
    <t>1.92</t>
  </si>
  <si>
    <t>28.01</t>
  </si>
  <si>
    <t>12.25</t>
  </si>
  <si>
    <t>4.99</t>
  </si>
  <si>
    <t>Quick Ratio</t>
  </si>
  <si>
    <t>4.08</t>
  </si>
  <si>
    <t>3.85</t>
  </si>
  <si>
    <t>2.95</t>
  </si>
  <si>
    <t>0.56</t>
  </si>
  <si>
    <t>11.4</t>
  </si>
  <si>
    <t>10.52</t>
  </si>
  <si>
    <t>3.4</t>
  </si>
  <si>
    <t>Operating Cash Flow to Current Liabilities</t>
  </si>
  <si>
    <t>1.66</t>
  </si>
  <si>
    <t>4.41</t>
  </si>
  <si>
    <t>3.31</t>
  </si>
  <si>
    <t>12.22</t>
  </si>
  <si>
    <t>11.19</t>
  </si>
  <si>
    <t>0.59</t>
  </si>
  <si>
    <t>13.6</t>
  </si>
  <si>
    <t>12.21</t>
  </si>
  <si>
    <t>4.4</t>
  </si>
  <si>
    <t>Days Sales Outstanding (Average Receivables)</t>
  </si>
  <si>
    <t>5.97</t>
  </si>
  <si>
    <t>47.1</t>
  </si>
  <si>
    <t>34.56</t>
  </si>
  <si>
    <t>47.18</t>
  </si>
  <si>
    <t>61.36</t>
  </si>
  <si>
    <t>48.83</t>
  </si>
  <si>
    <t>38.19</t>
  </si>
  <si>
    <t>44.22</t>
  </si>
  <si>
    <t>36.37</t>
  </si>
  <si>
    <t>34.35</t>
  </si>
  <si>
    <t>Days Outstanding Inventory (Average Inventory)</t>
  </si>
  <si>
    <t>714.41</t>
  </si>
  <si>
    <t>746.17</t>
  </si>
  <si>
    <t>547.94</t>
  </si>
  <si>
    <t>604.89</t>
  </si>
  <si>
    <t>317.42</t>
  </si>
  <si>
    <t>166.2</t>
  </si>
  <si>
    <t>63.26</t>
  </si>
  <si>
    <t>10.99</t>
  </si>
  <si>
    <t>8.56</t>
  </si>
  <si>
    <t>Average Days Payable Outstanding</t>
  </si>
  <si>
    <t>27.63</t>
  </si>
  <si>
    <t>17.52</t>
  </si>
  <si>
    <t>25.91</t>
  </si>
  <si>
    <t>34.51</t>
  </si>
  <si>
    <t>82.64</t>
  </si>
  <si>
    <t>53.83</t>
  </si>
  <si>
    <t>28.62</t>
  </si>
  <si>
    <t>19.6</t>
  </si>
  <si>
    <t>25.72</t>
  </si>
  <si>
    <t>32.01</t>
  </si>
  <si>
    <t>Cash Conversion Cycle (Average Days)</t>
  </si>
  <si>
    <t>692.75</t>
  </si>
  <si>
    <t>754.83</t>
  </si>
  <si>
    <t>560.62</t>
  </si>
  <si>
    <t>583.61</t>
  </si>
  <si>
    <t>312.42</t>
  </si>
  <si>
    <t>175.78</t>
  </si>
  <si>
    <t>87.88</t>
  </si>
  <si>
    <t>21.65</t>
  </si>
  <si>
    <t>10.9</t>
  </si>
  <si>
    <t>Long Term Solvency</t>
  </si>
  <si>
    <t>Total Debt/Equity</t>
  </si>
  <si>
    <t>80.95</t>
  </si>
  <si>
    <t>112.12</t>
  </si>
  <si>
    <t>106.32</t>
  </si>
  <si>
    <t>116.94</t>
  </si>
  <si>
    <t>100.76</t>
  </si>
  <si>
    <t>78.43</t>
  </si>
  <si>
    <t>64.69</t>
  </si>
  <si>
    <t>88.37</t>
  </si>
  <si>
    <t>109.43</t>
  </si>
  <si>
    <t>Total Debt / Total Capital</t>
  </si>
  <si>
    <t>44.74</t>
  </si>
  <si>
    <t>54.54</t>
  </si>
  <si>
    <t>52.86</t>
  </si>
  <si>
    <t>51.53</t>
  </si>
  <si>
    <t>53.9</t>
  </si>
  <si>
    <t>50.19</t>
  </si>
  <si>
    <t>43.96</t>
  </si>
  <si>
    <t>39.28</t>
  </si>
  <si>
    <t>46.91</t>
  </si>
  <si>
    <t>52.25</t>
  </si>
  <si>
    <t>LT Debt/Equity</t>
  </si>
  <si>
    <t>74.44</t>
  </si>
  <si>
    <t>71.25</t>
  </si>
  <si>
    <t>88.29</t>
  </si>
  <si>
    <t>108.36</t>
  </si>
  <si>
    <t>Long-Term Debt / Total Capital</t>
  </si>
  <si>
    <t>37.08</t>
  </si>
  <si>
    <t>39.93</t>
  </si>
  <si>
    <t>46.87</t>
  </si>
  <si>
    <t>51.74</t>
  </si>
  <si>
    <t>Total Liabilities / Total Assets</t>
  </si>
  <si>
    <t>53.46</t>
  </si>
  <si>
    <t>65.42</t>
  </si>
  <si>
    <t>63.71</t>
  </si>
  <si>
    <t>60.49</t>
  </si>
  <si>
    <t>61.94</t>
  </si>
  <si>
    <t>59.42</t>
  </si>
  <si>
    <t>47.31</t>
  </si>
  <si>
    <t>41.28</t>
  </si>
  <si>
    <t>53.77</t>
  </si>
  <si>
    <t>EBIT / Interest Expense</t>
  </si>
  <si>
    <t>5.33</t>
  </si>
  <si>
    <t>2.21</t>
  </si>
  <si>
    <t>3.06</t>
  </si>
  <si>
    <t>4.46</t>
  </si>
  <si>
    <t>3.98</t>
  </si>
  <si>
    <t>0.98</t>
  </si>
  <si>
    <t>1.82</t>
  </si>
  <si>
    <t>1.59</t>
  </si>
  <si>
    <t>0.92</t>
  </si>
  <si>
    <t>EBITDA / Interest Expense</t>
  </si>
  <si>
    <t>6.76</t>
  </si>
  <si>
    <t>2.94</t>
  </si>
  <si>
    <t>3.74</t>
  </si>
  <si>
    <t>5.69</t>
  </si>
  <si>
    <t>5.27</t>
  </si>
  <si>
    <t>2.08</t>
  </si>
  <si>
    <t>2.71</t>
  </si>
  <si>
    <t>4.09</t>
  </si>
  <si>
    <t>4.39</t>
  </si>
  <si>
    <t>(EBITDA - Capex) / Interest Expense</t>
  </si>
  <si>
    <t>Total Debt / EBITDA</t>
  </si>
  <si>
    <t>6.3</t>
  </si>
  <si>
    <t>8.29</t>
  </si>
  <si>
    <t>5.08</t>
  </si>
  <si>
    <t>4.04</t>
  </si>
  <si>
    <t>4.51</t>
  </si>
  <si>
    <t>11.09</t>
  </si>
  <si>
    <t>9.37</t>
  </si>
  <si>
    <t>7.63</t>
  </si>
  <si>
    <t>9.14</t>
  </si>
  <si>
    <t>Net Debt / EBITDA</t>
  </si>
  <si>
    <t>6.18</t>
  </si>
  <si>
    <t>4.83</t>
  </si>
  <si>
    <t>3.89</t>
  </si>
  <si>
    <t>10.84</t>
  </si>
  <si>
    <t>9.22</t>
  </si>
  <si>
    <t>7.35</t>
  </si>
  <si>
    <t>8.41</t>
  </si>
  <si>
    <t>7.15</t>
  </si>
  <si>
    <t>Total Debt / (EBITDA - Capex)</t>
  </si>
  <si>
    <t>Net Debt / (EBITDA - Capex)</t>
  </si>
  <si>
    <t>Growth Over Prior Year</t>
  </si>
  <si>
    <t>Total Revenues, 1 Yr. Growth %</t>
  </si>
  <si>
    <t>37.47</t>
  </si>
  <si>
    <t>19.25</t>
  </si>
  <si>
    <t>65.3</t>
  </si>
  <si>
    <t>28.61</t>
  </si>
  <si>
    <t>0.43</t>
  </si>
  <si>
    <t>25.46</t>
  </si>
  <si>
    <t>24.64</t>
  </si>
  <si>
    <t>17.14</t>
  </si>
  <si>
    <t>32.55</t>
  </si>
  <si>
    <t>Gross Profit, 1 Yr. Growth %</t>
  </si>
  <si>
    <t>54.59</t>
  </si>
  <si>
    <t>24.28</t>
  </si>
  <si>
    <t>54.76</t>
  </si>
  <si>
    <t>34.76</t>
  </si>
  <si>
    <t>8.38</t>
  </si>
  <si>
    <t>8.43</t>
  </si>
  <si>
    <t>8.81</t>
  </si>
  <si>
    <t>16.21</t>
  </si>
  <si>
    <t>24.29</t>
  </si>
  <si>
    <t>32.76</t>
  </si>
  <si>
    <t>EBITDA, 1 Yr. Growth %</t>
  </si>
  <si>
    <t>67.19</t>
  </si>
  <si>
    <t>23.12</t>
  </si>
  <si>
    <t>60.93</t>
  </si>
  <si>
    <t>48.37</t>
  </si>
  <si>
    <t>11.15</t>
  </si>
  <si>
    <t>12.18</t>
  </si>
  <si>
    <t>24.31</t>
  </si>
  <si>
    <t>33.89</t>
  </si>
  <si>
    <t>EBITA, 1 Yr. Growth %</t>
  </si>
  <si>
    <t>82.07</t>
  </si>
  <si>
    <t>21.95</t>
  </si>
  <si>
    <t>61.87</t>
  </si>
  <si>
    <t>49.37</t>
  </si>
  <si>
    <t>5.55</t>
  </si>
  <si>
    <t>123.82</t>
  </si>
  <si>
    <t>11.53</t>
  </si>
  <si>
    <t>33.62</t>
  </si>
  <si>
    <t>33.63</t>
  </si>
  <si>
    <t>28.27</t>
  </si>
  <si>
    <t>EBIT, 1 Yr. Growth %</t>
  </si>
  <si>
    <t>88.7</t>
  </si>
  <si>
    <t>17.3</t>
  </si>
  <si>
    <t>75.2</t>
  </si>
  <si>
    <t>42.26</t>
  </si>
  <si>
    <t>5.61</t>
  </si>
  <si>
    <t>30.71</t>
  </si>
  <si>
    <t>-5.65</t>
  </si>
  <si>
    <t>15.87</t>
  </si>
  <si>
    <t>Earnings From Cont. Operations, 1 Yr. Growth %</t>
  </si>
  <si>
    <t>149.22</t>
  </si>
  <si>
    <t>29.85</t>
  </si>
  <si>
    <t>95.43</t>
  </si>
  <si>
    <t>157.54</t>
  </si>
  <si>
    <t>-5.2</t>
  </si>
  <si>
    <t>10.78</t>
  </si>
  <si>
    <t>372.8</t>
  </si>
  <si>
    <t>-61.86</t>
  </si>
  <si>
    <t>-89.45</t>
  </si>
  <si>
    <t>75.11</t>
  </si>
  <si>
    <t>Net Income, 1 Yr. Growth %</t>
  </si>
  <si>
    <t>73.32</t>
  </si>
  <si>
    <t>30.76</t>
  </si>
  <si>
    <t>94.69</t>
  </si>
  <si>
    <t>156.72</t>
  </si>
  <si>
    <t>-10.91</t>
  </si>
  <si>
    <t>209.33</t>
  </si>
  <si>
    <t>-31.72</t>
  </si>
  <si>
    <t>Diluted EPS Before Extra, 1 Yr. Growth %</t>
  </si>
  <si>
    <t>149.97</t>
  </si>
  <si>
    <t>99.29</t>
  </si>
  <si>
    <t>162.45</t>
  </si>
  <si>
    <t>-4.48</t>
  </si>
  <si>
    <t>22.52</t>
  </si>
  <si>
    <t>402.6</t>
  </si>
  <si>
    <t>-71.91</t>
  </si>
  <si>
    <t>-105.77</t>
  </si>
  <si>
    <t>-133.33</t>
  </si>
  <si>
    <t>Normalized Net Income, 1 Yr. Growth %</t>
  </si>
  <si>
    <t>109.77</t>
  </si>
  <si>
    <t>-18.71</t>
  </si>
  <si>
    <t>109.04</t>
  </si>
  <si>
    <t>63.56</t>
  </si>
  <si>
    <t>1.03</t>
  </si>
  <si>
    <t>-109.79</t>
  </si>
  <si>
    <t>487.2</t>
  </si>
  <si>
    <t>219.82</t>
  </si>
  <si>
    <t>-3.44</t>
  </si>
  <si>
    <t>-46.54</t>
  </si>
  <si>
    <t>Net Property, Plant and Equip., 1 Yr. Growth %</t>
  </si>
  <si>
    <t>22.24</t>
  </si>
  <si>
    <t>42.3</t>
  </si>
  <si>
    <t>4.03</t>
  </si>
  <si>
    <t>29.92</t>
  </si>
  <si>
    <t>7.62</t>
  </si>
  <si>
    <t>19.32</t>
  </si>
  <si>
    <t>11.8</t>
  </si>
  <si>
    <t>48.48</t>
  </si>
  <si>
    <t>0.01</t>
  </si>
  <si>
    <t>Inventory, 1 Yr. Growth %</t>
  </si>
  <si>
    <t>-2.37</t>
  </si>
  <si>
    <t>40.28</t>
  </si>
  <si>
    <t>-2.72</t>
  </si>
  <si>
    <t>-24.02</t>
  </si>
  <si>
    <t>-34.74</t>
  </si>
  <si>
    <t>19.69</t>
  </si>
  <si>
    <t>5.21</t>
  </si>
  <si>
    <t>-90.23</t>
  </si>
  <si>
    <t>-1.01</t>
  </si>
  <si>
    <t>6.72</t>
  </si>
  <si>
    <t>Accounts Receivable, 1 Yr. Growth %</t>
  </si>
  <si>
    <t>13.97</t>
  </si>
  <si>
    <t>114.8</t>
  </si>
  <si>
    <t>-28.75</t>
  </si>
  <si>
    <t>211.78</t>
  </si>
  <si>
    <t>19.18</t>
  </si>
  <si>
    <t>-45.65</t>
  </si>
  <si>
    <t>76.19</t>
  </si>
  <si>
    <t>-13.55</t>
  </si>
  <si>
    <t>38.83</t>
  </si>
  <si>
    <t>25.9</t>
  </si>
  <si>
    <t>Total Assets, 1 Yr. Growth %</t>
  </si>
  <si>
    <t>21.99</t>
  </si>
  <si>
    <t>46.79</t>
  </si>
  <si>
    <t>1.06</t>
  </si>
  <si>
    <t>14.07</t>
  </si>
  <si>
    <t>19.35</t>
  </si>
  <si>
    <t>26.42</t>
  </si>
  <si>
    <t>-5.31</t>
  </si>
  <si>
    <t>9.97</t>
  </si>
  <si>
    <t>0.32</t>
  </si>
  <si>
    <t>Common Equity, 1 Yr. Growth %</t>
  </si>
  <si>
    <t>4.97</t>
  </si>
  <si>
    <t>10.01</t>
  </si>
  <si>
    <t>24.21</t>
  </si>
  <si>
    <t>14.98</t>
  </si>
  <si>
    <t>34.78</t>
  </si>
  <si>
    <t>22.94</t>
  </si>
  <si>
    <t>22.67</t>
  </si>
  <si>
    <t>17.26</t>
  </si>
  <si>
    <t>-9.36</t>
  </si>
  <si>
    <t>Tangible Book Value, 1 Yr. Growth %</t>
  </si>
  <si>
    <t>6.37</t>
  </si>
  <si>
    <t>-2.84</t>
  </si>
  <si>
    <t>28.07</t>
  </si>
  <si>
    <t>40.54</t>
  </si>
  <si>
    <t>27.21</t>
  </si>
  <si>
    <t>16.7</t>
  </si>
  <si>
    <t>10.77</t>
  </si>
  <si>
    <t>-7.3</t>
  </si>
  <si>
    <t>Cash From Operations, 1 Yr. Growth %</t>
  </si>
  <si>
    <t>4.02</t>
  </si>
  <si>
    <t>122.43</t>
  </si>
  <si>
    <t>-43.28</t>
  </si>
  <si>
    <t>302.74</t>
  </si>
  <si>
    <t>-15.45</t>
  </si>
  <si>
    <t>-65.69</t>
  </si>
  <si>
    <t>3.16</t>
  </si>
  <si>
    <t>62.89</t>
  </si>
  <si>
    <t>103.42</t>
  </si>
  <si>
    <t>-17.25</t>
  </si>
  <si>
    <t>Levered Free Cash Flow, 1 Yr. Growth %</t>
  </si>
  <si>
    <t>-32.33</t>
  </si>
  <si>
    <t>-27.88</t>
  </si>
  <si>
    <t>-313.39</t>
  </si>
  <si>
    <t>-28.9</t>
  </si>
  <si>
    <t>-179.85</t>
  </si>
  <si>
    <t>-72.55</t>
  </si>
  <si>
    <t>107.56</t>
  </si>
  <si>
    <t>-37.94</t>
  </si>
  <si>
    <t>Unlevered Free Cash Flow, 1 Yr. Growth %</t>
  </si>
  <si>
    <t>-43.04</t>
  </si>
  <si>
    <t>-37.37</t>
  </si>
  <si>
    <t>-377.63</t>
  </si>
  <si>
    <t>-27.25</t>
  </si>
  <si>
    <t>-162.83</t>
  </si>
  <si>
    <t>-120.4</t>
  </si>
  <si>
    <t>-70.63</t>
  </si>
  <si>
    <t>102.83</t>
  </si>
  <si>
    <t>-25.5</t>
  </si>
  <si>
    <t>Dividend Per Share, 1 Yr. Growth %</t>
  </si>
  <si>
    <t>16.67</t>
  </si>
  <si>
    <t>62.96</t>
  </si>
  <si>
    <t>43.93</t>
  </si>
  <si>
    <t>110.53</t>
  </si>
  <si>
    <t>11.75</t>
  </si>
  <si>
    <t>2.01</t>
  </si>
  <si>
    <t>Compound Annual Growth Rate Over Two Years</t>
  </si>
  <si>
    <t>Total Revenues, 2 Yr. CAGR %</t>
  </si>
  <si>
    <t>47.92</t>
  </si>
  <si>
    <t>28.43</t>
  </si>
  <si>
    <t>40.4</t>
  </si>
  <si>
    <t>45.81</t>
  </si>
  <si>
    <t>14.71</t>
  </si>
  <si>
    <t>7.83</t>
  </si>
  <si>
    <t>13.64</t>
  </si>
  <si>
    <t>25.05</t>
  </si>
  <si>
    <t>20.83</t>
  </si>
  <si>
    <t>24.61</t>
  </si>
  <si>
    <t>Gross Profit, 2 Yr. CAGR %</t>
  </si>
  <si>
    <t>59.38</t>
  </si>
  <si>
    <t>38.61</t>
  </si>
  <si>
    <t>38.68</t>
  </si>
  <si>
    <t>44.41</t>
  </si>
  <si>
    <t>21.18</t>
  </si>
  <si>
    <t>11.72</t>
  </si>
  <si>
    <t>8.62</t>
  </si>
  <si>
    <t>12.45</t>
  </si>
  <si>
    <t>20.18</t>
  </si>
  <si>
    <t>28.45</t>
  </si>
  <si>
    <t>EBITDA, 2 Yr. CAGR %</t>
  </si>
  <si>
    <t>115.34</t>
  </si>
  <si>
    <t>44.13</t>
  </si>
  <si>
    <t>40.76</t>
  </si>
  <si>
    <t>54.52</t>
  </si>
  <si>
    <t>28.78</t>
  </si>
  <si>
    <t>19.79</t>
  </si>
  <si>
    <t>10.5</t>
  </si>
  <si>
    <t>18.09</t>
  </si>
  <si>
    <t>29.01</t>
  </si>
  <si>
    <t>35.68</t>
  </si>
  <si>
    <t>EBITA, 2 Yr. CAGR %</t>
  </si>
  <si>
    <t>179.95</t>
  </si>
  <si>
    <t>56.11</t>
  </si>
  <si>
    <t>40.5</t>
  </si>
  <si>
    <t>55.6</t>
  </si>
  <si>
    <t>68.14</t>
  </si>
  <si>
    <t>48.09</t>
  </si>
  <si>
    <t>30.92</t>
  </si>
  <si>
    <t>EBIT, 2 Yr. CAGR %</t>
  </si>
  <si>
    <t>210.77</t>
  </si>
  <si>
    <t>48.78</t>
  </si>
  <si>
    <t>43.36</t>
  </si>
  <si>
    <t>57.87</t>
  </si>
  <si>
    <t>25.62</t>
  </si>
  <si>
    <t>6.48</t>
  </si>
  <si>
    <t>13.07</t>
  </si>
  <si>
    <t>12.49</t>
  </si>
  <si>
    <t>Earnings From Cont. Operations, 2 Yr. CAGR %</t>
  </si>
  <si>
    <t>79.89</t>
  </si>
  <si>
    <t>59.3</t>
  </si>
  <si>
    <t>124.34</t>
  </si>
  <si>
    <t>53.17</t>
  </si>
  <si>
    <t>-12.61</t>
  </si>
  <si>
    <t>128.86</t>
  </si>
  <si>
    <t>34.28</t>
  </si>
  <si>
    <t>-79.94</t>
  </si>
  <si>
    <t>-57.02</t>
  </si>
  <si>
    <t>Net Income, 2 Yr. CAGR %</t>
  </si>
  <si>
    <t>226.4</t>
  </si>
  <si>
    <t>50.54</t>
  </si>
  <si>
    <t>59.55</t>
  </si>
  <si>
    <t>123.56</t>
  </si>
  <si>
    <t>51.23</t>
  </si>
  <si>
    <t>66.01</t>
  </si>
  <si>
    <t>45.34</t>
  </si>
  <si>
    <t>-48.97</t>
  </si>
  <si>
    <t>Diluted EPS Before Extra, 2 Yr. CAGR %</t>
  </si>
  <si>
    <t>80.26</t>
  </si>
  <si>
    <t>60.96</t>
  </si>
  <si>
    <t>128.7</t>
  </si>
  <si>
    <t>55.28</t>
  </si>
  <si>
    <t>-7.73</t>
  </si>
  <si>
    <t>148.15</t>
  </si>
  <si>
    <t>18.81</t>
  </si>
  <si>
    <t>-87.28</t>
  </si>
  <si>
    <t>-86.13</t>
  </si>
  <si>
    <t>Normalized Net Income, 2 Yr. CAGR %</t>
  </si>
  <si>
    <t>289.73</t>
  </si>
  <si>
    <t>30.58</t>
  </si>
  <si>
    <t>30.36</t>
  </si>
  <si>
    <t>84.91</t>
  </si>
  <si>
    <t>28.82</t>
  </si>
  <si>
    <t>-63.24</t>
  </si>
  <si>
    <t>300.55</t>
  </si>
  <si>
    <t>333.36</t>
  </si>
  <si>
    <t>75.73</t>
  </si>
  <si>
    <t>-28.15</t>
  </si>
  <si>
    <t>Net Property, Plant and Equip., 2 Yr. CAGR %</t>
  </si>
  <si>
    <t>19.31</t>
  </si>
  <si>
    <t>26.02</t>
  </si>
  <si>
    <t>21.67</t>
  </si>
  <si>
    <t>16.26</t>
  </si>
  <si>
    <t>17.39</t>
  </si>
  <si>
    <t>4.05</t>
  </si>
  <si>
    <t>9.56</t>
  </si>
  <si>
    <t>15.5</t>
  </si>
  <si>
    <t>28.84</t>
  </si>
  <si>
    <t>21.86</t>
  </si>
  <si>
    <t>Inventory, 2 Yr. CAGR %</t>
  </si>
  <si>
    <t>-8.72</t>
  </si>
  <si>
    <t>49.9</t>
  </si>
  <si>
    <t>16.82</t>
  </si>
  <si>
    <t>-14.02</t>
  </si>
  <si>
    <t>-29.58</t>
  </si>
  <si>
    <t>-58.7</t>
  </si>
  <si>
    <t>-67.94</t>
  </si>
  <si>
    <t>-68.9</t>
  </si>
  <si>
    <t>Accounts Receivable, 2 Yr. CAGR %</t>
  </si>
  <si>
    <t>28.53</t>
  </si>
  <si>
    <t>282.65</t>
  </si>
  <si>
    <t>12.39</t>
  </si>
  <si>
    <t>49.04</t>
  </si>
  <si>
    <t>92.76</t>
  </si>
  <si>
    <t>-19.52</t>
  </si>
  <si>
    <t>-2.14</t>
  </si>
  <si>
    <t>23.41</t>
  </si>
  <si>
    <t>9.55</t>
  </si>
  <si>
    <t>32.21</t>
  </si>
  <si>
    <t>Total Assets, 2 Yr. CAGR %</t>
  </si>
  <si>
    <t>22.23</t>
  </si>
  <si>
    <t>33.98</t>
  </si>
  <si>
    <t>21.55</t>
  </si>
  <si>
    <t>7.37</t>
  </si>
  <si>
    <t>16.68</t>
  </si>
  <si>
    <t>22.83</t>
  </si>
  <si>
    <t>9.41</t>
  </si>
  <si>
    <t>2.1</t>
  </si>
  <si>
    <t>21.64</t>
  </si>
  <si>
    <t>16.19</t>
  </si>
  <si>
    <t>Common Equity, 2 Yr. CAGR %</t>
  </si>
  <si>
    <t>6.03</t>
  </si>
  <si>
    <t>5.91</t>
  </si>
  <si>
    <t>7.46</t>
  </si>
  <si>
    <t>16.9</t>
  </si>
  <si>
    <t>19.51</t>
  </si>
  <si>
    <t>24.49</t>
  </si>
  <si>
    <t>28.73</t>
  </si>
  <si>
    <t>19.93</t>
  </si>
  <si>
    <t>3.09</t>
  </si>
  <si>
    <t>Tangible Book Value, 2 Yr. CAGR %</t>
  </si>
  <si>
    <t>5.06</t>
  </si>
  <si>
    <t>0.39</t>
  </si>
  <si>
    <t>-1.93</t>
  </si>
  <si>
    <t>12.6</t>
  </si>
  <si>
    <t>21.71</t>
  </si>
  <si>
    <t>27.5</t>
  </si>
  <si>
    <t>33.71</t>
  </si>
  <si>
    <t>13.7</t>
  </si>
  <si>
    <t>Cash From Operations, 2 Yr. CAGR %</t>
  </si>
  <si>
    <t>79.79</t>
  </si>
  <si>
    <t>52.11</t>
  </si>
  <si>
    <t>12.32</t>
  </si>
  <si>
    <t>51.14</t>
  </si>
  <si>
    <t>84.53</t>
  </si>
  <si>
    <t>-46.6</t>
  </si>
  <si>
    <t>-40.5</t>
  </si>
  <si>
    <t>29.63</t>
  </si>
  <si>
    <t>82.03</t>
  </si>
  <si>
    <t>29.74</t>
  </si>
  <si>
    <t>Levered Free Cash Flow, 2 Yr. CAGR %</t>
  </si>
  <si>
    <t>61.83</t>
  </si>
  <si>
    <t>109.21</t>
  </si>
  <si>
    <t>28.66</t>
  </si>
  <si>
    <t>55.51</t>
  </si>
  <si>
    <t>-28.52</t>
  </si>
  <si>
    <t>-59.03</t>
  </si>
  <si>
    <t>51.93</t>
  </si>
  <si>
    <t>187.5</t>
  </si>
  <si>
    <t>-24.52</t>
  </si>
  <si>
    <t>13.49</t>
  </si>
  <si>
    <t>Unlevered Free Cash Flow, 2 Yr. CAGR %</t>
  </si>
  <si>
    <t>27.75</t>
  </si>
  <si>
    <t>116.87</t>
  </si>
  <si>
    <t>37.8</t>
  </si>
  <si>
    <t>76.72</t>
  </si>
  <si>
    <t>-35.61</t>
  </si>
  <si>
    <t>-38.29</t>
  </si>
  <si>
    <t>62.81</t>
  </si>
  <si>
    <t>90.95</t>
  </si>
  <si>
    <t>-22.82</t>
  </si>
  <si>
    <t>22.92</t>
  </si>
  <si>
    <t>Dividend Per Share, 2 Yr. CAGR %</t>
  </si>
  <si>
    <t>32.29</t>
  </si>
  <si>
    <t>15.47</t>
  </si>
  <si>
    <t>30.93</t>
  </si>
  <si>
    <t>56.35</t>
  </si>
  <si>
    <t>53.15</t>
  </si>
  <si>
    <t>74.08</t>
  </si>
  <si>
    <t>53.79</t>
  </si>
  <si>
    <t>6.9</t>
  </si>
  <si>
    <t>Compound Annual Growth Rate Over Three Years</t>
  </si>
  <si>
    <t>Total Revenues, 3 Yr. CAGR %</t>
  </si>
  <si>
    <t>39.92</t>
  </si>
  <si>
    <t>38.36</t>
  </si>
  <si>
    <t>39.7</t>
  </si>
  <si>
    <t>36.36</t>
  </si>
  <si>
    <t>26.33</t>
  </si>
  <si>
    <t>-11.97</t>
  </si>
  <si>
    <t>13.41</t>
  </si>
  <si>
    <t>17.19</t>
  </si>
  <si>
    <t>22.35</t>
  </si>
  <si>
    <t>24.62</t>
  </si>
  <si>
    <t>Gross Profit, 3 Yr. CAGR %</t>
  </si>
  <si>
    <t>67.08</t>
  </si>
  <si>
    <t>46.69</t>
  </si>
  <si>
    <t>43.79</t>
  </si>
  <si>
    <t>37.36</t>
  </si>
  <si>
    <t>31.85</t>
  </si>
  <si>
    <t>-6.05</t>
  </si>
  <si>
    <t>10.74</t>
  </si>
  <si>
    <t>24.23</t>
  </si>
  <si>
    <t>EBITDA, 3 Yr. CAGR %</t>
  </si>
  <si>
    <t>312.71</t>
  </si>
  <si>
    <t>78.73</t>
  </si>
  <si>
    <t>49.52</t>
  </si>
  <si>
    <t>43.25</t>
  </si>
  <si>
    <t>39.27</t>
  </si>
  <si>
    <t>-8.16</t>
  </si>
  <si>
    <t>17.89</t>
  </si>
  <si>
    <t>14.92</t>
  </si>
  <si>
    <t>23.14</t>
  </si>
  <si>
    <t>31.78</t>
  </si>
  <si>
    <t>EBITA, 3 Yr. CAGR %</t>
  </si>
  <si>
    <t>97.6</t>
  </si>
  <si>
    <t>112.21</t>
  </si>
  <si>
    <t>58.01</t>
  </si>
  <si>
    <t>43.39</t>
  </si>
  <si>
    <t>32.6</t>
  </si>
  <si>
    <t>-14.57</t>
  </si>
  <si>
    <t>48.06</t>
  </si>
  <si>
    <t>43.1</t>
  </si>
  <si>
    <t>25.81</t>
  </si>
  <si>
    <t>31.82</t>
  </si>
  <si>
    <t>EBIT, 3 Yr. CAGR %</t>
  </si>
  <si>
    <t>80.57</t>
  </si>
  <si>
    <t>124.59</t>
  </si>
  <si>
    <t>57.11</t>
  </si>
  <si>
    <t>42.99</t>
  </si>
  <si>
    <t>39.53</t>
  </si>
  <si>
    <t>-23.6</t>
  </si>
  <si>
    <t>15.6</t>
  </si>
  <si>
    <t>15.39</t>
  </si>
  <si>
    <t>11.77</t>
  </si>
  <si>
    <t>Earnings From Cont. Operations, 3 Yr. CAGR %</t>
  </si>
  <si>
    <t>3.26</t>
  </si>
  <si>
    <t>84.93</t>
  </si>
  <si>
    <t>86.96</t>
  </si>
  <si>
    <t>67.51</t>
  </si>
  <si>
    <t>53.42</t>
  </si>
  <si>
    <t>25.94</t>
  </si>
  <si>
    <t>-42.49</t>
  </si>
  <si>
    <t>Net Income, 3 Yr. CAGR %</t>
  </si>
  <si>
    <t>10.7</t>
  </si>
  <si>
    <t>140.61</t>
  </si>
  <si>
    <t>64.02</t>
  </si>
  <si>
    <t>64.52</t>
  </si>
  <si>
    <t>91.97</t>
  </si>
  <si>
    <t>23.46</t>
  </si>
  <si>
    <t>-6.95</t>
  </si>
  <si>
    <t>-69.83</t>
  </si>
  <si>
    <t>Diluted EPS Before Extra, 3 Yr. CAGR %</t>
  </si>
  <si>
    <t>561.35</t>
  </si>
  <si>
    <t>86.39</t>
  </si>
  <si>
    <t>89.45</t>
  </si>
  <si>
    <t>70.11</t>
  </si>
  <si>
    <t>4.37</t>
  </si>
  <si>
    <t>62.34</t>
  </si>
  <si>
    <t>20.03</t>
  </si>
  <si>
    <t>-56.68</t>
  </si>
  <si>
    <t>-82.46</t>
  </si>
  <si>
    <t>Normalized Net Income, 3 Yr. CAGR %</t>
  </si>
  <si>
    <t>56.53</t>
  </si>
  <si>
    <t>131.13</t>
  </si>
  <si>
    <t>52.76</t>
  </si>
  <si>
    <t>40.6</t>
  </si>
  <si>
    <t>53.2</t>
  </si>
  <si>
    <t>-82.52</t>
  </si>
  <si>
    <t>58.3</t>
  </si>
  <si>
    <t>271.6</t>
  </si>
  <si>
    <t>162.72</t>
  </si>
  <si>
    <t>18.19</t>
  </si>
  <si>
    <t>Net Property, Plant and Equip., 3 Yr. CAGR %</t>
  </si>
  <si>
    <t>18.18</t>
  </si>
  <si>
    <t>22.75</t>
  </si>
  <si>
    <t>18.22</t>
  </si>
  <si>
    <t>24.36</t>
  </si>
  <si>
    <t>12.75</t>
  </si>
  <si>
    <t>11.5</t>
  </si>
  <si>
    <t>8.91</t>
  </si>
  <si>
    <t>10.3</t>
  </si>
  <si>
    <t>25.59</t>
  </si>
  <si>
    <t>18.41</t>
  </si>
  <si>
    <t>Inventory, 3 Yr. CAGR %</t>
  </si>
  <si>
    <t>-5.87</t>
  </si>
  <si>
    <t>24.24</t>
  </si>
  <si>
    <t>29.78</t>
  </si>
  <si>
    <t>1.22</t>
  </si>
  <si>
    <t>-21.57</t>
  </si>
  <si>
    <t>-49.4</t>
  </si>
  <si>
    <t>-43.6</t>
  </si>
  <si>
    <t>-50.26</t>
  </si>
  <si>
    <t>-53.31</t>
  </si>
  <si>
    <t>-53.09</t>
  </si>
  <si>
    <t>Accounts Receivable, 3 Yr. CAGR %</t>
  </si>
  <si>
    <t>40.73</t>
  </si>
  <si>
    <t>176.86</t>
  </si>
  <si>
    <t>104.96</t>
  </si>
  <si>
    <t>57.92</t>
  </si>
  <si>
    <t>38.33</t>
  </si>
  <si>
    <t>26.4</t>
  </si>
  <si>
    <t>4.5</t>
  </si>
  <si>
    <t>-6.1</t>
  </si>
  <si>
    <t>28.35</t>
  </si>
  <si>
    <t>14.75</t>
  </si>
  <si>
    <t>Total Assets, 3 Yr. CAGR %</t>
  </si>
  <si>
    <t>17.46</t>
  </si>
  <si>
    <t>30.03</t>
  </si>
  <si>
    <t>21.79</t>
  </si>
  <si>
    <t>19.84</t>
  </si>
  <si>
    <t>12.63</t>
  </si>
  <si>
    <t>9.64</t>
  </si>
  <si>
    <t>11.94</t>
  </si>
  <si>
    <t>Common Equity, 3 Yr. CAGR %</t>
  </si>
  <si>
    <t>4.3</t>
  </si>
  <si>
    <t>5.67</t>
  </si>
  <si>
    <t>7.26</t>
  </si>
  <si>
    <t>12.78</t>
  </si>
  <si>
    <t>16.25</t>
  </si>
  <si>
    <t>24.39</t>
  </si>
  <si>
    <t>23.97</t>
  </si>
  <si>
    <t>26.68</t>
  </si>
  <si>
    <t>20.93</t>
  </si>
  <si>
    <t>9.24</t>
  </si>
  <si>
    <t>Tangible Book Value, 3 Yr. CAGR %</t>
  </si>
  <si>
    <t>3.37</t>
  </si>
  <si>
    <t>1.5</t>
  </si>
  <si>
    <t>-0.08</t>
  </si>
  <si>
    <t>7.2</t>
  </si>
  <si>
    <t>13.61</t>
  </si>
  <si>
    <t>27.69</t>
  </si>
  <si>
    <t>27.4</t>
  </si>
  <si>
    <t>27.78</t>
  </si>
  <si>
    <t>18.04</t>
  </si>
  <si>
    <t>6.22</t>
  </si>
  <si>
    <t>Cash From Operations, 3 Yr. CAGR %</t>
  </si>
  <si>
    <t>72.78</t>
  </si>
  <si>
    <t>93.01</t>
  </si>
  <si>
    <t>9.48</t>
  </si>
  <si>
    <t>71.92</t>
  </si>
  <si>
    <t>24.54</t>
  </si>
  <si>
    <t>4.72</t>
  </si>
  <si>
    <t>-33.49</t>
  </si>
  <si>
    <t>-16.77</t>
  </si>
  <si>
    <t>50.64</t>
  </si>
  <si>
    <t>39.96</t>
  </si>
  <si>
    <t>Levered Free Cash Flow, 3 Yr. CAGR %</t>
  </si>
  <si>
    <t>-25.57</t>
  </si>
  <si>
    <t>114.97</t>
  </si>
  <si>
    <t>115.78</t>
  </si>
  <si>
    <t>23.34</t>
  </si>
  <si>
    <t>20.32</t>
  </si>
  <si>
    <t>-61.65</t>
  </si>
  <si>
    <t>76.05</t>
  </si>
  <si>
    <t>-14.11</t>
  </si>
  <si>
    <t>157.91</t>
  </si>
  <si>
    <t>-29.29</t>
  </si>
  <si>
    <t>Unlevered Free Cash Flow, 3 Yr. CAGR %</t>
  </si>
  <si>
    <t>-32.32</t>
  </si>
  <si>
    <t>91.45</t>
  </si>
  <si>
    <t>142.49</t>
  </si>
  <si>
    <t>21.28</t>
  </si>
  <si>
    <t>-47.88</t>
  </si>
  <si>
    <t>69.5</t>
  </si>
  <si>
    <t>-8.01</t>
  </si>
  <si>
    <t>94.83</t>
  </si>
  <si>
    <t>-23.72</t>
  </si>
  <si>
    <t>Dividend Per Share, 3 Yr. CAGR %</t>
  </si>
  <si>
    <t>20.51</t>
  </si>
  <si>
    <t>25.99</t>
  </si>
  <si>
    <t>54.2</t>
  </si>
  <si>
    <t>52.09</t>
  </si>
  <si>
    <t>70.29</t>
  </si>
  <si>
    <t>50.17</t>
  </si>
  <si>
    <t>34.12</t>
  </si>
  <si>
    <t>Compound Annual Growth Rate Over Five Years</t>
  </si>
  <si>
    <t>Total Revenues, 5 Yr. CAGR %</t>
  </si>
  <si>
    <t>17.35</t>
  </si>
  <si>
    <t>28.49</t>
  </si>
  <si>
    <t>40.53</t>
  </si>
  <si>
    <t>41.29</t>
  </si>
  <si>
    <t>27.16</t>
  </si>
  <si>
    <t>5.57</t>
  </si>
  <si>
    <t>16.32</t>
  </si>
  <si>
    <t>20.11</t>
  </si>
  <si>
    <t>Gross Profit, 5 Yr. CAGR %</t>
  </si>
  <si>
    <t>31.84</t>
  </si>
  <si>
    <t>44.45</t>
  </si>
  <si>
    <t>55.08</t>
  </si>
  <si>
    <t>45.78</t>
  </si>
  <si>
    <t>9.98</t>
  </si>
  <si>
    <t>7.09</t>
  </si>
  <si>
    <t>14.43</t>
  </si>
  <si>
    <t>17.73</t>
  </si>
  <si>
    <t>EBITDA, 5 Yr. CAGR %</t>
  </si>
  <si>
    <t>65.64</t>
  </si>
  <si>
    <t>168.4</t>
  </si>
  <si>
    <t>68.62</t>
  </si>
  <si>
    <t>41.19</t>
  </si>
  <si>
    <t>9.21</t>
  </si>
  <si>
    <t>7.58</t>
  </si>
  <si>
    <t>22.22</t>
  </si>
  <si>
    <t>EBITA, 5 Yr. CAGR %</t>
  </si>
  <si>
    <t>143.79</t>
  </si>
  <si>
    <t>90.1</t>
  </si>
  <si>
    <t>72.4</t>
  </si>
  <si>
    <t>87.39</t>
  </si>
  <si>
    <t>41.5</t>
  </si>
  <si>
    <t>2.63</t>
  </si>
  <si>
    <t>1.43</t>
  </si>
  <si>
    <t>-0.88</t>
  </si>
  <si>
    <t>42.11</t>
  </si>
  <si>
    <t>38.1</t>
  </si>
  <si>
    <t>EBIT, 5 Yr. CAGR %</t>
  </si>
  <si>
    <t>141.01</t>
  </si>
  <si>
    <t>69.28</t>
  </si>
  <si>
    <t>64.65</t>
  </si>
  <si>
    <t>95.06</t>
  </si>
  <si>
    <t>43.15</t>
  </si>
  <si>
    <t>-1.25</t>
  </si>
  <si>
    <t>-4.75</t>
  </si>
  <si>
    <t>-9.96</t>
  </si>
  <si>
    <t>14.22</t>
  </si>
  <si>
    <t>Earnings From Cont. Operations, 5 Yr. CAGR %</t>
  </si>
  <si>
    <t>87.36</t>
  </si>
  <si>
    <t>50.32</t>
  </si>
  <si>
    <t>967.47</t>
  </si>
  <si>
    <t>72.35</t>
  </si>
  <si>
    <t>21.07</t>
  </si>
  <si>
    <t>56.78</t>
  </si>
  <si>
    <t>12.51</t>
  </si>
  <si>
    <t>-32.01</t>
  </si>
  <si>
    <t>-18.08</t>
  </si>
  <si>
    <t>Net Income, 5 Yr. CAGR %</t>
  </si>
  <si>
    <t>51.47</t>
  </si>
  <si>
    <t>69.14</t>
  </si>
  <si>
    <t>28.13</t>
  </si>
  <si>
    <t>133.64</t>
  </si>
  <si>
    <t>58.78</t>
  </si>
  <si>
    <t>78.28</t>
  </si>
  <si>
    <t>56.56</t>
  </si>
  <si>
    <t>-40.32</t>
  </si>
  <si>
    <t>-31.69</t>
  </si>
  <si>
    <t>Diluted EPS Before Extra, 5 Yr. CAGR %</t>
  </si>
  <si>
    <t>86.84</t>
  </si>
  <si>
    <t>49.75</t>
  </si>
  <si>
    <t>22.98</t>
  </si>
  <si>
    <t>332.48</t>
  </si>
  <si>
    <t>74.1</t>
  </si>
  <si>
    <t>24.72</t>
  </si>
  <si>
    <t>63.46</t>
  </si>
  <si>
    <t>9.93</t>
  </si>
  <si>
    <t>-41.38</t>
  </si>
  <si>
    <t>-49.39</t>
  </si>
  <si>
    <t>Normalized Net Income, 5 Yr. CAGR %</t>
  </si>
  <si>
    <t>97.31</t>
  </si>
  <si>
    <t>45.49</t>
  </si>
  <si>
    <t>111.4</t>
  </si>
  <si>
    <t>43.72</t>
  </si>
  <si>
    <t>-60.68</t>
  </si>
  <si>
    <t>-19.43</t>
  </si>
  <si>
    <t>-12.9</t>
  </si>
  <si>
    <t>65.05</t>
  </si>
  <si>
    <t>92.58</t>
  </si>
  <si>
    <t>Net Property, Plant and Equip., 5 Yr. CAGR %</t>
  </si>
  <si>
    <t>8.12</t>
  </si>
  <si>
    <t>14.1</t>
  </si>
  <si>
    <t>17.41</t>
  </si>
  <si>
    <t>17.88</t>
  </si>
  <si>
    <t>15.46</t>
  </si>
  <si>
    <t>11.46</t>
  </si>
  <si>
    <t>13.08</t>
  </si>
  <si>
    <t>16.48</t>
  </si>
  <si>
    <t>14.79</t>
  </si>
  <si>
    <t>Inventory, 5 Yr. CAGR %</t>
  </si>
  <si>
    <t>-2.77</t>
  </si>
  <si>
    <t>14.58</t>
  </si>
  <si>
    <t>13.3</t>
  </si>
  <si>
    <t>7.23</t>
  </si>
  <si>
    <t>1.63</t>
  </si>
  <si>
    <t>-29.28</t>
  </si>
  <si>
    <t>-33.24</t>
  </si>
  <si>
    <t>-57.84</t>
  </si>
  <si>
    <t>-55.55</t>
  </si>
  <si>
    <t>-33.51</t>
  </si>
  <si>
    <t>Accounts Receivable, 5 Yr. CAGR %</t>
  </si>
  <si>
    <t>83.94</t>
  </si>
  <si>
    <t>107.97</t>
  </si>
  <si>
    <t>99.99</t>
  </si>
  <si>
    <t>20.59</t>
  </si>
  <si>
    <t>20.45</t>
  </si>
  <si>
    <t>25.2</t>
  </si>
  <si>
    <t>6.49</t>
  </si>
  <si>
    <t>Total Assets, 5 Yr. CAGR %</t>
  </si>
  <si>
    <t>9.34</t>
  </si>
  <si>
    <t>17.96</t>
  </si>
  <si>
    <t>19.13</t>
  </si>
  <si>
    <t>20.34</t>
  </si>
  <si>
    <t>19.72</t>
  </si>
  <si>
    <t>20.52</t>
  </si>
  <si>
    <t>10.49</t>
  </si>
  <si>
    <t>12.4</t>
  </si>
  <si>
    <t>16.18</t>
  </si>
  <si>
    <t>Common Equity, 5 Yr. CAGR %</t>
  </si>
  <si>
    <t>1.7</t>
  </si>
  <si>
    <t>2.76</t>
  </si>
  <si>
    <t>10.03</t>
  </si>
  <si>
    <t>17.32</t>
  </si>
  <si>
    <t>21.09</t>
  </si>
  <si>
    <t>23.76</t>
  </si>
  <si>
    <t>22.34</t>
  </si>
  <si>
    <t>16.66</t>
  </si>
  <si>
    <t>Tangible Book Value, 5 Yr. CAGR %</t>
  </si>
  <si>
    <t>1.31</t>
  </si>
  <si>
    <t>0.22</t>
  </si>
  <si>
    <t>0.71</t>
  </si>
  <si>
    <t>5.8</t>
  </si>
  <si>
    <t>8.13</t>
  </si>
  <si>
    <t>14.9</t>
  </si>
  <si>
    <t>21.26</t>
  </si>
  <si>
    <t>25.32</t>
  </si>
  <si>
    <t>21.73</t>
  </si>
  <si>
    <t>16.46</t>
  </si>
  <si>
    <t>Cash From Operations, 5 Yr. CAGR %</t>
  </si>
  <si>
    <t>118.38</t>
  </si>
  <si>
    <t>129.72</t>
  </si>
  <si>
    <t>45.44</t>
  </si>
  <si>
    <t>75.02</t>
  </si>
  <si>
    <t>34.91</t>
  </si>
  <si>
    <t>7.7</t>
  </si>
  <si>
    <t>-7.64</t>
  </si>
  <si>
    <t>14.05</t>
  </si>
  <si>
    <t>-0.51</t>
  </si>
  <si>
    <t>-0.59</t>
  </si>
  <si>
    <t>Levered Free Cash Flow, 5 Yr. CAGR %</t>
  </si>
  <si>
    <t>41.52</t>
  </si>
  <si>
    <t>99.65</t>
  </si>
  <si>
    <t>29.13</t>
  </si>
  <si>
    <t>91.63</t>
  </si>
  <si>
    <t>52.32</t>
  </si>
  <si>
    <t>-31.65</t>
  </si>
  <si>
    <t>44.26</t>
  </si>
  <si>
    <t>-12.84</t>
  </si>
  <si>
    <t>-3.98</t>
  </si>
  <si>
    <t>Unlevered Free Cash Flow, 5 Yr. CAGR %</t>
  </si>
  <si>
    <t>32.75</t>
  </si>
  <si>
    <t>71.16</t>
  </si>
  <si>
    <t>32.22</t>
  </si>
  <si>
    <t>88.71</t>
  </si>
  <si>
    <t>55.74</t>
  </si>
  <si>
    <t>-16.07</t>
  </si>
  <si>
    <t>50.76</t>
  </si>
  <si>
    <t>-11.87</t>
  </si>
  <si>
    <t>23.74</t>
  </si>
  <si>
    <t>3.3</t>
  </si>
  <si>
    <t>Dividend Per Share, 5 Yr. CAGR %</t>
  </si>
  <si>
    <t>-25.25</t>
  </si>
  <si>
    <t>14.87</t>
  </si>
  <si>
    <t>24.57</t>
  </si>
  <si>
    <t>35.1</t>
  </si>
  <si>
    <t>44.43</t>
  </si>
  <si>
    <t>51.25</t>
  </si>
  <si>
    <t>61.86</t>
  </si>
  <si>
    <t>52.61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</si>
  <si>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</si>
  <si>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</si>
  <si>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</si>
  <si>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</si>
  <si>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</si>
  <si>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</si>
  <si>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</si>
  <si>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</si>
  <si>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</si>
  <si>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287.8</t>
  </si>
  <si>
    <t>249.4</t>
  </si>
  <si>
    <t>366.2</t>
  </si>
  <si>
    <t>417.5</t>
  </si>
  <si>
    <t>393.2</t>
  </si>
  <si>
    <t>573.1</t>
  </si>
  <si>
    <t>-</t>
  </si>
  <si>
    <t>Change</t>
  </si>
  <si>
    <t>-13.33%</t>
  </si>
  <si>
    <t>46.83%</t>
  </si>
  <si>
    <t>14.02%</t>
  </si>
  <si>
    <t>-5.84%</t>
  </si>
  <si>
    <t>45.78%</t>
  </si>
  <si>
    <t>0%</t>
  </si>
  <si>
    <t>Enterprise Value (EV)</t>
  </si>
  <si>
    <t>P/E ratio</t>
  </si>
  <si>
    <t>2.62x</t>
  </si>
  <si>
    <t>2.53x</t>
  </si>
  <si>
    <t>13.1x</t>
  </si>
  <si>
    <t>-203x</t>
  </si>
  <si>
    <t>578x</t>
  </si>
  <si>
    <t>51.7x</t>
  </si>
  <si>
    <t>-2,867x</t>
  </si>
  <si>
    <t>-212x</t>
  </si>
  <si>
    <t>PBR</t>
  </si>
  <si>
    <t>PEG</t>
  </si>
  <si>
    <t>-0.1x</t>
  </si>
  <si>
    <t>-0.2x</t>
  </si>
  <si>
    <t>2x</t>
  </si>
  <si>
    <t>-4x</t>
  </si>
  <si>
    <t>0x</t>
  </si>
  <si>
    <t>28x</t>
  </si>
  <si>
    <t>-0x</t>
  </si>
  <si>
    <t>Capitalization / Revenue</t>
  </si>
  <si>
    <t>6.4x</t>
  </si>
  <si>
    <t>4.42x</t>
  </si>
  <si>
    <t>5.21x</t>
  </si>
  <si>
    <t>5.07x</t>
  </si>
  <si>
    <t>3.6x</t>
  </si>
  <si>
    <t>4.72x</t>
  </si>
  <si>
    <t>4.17x</t>
  </si>
  <si>
    <t>3.76x</t>
  </si>
  <si>
    <t>EV / Revenue</t>
  </si>
  <si>
    <t>EV / EBITDA</t>
  </si>
  <si>
    <t>7.9x</t>
  </si>
  <si>
    <t>6.52x</t>
  </si>
  <si>
    <t>6.68x</t>
  </si>
  <si>
    <t>EV / EBIT</t>
  </si>
  <si>
    <t>21.8x</t>
  </si>
  <si>
    <t>23.3x</t>
  </si>
  <si>
    <t>EV / FCF</t>
  </si>
  <si>
    <t>-0.54x</t>
  </si>
  <si>
    <t>7.81x</t>
  </si>
  <si>
    <t>7.63x</t>
  </si>
  <si>
    <t>FCF Yield</t>
  </si>
  <si>
    <t>-14.4%</t>
  </si>
  <si>
    <t>-185%</t>
  </si>
  <si>
    <t>12.8%</t>
  </si>
  <si>
    <t>13.1%</t>
  </si>
  <si>
    <t>Dividend per Share
                                    2</t>
  </si>
  <si>
    <t>0.1467</t>
  </si>
  <si>
    <t>0.6333</t>
  </si>
  <si>
    <t>1.333</t>
  </si>
  <si>
    <t>1.528</t>
  </si>
  <si>
    <t>1.585</t>
  </si>
  <si>
    <t>Rate of return</t>
  </si>
  <si>
    <t>0.73%</t>
  </si>
  <si>
    <t>4.51%</t>
  </si>
  <si>
    <t>6.51%</t>
  </si>
  <si>
    <t>8.15%</t>
  </si>
  <si>
    <t>8.77%</t>
  </si>
  <si>
    <t>7.95%</t>
  </si>
  <si>
    <t>7.99%</t>
  </si>
  <si>
    <t>8.29%</t>
  </si>
  <si>
    <t>EPS
                                    2</t>
  </si>
  <si>
    <t>7.667</t>
  </si>
  <si>
    <t>5.563</t>
  </si>
  <si>
    <t>1.563</t>
  </si>
  <si>
    <t>-0.00667</t>
  </si>
  <si>
    <t>Distribution rate</t>
  </si>
  <si>
    <t>1.91%</t>
  </si>
  <si>
    <t>11.4%</t>
  </si>
  <si>
    <t>85.3%</t>
  </si>
  <si>
    <t>-1,656%</t>
  </si>
  <si>
    <t>5,067%</t>
  </si>
  <si>
    <t>411%</t>
  </si>
  <si>
    <t>-22,913%</t>
  </si>
  <si>
    <t>-1,761%</t>
  </si>
  <si>
    <t>Net sales
                                    1</t>
  </si>
  <si>
    <t>56.38</t>
  </si>
  <si>
    <t>70.27</t>
  </si>
  <si>
    <t>82.32</t>
  </si>
  <si>
    <t>109.1</t>
  </si>
  <si>
    <t>121.5</t>
  </si>
  <si>
    <t>137.4</t>
  </si>
  <si>
    <t>152.4</t>
  </si>
  <si>
    <t>EBITDA
                                    1</t>
  </si>
  <si>
    <t>29.6</t>
  </si>
  <si>
    <t>36.64</t>
  </si>
  <si>
    <t>46.56</t>
  </si>
  <si>
    <t>72.57</t>
  </si>
  <si>
    <t>87.91</t>
  </si>
  <si>
    <t>85.86</t>
  </si>
  <si>
    <t>EBIT
                                    1</t>
  </si>
  <si>
    <t>34.2</t>
  </si>
  <si>
    <t>10.54</t>
  </si>
  <si>
    <t>17.71</t>
  </si>
  <si>
    <t>26.23</t>
  </si>
  <si>
    <t>24.58</t>
  </si>
  <si>
    <t>Net income
                                    1</t>
  </si>
  <si>
    <t>115</t>
  </si>
  <si>
    <t>78.51</t>
  </si>
  <si>
    <t>27.62</t>
  </si>
  <si>
    <t>-1.623</t>
  </si>
  <si>
    <t>0.758</t>
  </si>
  <si>
    <t>8.294</t>
  </si>
  <si>
    <t>-0.0572</t>
  </si>
  <si>
    <t>-2.62</t>
  </si>
  <si>
    <t>Reference price
                                    2</t>
  </si>
  <si>
    <t>20.47</t>
  </si>
  <si>
    <t>18.28</t>
  </si>
  <si>
    <t>17.33</t>
  </si>
  <si>
    <t>19.12</t>
  </si>
  <si>
    <t>Nbr of stocks (in thousands)</t>
  </si>
  <si>
    <t>4,770</t>
  </si>
  <si>
    <t>5,916</t>
  </si>
  <si>
    <t>17,886</t>
  </si>
  <si>
    <t>22,841</t>
  </si>
  <si>
    <t>22,686</t>
  </si>
  <si>
    <t>29,976</t>
  </si>
  <si>
    <t>Announcement Date</t>
  </si>
  <si>
    <t>2/12/20</t>
  </si>
  <si>
    <t>2/18/21</t>
  </si>
  <si>
    <t>2/24/22</t>
  </si>
  <si>
    <t>2/23/23</t>
  </si>
  <si>
    <t>2/22/24</t>
  </si>
  <si>
    <t>address1</t>
  </si>
  <si>
    <t>369 N. New York Avenue</t>
  </si>
  <si>
    <t>address2</t>
  </si>
  <si>
    <t>Suite 201</t>
  </si>
  <si>
    <t>city</t>
  </si>
  <si>
    <t>Winter Park</t>
  </si>
  <si>
    <t>state</t>
  </si>
  <si>
    <t>FL</t>
  </si>
  <si>
    <t>zip</t>
  </si>
  <si>
    <t>32789</t>
  </si>
  <si>
    <t>country</t>
  </si>
  <si>
    <t>phone</t>
  </si>
  <si>
    <t>386 274 2202</t>
  </si>
  <si>
    <t>fax</t>
  </si>
  <si>
    <t>386 274 1223</t>
  </si>
  <si>
    <t>website</t>
  </si>
  <si>
    <t>https://www.ctoreit.com</t>
  </si>
  <si>
    <t>industry</t>
  </si>
  <si>
    <t>REIT - Diversified</t>
  </si>
  <si>
    <t>industryKey</t>
  </si>
  <si>
    <t>reit-diversified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</si>
  <si>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</si>
  <si>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</si>
  <si>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</si>
  <si>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</si>
  <si>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</si>
  <si>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</si>
  <si>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</si>
  <si>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CTO Realty Growth, Inc. is a publicly traded real estate investment trust that owns and operates a portfolio of high-quality, retail-based properties located primarily in higher growth markets in the United States. CTO also externally manages and owns a meaningful interest in Alpine Income Property Trust, Inc. (NYSE: PINE), a publicly traded net lease REIT.</t>
  </si>
  <si>
    <t>fullTimeEmployees</t>
  </si>
  <si>
    <t>companyOfficers</t>
  </si>
  <si>
    <t>[{'maxAge': 1, 'name': 'Mr. John P. Albright', 'age': 58, 'title': 'President, CEO &amp; Director', 'yearBorn': 1966, 'fiscalYear': 2023, 'totalPay': 1413286, 'exercisedValue': 0, 'unexercisedValue': 0}, {'maxAge': 1, 'name': 'Mr. Steven Robert Greathouse', 'age': 46, 'title': 'Senior VP &amp; Chief Investment Officer', 'yearBorn': 1978, 'fiscalYear': 2023, 'totalPay': 783487, 'exercisedValue': 0, 'unexercisedValue': 0}, {'maxAge': 1, 'name': 'Mr. Daniel E. Smith Esq.', 'age': 58, 'title': 'Senior VP, General Counsel &amp; Corporate Secretary', 'yearBorn': 1966, 'fiscalYear': 2023, 'totalPay': 592630, 'exercisedValue': 0, 'unexercisedValue': 0}, {'maxAge': 1, 'name': 'Mr. Philip R. Mays CPA', 'age': 56, 'title': 'Senior VP, CFO &amp; Treasurer', 'yearBorn': 1968, 'fiscalYear': 2023, 'exercisedValue': 0, 'unexercisedValue': 0}, {'maxAge': 1, 'name': 'Ms. Lisa M. Vorakoun', 'age': 40, 'title': 'Senior VP &amp; Chief Accounting Officer', 'yearBorn': 1984,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</si>
  <si>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</si>
  <si>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</si>
  <si>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</si>
  <si>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</si>
  <si>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</si>
  <si>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</si>
  <si>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</si>
  <si>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</si>
  <si>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</si>
  <si>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</si>
  <si>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</si>
  <si>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</si>
  <si>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</si>
  <si>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</si>
  <si>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</si>
  <si>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</si>
  <si>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</si>
  <si>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</si>
  <si>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</si>
  <si>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</si>
  <si>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</si>
  <si>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</si>
  <si>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</si>
  <si>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</si>
  <si>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</si>
  <si>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</si>
  <si>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</si>
  <si>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</si>
  <si>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</si>
  <si>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</si>
  <si>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</si>
  <si>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</si>
  <si>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</si>
  <si>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</si>
  <si>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</si>
  <si>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</si>
  <si>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</si>
  <si>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</si>
  <si>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</si>
  <si>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</si>
  <si>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</si>
  <si>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</si>
  <si>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</si>
  <si>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</si>
  <si>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</si>
  <si>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</si>
  <si>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</si>
  <si>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</si>
  <si>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</si>
  <si>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</si>
  <si>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</si>
  <si>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</si>
  <si>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</si>
  <si>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</si>
  <si>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</si>
  <si>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</si>
  <si>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</si>
  <si>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</si>
  <si>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</si>
  <si>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</si>
  <si>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</si>
  <si>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</si>
  <si>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</si>
  <si>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</si>
  <si>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</si>
  <si>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</si>
  <si>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</si>
  <si>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</si>
  <si>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</si>
  <si>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</si>
  <si>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</si>
  <si>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</si>
  <si>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</si>
  <si>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</si>
  <si>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</si>
  <si>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</si>
  <si>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</si>
  <si>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</si>
  <si>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</si>
  <si>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</si>
  <si>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</si>
  <si>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</si>
  <si>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</si>
  <si>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CTO Realty Growth,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</si>
  <si>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</si>
  <si>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</si>
  <si>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</si>
  <si>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</si>
  <si>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</si>
  <si>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</si>
  <si>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</si>
  <si>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981acafc-ff27-363d-8492-92020f9e2d24</t>
  </si>
  <si>
    <t>messageBoardId</t>
  </si>
  <si>
    <t>finmb_263465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</si>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</sst>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to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102.6983783764295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5.7314496E8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19.877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-239.00002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6.0</v>
      </c>
      <c r="C2" s="1">
        <v>8.0</v>
      </c>
      <c r="D2" s="1">
        <v>16.0</v>
      </c>
      <c r="E2" s="1">
        <v>41.0</v>
      </c>
      <c r="F2" s="1">
        <v>37.0</v>
      </c>
      <c r="G2" s="1">
        <v>115.0</v>
      </c>
      <c r="H2" s="1">
        <v>78.0</v>
      </c>
      <c r="I2" s="1">
        <v>29.0</v>
      </c>
      <c r="J2" s="1">
        <v>3.0</v>
      </c>
      <c r="K2" s="1">
        <v>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2.0</v>
      </c>
      <c r="C3" s="1">
        <v>3.0</v>
      </c>
      <c r="D3" s="1">
        <v>5.0</v>
      </c>
      <c r="E3" s="1">
        <v>7.0</v>
      </c>
      <c r="F3" s="1">
        <v>15.0</v>
      </c>
      <c r="G3" s="1">
        <v>9.0</v>
      </c>
      <c r="H3" s="1">
        <v>11.0</v>
      </c>
      <c r="I3" s="1">
        <v>12.0</v>
      </c>
      <c r="J3" s="1">
        <v>16.0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76.0</v>
      </c>
      <c r="C4" s="1">
        <v>1.0</v>
      </c>
      <c r="D4" s="1">
        <v>46.0</v>
      </c>
      <c r="E4" s="1">
        <v>2.0</v>
      </c>
      <c r="F4" s="1">
        <v>-2.0</v>
      </c>
      <c r="G4" s="1">
        <v>3.0</v>
      </c>
      <c r="H4" s="1">
        <v>6.0</v>
      </c>
      <c r="I4" s="1">
        <v>7.0</v>
      </c>
      <c r="J4" s="1">
        <v>14.0</v>
      </c>
      <c r="K4" s="1">
        <v>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3.0</v>
      </c>
      <c r="C5" s="1">
        <v>5.0</v>
      </c>
      <c r="D5" s="1">
        <v>5.0</v>
      </c>
      <c r="E5" s="1">
        <v>10.0</v>
      </c>
      <c r="F5" s="1">
        <v>13.0</v>
      </c>
      <c r="G5" s="1">
        <v>13.0</v>
      </c>
      <c r="H5" s="1">
        <v>17.0</v>
      </c>
      <c r="I5" s="1">
        <v>20.0</v>
      </c>
      <c r="J5" s="1">
        <v>31.0</v>
      </c>
      <c r="K5" s="1">
        <v>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28.0</v>
      </c>
      <c r="C6" s="1">
        <v>1.0</v>
      </c>
      <c r="D6" s="1">
        <v>1.0</v>
      </c>
      <c r="E6" s="1">
        <v>1.0</v>
      </c>
      <c r="F6" s="1">
        <v>1.0</v>
      </c>
      <c r="G6" s="1">
        <v>1.0</v>
      </c>
      <c r="H6" s="1">
        <v>1.0</v>
      </c>
      <c r="I6" s="1">
        <v>1.0</v>
      </c>
      <c r="J6" s="1">
        <v>94.0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-65.0</v>
      </c>
      <c r="C7" s="1">
        <v>-5.0</v>
      </c>
      <c r="D7" s="1">
        <v>-12.0</v>
      </c>
      <c r="E7" s="1">
        <v>-38.0</v>
      </c>
      <c r="F7" s="1">
        <v>-22.0</v>
      </c>
      <c r="G7" s="1">
        <v>-21.0</v>
      </c>
      <c r="H7" s="1">
        <v>-9.0</v>
      </c>
      <c r="I7" s="1">
        <v>-28.0</v>
      </c>
      <c r="J7" s="1">
        <v>7.0</v>
      </c>
      <c r="K7" s="1">
        <v>-7.0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-11.0</v>
      </c>
      <c r="D8" s="1">
        <v>57.0</v>
      </c>
      <c r="E8" s="1">
        <v>0.0</v>
      </c>
      <c r="F8" s="1">
        <v>0.0</v>
      </c>
      <c r="G8" s="1">
        <v>-128.0</v>
      </c>
      <c r="H8" s="1">
        <v>8.0</v>
      </c>
      <c r="I8" s="1">
        <v>-10.0</v>
      </c>
      <c r="J8" s="1">
        <v>1.0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42.0</v>
      </c>
      <c r="C9" s="1">
        <v>51.0</v>
      </c>
      <c r="D9" s="1">
        <v>2.0</v>
      </c>
      <c r="E9" s="1">
        <v>0.0</v>
      </c>
      <c r="F9" s="1">
        <v>1.0</v>
      </c>
      <c r="G9" s="1">
        <v>0.0</v>
      </c>
      <c r="H9" s="1">
        <v>9.0</v>
      </c>
      <c r="I9" s="1">
        <v>17.0</v>
      </c>
      <c r="J9" s="1">
        <v>0.0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2.0</v>
      </c>
      <c r="D10" s="1">
        <v>3.0</v>
      </c>
      <c r="E10" s="1">
        <v>1.0</v>
      </c>
      <c r="F10" s="1">
        <v>1.0</v>
      </c>
      <c r="G10" s="1">
        <v>2.0</v>
      </c>
      <c r="H10" s="1">
        <v>2.0</v>
      </c>
      <c r="I10" s="1">
        <v>3.0</v>
      </c>
      <c r="J10" s="1">
        <v>3.0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56.0</v>
      </c>
      <c r="C11" s="1">
        <v>-4.0</v>
      </c>
      <c r="D11" s="1">
        <v>42.0</v>
      </c>
      <c r="E11" s="1">
        <v>12.0</v>
      </c>
      <c r="F11" s="1">
        <v>5.0</v>
      </c>
      <c r="G11" s="1">
        <v>-1.0</v>
      </c>
      <c r="H11" s="1">
        <v>-49.0</v>
      </c>
      <c r="I11" s="1">
        <v>6.0</v>
      </c>
      <c r="J11" s="1">
        <v>0.0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-1.0</v>
      </c>
      <c r="C12" s="1">
        <v>1.0</v>
      </c>
      <c r="D12" s="1">
        <v>-41.0</v>
      </c>
      <c r="E12" s="1">
        <v>36.0</v>
      </c>
      <c r="F12" s="1">
        <v>-63.0</v>
      </c>
      <c r="G12" s="1">
        <v>34.0</v>
      </c>
      <c r="H12" s="1">
        <v>-34.0</v>
      </c>
      <c r="I12" s="1">
        <v>-37.0</v>
      </c>
      <c r="J12" s="1">
        <v>1.0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-62.0</v>
      </c>
      <c r="C13" s="1">
        <v>12.0</v>
      </c>
      <c r="D13" s="1">
        <v>-12.0</v>
      </c>
      <c r="E13" s="1">
        <v>3.0</v>
      </c>
      <c r="F13" s="1">
        <v>1.0</v>
      </c>
      <c r="G13" s="1">
        <v>-54.0</v>
      </c>
      <c r="H13" s="1">
        <v>-2.0</v>
      </c>
      <c r="I13" s="1">
        <v>1.0</v>
      </c>
      <c r="J13" s="1">
        <v>1.0</v>
      </c>
      <c r="K13" s="1">
        <v>-53.0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-1.0</v>
      </c>
      <c r="C14" s="1">
        <v>-59.0</v>
      </c>
      <c r="D14" s="1">
        <v>-8.0</v>
      </c>
      <c r="E14" s="1">
        <v>-17.0</v>
      </c>
      <c r="F14" s="1">
        <v>89.0</v>
      </c>
      <c r="G14" s="1">
        <v>66.0</v>
      </c>
      <c r="H14" s="1">
        <v>-46.0</v>
      </c>
      <c r="I14" s="1">
        <v>-41.0</v>
      </c>
      <c r="J14" s="1">
        <v>0.0</v>
      </c>
      <c r="K14" s="1">
        <v>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-14.0</v>
      </c>
      <c r="C15" s="1">
        <v>51.0</v>
      </c>
      <c r="D15" s="1">
        <v>-1.0</v>
      </c>
      <c r="E15" s="1">
        <v>-1.0</v>
      </c>
      <c r="F15" s="1">
        <v>-4.0</v>
      </c>
      <c r="G15" s="1">
        <v>-1.0</v>
      </c>
      <c r="H15" s="1">
        <v>4.0</v>
      </c>
      <c r="I15" s="1">
        <v>-13.0</v>
      </c>
      <c r="J15" s="1">
        <v>9.0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1.0</v>
      </c>
      <c r="C16" s="1">
        <v>4.0</v>
      </c>
      <c r="D16" s="1">
        <v>11.0</v>
      </c>
      <c r="E16" s="1">
        <v>-8.0</v>
      </c>
      <c r="F16" s="1">
        <v>12.0</v>
      </c>
      <c r="G16" s="1">
        <v>34.0</v>
      </c>
      <c r="H16" s="1">
        <v>-92.0</v>
      </c>
      <c r="I16" s="1">
        <v>-4.0</v>
      </c>
      <c r="J16" s="1">
        <v>-3.0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37.0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11.0</v>
      </c>
      <c r="C18" s="1">
        <v>25.0</v>
      </c>
      <c r="D18" s="1">
        <v>14.0</v>
      </c>
      <c r="E18" s="1">
        <v>57.0</v>
      </c>
      <c r="F18" s="1">
        <v>48.0</v>
      </c>
      <c r="G18" s="1">
        <v>16.0</v>
      </c>
      <c r="H18" s="1">
        <v>16.0</v>
      </c>
      <c r="I18" s="1">
        <v>27.0</v>
      </c>
      <c r="J18" s="1">
        <v>56.0</v>
      </c>
      <c r="K18" s="1">
        <v>46.0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-42.0</v>
      </c>
      <c r="C19" s="1">
        <v>-8.0</v>
      </c>
      <c r="D19" s="1">
        <v>-47.0</v>
      </c>
      <c r="E19" s="1">
        <v>-94.0</v>
      </c>
      <c r="F19" s="1">
        <v>-114.0</v>
      </c>
      <c r="G19" s="1">
        <v>-151.0</v>
      </c>
      <c r="H19" s="1">
        <v>-171.0</v>
      </c>
      <c r="I19" s="1">
        <v>-256.0</v>
      </c>
      <c r="J19" s="1">
        <v>-314.0</v>
      </c>
      <c r="K19" s="1">
        <v>-103.0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3.0</v>
      </c>
      <c r="C20" s="1">
        <v>23.0</v>
      </c>
      <c r="D20" s="1">
        <v>49.0</v>
      </c>
      <c r="E20" s="1">
        <v>0.0</v>
      </c>
      <c r="F20" s="1">
        <v>26.0</v>
      </c>
      <c r="G20" s="1">
        <v>208.0</v>
      </c>
      <c r="H20" s="1">
        <v>85.0</v>
      </c>
      <c r="I20" s="1">
        <v>129.0</v>
      </c>
      <c r="J20" s="1">
        <v>40.0</v>
      </c>
      <c r="K20" s="1">
        <v>84.0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-38.0</v>
      </c>
      <c r="C21" s="1">
        <v>15.0</v>
      </c>
      <c r="D21" s="1">
        <v>1.0</v>
      </c>
      <c r="E21" s="1">
        <v>-94.0</v>
      </c>
      <c r="F21" s="1">
        <v>-87.0</v>
      </c>
      <c r="G21" s="1">
        <v>56.0</v>
      </c>
      <c r="H21" s="1">
        <v>-85.0</v>
      </c>
      <c r="I21" s="1">
        <v>-127.0</v>
      </c>
      <c r="J21" s="1">
        <v>-273.0</v>
      </c>
      <c r="K21" s="1">
        <v>-18.0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-76.0</v>
      </c>
      <c r="D22" s="1">
        <v>-49.0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3.0</v>
      </c>
      <c r="C24" s="1">
        <v>-6.0</v>
      </c>
      <c r="D24" s="1">
        <v>6.0</v>
      </c>
      <c r="E24" s="1">
        <v>0.0</v>
      </c>
      <c r="F24" s="1">
        <v>-2.0</v>
      </c>
      <c r="G24" s="1">
        <v>80.0</v>
      </c>
      <c r="H24" s="1">
        <v>-4.0</v>
      </c>
      <c r="I24" s="1">
        <v>23.0</v>
      </c>
      <c r="J24" s="1">
        <v>-2.0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-10.0</v>
      </c>
      <c r="C25" s="1">
        <v>-8.0</v>
      </c>
      <c r="D25" s="1">
        <v>14.0</v>
      </c>
      <c r="E25" s="1">
        <v>12.0</v>
      </c>
      <c r="F25" s="1">
        <v>11.0</v>
      </c>
      <c r="G25" s="1">
        <v>-34.0</v>
      </c>
      <c r="H25" s="1">
        <v>-5.0</v>
      </c>
      <c r="I25" s="1">
        <v>-36.0</v>
      </c>
      <c r="J25" s="1">
        <v>8.0</v>
      </c>
      <c r="K25" s="1">
        <v>-31.0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-4.0</v>
      </c>
      <c r="C26" s="1">
        <v>-9.0</v>
      </c>
      <c r="D26" s="1">
        <v>4.0</v>
      </c>
      <c r="E26" s="1">
        <v>3.0</v>
      </c>
      <c r="F26" s="1">
        <v>0.0</v>
      </c>
      <c r="G26" s="1">
        <v>0.0</v>
      </c>
      <c r="H26" s="1">
        <v>0.0</v>
      </c>
      <c r="I26" s="1">
        <v>59.0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-55.0</v>
      </c>
      <c r="C27" s="1">
        <v>-84.0</v>
      </c>
      <c r="D27" s="1">
        <v>-23.0</v>
      </c>
      <c r="E27" s="1">
        <v>-79.0</v>
      </c>
      <c r="F27" s="1">
        <v>-77.0</v>
      </c>
      <c r="G27" s="1">
        <v>103.0</v>
      </c>
      <c r="H27" s="1">
        <v>-91.0</v>
      </c>
      <c r="I27" s="1">
        <v>-103.0</v>
      </c>
      <c r="J27" s="1">
        <v>-268.0</v>
      </c>
      <c r="K27" s="1">
        <v>-52.0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91.0</v>
      </c>
      <c r="C28" s="1">
        <v>138.0</v>
      </c>
      <c r="D28" s="1">
        <v>70.0</v>
      </c>
      <c r="E28" s="1">
        <v>63.0</v>
      </c>
      <c r="F28" s="1">
        <v>106.0</v>
      </c>
      <c r="G28" s="1">
        <v>142.0</v>
      </c>
      <c r="H28" s="1">
        <v>66.0</v>
      </c>
      <c r="I28" s="1">
        <v>314.0</v>
      </c>
      <c r="J28" s="1">
        <v>380.0</v>
      </c>
      <c r="K28" s="1">
        <v>149.0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91.0</v>
      </c>
      <c r="C29" s="1">
        <v>138.0</v>
      </c>
      <c r="D29" s="1">
        <v>70.0</v>
      </c>
      <c r="E29" s="1">
        <v>63.0</v>
      </c>
      <c r="F29" s="1">
        <v>106.0</v>
      </c>
      <c r="G29" s="1">
        <v>142.0</v>
      </c>
      <c r="H29" s="1">
        <v>66.0</v>
      </c>
      <c r="I29" s="1">
        <v>314.0</v>
      </c>
      <c r="J29" s="1">
        <v>380.0</v>
      </c>
      <c r="K29" s="1">
        <v>149.0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-51.0</v>
      </c>
      <c r="C30" s="1">
        <v>-70.0</v>
      </c>
      <c r="D30" s="1">
        <v>-49.0</v>
      </c>
      <c r="E30" s="1">
        <v>-35.0</v>
      </c>
      <c r="F30" s="1">
        <v>-56.0</v>
      </c>
      <c r="G30" s="1">
        <v>-103.0</v>
      </c>
      <c r="H30" s="1">
        <v>-72.0</v>
      </c>
      <c r="I30" s="1">
        <v>-284.0</v>
      </c>
      <c r="J30" s="1">
        <v>-234.0</v>
      </c>
      <c r="K30" s="1">
        <v>-99.0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-51.0</v>
      </c>
      <c r="C31" s="1">
        <v>-70.0</v>
      </c>
      <c r="D31" s="1">
        <v>-49.0</v>
      </c>
      <c r="E31" s="1">
        <v>-35.0</v>
      </c>
      <c r="F31" s="1">
        <v>-56.0</v>
      </c>
      <c r="G31" s="1">
        <v>-103.0</v>
      </c>
      <c r="H31" s="1">
        <v>-72.0</v>
      </c>
      <c r="I31" s="1">
        <v>-284.0</v>
      </c>
      <c r="J31" s="1">
        <v>-234.0</v>
      </c>
      <c r="K31" s="1">
        <v>-99.0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1.0</v>
      </c>
      <c r="C32" s="1">
        <v>1.0</v>
      </c>
      <c r="D32" s="1">
        <v>15.0</v>
      </c>
      <c r="E32" s="1">
        <v>1.0</v>
      </c>
      <c r="F32" s="1">
        <v>43.0</v>
      </c>
      <c r="G32" s="1">
        <v>0.0</v>
      </c>
      <c r="H32" s="1">
        <v>0.0</v>
      </c>
      <c r="I32" s="1">
        <v>0.0</v>
      </c>
      <c r="J32" s="1">
        <v>94.0</v>
      </c>
      <c r="K32" s="1">
        <v>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-92.0</v>
      </c>
      <c r="C33" s="1">
        <v>-6.0</v>
      </c>
      <c r="D33" s="1">
        <v>-7.0</v>
      </c>
      <c r="E33" s="1">
        <v>-7.0</v>
      </c>
      <c r="F33" s="1">
        <v>-10.0</v>
      </c>
      <c r="G33" s="1">
        <v>-41.0</v>
      </c>
      <c r="H33" s="1">
        <v>-4.0</v>
      </c>
      <c r="I33" s="1">
        <v>-2.0</v>
      </c>
      <c r="J33" s="1">
        <v>-3.0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72.0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-40.0</v>
      </c>
      <c r="C35" s="1">
        <v>-46.0</v>
      </c>
      <c r="D35" s="1">
        <v>-68.0</v>
      </c>
      <c r="E35" s="1">
        <v>-99.0</v>
      </c>
      <c r="F35" s="1">
        <v>-1.0</v>
      </c>
      <c r="G35" s="1">
        <v>-2.0</v>
      </c>
      <c r="H35" s="1">
        <v>-8.0</v>
      </c>
      <c r="I35" s="1">
        <v>-23.0</v>
      </c>
      <c r="J35" s="1">
        <v>-28.0</v>
      </c>
      <c r="K35" s="1">
        <v>-34.0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-2.0</v>
      </c>
      <c r="J36" s="1">
        <v>-4.0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-40.0</v>
      </c>
      <c r="C37" s="1">
        <v>-46.0</v>
      </c>
      <c r="D37" s="1">
        <v>-68.0</v>
      </c>
      <c r="E37" s="1">
        <v>-99.0</v>
      </c>
      <c r="F37" s="1">
        <v>-1.0</v>
      </c>
      <c r="G37" s="1">
        <v>-2.0</v>
      </c>
      <c r="H37" s="1">
        <v>-8.0</v>
      </c>
      <c r="I37" s="1">
        <v>-25.0</v>
      </c>
      <c r="J37" s="1">
        <v>-33.0</v>
      </c>
      <c r="K37" s="1">
        <v>-39.0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-5.0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68.0</v>
      </c>
      <c r="C39" s="1">
        <v>-2.0</v>
      </c>
      <c r="D39" s="1">
        <v>0.0</v>
      </c>
      <c r="E39" s="1">
        <v>-53.0</v>
      </c>
      <c r="F39" s="1">
        <v>-26.0</v>
      </c>
      <c r="G39" s="1">
        <v>-63.0</v>
      </c>
      <c r="H39" s="1">
        <v>-2.0</v>
      </c>
      <c r="I39" s="1">
        <v>-1.0</v>
      </c>
      <c r="J39" s="1">
        <v>-2.0</v>
      </c>
      <c r="K39" s="1">
        <v>-35.0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41.0</v>
      </c>
      <c r="C40" s="1">
        <v>61.0</v>
      </c>
      <c r="D40" s="1">
        <v>12.0</v>
      </c>
      <c r="E40" s="1">
        <v>20.0</v>
      </c>
      <c r="F40" s="1">
        <v>38.0</v>
      </c>
      <c r="G40" s="1">
        <v>-5.0</v>
      </c>
      <c r="H40" s="1">
        <v>-26.0</v>
      </c>
      <c r="I40" s="1">
        <v>72.0</v>
      </c>
      <c r="J40" s="1">
        <v>201.0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-3.0</v>
      </c>
      <c r="C41" s="1">
        <v>2.0</v>
      </c>
      <c r="D41" s="1">
        <v>3.0</v>
      </c>
      <c r="E41" s="1">
        <v>-1.0</v>
      </c>
      <c r="F41" s="1">
        <v>9.0</v>
      </c>
      <c r="G41" s="1">
        <v>114.0</v>
      </c>
      <c r="H41" s="1">
        <v>-101.0</v>
      </c>
      <c r="I41" s="1">
        <v>-2.0</v>
      </c>
      <c r="J41" s="1">
        <v>-10.0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2.0</v>
      </c>
      <c r="C43" s="1">
        <v>4.0</v>
      </c>
      <c r="D43" s="1">
        <v>6.0</v>
      </c>
      <c r="E43" s="1">
        <v>6.0</v>
      </c>
      <c r="F43" s="1">
        <v>8.0</v>
      </c>
      <c r="G43" s="1">
        <v>10.0</v>
      </c>
      <c r="H43" s="1">
        <v>9.0</v>
      </c>
      <c r="I43" s="1">
        <v>7.0</v>
      </c>
      <c r="J43" s="1">
        <v>9.0</v>
      </c>
      <c r="K43" s="1">
        <v>21.0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3.0</v>
      </c>
      <c r="C44" s="1">
        <v>1.0</v>
      </c>
      <c r="D44" s="1">
        <v>51.0</v>
      </c>
      <c r="E44" s="1">
        <v>-62.0</v>
      </c>
      <c r="F44" s="1">
        <v>11.0</v>
      </c>
      <c r="G44" s="1">
        <v>1.0</v>
      </c>
      <c r="H44" s="1">
        <v>5.0</v>
      </c>
      <c r="I44" s="1">
        <v>40.0</v>
      </c>
      <c r="J44" s="1">
        <v>10.0</v>
      </c>
      <c r="K44" s="1">
        <v>-11.0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40.0</v>
      </c>
      <c r="C45" s="1">
        <v>67.0</v>
      </c>
      <c r="D45" s="1">
        <v>21.0</v>
      </c>
      <c r="E45" s="1">
        <v>28.0</v>
      </c>
      <c r="F45" s="1">
        <v>50.0</v>
      </c>
      <c r="G45" s="1">
        <v>38.0</v>
      </c>
      <c r="H45" s="1">
        <v>-5.0</v>
      </c>
      <c r="I45" s="1">
        <v>30.0</v>
      </c>
      <c r="J45" s="1">
        <v>147.0</v>
      </c>
      <c r="K45" s="1">
        <v>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-4.0</v>
      </c>
      <c r="C46" s="1">
        <v>-17.0</v>
      </c>
      <c r="D46" s="1">
        <v>40.0</v>
      </c>
      <c r="E46" s="1">
        <v>45.0</v>
      </c>
      <c r="F46" s="1">
        <v>-32.0</v>
      </c>
      <c r="G46" s="1">
        <v>3.0</v>
      </c>
      <c r="H46" s="1">
        <v>118.0</v>
      </c>
      <c r="I46" s="1">
        <v>32.0</v>
      </c>
      <c r="J46" s="1">
        <v>67.0</v>
      </c>
      <c r="K46" s="1">
        <v>41.0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-3.0</v>
      </c>
      <c r="C47" s="1">
        <v>-14.0</v>
      </c>
      <c r="D47" s="1">
        <v>43.0</v>
      </c>
      <c r="E47" s="1">
        <v>49.0</v>
      </c>
      <c r="F47" s="1">
        <v>-28.0</v>
      </c>
      <c r="G47" s="1">
        <v>9.0</v>
      </c>
      <c r="H47" s="1">
        <v>123.0</v>
      </c>
      <c r="I47" s="1">
        <v>36.0</v>
      </c>
      <c r="J47" s="1">
        <v>73.0</v>
      </c>
      <c r="K47" s="1">
        <v>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14.0</v>
      </c>
      <c r="C48" s="1">
        <v>31.0</v>
      </c>
      <c r="D48" s="1">
        <v>-17.0</v>
      </c>
      <c r="E48" s="1">
        <v>-13.0</v>
      </c>
      <c r="F48" s="1">
        <v>69.0</v>
      </c>
      <c r="G48" s="1">
        <v>14.0</v>
      </c>
      <c r="H48" s="1">
        <v>-95.0</v>
      </c>
      <c r="I48" s="1">
        <v>-2.0</v>
      </c>
      <c r="J48" s="1">
        <v>-28.0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214.0</v>
      </c>
      <c r="C3" s="1">
        <v>273.0</v>
      </c>
      <c r="D3" s="1">
        <v>284.0</v>
      </c>
      <c r="E3" s="1">
        <v>371.0</v>
      </c>
      <c r="F3" s="1">
        <v>393.0</v>
      </c>
      <c r="G3" s="1">
        <v>394.0</v>
      </c>
      <c r="H3" s="1">
        <v>473.0</v>
      </c>
      <c r="I3" s="1">
        <v>519.0</v>
      </c>
      <c r="J3" s="1">
        <v>771.0</v>
      </c>
      <c r="K3" s="1">
        <v>787.0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-15.0</v>
      </c>
      <c r="C4" s="1">
        <v>-16.0</v>
      </c>
      <c r="D4" s="1">
        <v>-16.0</v>
      </c>
      <c r="E4" s="1">
        <v>-23.0</v>
      </c>
      <c r="F4" s="1">
        <v>-24.0</v>
      </c>
      <c r="G4" s="1">
        <v>-23.0</v>
      </c>
      <c r="H4" s="1">
        <v>-30.0</v>
      </c>
      <c r="I4" s="1">
        <v>-24.0</v>
      </c>
      <c r="J4" s="1">
        <v>-36.0</v>
      </c>
      <c r="K4" s="1">
        <v>-52.0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198.0</v>
      </c>
      <c r="C5" s="1">
        <v>257.0</v>
      </c>
      <c r="D5" s="1">
        <v>268.0</v>
      </c>
      <c r="E5" s="1">
        <v>348.0</v>
      </c>
      <c r="F5" s="1">
        <v>369.0</v>
      </c>
      <c r="G5" s="1">
        <v>371.0</v>
      </c>
      <c r="H5" s="1">
        <v>443.0</v>
      </c>
      <c r="I5" s="1">
        <v>495.0</v>
      </c>
      <c r="J5" s="1">
        <v>735.0</v>
      </c>
      <c r="K5" s="1">
        <v>735.0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198.0</v>
      </c>
      <c r="C6" s="1">
        <v>257.0</v>
      </c>
      <c r="D6" s="1">
        <v>268.0</v>
      </c>
      <c r="E6" s="1">
        <v>348.0</v>
      </c>
      <c r="F6" s="1">
        <v>369.0</v>
      </c>
      <c r="G6" s="1">
        <v>371.0</v>
      </c>
      <c r="H6" s="1">
        <v>443.0</v>
      </c>
      <c r="I6" s="1">
        <v>495.0</v>
      </c>
      <c r="J6" s="1">
        <v>735.0</v>
      </c>
      <c r="K6" s="1">
        <v>735.0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1.0</v>
      </c>
      <c r="C7" s="1">
        <v>4.0</v>
      </c>
      <c r="D7" s="1">
        <v>7.0</v>
      </c>
      <c r="E7" s="1">
        <v>6.0</v>
      </c>
      <c r="F7" s="1">
        <v>2.0</v>
      </c>
      <c r="G7" s="1">
        <v>6.0</v>
      </c>
      <c r="H7" s="1">
        <v>4.0</v>
      </c>
      <c r="I7" s="1">
        <v>8.0</v>
      </c>
      <c r="J7" s="1">
        <v>19.0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26.0</v>
      </c>
      <c r="C8" s="1">
        <v>3.0</v>
      </c>
      <c r="D8" s="1">
        <v>1.0</v>
      </c>
      <c r="E8" s="1">
        <v>6.0</v>
      </c>
      <c r="F8" s="1">
        <v>7.0</v>
      </c>
      <c r="G8" s="1">
        <v>3.0</v>
      </c>
      <c r="H8" s="1">
        <v>7.0</v>
      </c>
      <c r="I8" s="1">
        <v>6.0</v>
      </c>
      <c r="J8" s="1">
        <v>8.0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5.0</v>
      </c>
      <c r="C9" s="1">
        <v>6.0</v>
      </c>
      <c r="D9" s="1">
        <v>7.0</v>
      </c>
      <c r="E9" s="1">
        <v>4.0</v>
      </c>
      <c r="F9" s="1">
        <v>2.0</v>
      </c>
      <c r="G9" s="1">
        <v>3.0</v>
      </c>
      <c r="H9" s="1">
        <v>4.0</v>
      </c>
      <c r="I9" s="1">
        <v>6.0</v>
      </c>
      <c r="J9" s="1">
        <v>4.0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82.0</v>
      </c>
      <c r="C10" s="1">
        <v>5.0</v>
      </c>
      <c r="D10" s="1">
        <v>0.0</v>
      </c>
      <c r="E10" s="1">
        <v>0.0</v>
      </c>
      <c r="F10" s="1">
        <v>0.0</v>
      </c>
      <c r="G10" s="1">
        <v>38.0</v>
      </c>
      <c r="H10" s="1">
        <v>30.0</v>
      </c>
      <c r="I10" s="1">
        <v>41.0</v>
      </c>
      <c r="J10" s="1">
        <v>42.0</v>
      </c>
      <c r="K10" s="1">
        <v>39.0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7.0</v>
      </c>
      <c r="C11" s="1">
        <v>20.0</v>
      </c>
      <c r="D11" s="1">
        <v>34.0</v>
      </c>
      <c r="E11" s="1">
        <v>38.0</v>
      </c>
      <c r="F11" s="1">
        <v>43.0</v>
      </c>
      <c r="G11" s="1">
        <v>49.0</v>
      </c>
      <c r="H11" s="1">
        <v>50.0</v>
      </c>
      <c r="I11" s="1">
        <v>79.0</v>
      </c>
      <c r="J11" s="1">
        <v>116.0</v>
      </c>
      <c r="K11" s="1">
        <v>97.0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30.0</v>
      </c>
      <c r="C12" s="1">
        <v>38.0</v>
      </c>
      <c r="D12" s="1">
        <v>23.0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0.0</v>
      </c>
      <c r="C13" s="1">
        <v>0.0</v>
      </c>
      <c r="D13" s="1">
        <v>0.0</v>
      </c>
      <c r="E13" s="1">
        <v>11.0</v>
      </c>
      <c r="F13" s="1">
        <v>0.0</v>
      </c>
      <c r="G13" s="1">
        <v>34.0</v>
      </c>
      <c r="H13" s="1">
        <v>38.0</v>
      </c>
      <c r="I13" s="1">
        <v>39.0</v>
      </c>
      <c r="J13" s="1">
        <v>31.0</v>
      </c>
      <c r="K13" s="1">
        <v>61.0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4.0</v>
      </c>
      <c r="C14" s="1">
        <v>14.0</v>
      </c>
      <c r="D14" s="1">
        <v>9.0</v>
      </c>
      <c r="E14" s="1">
        <v>6.0</v>
      </c>
      <c r="F14" s="1">
        <v>19.0</v>
      </c>
      <c r="G14" s="1">
        <v>128.0</v>
      </c>
      <c r="H14" s="1">
        <v>29.0</v>
      </c>
      <c r="I14" s="1">
        <v>22.0</v>
      </c>
      <c r="J14" s="1">
        <v>1.0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23.0</v>
      </c>
      <c r="C15" s="1">
        <v>53.0</v>
      </c>
      <c r="D15" s="1">
        <v>54.0</v>
      </c>
      <c r="E15" s="1">
        <v>42.0</v>
      </c>
      <c r="F15" s="1">
        <v>104.0</v>
      </c>
      <c r="G15" s="1">
        <v>10.0</v>
      </c>
      <c r="H15" s="1">
        <v>9.0</v>
      </c>
      <c r="I15" s="1">
        <v>10.0</v>
      </c>
      <c r="J15" s="1">
        <v>6.0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0.0</v>
      </c>
      <c r="C16" s="1">
        <v>0.0</v>
      </c>
      <c r="D16" s="1">
        <v>41.0</v>
      </c>
      <c r="E16" s="1">
        <v>60.0</v>
      </c>
      <c r="F16" s="1">
        <v>65.0</v>
      </c>
      <c r="G16" s="1">
        <v>9.0</v>
      </c>
      <c r="H16" s="1">
        <v>0.0</v>
      </c>
      <c r="I16" s="1">
        <v>1.0</v>
      </c>
      <c r="J16" s="1">
        <v>16.0</v>
      </c>
      <c r="K16" s="1">
        <v>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0.0</v>
      </c>
      <c r="C18" s="1">
        <v>0.0</v>
      </c>
      <c r="D18" s="1">
        <v>74.0</v>
      </c>
      <c r="E18" s="1">
        <v>48.0</v>
      </c>
      <c r="F18" s="1">
        <v>42.0</v>
      </c>
      <c r="G18" s="1">
        <v>0.0</v>
      </c>
      <c r="H18" s="1">
        <v>0.0</v>
      </c>
      <c r="I18" s="1">
        <v>52.0</v>
      </c>
      <c r="J18" s="1">
        <v>2.0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4.0</v>
      </c>
      <c r="C19" s="1">
        <v>3.0</v>
      </c>
      <c r="D19" s="1">
        <v>0.0</v>
      </c>
      <c r="E19" s="1">
        <v>0.0</v>
      </c>
      <c r="F19" s="1">
        <v>6.0</v>
      </c>
      <c r="G19" s="1">
        <v>56.0</v>
      </c>
      <c r="H19" s="1">
        <v>49.0</v>
      </c>
      <c r="I19" s="1">
        <v>21.0</v>
      </c>
      <c r="J19" s="1">
        <v>94.0</v>
      </c>
      <c r="K19" s="1">
        <v>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276.0</v>
      </c>
      <c r="C20" s="1">
        <v>406.0</v>
      </c>
      <c r="D20" s="1">
        <v>409.0</v>
      </c>
      <c r="E20" s="1">
        <v>466.0</v>
      </c>
      <c r="F20" s="1">
        <v>556.0</v>
      </c>
      <c r="G20" s="1">
        <v>703.0</v>
      </c>
      <c r="H20" s="1">
        <v>666.0</v>
      </c>
      <c r="I20" s="1">
        <v>733.0</v>
      </c>
      <c r="J20" s="1">
        <v>987.0</v>
      </c>
      <c r="K20" s="1">
        <v>990.0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75.0</v>
      </c>
      <c r="H22" s="1">
        <v>23.0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12.0</v>
      </c>
      <c r="H23" s="1">
        <v>12.0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1.0</v>
      </c>
      <c r="I24" s="1">
        <v>2.0</v>
      </c>
      <c r="J24" s="1">
        <v>39.0</v>
      </c>
      <c r="K24" s="1">
        <v>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104.0</v>
      </c>
      <c r="C25" s="1">
        <v>168.0</v>
      </c>
      <c r="D25" s="1">
        <v>166.0</v>
      </c>
      <c r="E25" s="1">
        <v>196.0</v>
      </c>
      <c r="F25" s="1">
        <v>248.0</v>
      </c>
      <c r="G25" s="1">
        <v>212.0</v>
      </c>
      <c r="H25" s="1">
        <v>250.0</v>
      </c>
      <c r="I25" s="1">
        <v>278.0</v>
      </c>
      <c r="J25" s="1">
        <v>446.0</v>
      </c>
      <c r="K25" s="1">
        <v>495.0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23.0</v>
      </c>
      <c r="H26" s="1">
        <v>12.0</v>
      </c>
      <c r="I26" s="1">
        <v>19.0</v>
      </c>
      <c r="J26" s="1">
        <v>6.0</v>
      </c>
      <c r="K26" s="1">
        <v>41.0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85.0</v>
      </c>
      <c r="C27" s="1">
        <v>1.0</v>
      </c>
      <c r="D27" s="1">
        <v>1.0</v>
      </c>
      <c r="E27" s="1">
        <v>1.0</v>
      </c>
      <c r="F27" s="1">
        <v>1.0</v>
      </c>
      <c r="G27" s="1">
        <v>1.0</v>
      </c>
      <c r="H27" s="1">
        <v>1.0</v>
      </c>
      <c r="I27" s="1">
        <v>67.0</v>
      </c>
      <c r="J27" s="1">
        <v>2.0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2.0</v>
      </c>
      <c r="C28" s="1">
        <v>3.0</v>
      </c>
      <c r="D28" s="1">
        <v>2.0</v>
      </c>
      <c r="E28" s="1">
        <v>2.0</v>
      </c>
      <c r="F28" s="1">
        <v>1.0</v>
      </c>
      <c r="G28" s="1">
        <v>1.0</v>
      </c>
      <c r="H28" s="1">
        <v>1.0</v>
      </c>
      <c r="I28" s="1">
        <v>1.0</v>
      </c>
      <c r="J28" s="1">
        <v>1.0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43.0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3.0</v>
      </c>
      <c r="C30" s="1">
        <v>0.0</v>
      </c>
      <c r="D30" s="1">
        <v>0.0</v>
      </c>
      <c r="E30" s="1">
        <v>70.0</v>
      </c>
      <c r="F30" s="1">
        <v>1.0</v>
      </c>
      <c r="G30" s="1">
        <v>83.0</v>
      </c>
      <c r="H30" s="1">
        <v>83.0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2.0</v>
      </c>
      <c r="C31" s="1">
        <v>14.0</v>
      </c>
      <c r="D31" s="1">
        <v>1.0</v>
      </c>
      <c r="E31" s="1">
        <v>2.0</v>
      </c>
      <c r="F31" s="1">
        <v>7.0</v>
      </c>
      <c r="G31" s="1">
        <v>5.0</v>
      </c>
      <c r="H31" s="1">
        <v>3.0</v>
      </c>
      <c r="I31" s="1">
        <v>4.0</v>
      </c>
      <c r="J31" s="1">
        <v>5.0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34.0</v>
      </c>
      <c r="C32" s="1">
        <v>39.0</v>
      </c>
      <c r="D32" s="1">
        <v>51.0</v>
      </c>
      <c r="E32" s="1">
        <v>42.0</v>
      </c>
      <c r="F32" s="1">
        <v>54.0</v>
      </c>
      <c r="G32" s="1">
        <v>90.0</v>
      </c>
      <c r="H32" s="1">
        <v>3.0</v>
      </c>
      <c r="I32" s="1">
        <v>48.0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0.0</v>
      </c>
      <c r="C33" s="1">
        <v>37.0</v>
      </c>
      <c r="D33" s="1">
        <v>36.0</v>
      </c>
      <c r="E33" s="1">
        <v>37.0</v>
      </c>
      <c r="F33" s="1">
        <v>30.0</v>
      </c>
      <c r="G33" s="1">
        <v>29.0</v>
      </c>
      <c r="H33" s="1">
        <v>29.0</v>
      </c>
      <c r="I33" s="1">
        <v>17.0</v>
      </c>
      <c r="J33" s="1">
        <v>25.0</v>
      </c>
      <c r="K33" s="1">
        <v>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148.0</v>
      </c>
      <c r="C34" s="1">
        <v>266.0</v>
      </c>
      <c r="D34" s="1">
        <v>260.0</v>
      </c>
      <c r="E34" s="1">
        <v>282.0</v>
      </c>
      <c r="F34" s="1">
        <v>345.0</v>
      </c>
      <c r="G34" s="1">
        <v>418.0</v>
      </c>
      <c r="H34" s="1">
        <v>315.0</v>
      </c>
      <c r="I34" s="1">
        <v>303.0</v>
      </c>
      <c r="J34" s="1">
        <v>482.0</v>
      </c>
      <c r="K34" s="1">
        <v>532.0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3.0</v>
      </c>
      <c r="J35" s="1">
        <v>3.0</v>
      </c>
      <c r="K35" s="1">
        <v>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3.0</v>
      </c>
      <c r="J36" s="1">
        <v>3.0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5.0</v>
      </c>
      <c r="C37" s="1">
        <v>5.0</v>
      </c>
      <c r="D37" s="1">
        <v>5.0</v>
      </c>
      <c r="E37" s="1">
        <v>5.0</v>
      </c>
      <c r="F37" s="1">
        <v>6.0</v>
      </c>
      <c r="G37" s="1">
        <v>6.0</v>
      </c>
      <c r="H37" s="1">
        <v>7.0</v>
      </c>
      <c r="I37" s="1">
        <v>6.0</v>
      </c>
      <c r="J37" s="1">
        <v>22.0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11.0</v>
      </c>
      <c r="C38" s="1">
        <v>16.0</v>
      </c>
      <c r="D38" s="1">
        <v>20.0</v>
      </c>
      <c r="E38" s="1">
        <v>22.0</v>
      </c>
      <c r="F38" s="1">
        <v>24.0</v>
      </c>
      <c r="G38" s="1">
        <v>26.0</v>
      </c>
      <c r="H38" s="1">
        <v>83.0</v>
      </c>
      <c r="I38" s="1">
        <v>85.0</v>
      </c>
      <c r="J38" s="1">
        <v>172.0</v>
      </c>
      <c r="K38" s="1">
        <v>168.0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113.0</v>
      </c>
      <c r="C39" s="1">
        <v>120.0</v>
      </c>
      <c r="D39" s="1">
        <v>137.0</v>
      </c>
      <c r="E39" s="1">
        <v>178.0</v>
      </c>
      <c r="F39" s="1">
        <v>213.0</v>
      </c>
      <c r="G39" s="1">
        <v>326.0</v>
      </c>
      <c r="H39" s="1">
        <v>340.0</v>
      </c>
      <c r="I39" s="1">
        <v>343.0</v>
      </c>
      <c r="J39" s="1">
        <v>316.0</v>
      </c>
      <c r="K39" s="1">
        <v>282.0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-1.0</v>
      </c>
      <c r="C40" s="1">
        <v>-7.0</v>
      </c>
      <c r="D40" s="1">
        <v>-15.0</v>
      </c>
      <c r="E40" s="1">
        <v>-22.0</v>
      </c>
      <c r="F40" s="1">
        <v>-32.0</v>
      </c>
      <c r="G40" s="1">
        <v>-73.0</v>
      </c>
      <c r="H40" s="1">
        <v>-77.0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7.0</v>
      </c>
      <c r="C41" s="1">
        <v>-68.0</v>
      </c>
      <c r="D41" s="1">
        <v>25.0</v>
      </c>
      <c r="E41" s="1">
        <v>37.0</v>
      </c>
      <c r="F41" s="1">
        <v>48.0</v>
      </c>
      <c r="G41" s="1">
        <v>7.0</v>
      </c>
      <c r="H41" s="1">
        <v>-1.0</v>
      </c>
      <c r="I41" s="1">
        <v>1.0</v>
      </c>
      <c r="J41" s="1">
        <v>15.0</v>
      </c>
      <c r="K41" s="1">
        <v>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128.0</v>
      </c>
      <c r="C42" s="1">
        <v>135.0</v>
      </c>
      <c r="D42" s="1">
        <v>148.0</v>
      </c>
      <c r="E42" s="1">
        <v>184.0</v>
      </c>
      <c r="F42" s="1">
        <v>212.0</v>
      </c>
      <c r="G42" s="1">
        <v>285.0</v>
      </c>
      <c r="H42" s="1">
        <v>351.0</v>
      </c>
      <c r="I42" s="1">
        <v>430.0</v>
      </c>
      <c r="J42" s="1">
        <v>505.0</v>
      </c>
      <c r="K42" s="1">
        <v>457.0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0.0</v>
      </c>
      <c r="C43" s="1">
        <v>5.0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128.0</v>
      </c>
      <c r="C44" s="1">
        <v>140.0</v>
      </c>
      <c r="D44" s="1">
        <v>148.0</v>
      </c>
      <c r="E44" s="1">
        <v>184.0</v>
      </c>
      <c r="F44" s="1">
        <v>212.0</v>
      </c>
      <c r="G44" s="1">
        <v>285.0</v>
      </c>
      <c r="H44" s="1">
        <v>351.0</v>
      </c>
      <c r="I44" s="1">
        <v>430.0</v>
      </c>
      <c r="J44" s="1">
        <v>505.0</v>
      </c>
      <c r="K44" s="1">
        <v>458.0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276.0</v>
      </c>
      <c r="C45" s="1">
        <v>406.0</v>
      </c>
      <c r="D45" s="1">
        <v>409.0</v>
      </c>
      <c r="E45" s="1">
        <v>466.0</v>
      </c>
      <c r="F45" s="1">
        <v>556.0</v>
      </c>
      <c r="G45" s="1">
        <v>703.0</v>
      </c>
      <c r="H45" s="1">
        <v>666.0</v>
      </c>
      <c r="I45" s="1">
        <v>733.0</v>
      </c>
      <c r="J45" s="1">
        <v>987.0</v>
      </c>
      <c r="K45" s="1">
        <v>990.0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5.0</v>
      </c>
      <c r="C47" s="1">
        <v>5.0</v>
      </c>
      <c r="D47" s="1">
        <v>5.0</v>
      </c>
      <c r="E47" s="1">
        <v>5.0</v>
      </c>
      <c r="F47" s="1">
        <v>5.0</v>
      </c>
      <c r="G47" s="1">
        <v>4.0</v>
      </c>
      <c r="H47" s="1">
        <v>17.0</v>
      </c>
      <c r="I47" s="1">
        <v>17.0</v>
      </c>
      <c r="J47" s="1">
        <v>23.0</v>
      </c>
      <c r="K47" s="1">
        <v>22.0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5.0</v>
      </c>
      <c r="C48" s="1">
        <v>5.0</v>
      </c>
      <c r="D48" s="1">
        <v>5.0</v>
      </c>
      <c r="E48" s="1">
        <v>5.0</v>
      </c>
      <c r="F48" s="1">
        <v>5.0</v>
      </c>
      <c r="G48" s="1">
        <v>4.0</v>
      </c>
      <c r="H48" s="1">
        <v>5.0</v>
      </c>
      <c r="I48" s="1">
        <v>17.0</v>
      </c>
      <c r="J48" s="1">
        <v>22.0</v>
      </c>
      <c r="K48" s="1">
        <v>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 t="s">
        <v>119</v>
      </c>
      <c r="C49" s="1" t="s">
        <v>120</v>
      </c>
      <c r="D49" s="1" t="s">
        <v>121</v>
      </c>
      <c r="E49" s="1" t="s">
        <v>122</v>
      </c>
      <c r="F49" s="1" t="s">
        <v>123</v>
      </c>
      <c r="G49" s="1" t="s">
        <v>124</v>
      </c>
      <c r="H49" s="1" t="s">
        <v>125</v>
      </c>
      <c r="I49" s="1" t="s">
        <v>126</v>
      </c>
      <c r="J49" s="1" t="s">
        <v>127</v>
      </c>
      <c r="K49" s="1" t="s">
        <v>128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129</v>
      </c>
      <c r="B50" s="1">
        <v>121.0</v>
      </c>
      <c r="C50" s="1">
        <v>115.0</v>
      </c>
      <c r="D50" s="1">
        <v>114.0</v>
      </c>
      <c r="E50" s="1">
        <v>145.0</v>
      </c>
      <c r="F50" s="1">
        <v>168.0</v>
      </c>
      <c r="G50" s="1">
        <v>236.0</v>
      </c>
      <c r="H50" s="1">
        <v>301.0</v>
      </c>
      <c r="I50" s="1">
        <v>351.0</v>
      </c>
      <c r="J50" s="1">
        <v>389.0</v>
      </c>
      <c r="K50" s="1">
        <v>360.0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130</v>
      </c>
      <c r="B51" s="1" t="s">
        <v>131</v>
      </c>
      <c r="C51" s="1" t="s">
        <v>132</v>
      </c>
      <c r="D51" s="1" t="s">
        <v>133</v>
      </c>
      <c r="E51" s="1" t="s">
        <v>134</v>
      </c>
      <c r="F51" s="1" t="s">
        <v>135</v>
      </c>
      <c r="G51" s="1" t="s">
        <v>136</v>
      </c>
      <c r="H51" s="1" t="s">
        <v>137</v>
      </c>
      <c r="I51" s="1" t="s">
        <v>138</v>
      </c>
      <c r="J51" s="1" t="s">
        <v>139</v>
      </c>
      <c r="K51" s="1" t="s">
        <v>140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141</v>
      </c>
      <c r="B52" s="1">
        <v>104.0</v>
      </c>
      <c r="C52" s="1">
        <v>168.0</v>
      </c>
      <c r="D52" s="1">
        <v>166.0</v>
      </c>
      <c r="E52" s="1">
        <v>196.0</v>
      </c>
      <c r="F52" s="1">
        <v>248.0</v>
      </c>
      <c r="G52" s="1">
        <v>288.0</v>
      </c>
      <c r="H52" s="1">
        <v>275.0</v>
      </c>
      <c r="I52" s="1">
        <v>278.0</v>
      </c>
      <c r="J52" s="1">
        <v>446.0</v>
      </c>
      <c r="K52" s="1">
        <v>501.0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142</v>
      </c>
      <c r="B53" s="1">
        <v>102.0</v>
      </c>
      <c r="C53" s="1">
        <v>164.0</v>
      </c>
      <c r="D53" s="1">
        <v>158.0</v>
      </c>
      <c r="E53" s="1">
        <v>189.0</v>
      </c>
      <c r="F53" s="1">
        <v>245.0</v>
      </c>
      <c r="G53" s="1">
        <v>281.0</v>
      </c>
      <c r="H53" s="1">
        <v>271.0</v>
      </c>
      <c r="I53" s="1">
        <v>268.0</v>
      </c>
      <c r="J53" s="1">
        <v>411.0</v>
      </c>
      <c r="K53" s="1">
        <v>479.0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143</v>
      </c>
      <c r="B54" s="1">
        <v>3.0</v>
      </c>
      <c r="C54" s="1">
        <v>3.0</v>
      </c>
      <c r="D54" s="1">
        <v>3.0</v>
      </c>
      <c r="E54" s="1">
        <v>2.0</v>
      </c>
      <c r="F54" s="1">
        <v>2.0</v>
      </c>
      <c r="G54" s="1">
        <v>2.0</v>
      </c>
      <c r="H54" s="1">
        <v>80.0</v>
      </c>
      <c r="I54" s="1">
        <v>80.0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144</v>
      </c>
      <c r="B55" s="1">
        <v>0.0</v>
      </c>
      <c r="C55" s="1">
        <v>5.0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0.0</v>
      </c>
      <c r="C56" s="1">
        <v>0.0</v>
      </c>
      <c r="D56" s="1">
        <v>0.0</v>
      </c>
      <c r="E56" s="1">
        <v>0.0</v>
      </c>
      <c r="F56" s="1">
        <v>6.0</v>
      </c>
      <c r="G56" s="1">
        <v>55.0</v>
      </c>
      <c r="H56" s="1">
        <v>48.0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30.0</v>
      </c>
      <c r="C58" s="1">
        <v>26.0</v>
      </c>
      <c r="D58" s="1">
        <v>51.0</v>
      </c>
      <c r="E58" s="1">
        <v>39.0</v>
      </c>
      <c r="F58" s="1">
        <v>25.0</v>
      </c>
      <c r="G58" s="1">
        <v>6.0</v>
      </c>
      <c r="H58" s="1">
        <v>6.0</v>
      </c>
      <c r="I58" s="1">
        <v>35.0</v>
      </c>
      <c r="J58" s="1">
        <v>35.0</v>
      </c>
      <c r="K58" s="1">
        <v>35.0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22.0</v>
      </c>
      <c r="C59" s="1">
        <v>27.0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149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70.0</v>
      </c>
      <c r="I60" s="1">
        <v>33.0</v>
      </c>
      <c r="J60" s="1">
        <v>32.0</v>
      </c>
      <c r="K60" s="1">
        <v>37.0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150</v>
      </c>
      <c r="B61" s="1">
        <v>209.0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167.0</v>
      </c>
      <c r="I61" s="1">
        <v>190.0</v>
      </c>
      <c r="J61" s="1">
        <v>234.0</v>
      </c>
      <c r="K61" s="1">
        <v>222.0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151</v>
      </c>
      <c r="B62" s="1">
        <v>3.0</v>
      </c>
      <c r="C62" s="1">
        <v>3.0</v>
      </c>
      <c r="D62" s="1">
        <v>3.0</v>
      </c>
      <c r="E62" s="1">
        <v>6.0</v>
      </c>
      <c r="F62" s="1">
        <v>0.0</v>
      </c>
      <c r="G62" s="1">
        <v>0.0</v>
      </c>
      <c r="H62" s="1">
        <v>306.0</v>
      </c>
      <c r="I62" s="1">
        <v>325.0</v>
      </c>
      <c r="J62" s="1">
        <v>530.0</v>
      </c>
      <c r="K62" s="1">
        <v>559.0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152</v>
      </c>
      <c r="B63" s="1">
        <v>1.0</v>
      </c>
      <c r="C63" s="1">
        <v>1.0</v>
      </c>
      <c r="D63" s="1">
        <v>1.0</v>
      </c>
      <c r="E63" s="1">
        <v>71.0</v>
      </c>
      <c r="F63" s="1">
        <v>72.0</v>
      </c>
      <c r="G63" s="1">
        <v>73.0</v>
      </c>
      <c r="H63" s="1">
        <v>67.0</v>
      </c>
      <c r="I63" s="1">
        <v>70.0</v>
      </c>
      <c r="J63" s="1">
        <v>74.0</v>
      </c>
      <c r="K63" s="1">
        <v>85.0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153</v>
      </c>
      <c r="B64" s="1">
        <v>14.0</v>
      </c>
      <c r="C64" s="1">
        <v>14.0</v>
      </c>
      <c r="D64" s="1">
        <v>14.0</v>
      </c>
      <c r="E64" s="1">
        <v>14.0</v>
      </c>
      <c r="F64" s="1">
        <v>14.0</v>
      </c>
      <c r="G64" s="1">
        <v>15.0</v>
      </c>
      <c r="H64" s="1">
        <v>17.0</v>
      </c>
      <c r="I64" s="1">
        <v>19.0</v>
      </c>
      <c r="J64" s="1">
        <v>26.0</v>
      </c>
      <c r="K64" s="1">
        <v>33.0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154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1.0</v>
      </c>
      <c r="K65" s="1">
        <v>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1">
        <v>14.0</v>
      </c>
      <c r="C2" s="1">
        <v>19.0</v>
      </c>
      <c r="D2" s="1">
        <v>25.0</v>
      </c>
      <c r="E2" s="1">
        <v>31.0</v>
      </c>
      <c r="F2" s="1">
        <v>40.0</v>
      </c>
      <c r="G2" s="1">
        <v>41.0</v>
      </c>
      <c r="H2" s="1">
        <v>49.0</v>
      </c>
      <c r="I2" s="1">
        <v>50.0</v>
      </c>
      <c r="J2" s="1">
        <v>68.0</v>
      </c>
      <c r="K2" s="1">
        <v>96.0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30.0</v>
      </c>
      <c r="H3" s="1">
        <v>2.0</v>
      </c>
      <c r="I3" s="1">
        <v>3.0</v>
      </c>
      <c r="J3" s="1">
        <v>3.0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2.0</v>
      </c>
      <c r="C4" s="1">
        <v>2.0</v>
      </c>
      <c r="D4" s="1">
        <v>2.0</v>
      </c>
      <c r="E4" s="1">
        <v>2.0</v>
      </c>
      <c r="F4" s="1">
        <v>61.0</v>
      </c>
      <c r="G4" s="1">
        <v>1.0</v>
      </c>
      <c r="H4" s="1">
        <v>3.0</v>
      </c>
      <c r="I4" s="1">
        <v>2.0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18.0</v>
      </c>
      <c r="C5" s="1">
        <v>21.0</v>
      </c>
      <c r="D5" s="1">
        <v>43.0</v>
      </c>
      <c r="E5" s="1">
        <v>57.0</v>
      </c>
      <c r="F5" s="1">
        <v>46.0</v>
      </c>
      <c r="G5" s="1">
        <v>85.0</v>
      </c>
      <c r="H5" s="1">
        <v>65.0</v>
      </c>
      <c r="I5" s="1">
        <v>13.0</v>
      </c>
      <c r="J5" s="1">
        <v>5.0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35.0</v>
      </c>
      <c r="C6" s="1">
        <v>43.0</v>
      </c>
      <c r="D6" s="1">
        <v>71.0</v>
      </c>
      <c r="E6" s="1">
        <v>91.0</v>
      </c>
      <c r="F6" s="1">
        <v>86.0</v>
      </c>
      <c r="G6" s="1">
        <v>44.0</v>
      </c>
      <c r="H6" s="1">
        <v>56.0</v>
      </c>
      <c r="I6" s="1">
        <v>70.0</v>
      </c>
      <c r="J6" s="1">
        <v>82.0</v>
      </c>
      <c r="K6" s="1">
        <v>109.0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160</v>
      </c>
      <c r="B7" s="1">
        <v>12.0</v>
      </c>
      <c r="C7" s="1">
        <v>13.0</v>
      </c>
      <c r="D7" s="1">
        <v>25.0</v>
      </c>
      <c r="E7" s="1">
        <v>30.0</v>
      </c>
      <c r="F7" s="1">
        <v>19.0</v>
      </c>
      <c r="G7" s="1">
        <v>7.0</v>
      </c>
      <c r="H7" s="1">
        <v>15.0</v>
      </c>
      <c r="I7" s="1">
        <v>22.0</v>
      </c>
      <c r="J7" s="1">
        <v>22.0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161</v>
      </c>
      <c r="B8" s="1">
        <v>7.0</v>
      </c>
      <c r="C8" s="1">
        <v>8.0</v>
      </c>
      <c r="D8" s="1">
        <v>10.0</v>
      </c>
      <c r="E8" s="1">
        <v>10.0</v>
      </c>
      <c r="F8" s="1">
        <v>9.0</v>
      </c>
      <c r="G8" s="1">
        <v>9.0</v>
      </c>
      <c r="H8" s="1">
        <v>10.0</v>
      </c>
      <c r="I8" s="1">
        <v>11.0</v>
      </c>
      <c r="J8" s="1">
        <v>12.0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162</v>
      </c>
      <c r="B9" s="1">
        <v>3.0</v>
      </c>
      <c r="C9" s="1">
        <v>5.0</v>
      </c>
      <c r="D9" s="1">
        <v>8.0</v>
      </c>
      <c r="E9" s="1">
        <v>12.0</v>
      </c>
      <c r="F9" s="1">
        <v>15.0</v>
      </c>
      <c r="G9" s="1">
        <v>15.0</v>
      </c>
      <c r="H9" s="1">
        <v>19.0</v>
      </c>
      <c r="I9" s="1">
        <v>20.0</v>
      </c>
      <c r="J9" s="1">
        <v>28.0</v>
      </c>
      <c r="K9" s="1">
        <v>44.0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163</v>
      </c>
      <c r="B10" s="1">
        <v>22.0</v>
      </c>
      <c r="C10" s="1">
        <v>27.0</v>
      </c>
      <c r="D10" s="1">
        <v>44.0</v>
      </c>
      <c r="E10" s="1">
        <v>53.0</v>
      </c>
      <c r="F10" s="1">
        <v>45.0</v>
      </c>
      <c r="G10" s="1">
        <v>32.0</v>
      </c>
      <c r="H10" s="1">
        <v>44.0</v>
      </c>
      <c r="I10" s="1">
        <v>54.0</v>
      </c>
      <c r="J10" s="1">
        <v>64.0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164</v>
      </c>
      <c r="B11" s="1">
        <v>13.0</v>
      </c>
      <c r="C11" s="1">
        <v>15.0</v>
      </c>
      <c r="D11" s="1">
        <v>26.0</v>
      </c>
      <c r="E11" s="1">
        <v>38.0</v>
      </c>
      <c r="F11" s="1">
        <v>41.0</v>
      </c>
      <c r="G11" s="1">
        <v>12.0</v>
      </c>
      <c r="H11" s="1">
        <v>11.0</v>
      </c>
      <c r="I11" s="1">
        <v>16.0</v>
      </c>
      <c r="J11" s="1">
        <v>17.0</v>
      </c>
      <c r="K11" s="1">
        <v>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165</v>
      </c>
      <c r="B12" s="1">
        <v>-2.0</v>
      </c>
      <c r="C12" s="1">
        <v>-6.0</v>
      </c>
      <c r="D12" s="1">
        <v>-8.0</v>
      </c>
      <c r="E12" s="1">
        <v>-8.0</v>
      </c>
      <c r="F12" s="1">
        <v>-10.0</v>
      </c>
      <c r="G12" s="1">
        <v>-12.0</v>
      </c>
      <c r="H12" s="1">
        <v>-10.0</v>
      </c>
      <c r="I12" s="1">
        <v>-8.0</v>
      </c>
      <c r="J12" s="1">
        <v>-11.0</v>
      </c>
      <c r="K12" s="1">
        <v>-22.0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166</v>
      </c>
      <c r="B13" s="1">
        <v>6.0</v>
      </c>
      <c r="C13" s="1">
        <v>20.0</v>
      </c>
      <c r="D13" s="1">
        <v>0.0</v>
      </c>
      <c r="E13" s="1">
        <v>3.0</v>
      </c>
      <c r="F13" s="1">
        <v>5.0</v>
      </c>
      <c r="G13" s="1">
        <v>34.0</v>
      </c>
      <c r="H13" s="1">
        <v>1.0</v>
      </c>
      <c r="I13" s="1">
        <v>2.0</v>
      </c>
      <c r="J13" s="1">
        <v>2.0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>
        <v>-2.0</v>
      </c>
      <c r="C14" s="1">
        <v>-6.0</v>
      </c>
      <c r="D14" s="1">
        <v>-8.0</v>
      </c>
      <c r="E14" s="1">
        <v>-8.0</v>
      </c>
      <c r="F14" s="1">
        <v>-10.0</v>
      </c>
      <c r="G14" s="1">
        <v>-12.0</v>
      </c>
      <c r="H14" s="1">
        <v>-9.0</v>
      </c>
      <c r="I14" s="1">
        <v>-6.0</v>
      </c>
      <c r="J14" s="1">
        <v>-8.0</v>
      </c>
      <c r="K14" s="1">
        <v>-15.0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10.0</v>
      </c>
      <c r="C15" s="1">
        <v>8.0</v>
      </c>
      <c r="D15" s="1">
        <v>17.0</v>
      </c>
      <c r="E15" s="1">
        <v>29.0</v>
      </c>
      <c r="F15" s="1">
        <v>31.0</v>
      </c>
      <c r="G15" s="1">
        <v>10.0</v>
      </c>
      <c r="H15" s="1">
        <v>2.0</v>
      </c>
      <c r="I15" s="1">
        <v>9.0</v>
      </c>
      <c r="J15" s="1">
        <v>9.0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169</v>
      </c>
      <c r="B16" s="1">
        <v>0.0</v>
      </c>
      <c r="C16" s="1">
        <v>0.0</v>
      </c>
      <c r="D16" s="1">
        <v>-53.0</v>
      </c>
      <c r="E16" s="1">
        <v>0.0</v>
      </c>
      <c r="F16" s="1">
        <v>0.0</v>
      </c>
      <c r="G16" s="1">
        <v>0.0</v>
      </c>
      <c r="H16" s="1">
        <v>-8.0</v>
      </c>
      <c r="I16" s="1">
        <v>-7.0</v>
      </c>
      <c r="J16" s="1">
        <v>-1.0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170</v>
      </c>
      <c r="B17" s="1">
        <v>-42.0</v>
      </c>
      <c r="C17" s="1">
        <v>5.0</v>
      </c>
      <c r="D17" s="1">
        <v>10.0</v>
      </c>
      <c r="E17" s="1">
        <v>38.0</v>
      </c>
      <c r="F17" s="1">
        <v>22.0</v>
      </c>
      <c r="G17" s="1">
        <v>21.0</v>
      </c>
      <c r="H17" s="1">
        <v>9.0</v>
      </c>
      <c r="I17" s="1">
        <v>28.0</v>
      </c>
      <c r="J17" s="1">
        <v>-7.0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171</v>
      </c>
      <c r="B18" s="1">
        <v>-40.0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-9.0</v>
      </c>
      <c r="I18" s="1">
        <v>0.0</v>
      </c>
      <c r="J18" s="1">
        <v>0.0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172</v>
      </c>
      <c r="B19" s="1">
        <v>0.0</v>
      </c>
      <c r="C19" s="1">
        <v>0.0</v>
      </c>
      <c r="D19" s="1">
        <v>-199.0</v>
      </c>
      <c r="E19" s="1">
        <v>2.0</v>
      </c>
      <c r="F19" s="1">
        <v>0.0</v>
      </c>
      <c r="G19" s="1">
        <v>0.0</v>
      </c>
      <c r="H19" s="1">
        <v>-28.0</v>
      </c>
      <c r="I19" s="1">
        <v>-3.0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>
        <v>10.0</v>
      </c>
      <c r="C20" s="1">
        <v>13.0</v>
      </c>
      <c r="D20" s="1">
        <v>28.0</v>
      </c>
      <c r="E20" s="1">
        <v>31.0</v>
      </c>
      <c r="F20" s="1">
        <v>53.0</v>
      </c>
      <c r="G20" s="1">
        <v>22.0</v>
      </c>
      <c r="H20" s="1">
        <v>-4.0</v>
      </c>
      <c r="I20" s="1">
        <v>26.0</v>
      </c>
      <c r="J20" s="1">
        <v>32.0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3.0</v>
      </c>
      <c r="C21" s="1">
        <v>5.0</v>
      </c>
      <c r="D21" s="1">
        <v>11.0</v>
      </c>
      <c r="E21" s="1">
        <v>-9.0</v>
      </c>
      <c r="F21" s="1">
        <v>14.0</v>
      </c>
      <c r="G21" s="1">
        <v>5.0</v>
      </c>
      <c r="H21" s="1">
        <v>-83.0</v>
      </c>
      <c r="I21" s="1">
        <v>-3.0</v>
      </c>
      <c r="J21" s="1">
        <v>-2.0</v>
      </c>
      <c r="K21" s="1">
        <v>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175</v>
      </c>
      <c r="B22" s="1">
        <v>6.0</v>
      </c>
      <c r="C22" s="1">
        <v>8.0</v>
      </c>
      <c r="D22" s="1">
        <v>16.0</v>
      </c>
      <c r="E22" s="1">
        <v>41.0</v>
      </c>
      <c r="F22" s="1">
        <v>38.0</v>
      </c>
      <c r="G22" s="1">
        <v>16.0</v>
      </c>
      <c r="H22" s="1">
        <v>78.0</v>
      </c>
      <c r="I22" s="1">
        <v>29.0</v>
      </c>
      <c r="J22" s="1">
        <v>3.0</v>
      </c>
      <c r="K22" s="1">
        <v>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176</v>
      </c>
      <c r="B23" s="1">
        <v>0.0</v>
      </c>
      <c r="C23" s="1">
        <v>0.0</v>
      </c>
      <c r="D23" s="1">
        <v>0.0</v>
      </c>
      <c r="E23" s="1">
        <v>0.0</v>
      </c>
      <c r="F23" s="1">
        <v>-1.0</v>
      </c>
      <c r="G23" s="1">
        <v>98.0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177</v>
      </c>
      <c r="B24" s="1">
        <v>6.0</v>
      </c>
      <c r="C24" s="1">
        <v>8.0</v>
      </c>
      <c r="D24" s="1">
        <v>16.0</v>
      </c>
      <c r="E24" s="1">
        <v>41.0</v>
      </c>
      <c r="F24" s="1">
        <v>37.0</v>
      </c>
      <c r="G24" s="1">
        <v>115.0</v>
      </c>
      <c r="H24" s="1">
        <v>78.0</v>
      </c>
      <c r="I24" s="1">
        <v>29.0</v>
      </c>
      <c r="J24" s="1">
        <v>3.0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113</v>
      </c>
      <c r="B25" s="1">
        <v>0.0</v>
      </c>
      <c r="C25" s="1">
        <v>5.0</v>
      </c>
      <c r="D25" s="1">
        <v>5.0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178</v>
      </c>
      <c r="B26" s="1">
        <v>6.0</v>
      </c>
      <c r="C26" s="1">
        <v>8.0</v>
      </c>
      <c r="D26" s="1">
        <v>16.0</v>
      </c>
      <c r="E26" s="1">
        <v>41.0</v>
      </c>
      <c r="F26" s="1">
        <v>37.0</v>
      </c>
      <c r="G26" s="1">
        <v>115.0</v>
      </c>
      <c r="H26" s="1">
        <v>78.0</v>
      </c>
      <c r="I26" s="1">
        <v>29.0</v>
      </c>
      <c r="J26" s="1">
        <v>3.0</v>
      </c>
      <c r="K26" s="1">
        <v>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2.0</v>
      </c>
      <c r="J27" s="1">
        <v>4.0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180</v>
      </c>
      <c r="B28" s="1">
        <v>6.0</v>
      </c>
      <c r="C28" s="1">
        <v>8.0</v>
      </c>
      <c r="D28" s="1">
        <v>16.0</v>
      </c>
      <c r="E28" s="1">
        <v>41.0</v>
      </c>
      <c r="F28" s="1">
        <v>37.0</v>
      </c>
      <c r="G28" s="1">
        <v>115.0</v>
      </c>
      <c r="H28" s="1">
        <v>78.0</v>
      </c>
      <c r="I28" s="1">
        <v>27.0</v>
      </c>
      <c r="J28" s="1">
        <v>-1.0</v>
      </c>
      <c r="K28" s="1">
        <v>75.0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6.0</v>
      </c>
      <c r="C29" s="1">
        <v>8.0</v>
      </c>
      <c r="D29" s="1">
        <v>16.0</v>
      </c>
      <c r="E29" s="1">
        <v>41.0</v>
      </c>
      <c r="F29" s="1">
        <v>38.0</v>
      </c>
      <c r="G29" s="1">
        <v>16.0</v>
      </c>
      <c r="H29" s="1">
        <v>78.0</v>
      </c>
      <c r="I29" s="1">
        <v>27.0</v>
      </c>
      <c r="J29" s="1">
        <v>-1.0</v>
      </c>
      <c r="K29" s="1">
        <v>75.0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 t="s">
        <v>184</v>
      </c>
      <c r="C31" s="1" t="s">
        <v>185</v>
      </c>
      <c r="D31" s="1" t="s">
        <v>186</v>
      </c>
      <c r="E31" s="1" t="s">
        <v>187</v>
      </c>
      <c r="F31" s="1" t="s">
        <v>188</v>
      </c>
      <c r="G31" s="1" t="s">
        <v>189</v>
      </c>
      <c r="H31" s="1" t="s">
        <v>190</v>
      </c>
      <c r="I31" s="1" t="s">
        <v>191</v>
      </c>
      <c r="J31" s="1" t="s">
        <v>192</v>
      </c>
      <c r="K31" s="1" t="s">
        <v>193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194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195</v>
      </c>
      <c r="G32" s="1" t="s">
        <v>196</v>
      </c>
      <c r="H32" s="1" t="s">
        <v>190</v>
      </c>
      <c r="I32" s="1" t="s">
        <v>191</v>
      </c>
      <c r="J32" s="1" t="s">
        <v>192</v>
      </c>
      <c r="K32" s="1" t="s">
        <v>193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>
        <v>17.0</v>
      </c>
      <c r="C33" s="1">
        <v>17.0</v>
      </c>
      <c r="D33" s="1">
        <v>17.0</v>
      </c>
      <c r="E33" s="1">
        <v>16.0</v>
      </c>
      <c r="F33" s="1">
        <v>16.0</v>
      </c>
      <c r="G33" s="1">
        <v>14.0</v>
      </c>
      <c r="H33" s="1">
        <v>14.0</v>
      </c>
      <c r="I33" s="1">
        <v>17.0</v>
      </c>
      <c r="J33" s="1">
        <v>18.0</v>
      </c>
      <c r="K33" s="1">
        <v>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 t="s">
        <v>184</v>
      </c>
      <c r="C34" s="1" t="s">
        <v>185</v>
      </c>
      <c r="D34" s="1" t="s">
        <v>186</v>
      </c>
      <c r="E34" s="1" t="s">
        <v>199</v>
      </c>
      <c r="F34" s="1" t="s">
        <v>200</v>
      </c>
      <c r="G34" s="1" t="s">
        <v>201</v>
      </c>
      <c r="H34" s="1" t="s">
        <v>190</v>
      </c>
      <c r="I34" s="1" t="s">
        <v>191</v>
      </c>
      <c r="J34" s="1" t="s">
        <v>192</v>
      </c>
      <c r="K34" s="1" t="s">
        <v>193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202</v>
      </c>
      <c r="B35" s="1" t="s">
        <v>184</v>
      </c>
      <c r="C35" s="1" t="s">
        <v>185</v>
      </c>
      <c r="D35" s="1" t="s">
        <v>186</v>
      </c>
      <c r="E35" s="1" t="s">
        <v>199</v>
      </c>
      <c r="F35" s="1" t="s">
        <v>203</v>
      </c>
      <c r="G35" s="1" t="s">
        <v>196</v>
      </c>
      <c r="H35" s="1" t="s">
        <v>190</v>
      </c>
      <c r="I35" s="1" t="s">
        <v>191</v>
      </c>
      <c r="J35" s="1" t="s">
        <v>192</v>
      </c>
      <c r="K35" s="1" t="s">
        <v>193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>
        <v>17.0</v>
      </c>
      <c r="C36" s="1">
        <v>17.0</v>
      </c>
      <c r="D36" s="1">
        <v>17.0</v>
      </c>
      <c r="E36" s="1">
        <v>16.0</v>
      </c>
      <c r="F36" s="1">
        <v>16.0</v>
      </c>
      <c r="G36" s="1">
        <v>14.0</v>
      </c>
      <c r="H36" s="1">
        <v>14.0</v>
      </c>
      <c r="I36" s="1">
        <v>17.0</v>
      </c>
      <c r="J36" s="1">
        <v>18.0</v>
      </c>
      <c r="K36" s="1">
        <v>22.0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 t="s">
        <v>206</v>
      </c>
      <c r="C37" s="1" t="s">
        <v>207</v>
      </c>
      <c r="D37" s="1" t="s">
        <v>208</v>
      </c>
      <c r="E37" s="1" t="s">
        <v>196</v>
      </c>
      <c r="F37" s="1" t="s">
        <v>209</v>
      </c>
      <c r="G37" s="1" t="s">
        <v>210</v>
      </c>
      <c r="H37" s="1" t="s">
        <v>211</v>
      </c>
      <c r="I37" s="1" t="s">
        <v>212</v>
      </c>
      <c r="J37" s="1" t="s">
        <v>207</v>
      </c>
      <c r="K37" s="1" t="s">
        <v>211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213</v>
      </c>
      <c r="B38" s="1" t="s">
        <v>206</v>
      </c>
      <c r="C38" s="1" t="s">
        <v>207</v>
      </c>
      <c r="D38" s="1" t="s">
        <v>208</v>
      </c>
      <c r="E38" s="1" t="s">
        <v>214</v>
      </c>
      <c r="F38" s="1" t="s">
        <v>215</v>
      </c>
      <c r="G38" s="1" t="s">
        <v>210</v>
      </c>
      <c r="H38" s="1" t="s">
        <v>211</v>
      </c>
      <c r="I38" s="1" t="s">
        <v>212</v>
      </c>
      <c r="J38" s="1" t="s">
        <v>207</v>
      </c>
      <c r="K38" s="1" t="s">
        <v>211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216</v>
      </c>
      <c r="B39" s="1" t="s">
        <v>217</v>
      </c>
      <c r="C39" s="1" t="s">
        <v>218</v>
      </c>
      <c r="D39" s="1" t="s">
        <v>219</v>
      </c>
      <c r="E39" s="1" t="s">
        <v>220</v>
      </c>
      <c r="F39" s="1" t="s">
        <v>221</v>
      </c>
      <c r="G39" s="1" t="s">
        <v>222</v>
      </c>
      <c r="H39" s="1" t="s">
        <v>223</v>
      </c>
      <c r="I39" s="1" t="s">
        <v>224</v>
      </c>
      <c r="J39" s="1" t="s">
        <v>225</v>
      </c>
      <c r="K39" s="1" t="s">
        <v>226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227</v>
      </c>
      <c r="B40" s="1" t="s">
        <v>228</v>
      </c>
      <c r="C40" s="1" t="s">
        <v>190</v>
      </c>
      <c r="D40" s="1" t="s">
        <v>229</v>
      </c>
      <c r="E40" s="1" t="s">
        <v>230</v>
      </c>
      <c r="F40" s="1" t="s">
        <v>231</v>
      </c>
      <c r="G40" s="1" t="s">
        <v>232</v>
      </c>
      <c r="H40" s="1" t="s">
        <v>233</v>
      </c>
      <c r="I40" s="1" t="s">
        <v>234</v>
      </c>
      <c r="J40" s="1">
        <v>0.0</v>
      </c>
      <c r="K40" s="1" t="s">
        <v>235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236</v>
      </c>
      <c r="B42" s="1">
        <v>16.0</v>
      </c>
      <c r="C42" s="1">
        <v>20.0</v>
      </c>
      <c r="D42" s="1">
        <v>32.0</v>
      </c>
      <c r="E42" s="1">
        <v>48.0</v>
      </c>
      <c r="F42" s="1">
        <v>54.0</v>
      </c>
      <c r="G42" s="1">
        <v>25.0</v>
      </c>
      <c r="H42" s="1">
        <v>29.0</v>
      </c>
      <c r="I42" s="1">
        <v>36.0</v>
      </c>
      <c r="J42" s="1">
        <v>48.0</v>
      </c>
      <c r="K42" s="1">
        <v>67.0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237</v>
      </c>
      <c r="B43" s="1">
        <v>13.0</v>
      </c>
      <c r="C43" s="1">
        <v>16.0</v>
      </c>
      <c r="D43" s="1">
        <v>27.0</v>
      </c>
      <c r="E43" s="1">
        <v>40.0</v>
      </c>
      <c r="F43" s="1">
        <v>39.0</v>
      </c>
      <c r="G43" s="1">
        <v>15.0</v>
      </c>
      <c r="H43" s="1">
        <v>18.0</v>
      </c>
      <c r="I43" s="1">
        <v>24.0</v>
      </c>
      <c r="J43" s="1">
        <v>32.0</v>
      </c>
      <c r="K43" s="1">
        <v>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238</v>
      </c>
      <c r="B44" s="1">
        <v>13.0</v>
      </c>
      <c r="C44" s="1">
        <v>15.0</v>
      </c>
      <c r="D44" s="1">
        <v>26.0</v>
      </c>
      <c r="E44" s="1">
        <v>38.0</v>
      </c>
      <c r="F44" s="1">
        <v>41.0</v>
      </c>
      <c r="G44" s="1">
        <v>12.0</v>
      </c>
      <c r="H44" s="1">
        <v>11.0</v>
      </c>
      <c r="I44" s="1">
        <v>16.0</v>
      </c>
      <c r="J44" s="1">
        <v>17.0</v>
      </c>
      <c r="K44" s="1">
        <v>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239</v>
      </c>
      <c r="B45" s="1">
        <v>16.0</v>
      </c>
      <c r="C45" s="1">
        <v>20.0</v>
      </c>
      <c r="D45" s="1">
        <v>33.0</v>
      </c>
      <c r="E45" s="1">
        <v>48.0</v>
      </c>
      <c r="F45" s="1">
        <v>55.0</v>
      </c>
      <c r="G45" s="1">
        <v>25.0</v>
      </c>
      <c r="H45" s="1">
        <v>29.0</v>
      </c>
      <c r="I45" s="1">
        <v>36.0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35.0</v>
      </c>
      <c r="C46" s="1">
        <v>43.0</v>
      </c>
      <c r="D46" s="1">
        <v>71.0</v>
      </c>
      <c r="E46" s="1">
        <v>91.0</v>
      </c>
      <c r="F46" s="1">
        <v>86.0</v>
      </c>
      <c r="G46" s="1">
        <v>44.0</v>
      </c>
      <c r="H46" s="1">
        <v>56.0</v>
      </c>
      <c r="I46" s="1">
        <v>70.0</v>
      </c>
      <c r="J46" s="1">
        <v>82.0</v>
      </c>
      <c r="K46" s="1">
        <v>109.0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 t="s">
        <v>242</v>
      </c>
      <c r="C47" s="1" t="s">
        <v>243</v>
      </c>
      <c r="D47" s="1" t="s">
        <v>244</v>
      </c>
      <c r="E47" s="1" t="s">
        <v>245</v>
      </c>
      <c r="F47" s="1" t="s">
        <v>246</v>
      </c>
      <c r="G47" s="1" t="s">
        <v>247</v>
      </c>
      <c r="H47" s="1">
        <v>0.0</v>
      </c>
      <c r="I47" s="1" t="s">
        <v>248</v>
      </c>
      <c r="J47" s="1" t="s">
        <v>249</v>
      </c>
      <c r="K47" s="1" t="s">
        <v>250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251</v>
      </c>
      <c r="B48" s="1">
        <v>2.0</v>
      </c>
      <c r="C48" s="1">
        <v>-66.0</v>
      </c>
      <c r="D48" s="1">
        <v>47.0</v>
      </c>
      <c r="E48" s="1">
        <v>-86.0</v>
      </c>
      <c r="F48" s="1">
        <v>84.0</v>
      </c>
      <c r="G48" s="1">
        <v>20.0</v>
      </c>
      <c r="H48" s="1">
        <v>-40.0</v>
      </c>
      <c r="I48" s="1">
        <v>-27.0</v>
      </c>
      <c r="J48" s="1">
        <v>18.0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252</v>
      </c>
      <c r="B49" s="1">
        <v>2.0</v>
      </c>
      <c r="C49" s="1">
        <v>-66.0</v>
      </c>
      <c r="D49" s="1">
        <v>47.0</v>
      </c>
      <c r="E49" s="1">
        <v>-86.0</v>
      </c>
      <c r="F49" s="1">
        <v>84.0</v>
      </c>
      <c r="G49" s="1">
        <v>20.0</v>
      </c>
      <c r="H49" s="1">
        <v>-40.0</v>
      </c>
      <c r="I49" s="1">
        <v>-27.0</v>
      </c>
      <c r="J49" s="1">
        <v>18.0</v>
      </c>
      <c r="K49" s="1">
        <v>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253</v>
      </c>
      <c r="B50" s="1">
        <v>1.0</v>
      </c>
      <c r="C50" s="1">
        <v>5.0</v>
      </c>
      <c r="D50" s="1">
        <v>11.0</v>
      </c>
      <c r="E50" s="1">
        <v>-9.0</v>
      </c>
      <c r="F50" s="1">
        <v>13.0</v>
      </c>
      <c r="G50" s="1">
        <v>5.0</v>
      </c>
      <c r="H50" s="1">
        <v>-83.0</v>
      </c>
      <c r="I50" s="1">
        <v>-2.0</v>
      </c>
      <c r="J50" s="1">
        <v>-3.0</v>
      </c>
      <c r="K50" s="1">
        <v>52.0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254</v>
      </c>
      <c r="B51" s="1">
        <v>1.0</v>
      </c>
      <c r="C51" s="1">
        <v>5.0</v>
      </c>
      <c r="D51" s="1">
        <v>11.0</v>
      </c>
      <c r="E51" s="1">
        <v>-9.0</v>
      </c>
      <c r="F51" s="1">
        <v>13.0</v>
      </c>
      <c r="G51" s="1">
        <v>5.0</v>
      </c>
      <c r="H51" s="1">
        <v>-83.0</v>
      </c>
      <c r="I51" s="1">
        <v>-2.0</v>
      </c>
      <c r="J51" s="1">
        <v>-3.0</v>
      </c>
      <c r="K51" s="1">
        <v>52.0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255</v>
      </c>
      <c r="B52" s="1">
        <v>6.0</v>
      </c>
      <c r="C52" s="1">
        <v>5.0</v>
      </c>
      <c r="D52" s="1">
        <v>11.0</v>
      </c>
      <c r="E52" s="1">
        <v>18.0</v>
      </c>
      <c r="F52" s="1">
        <v>19.0</v>
      </c>
      <c r="G52" s="1">
        <v>6.0</v>
      </c>
      <c r="H52" s="1">
        <v>1.0</v>
      </c>
      <c r="I52" s="1">
        <v>5.0</v>
      </c>
      <c r="J52" s="1">
        <v>5.0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256</v>
      </c>
      <c r="B53" s="1">
        <v>1.0</v>
      </c>
      <c r="C53" s="1">
        <v>0.0</v>
      </c>
      <c r="D53" s="1">
        <v>0.0</v>
      </c>
      <c r="E53" s="1">
        <v>21.0</v>
      </c>
      <c r="F53" s="1">
        <v>0.0</v>
      </c>
      <c r="G53" s="1">
        <v>0.0</v>
      </c>
      <c r="H53" s="1">
        <v>0.0</v>
      </c>
      <c r="I53" s="1">
        <v>0.0</v>
      </c>
      <c r="J53" s="1">
        <v>20.0</v>
      </c>
      <c r="K53" s="1">
        <v>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257</v>
      </c>
      <c r="B54" s="1">
        <v>2.0</v>
      </c>
      <c r="C54" s="1">
        <v>6.0</v>
      </c>
      <c r="D54" s="1">
        <v>8.0</v>
      </c>
      <c r="E54" s="1">
        <v>8.0</v>
      </c>
      <c r="F54" s="1">
        <v>10.0</v>
      </c>
      <c r="G54" s="1">
        <v>12.0</v>
      </c>
      <c r="H54" s="1">
        <v>10.0</v>
      </c>
      <c r="I54" s="1">
        <v>8.0</v>
      </c>
      <c r="J54" s="1">
        <v>11.0</v>
      </c>
      <c r="K54" s="1">
        <v>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258</v>
      </c>
      <c r="B55" s="1">
        <v>76.0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260</v>
      </c>
      <c r="B57" s="1">
        <v>7.0</v>
      </c>
      <c r="C57" s="1">
        <v>8.0</v>
      </c>
      <c r="D57" s="1">
        <v>10.0</v>
      </c>
      <c r="E57" s="1">
        <v>10.0</v>
      </c>
      <c r="F57" s="1">
        <v>9.0</v>
      </c>
      <c r="G57" s="1">
        <v>9.0</v>
      </c>
      <c r="H57" s="1">
        <v>10.0</v>
      </c>
      <c r="I57" s="1">
        <v>11.0</v>
      </c>
      <c r="J57" s="1">
        <v>12.0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261</v>
      </c>
      <c r="B58" s="1">
        <v>40.0</v>
      </c>
      <c r="C58" s="1">
        <v>41.0</v>
      </c>
      <c r="D58" s="1">
        <v>38.0</v>
      </c>
      <c r="E58" s="1">
        <v>33.0</v>
      </c>
      <c r="F58" s="1">
        <v>30.0</v>
      </c>
      <c r="G58" s="1">
        <v>28.0</v>
      </c>
      <c r="H58" s="1">
        <v>10.0</v>
      </c>
      <c r="I58" s="1">
        <v>10.0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262</v>
      </c>
      <c r="B59" s="1">
        <v>9.0</v>
      </c>
      <c r="C59" s="1">
        <v>16.0</v>
      </c>
      <c r="D59" s="1">
        <v>16.0</v>
      </c>
      <c r="E59" s="1">
        <v>13.0</v>
      </c>
      <c r="F59" s="1">
        <v>11.0</v>
      </c>
      <c r="G59" s="1">
        <v>10.0</v>
      </c>
      <c r="H59" s="1">
        <v>3.0</v>
      </c>
      <c r="I59" s="1">
        <v>2.0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263</v>
      </c>
      <c r="B60" s="1">
        <v>31.0</v>
      </c>
      <c r="C60" s="1">
        <v>24.0</v>
      </c>
      <c r="D60" s="1">
        <v>22.0</v>
      </c>
      <c r="E60" s="1">
        <v>20.0</v>
      </c>
      <c r="F60" s="1">
        <v>19.0</v>
      </c>
      <c r="G60" s="1">
        <v>17.0</v>
      </c>
      <c r="H60" s="1">
        <v>6.0</v>
      </c>
      <c r="I60" s="1">
        <v>7.0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264</v>
      </c>
      <c r="B61" s="1">
        <v>1.0</v>
      </c>
      <c r="C61" s="1">
        <v>2.0</v>
      </c>
      <c r="D61" s="1">
        <v>3.0</v>
      </c>
      <c r="E61" s="1">
        <v>1.0</v>
      </c>
      <c r="F61" s="1">
        <v>1.0</v>
      </c>
      <c r="G61" s="1">
        <v>2.0</v>
      </c>
      <c r="H61" s="1">
        <v>2.0</v>
      </c>
      <c r="I61" s="1">
        <v>3.0</v>
      </c>
      <c r="J61" s="1">
        <v>3.0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265</v>
      </c>
      <c r="B62" s="1">
        <v>1.0</v>
      </c>
      <c r="C62" s="1">
        <v>2.0</v>
      </c>
      <c r="D62" s="1">
        <v>3.0</v>
      </c>
      <c r="E62" s="1">
        <v>1.0</v>
      </c>
      <c r="F62" s="1">
        <v>1.0</v>
      </c>
      <c r="G62" s="1">
        <v>2.0</v>
      </c>
      <c r="H62" s="1">
        <v>2.0</v>
      </c>
      <c r="I62" s="1">
        <v>3.0</v>
      </c>
      <c r="J62" s="1">
        <v>3.0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267</v>
      </c>
      <c r="B3" s="1" t="s">
        <v>268</v>
      </c>
      <c r="C3" s="1" t="s">
        <v>269</v>
      </c>
      <c r="D3" s="1" t="s">
        <v>270</v>
      </c>
      <c r="E3" s="1" t="s">
        <v>271</v>
      </c>
      <c r="F3" s="1" t="s">
        <v>272</v>
      </c>
      <c r="G3" s="1" t="s">
        <v>273</v>
      </c>
      <c r="H3" s="1" t="s">
        <v>274</v>
      </c>
      <c r="I3" s="1" t="s">
        <v>275</v>
      </c>
      <c r="J3" s="1" t="s">
        <v>276</v>
      </c>
      <c r="K3" s="1" t="s">
        <v>277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278</v>
      </c>
      <c r="B4" s="1" t="s">
        <v>279</v>
      </c>
      <c r="C4" s="1" t="s">
        <v>280</v>
      </c>
      <c r="D4" s="1" t="s">
        <v>281</v>
      </c>
      <c r="E4" s="1" t="s">
        <v>282</v>
      </c>
      <c r="F4" s="1" t="s">
        <v>283</v>
      </c>
      <c r="G4" s="1" t="s">
        <v>284</v>
      </c>
      <c r="H4" s="1" t="s">
        <v>285</v>
      </c>
      <c r="I4" s="1" t="s">
        <v>226</v>
      </c>
      <c r="J4" s="1" t="s">
        <v>224</v>
      </c>
      <c r="K4" s="1" t="s">
        <v>286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287</v>
      </c>
      <c r="B5" s="1" t="s">
        <v>288</v>
      </c>
      <c r="C5" s="1" t="s">
        <v>283</v>
      </c>
      <c r="D5" s="1" t="s">
        <v>289</v>
      </c>
      <c r="E5" s="1" t="s">
        <v>290</v>
      </c>
      <c r="F5" s="1" t="s">
        <v>291</v>
      </c>
      <c r="G5" s="1" t="s">
        <v>292</v>
      </c>
      <c r="H5" s="1" t="s">
        <v>293</v>
      </c>
      <c r="I5" s="1" t="s">
        <v>294</v>
      </c>
      <c r="J5" s="1" t="s">
        <v>295</v>
      </c>
      <c r="K5" s="1" t="s">
        <v>296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297</v>
      </c>
      <c r="B6" s="1" t="s">
        <v>288</v>
      </c>
      <c r="C6" s="1" t="s">
        <v>298</v>
      </c>
      <c r="D6" s="1" t="s">
        <v>299</v>
      </c>
      <c r="E6" s="1" t="s">
        <v>290</v>
      </c>
      <c r="F6" s="1" t="s">
        <v>291</v>
      </c>
      <c r="G6" s="1" t="s">
        <v>292</v>
      </c>
      <c r="H6" s="1" t="s">
        <v>293</v>
      </c>
      <c r="I6" s="1" t="s">
        <v>300</v>
      </c>
      <c r="J6" s="1" t="s">
        <v>301</v>
      </c>
      <c r="K6" s="1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289</v>
      </c>
      <c r="F9" s="1" t="s">
        <v>233</v>
      </c>
      <c r="G9" s="1" t="s">
        <v>319</v>
      </c>
      <c r="H9" s="1" t="s">
        <v>320</v>
      </c>
      <c r="I9" s="1" t="s">
        <v>321</v>
      </c>
      <c r="J9" s="1" t="s">
        <v>322</v>
      </c>
      <c r="K9" s="1" t="s">
        <v>323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324</v>
      </c>
      <c r="B10" s="1" t="s">
        <v>325</v>
      </c>
      <c r="C10" s="1" t="s">
        <v>326</v>
      </c>
      <c r="D10" s="1">
        <v>46.0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 t="s">
        <v>340</v>
      </c>
      <c r="H11" s="1" t="s">
        <v>341</v>
      </c>
      <c r="I11" s="1" t="s">
        <v>342</v>
      </c>
      <c r="J11" s="1" t="s">
        <v>336</v>
      </c>
      <c r="K11" s="1" t="s">
        <v>343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344</v>
      </c>
      <c r="B12" s="1" t="s">
        <v>345</v>
      </c>
      <c r="C12" s="1" t="s">
        <v>346</v>
      </c>
      <c r="D12" s="1" t="s">
        <v>347</v>
      </c>
      <c r="E12" s="1" t="s">
        <v>348</v>
      </c>
      <c r="F12" s="1" t="s">
        <v>349</v>
      </c>
      <c r="G12" s="1" t="s">
        <v>350</v>
      </c>
      <c r="H12" s="1" t="s">
        <v>351</v>
      </c>
      <c r="I12" s="1" t="s">
        <v>352</v>
      </c>
      <c r="J12" s="1" t="s">
        <v>353</v>
      </c>
      <c r="K12" s="1" t="s">
        <v>354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355</v>
      </c>
      <c r="B13" s="1" t="s">
        <v>356</v>
      </c>
      <c r="C13" s="1" t="s">
        <v>357</v>
      </c>
      <c r="D13" s="1" t="s">
        <v>358</v>
      </c>
      <c r="E13" s="1" t="s">
        <v>359</v>
      </c>
      <c r="F13" s="1" t="s">
        <v>360</v>
      </c>
      <c r="G13" s="1" t="s">
        <v>361</v>
      </c>
      <c r="H13" s="1" t="s">
        <v>362</v>
      </c>
      <c r="I13" s="1" t="s">
        <v>363</v>
      </c>
      <c r="J13" s="1" t="s">
        <v>364</v>
      </c>
      <c r="K13" s="1" t="s">
        <v>272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365</v>
      </c>
      <c r="B14" s="1" t="s">
        <v>356</v>
      </c>
      <c r="C14" s="1" t="s">
        <v>132</v>
      </c>
      <c r="D14" s="1" t="s">
        <v>366</v>
      </c>
      <c r="E14" s="1" t="s">
        <v>359</v>
      </c>
      <c r="F14" s="1" t="s">
        <v>367</v>
      </c>
      <c r="G14" s="1" t="s">
        <v>368</v>
      </c>
      <c r="H14" s="1" t="s">
        <v>362</v>
      </c>
      <c r="I14" s="1" t="s">
        <v>363</v>
      </c>
      <c r="J14" s="1" t="s">
        <v>364</v>
      </c>
      <c r="K14" s="1" t="s">
        <v>272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369</v>
      </c>
      <c r="B15" s="1" t="s">
        <v>356</v>
      </c>
      <c r="C15" s="1" t="s">
        <v>132</v>
      </c>
      <c r="D15" s="1" t="s">
        <v>366</v>
      </c>
      <c r="E15" s="1" t="s">
        <v>359</v>
      </c>
      <c r="F15" s="1" t="s">
        <v>360</v>
      </c>
      <c r="G15" s="1" t="s">
        <v>361</v>
      </c>
      <c r="H15" s="1" t="s">
        <v>362</v>
      </c>
      <c r="I15" s="1" t="s">
        <v>370</v>
      </c>
      <c r="J15" s="1" t="s">
        <v>371</v>
      </c>
      <c r="K15" s="1" t="s">
        <v>372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373</v>
      </c>
      <c r="B16" s="1" t="s">
        <v>374</v>
      </c>
      <c r="C16" s="1" t="s">
        <v>375</v>
      </c>
      <c r="D16" s="1" t="s">
        <v>376</v>
      </c>
      <c r="E16" s="1" t="s">
        <v>377</v>
      </c>
      <c r="F16" s="1" t="s">
        <v>378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396</v>
      </c>
      <c r="C18" s="1" t="s">
        <v>397</v>
      </c>
      <c r="D18" s="1" t="s">
        <v>398</v>
      </c>
      <c r="E18" s="1" t="s">
        <v>399</v>
      </c>
      <c r="F18" s="1" t="s">
        <v>400</v>
      </c>
      <c r="G18" s="1" t="s">
        <v>401</v>
      </c>
      <c r="H18" s="1" t="s">
        <v>402</v>
      </c>
      <c r="I18" s="1" t="s">
        <v>403</v>
      </c>
      <c r="J18" s="1" t="s">
        <v>404</v>
      </c>
      <c r="K18" s="1" t="s">
        <v>405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406</v>
      </c>
      <c r="B20" s="1" t="s">
        <v>379</v>
      </c>
      <c r="C20" s="1" t="s">
        <v>211</v>
      </c>
      <c r="D20" s="1" t="s">
        <v>407</v>
      </c>
      <c r="E20" s="1" t="s">
        <v>408</v>
      </c>
      <c r="F20" s="1" t="s">
        <v>407</v>
      </c>
      <c r="G20" s="1" t="s">
        <v>217</v>
      </c>
      <c r="H20" s="1" t="s">
        <v>218</v>
      </c>
      <c r="I20" s="1" t="s">
        <v>409</v>
      </c>
      <c r="J20" s="1" t="s">
        <v>409</v>
      </c>
      <c r="K20" s="1" t="s">
        <v>410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411</v>
      </c>
      <c r="B21" s="1" t="s">
        <v>412</v>
      </c>
      <c r="C21" s="1" t="s">
        <v>412</v>
      </c>
      <c r="D21" s="1" t="s">
        <v>221</v>
      </c>
      <c r="E21" s="1" t="s">
        <v>413</v>
      </c>
      <c r="F21" s="1" t="s">
        <v>414</v>
      </c>
      <c r="G21" s="1" t="s">
        <v>219</v>
      </c>
      <c r="H21" s="1" t="s">
        <v>379</v>
      </c>
      <c r="I21" s="1" t="s">
        <v>415</v>
      </c>
      <c r="J21" s="1" t="s">
        <v>211</v>
      </c>
      <c r="K21" s="1" t="s">
        <v>415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416</v>
      </c>
      <c r="B22" s="1" t="s">
        <v>417</v>
      </c>
      <c r="C22" s="1" t="s">
        <v>418</v>
      </c>
      <c r="D22" s="1" t="s">
        <v>419</v>
      </c>
      <c r="E22" s="1" t="s">
        <v>420</v>
      </c>
      <c r="F22" s="1" t="s">
        <v>421</v>
      </c>
      <c r="G22" s="1" t="s">
        <v>422</v>
      </c>
      <c r="H22" s="1" t="s">
        <v>423</v>
      </c>
      <c r="I22" s="1" t="s">
        <v>424</v>
      </c>
      <c r="J22" s="1" t="s">
        <v>425</v>
      </c>
      <c r="K22" s="1" t="s">
        <v>426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427</v>
      </c>
      <c r="B23" s="1" t="s">
        <v>428</v>
      </c>
      <c r="C23" s="1" t="s">
        <v>413</v>
      </c>
      <c r="D23" s="1" t="s">
        <v>429</v>
      </c>
      <c r="E23" s="1" t="s">
        <v>430</v>
      </c>
      <c r="F23" s="1" t="s">
        <v>431</v>
      </c>
      <c r="G23" s="1" t="s">
        <v>296</v>
      </c>
      <c r="H23" s="1" t="s">
        <v>432</v>
      </c>
      <c r="I23" s="1" t="s">
        <v>433</v>
      </c>
      <c r="J23" s="1" t="s">
        <v>434</v>
      </c>
      <c r="K23" s="1" t="s">
        <v>435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437</v>
      </c>
      <c r="B25" s="1" t="s">
        <v>438</v>
      </c>
      <c r="C25" s="1" t="s">
        <v>439</v>
      </c>
      <c r="D25" s="1" t="s">
        <v>440</v>
      </c>
      <c r="E25" s="1" t="s">
        <v>441</v>
      </c>
      <c r="F25" s="1" t="s">
        <v>442</v>
      </c>
      <c r="G25" s="1" t="s">
        <v>443</v>
      </c>
      <c r="H25" s="1" t="s">
        <v>444</v>
      </c>
      <c r="I25" s="1" t="s">
        <v>445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196</v>
      </c>
      <c r="C26" s="1" t="s">
        <v>230</v>
      </c>
      <c r="D26" s="1" t="s">
        <v>449</v>
      </c>
      <c r="E26" s="1" t="s">
        <v>450</v>
      </c>
      <c r="F26" s="1" t="s">
        <v>451</v>
      </c>
      <c r="G26" s="1" t="s">
        <v>220</v>
      </c>
      <c r="H26" s="1" t="s">
        <v>452</v>
      </c>
      <c r="I26" s="1" t="s">
        <v>453</v>
      </c>
      <c r="J26" s="1" t="s">
        <v>454</v>
      </c>
      <c r="K26" s="1" t="s">
        <v>455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456</v>
      </c>
      <c r="B27" s="1" t="s">
        <v>457</v>
      </c>
      <c r="C27" s="1" t="s">
        <v>458</v>
      </c>
      <c r="D27" s="1" t="s">
        <v>459</v>
      </c>
      <c r="E27" s="1" t="s">
        <v>460</v>
      </c>
      <c r="F27" s="1" t="s">
        <v>461</v>
      </c>
      <c r="G27" s="1" t="s">
        <v>408</v>
      </c>
      <c r="H27" s="1" t="s">
        <v>462</v>
      </c>
      <c r="I27" s="1" t="s">
        <v>463</v>
      </c>
      <c r="J27" s="1" t="s">
        <v>464</v>
      </c>
      <c r="K27" s="1" t="s">
        <v>465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466</v>
      </c>
      <c r="B28" s="1" t="s">
        <v>467</v>
      </c>
      <c r="C28" s="1" t="s">
        <v>468</v>
      </c>
      <c r="D28" s="1" t="s">
        <v>469</v>
      </c>
      <c r="E28" s="1" t="s">
        <v>470</v>
      </c>
      <c r="F28" s="1" t="s">
        <v>471</v>
      </c>
      <c r="G28" s="1" t="s">
        <v>472</v>
      </c>
      <c r="H28" s="1" t="s">
        <v>473</v>
      </c>
      <c r="I28" s="1" t="s">
        <v>474</v>
      </c>
      <c r="J28" s="1" t="s">
        <v>475</v>
      </c>
      <c r="K28" s="1" t="s">
        <v>476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477</v>
      </c>
      <c r="B29" s="1" t="s">
        <v>478</v>
      </c>
      <c r="C29" s="1">
        <v>0.0</v>
      </c>
      <c r="D29" s="1" t="s">
        <v>479</v>
      </c>
      <c r="E29" s="1" t="s">
        <v>480</v>
      </c>
      <c r="F29" s="1" t="s">
        <v>481</v>
      </c>
      <c r="G29" s="1" t="s">
        <v>482</v>
      </c>
      <c r="H29" s="1" t="s">
        <v>483</v>
      </c>
      <c r="I29" s="1" t="s">
        <v>484</v>
      </c>
      <c r="J29" s="1" t="s">
        <v>485</v>
      </c>
      <c r="K29" s="1" t="s">
        <v>486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488</v>
      </c>
      <c r="C30" s="1" t="s">
        <v>489</v>
      </c>
      <c r="D30" s="1" t="s">
        <v>490</v>
      </c>
      <c r="E30" s="1" t="s">
        <v>491</v>
      </c>
      <c r="F30" s="1" t="s">
        <v>492</v>
      </c>
      <c r="G30" s="1" t="s">
        <v>493</v>
      </c>
      <c r="H30" s="1" t="s">
        <v>494</v>
      </c>
      <c r="I30" s="1" t="s">
        <v>495</v>
      </c>
      <c r="J30" s="1" t="s">
        <v>496</v>
      </c>
      <c r="K30" s="1" t="s">
        <v>497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498</v>
      </c>
      <c r="B31" s="1" t="s">
        <v>499</v>
      </c>
      <c r="C31" s="1">
        <v>0.0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 t="s">
        <v>505</v>
      </c>
      <c r="J31" s="1" t="s">
        <v>506</v>
      </c>
      <c r="K31" s="1" t="s">
        <v>507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509</v>
      </c>
      <c r="B33" s="1" t="s">
        <v>510</v>
      </c>
      <c r="C33" s="1">
        <v>120.0</v>
      </c>
      <c r="D33" s="1" t="s">
        <v>511</v>
      </c>
      <c r="E33" s="1" t="s">
        <v>512</v>
      </c>
      <c r="F33" s="1" t="s">
        <v>513</v>
      </c>
      <c r="G33" s="1" t="s">
        <v>514</v>
      </c>
      <c r="H33" s="1" t="s">
        <v>515</v>
      </c>
      <c r="I33" s="1" t="s">
        <v>516</v>
      </c>
      <c r="J33" s="1" t="s">
        <v>517</v>
      </c>
      <c r="K33" s="1" t="s">
        <v>518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519</v>
      </c>
      <c r="B34" s="1" t="s">
        <v>520</v>
      </c>
      <c r="C34" s="1" t="s">
        <v>521</v>
      </c>
      <c r="D34" s="1" t="s">
        <v>522</v>
      </c>
      <c r="E34" s="1" t="s">
        <v>523</v>
      </c>
      <c r="F34" s="1" t="s">
        <v>524</v>
      </c>
      <c r="G34" s="1" t="s">
        <v>525</v>
      </c>
      <c r="H34" s="1" t="s">
        <v>526</v>
      </c>
      <c r="I34" s="1" t="s">
        <v>527</v>
      </c>
      <c r="J34" s="1" t="s">
        <v>528</v>
      </c>
      <c r="K34" s="1" t="s">
        <v>529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530</v>
      </c>
      <c r="B35" s="1" t="s">
        <v>510</v>
      </c>
      <c r="C35" s="1">
        <v>120.0</v>
      </c>
      <c r="D35" s="1" t="s">
        <v>511</v>
      </c>
      <c r="E35" s="1" t="s">
        <v>512</v>
      </c>
      <c r="F35" s="1" t="s">
        <v>513</v>
      </c>
      <c r="G35" s="1" t="s">
        <v>531</v>
      </c>
      <c r="H35" s="1" t="s">
        <v>532</v>
      </c>
      <c r="I35" s="1" t="s">
        <v>516</v>
      </c>
      <c r="J35" s="1" t="s">
        <v>533</v>
      </c>
      <c r="K35" s="1" t="s">
        <v>534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535</v>
      </c>
      <c r="B36" s="1" t="s">
        <v>520</v>
      </c>
      <c r="C36" s="1" t="s">
        <v>521</v>
      </c>
      <c r="D36" s="1" t="s">
        <v>522</v>
      </c>
      <c r="E36" s="1" t="s">
        <v>523</v>
      </c>
      <c r="F36" s="1" t="s">
        <v>524</v>
      </c>
      <c r="G36" s="1" t="s">
        <v>536</v>
      </c>
      <c r="H36" s="1" t="s">
        <v>537</v>
      </c>
      <c r="I36" s="1" t="s">
        <v>527</v>
      </c>
      <c r="J36" s="1" t="s">
        <v>538</v>
      </c>
      <c r="K36" s="1" t="s">
        <v>539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540</v>
      </c>
      <c r="B37" s="1" t="s">
        <v>541</v>
      </c>
      <c r="C37" s="1" t="s">
        <v>542</v>
      </c>
      <c r="D37" s="1" t="s">
        <v>543</v>
      </c>
      <c r="E37" s="1" t="s">
        <v>544</v>
      </c>
      <c r="F37" s="1" t="s">
        <v>545</v>
      </c>
      <c r="G37" s="1" t="s">
        <v>546</v>
      </c>
      <c r="H37" s="1" t="s">
        <v>547</v>
      </c>
      <c r="I37" s="1" t="s">
        <v>548</v>
      </c>
      <c r="J37" s="1" t="s">
        <v>472</v>
      </c>
      <c r="K37" s="1" t="s">
        <v>549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550</v>
      </c>
      <c r="B38" s="1" t="s">
        <v>551</v>
      </c>
      <c r="C38" s="1" t="s">
        <v>552</v>
      </c>
      <c r="D38" s="1" t="s">
        <v>553</v>
      </c>
      <c r="E38" s="1" t="s">
        <v>554</v>
      </c>
      <c r="F38" s="1" t="s">
        <v>555</v>
      </c>
      <c r="G38" s="1" t="s">
        <v>556</v>
      </c>
      <c r="H38" s="1" t="s">
        <v>214</v>
      </c>
      <c r="I38" s="1" t="s">
        <v>557</v>
      </c>
      <c r="J38" s="1" t="s">
        <v>558</v>
      </c>
      <c r="K38" s="1" t="s">
        <v>559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560</v>
      </c>
      <c r="B39" s="1" t="s">
        <v>561</v>
      </c>
      <c r="C39" s="1" t="s">
        <v>562</v>
      </c>
      <c r="D39" s="1" t="s">
        <v>563</v>
      </c>
      <c r="E39" s="1" t="s">
        <v>564</v>
      </c>
      <c r="F39" s="1" t="s">
        <v>565</v>
      </c>
      <c r="G39" s="1" t="s">
        <v>566</v>
      </c>
      <c r="H39" s="1" t="s">
        <v>567</v>
      </c>
      <c r="I39" s="1" t="s">
        <v>568</v>
      </c>
      <c r="J39" s="1" t="s">
        <v>569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570</v>
      </c>
      <c r="B40" s="1" t="s">
        <v>561</v>
      </c>
      <c r="C40" s="1" t="s">
        <v>562</v>
      </c>
      <c r="D40" s="1" t="s">
        <v>563</v>
      </c>
      <c r="E40" s="1" t="s">
        <v>564</v>
      </c>
      <c r="F40" s="1" t="s">
        <v>565</v>
      </c>
      <c r="G40" s="1" t="s">
        <v>566</v>
      </c>
      <c r="H40" s="1" t="s">
        <v>567</v>
      </c>
      <c r="I40" s="1" t="s">
        <v>568</v>
      </c>
      <c r="J40" s="1" t="s">
        <v>569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571</v>
      </c>
      <c r="B41" s="1" t="s">
        <v>572</v>
      </c>
      <c r="C41" s="1" t="s">
        <v>573</v>
      </c>
      <c r="D41" s="1" t="s">
        <v>574</v>
      </c>
      <c r="E41" s="1" t="s">
        <v>575</v>
      </c>
      <c r="F41" s="1" t="s">
        <v>576</v>
      </c>
      <c r="G41" s="1" t="s">
        <v>577</v>
      </c>
      <c r="H41" s="1" t="s">
        <v>578</v>
      </c>
      <c r="I41" s="1" t="s">
        <v>579</v>
      </c>
      <c r="J41" s="1" t="s">
        <v>580</v>
      </c>
      <c r="K41" s="1" t="s">
        <v>422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581</v>
      </c>
      <c r="B42" s="1" t="s">
        <v>582</v>
      </c>
      <c r="C42" s="1" t="s">
        <v>390</v>
      </c>
      <c r="D42" s="1" t="s">
        <v>583</v>
      </c>
      <c r="E42" s="1" t="s">
        <v>584</v>
      </c>
      <c r="F42" s="1" t="s">
        <v>554</v>
      </c>
      <c r="G42" s="1" t="s">
        <v>585</v>
      </c>
      <c r="H42" s="1" t="s">
        <v>586</v>
      </c>
      <c r="I42" s="1" t="s">
        <v>587</v>
      </c>
      <c r="J42" s="1" t="s">
        <v>588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572</v>
      </c>
      <c r="C43" s="1" t="s">
        <v>573</v>
      </c>
      <c r="D43" s="1" t="s">
        <v>574</v>
      </c>
      <c r="E43" s="1" t="s">
        <v>575</v>
      </c>
      <c r="F43" s="1" t="s">
        <v>576</v>
      </c>
      <c r="G43" s="1" t="s">
        <v>577</v>
      </c>
      <c r="H43" s="1" t="s">
        <v>578</v>
      </c>
      <c r="I43" s="1" t="s">
        <v>579</v>
      </c>
      <c r="J43" s="1" t="s">
        <v>580</v>
      </c>
      <c r="K43" s="1" t="s">
        <v>422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591</v>
      </c>
      <c r="B44" s="1" t="s">
        <v>582</v>
      </c>
      <c r="C44" s="1" t="s">
        <v>390</v>
      </c>
      <c r="D44" s="1" t="s">
        <v>583</v>
      </c>
      <c r="E44" s="1" t="s">
        <v>584</v>
      </c>
      <c r="F44" s="1" t="s">
        <v>554</v>
      </c>
      <c r="G44" s="1" t="s">
        <v>585</v>
      </c>
      <c r="H44" s="1" t="s">
        <v>586</v>
      </c>
      <c r="I44" s="1" t="s">
        <v>587</v>
      </c>
      <c r="J44" s="1" t="s">
        <v>588</v>
      </c>
      <c r="K44" s="1" t="s">
        <v>589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593</v>
      </c>
      <c r="B46" s="1" t="s">
        <v>594</v>
      </c>
      <c r="C46" s="1" t="s">
        <v>595</v>
      </c>
      <c r="D46" s="1" t="s">
        <v>596</v>
      </c>
      <c r="E46" s="1" t="s">
        <v>597</v>
      </c>
      <c r="F46" s="1" t="s">
        <v>598</v>
      </c>
      <c r="G46" s="1" t="s">
        <v>562</v>
      </c>
      <c r="H46" s="1" t="s">
        <v>599</v>
      </c>
      <c r="I46" s="1" t="s">
        <v>600</v>
      </c>
      <c r="J46" s="1" t="s">
        <v>601</v>
      </c>
      <c r="K46" s="1" t="s">
        <v>602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603</v>
      </c>
      <c r="B47" s="1" t="s">
        <v>604</v>
      </c>
      <c r="C47" s="1" t="s">
        <v>605</v>
      </c>
      <c r="D47" s="1" t="s">
        <v>606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611</v>
      </c>
      <c r="J47" s="1" t="s">
        <v>612</v>
      </c>
      <c r="K47" s="1" t="s">
        <v>613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614</v>
      </c>
      <c r="B48" s="1" t="s">
        <v>615</v>
      </c>
      <c r="C48" s="1" t="s">
        <v>616</v>
      </c>
      <c r="D48" s="1" t="s">
        <v>617</v>
      </c>
      <c r="E48" s="1" t="s">
        <v>618</v>
      </c>
      <c r="F48" s="1" t="s">
        <v>619</v>
      </c>
      <c r="G48" s="1" t="s">
        <v>375</v>
      </c>
      <c r="H48" s="1" t="s">
        <v>620</v>
      </c>
      <c r="I48" s="1" t="s">
        <v>621</v>
      </c>
      <c r="J48" s="1" t="s">
        <v>622</v>
      </c>
      <c r="K48" s="1" t="s">
        <v>242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623</v>
      </c>
      <c r="B49" s="1" t="s">
        <v>624</v>
      </c>
      <c r="C49" s="1" t="s">
        <v>625</v>
      </c>
      <c r="D49" s="1" t="s">
        <v>626</v>
      </c>
      <c r="E49" s="1" t="s">
        <v>627</v>
      </c>
      <c r="F49" s="1" t="s">
        <v>628</v>
      </c>
      <c r="G49" s="1" t="s">
        <v>629</v>
      </c>
      <c r="H49" s="1" t="s">
        <v>630</v>
      </c>
      <c r="I49" s="1" t="s">
        <v>631</v>
      </c>
      <c r="J49" s="1" t="s">
        <v>632</v>
      </c>
      <c r="K49" s="1" t="s">
        <v>633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634</v>
      </c>
      <c r="B50" s="1" t="s">
        <v>635</v>
      </c>
      <c r="C50" s="1" t="s">
        <v>636</v>
      </c>
      <c r="D50" s="1" t="s">
        <v>637</v>
      </c>
      <c r="E50" s="1" t="s">
        <v>638</v>
      </c>
      <c r="F50" s="1" t="s">
        <v>639</v>
      </c>
      <c r="G50" s="1" t="s">
        <v>640</v>
      </c>
      <c r="H50" s="1" t="s">
        <v>641</v>
      </c>
      <c r="I50" s="1" t="s">
        <v>346</v>
      </c>
      <c r="J50" s="1" t="s">
        <v>586</v>
      </c>
      <c r="K50" s="1" t="s">
        <v>642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643</v>
      </c>
      <c r="B51" s="1" t="s">
        <v>644</v>
      </c>
      <c r="C51" s="1" t="s">
        <v>645</v>
      </c>
      <c r="D51" s="1" t="s">
        <v>646</v>
      </c>
      <c r="E51" s="1" t="s">
        <v>647</v>
      </c>
      <c r="F51" s="1" t="s">
        <v>648</v>
      </c>
      <c r="G51" s="1" t="s">
        <v>649</v>
      </c>
      <c r="H51" s="1" t="s">
        <v>650</v>
      </c>
      <c r="I51" s="1" t="s">
        <v>651</v>
      </c>
      <c r="J51" s="1" t="s">
        <v>652</v>
      </c>
      <c r="K51" s="1" t="s">
        <v>653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654</v>
      </c>
      <c r="B52" s="1" t="s">
        <v>655</v>
      </c>
      <c r="C52" s="1" t="s">
        <v>656</v>
      </c>
      <c r="D52" s="1" t="s">
        <v>657</v>
      </c>
      <c r="E52" s="1" t="s">
        <v>658</v>
      </c>
      <c r="F52" s="1" t="s">
        <v>659</v>
      </c>
      <c r="G52" s="1" t="s">
        <v>660</v>
      </c>
      <c r="H52" s="1" t="s">
        <v>661</v>
      </c>
      <c r="I52" s="1" t="s">
        <v>651</v>
      </c>
      <c r="J52" s="1" t="s">
        <v>652</v>
      </c>
      <c r="K52" s="1" t="s">
        <v>653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662</v>
      </c>
      <c r="B53" s="1" t="s">
        <v>663</v>
      </c>
      <c r="C53" s="1">
        <v>30.0</v>
      </c>
      <c r="D53" s="1" t="s">
        <v>664</v>
      </c>
      <c r="E53" s="1" t="s">
        <v>665</v>
      </c>
      <c r="F53" s="1" t="s">
        <v>666</v>
      </c>
      <c r="G53" s="1" t="s">
        <v>667</v>
      </c>
      <c r="H53" s="1" t="s">
        <v>668</v>
      </c>
      <c r="I53" s="1" t="s">
        <v>669</v>
      </c>
      <c r="J53" s="1" t="s">
        <v>670</v>
      </c>
      <c r="K53" s="1" t="s">
        <v>671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672</v>
      </c>
      <c r="B54" s="1" t="s">
        <v>673</v>
      </c>
      <c r="C54" s="1" t="s">
        <v>674</v>
      </c>
      <c r="D54" s="1" t="s">
        <v>675</v>
      </c>
      <c r="E54" s="1" t="s">
        <v>676</v>
      </c>
      <c r="F54" s="1" t="s">
        <v>677</v>
      </c>
      <c r="G54" s="1" t="s">
        <v>678</v>
      </c>
      <c r="H54" s="1" t="s">
        <v>679</v>
      </c>
      <c r="I54" s="1" t="s">
        <v>680</v>
      </c>
      <c r="J54" s="1" t="s">
        <v>681</v>
      </c>
      <c r="K54" s="1" t="s">
        <v>682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683</v>
      </c>
      <c r="B55" s="1" t="s">
        <v>684</v>
      </c>
      <c r="C55" s="1" t="s">
        <v>685</v>
      </c>
      <c r="D55" s="1" t="s">
        <v>686</v>
      </c>
      <c r="E55" s="1" t="s">
        <v>687</v>
      </c>
      <c r="F55" s="1" t="s">
        <v>688</v>
      </c>
      <c r="G55" s="1" t="s">
        <v>431</v>
      </c>
      <c r="H55" s="1" t="s">
        <v>689</v>
      </c>
      <c r="I55" s="1" t="s">
        <v>690</v>
      </c>
      <c r="J55" s="1" t="s">
        <v>691</v>
      </c>
      <c r="K55" s="1" t="s">
        <v>692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693</v>
      </c>
      <c r="B56" s="1" t="s">
        <v>694</v>
      </c>
      <c r="C56" s="1" t="s">
        <v>695</v>
      </c>
      <c r="D56" s="1" t="s">
        <v>696</v>
      </c>
      <c r="E56" s="1" t="s">
        <v>697</v>
      </c>
      <c r="F56" s="1" t="s">
        <v>698</v>
      </c>
      <c r="G56" s="1" t="s">
        <v>699</v>
      </c>
      <c r="H56" s="1" t="s">
        <v>700</v>
      </c>
      <c r="I56" s="1" t="s">
        <v>701</v>
      </c>
      <c r="J56" s="1" t="s">
        <v>702</v>
      </c>
      <c r="K56" s="1" t="s">
        <v>703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704</v>
      </c>
      <c r="B57" s="1" t="s">
        <v>705</v>
      </c>
      <c r="C57" s="1" t="s">
        <v>706</v>
      </c>
      <c r="D57" s="1" t="s">
        <v>707</v>
      </c>
      <c r="E57" s="1" t="s">
        <v>708</v>
      </c>
      <c r="F57" s="1" t="s">
        <v>709</v>
      </c>
      <c r="G57" s="1" t="s">
        <v>710</v>
      </c>
      <c r="H57" s="1" t="s">
        <v>711</v>
      </c>
      <c r="I57" s="1" t="s">
        <v>712</v>
      </c>
      <c r="J57" s="1" t="s">
        <v>713</v>
      </c>
      <c r="K57" s="1" t="s">
        <v>714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715</v>
      </c>
      <c r="B58" s="1" t="s">
        <v>716</v>
      </c>
      <c r="C58" s="1" t="s">
        <v>717</v>
      </c>
      <c r="D58" s="1" t="s">
        <v>718</v>
      </c>
      <c r="E58" s="1" t="s">
        <v>719</v>
      </c>
      <c r="F58" s="1" t="s">
        <v>720</v>
      </c>
      <c r="G58" s="1" t="s">
        <v>721</v>
      </c>
      <c r="H58" s="1" t="s">
        <v>722</v>
      </c>
      <c r="I58" s="1" t="s">
        <v>723</v>
      </c>
      <c r="J58" s="1" t="s">
        <v>469</v>
      </c>
      <c r="K58" s="1" t="s">
        <v>724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725</v>
      </c>
      <c r="B59" s="1" t="s">
        <v>282</v>
      </c>
      <c r="C59" s="1" t="s">
        <v>726</v>
      </c>
      <c r="D59" s="1" t="s">
        <v>727</v>
      </c>
      <c r="E59" s="1" t="s">
        <v>728</v>
      </c>
      <c r="F59" s="1" t="s">
        <v>729</v>
      </c>
      <c r="G59" s="1" t="s">
        <v>730</v>
      </c>
      <c r="H59" s="1" t="s">
        <v>731</v>
      </c>
      <c r="I59" s="1" t="s">
        <v>732</v>
      </c>
      <c r="J59" s="1" t="s">
        <v>733</v>
      </c>
      <c r="K59" s="1" t="s">
        <v>734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735</v>
      </c>
      <c r="B60" s="1" t="s">
        <v>736</v>
      </c>
      <c r="C60" s="1" t="s">
        <v>737</v>
      </c>
      <c r="D60" s="1">
        <v>-1.0</v>
      </c>
      <c r="E60" s="1" t="s">
        <v>738</v>
      </c>
      <c r="F60" s="1" t="s">
        <v>322</v>
      </c>
      <c r="G60" s="1" t="s">
        <v>739</v>
      </c>
      <c r="H60" s="1" t="s">
        <v>740</v>
      </c>
      <c r="I60" s="1" t="s">
        <v>741</v>
      </c>
      <c r="J60" s="1" t="s">
        <v>742</v>
      </c>
      <c r="K60" s="1" t="s">
        <v>743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744</v>
      </c>
      <c r="B61" s="1" t="s">
        <v>745</v>
      </c>
      <c r="C61" s="1" t="s">
        <v>746</v>
      </c>
      <c r="D61" s="1" t="s">
        <v>747</v>
      </c>
      <c r="E61" s="1" t="s">
        <v>748</v>
      </c>
      <c r="F61" s="1" t="s">
        <v>749</v>
      </c>
      <c r="G61" s="1" t="s">
        <v>750</v>
      </c>
      <c r="H61" s="1" t="s">
        <v>751</v>
      </c>
      <c r="I61" s="1" t="s">
        <v>752</v>
      </c>
      <c r="J61" s="1" t="s">
        <v>753</v>
      </c>
      <c r="K61" s="1" t="s">
        <v>754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755</v>
      </c>
      <c r="B62" s="1" t="s">
        <v>756</v>
      </c>
      <c r="C62" s="1" t="s">
        <v>757</v>
      </c>
      <c r="D62" s="1" t="s">
        <v>758</v>
      </c>
      <c r="E62" s="1" t="s">
        <v>759</v>
      </c>
      <c r="F62" s="1" t="s">
        <v>760</v>
      </c>
      <c r="G62" s="1">
        <v>-107.0</v>
      </c>
      <c r="H62" s="1">
        <v>0.0</v>
      </c>
      <c r="I62" s="1" t="s">
        <v>761</v>
      </c>
      <c r="J62" s="1" t="s">
        <v>762</v>
      </c>
      <c r="K62" s="1" t="s">
        <v>763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764</v>
      </c>
      <c r="B63" s="1" t="s">
        <v>765</v>
      </c>
      <c r="C63" s="1" t="s">
        <v>766</v>
      </c>
      <c r="D63" s="1" t="s">
        <v>767</v>
      </c>
      <c r="E63" s="1" t="s">
        <v>768</v>
      </c>
      <c r="F63" s="1" t="s">
        <v>769</v>
      </c>
      <c r="G63" s="1" t="s">
        <v>770</v>
      </c>
      <c r="H63" s="1">
        <v>0.0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 t="s">
        <v>441</v>
      </c>
      <c r="D64" s="1">
        <v>50.0</v>
      </c>
      <c r="E64" s="1">
        <v>50.0</v>
      </c>
      <c r="F64" s="1">
        <v>50.0</v>
      </c>
      <c r="G64" s="1" t="s">
        <v>776</v>
      </c>
      <c r="H64" s="1" t="s">
        <v>777</v>
      </c>
      <c r="I64" s="1" t="s">
        <v>778</v>
      </c>
      <c r="J64" s="1" t="s">
        <v>779</v>
      </c>
      <c r="K64" s="1" t="s">
        <v>780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782</v>
      </c>
      <c r="B66" s="1" t="s">
        <v>783</v>
      </c>
      <c r="C66" s="1" t="s">
        <v>784</v>
      </c>
      <c r="D66" s="1" t="s">
        <v>785</v>
      </c>
      <c r="E66" s="1" t="s">
        <v>786</v>
      </c>
      <c r="F66" s="1" t="s">
        <v>787</v>
      </c>
      <c r="G66" s="1" t="s">
        <v>788</v>
      </c>
      <c r="H66" s="1" t="s">
        <v>789</v>
      </c>
      <c r="I66" s="1" t="s">
        <v>790</v>
      </c>
      <c r="J66" s="1" t="s">
        <v>791</v>
      </c>
      <c r="K66" s="1" t="s">
        <v>792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798</v>
      </c>
      <c r="G67" s="1" t="s">
        <v>799</v>
      </c>
      <c r="H67" s="1" t="s">
        <v>800</v>
      </c>
      <c r="I67" s="1" t="s">
        <v>801</v>
      </c>
      <c r="J67" s="1" t="s">
        <v>802</v>
      </c>
      <c r="K67" s="1" t="s">
        <v>803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804</v>
      </c>
      <c r="B68" s="1" t="s">
        <v>805</v>
      </c>
      <c r="C68" s="1" t="s">
        <v>806</v>
      </c>
      <c r="D68" s="1" t="s">
        <v>807</v>
      </c>
      <c r="E68" s="1" t="s">
        <v>808</v>
      </c>
      <c r="F68" s="1" t="s">
        <v>809</v>
      </c>
      <c r="G68" s="1" t="s">
        <v>810</v>
      </c>
      <c r="H68" s="1" t="s">
        <v>811</v>
      </c>
      <c r="I68" s="1" t="s">
        <v>812</v>
      </c>
      <c r="J68" s="1" t="s">
        <v>813</v>
      </c>
      <c r="K68" s="1" t="s">
        <v>814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815</v>
      </c>
      <c r="B69" s="1" t="s">
        <v>816</v>
      </c>
      <c r="C69" s="1" t="s">
        <v>817</v>
      </c>
      <c r="D69" s="1" t="s">
        <v>818</v>
      </c>
      <c r="E69" s="1" t="s">
        <v>819</v>
      </c>
      <c r="F69" s="1" t="s">
        <v>293</v>
      </c>
      <c r="G69" s="1" t="s">
        <v>820</v>
      </c>
      <c r="H69" s="1" t="s">
        <v>821</v>
      </c>
      <c r="I69" s="1" t="s">
        <v>127</v>
      </c>
      <c r="J69" s="1" t="s">
        <v>631</v>
      </c>
      <c r="K69" s="1" t="s">
        <v>822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823</v>
      </c>
      <c r="B70" s="1" t="s">
        <v>824</v>
      </c>
      <c r="C70" s="1" t="s">
        <v>825</v>
      </c>
      <c r="D70" s="1" t="s">
        <v>826</v>
      </c>
      <c r="E70" s="1" t="s">
        <v>827</v>
      </c>
      <c r="F70" s="1">
        <v>23.0</v>
      </c>
      <c r="G70" s="1" t="s">
        <v>828</v>
      </c>
      <c r="H70" s="1" t="s">
        <v>829</v>
      </c>
      <c r="I70" s="1" t="s">
        <v>830</v>
      </c>
      <c r="J70" s="1" t="s">
        <v>506</v>
      </c>
      <c r="K70" s="1" t="s">
        <v>831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832</v>
      </c>
      <c r="B71" s="1">
        <v>1.0</v>
      </c>
      <c r="C71" s="1" t="s">
        <v>833</v>
      </c>
      <c r="D71" s="1" t="s">
        <v>834</v>
      </c>
      <c r="E71" s="1" t="s">
        <v>835</v>
      </c>
      <c r="F71" s="1" t="s">
        <v>836</v>
      </c>
      <c r="G71" s="1" t="s">
        <v>837</v>
      </c>
      <c r="H71" s="1" t="s">
        <v>838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842</v>
      </c>
      <c r="B72" s="1" t="s">
        <v>843</v>
      </c>
      <c r="C72" s="1" t="s">
        <v>844</v>
      </c>
      <c r="D72" s="1" t="s">
        <v>845</v>
      </c>
      <c r="E72" s="1" t="s">
        <v>846</v>
      </c>
      <c r="F72" s="1" t="s">
        <v>847</v>
      </c>
      <c r="G72" s="1" t="s">
        <v>848</v>
      </c>
      <c r="H72" s="1" t="s">
        <v>849</v>
      </c>
      <c r="I72" s="1" t="s">
        <v>850</v>
      </c>
      <c r="J72" s="1" t="s">
        <v>840</v>
      </c>
      <c r="K72" s="1" t="s">
        <v>841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851</v>
      </c>
      <c r="B73" s="1">
        <v>0.0</v>
      </c>
      <c r="C73" s="1" t="s">
        <v>852</v>
      </c>
      <c r="D73" s="1" t="s">
        <v>853</v>
      </c>
      <c r="E73" s="1" t="s">
        <v>854</v>
      </c>
      <c r="F73" s="1" t="s">
        <v>855</v>
      </c>
      <c r="G73" s="1" t="s">
        <v>856</v>
      </c>
      <c r="H73" s="1" t="s">
        <v>857</v>
      </c>
      <c r="I73" s="1" t="s">
        <v>858</v>
      </c>
      <c r="J73" s="1" t="s">
        <v>859</v>
      </c>
      <c r="K73" s="1" t="s">
        <v>860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861</v>
      </c>
      <c r="B74" s="1" t="s">
        <v>862</v>
      </c>
      <c r="C74" s="1" t="s">
        <v>863</v>
      </c>
      <c r="D74" s="1" t="s">
        <v>864</v>
      </c>
      <c r="E74" s="1" t="s">
        <v>865</v>
      </c>
      <c r="F74" s="1" t="s">
        <v>866</v>
      </c>
      <c r="G74" s="1" t="s">
        <v>867</v>
      </c>
      <c r="H74" s="1" t="s">
        <v>868</v>
      </c>
      <c r="I74" s="1" t="s">
        <v>869</v>
      </c>
      <c r="J74" s="1" t="s">
        <v>870</v>
      </c>
      <c r="K74" s="1" t="s">
        <v>871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872</v>
      </c>
      <c r="B75" s="1" t="s">
        <v>873</v>
      </c>
      <c r="C75" s="1" t="s">
        <v>874</v>
      </c>
      <c r="D75" s="1" t="s">
        <v>875</v>
      </c>
      <c r="E75" s="1" t="s">
        <v>876</v>
      </c>
      <c r="F75" s="1" t="s">
        <v>877</v>
      </c>
      <c r="G75" s="1" t="s">
        <v>878</v>
      </c>
      <c r="H75" s="1" t="s">
        <v>879</v>
      </c>
      <c r="I75" s="1" t="s">
        <v>880</v>
      </c>
      <c r="J75" s="1" t="s">
        <v>881</v>
      </c>
      <c r="K75" s="1" t="s">
        <v>882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883</v>
      </c>
      <c r="B76" s="1" t="s">
        <v>884</v>
      </c>
      <c r="C76" s="1" t="s">
        <v>885</v>
      </c>
      <c r="D76" s="1" t="s">
        <v>886</v>
      </c>
      <c r="E76" s="1" t="s">
        <v>887</v>
      </c>
      <c r="F76" s="1" t="s">
        <v>888</v>
      </c>
      <c r="G76" s="1" t="s">
        <v>889</v>
      </c>
      <c r="H76" s="1" t="s">
        <v>460</v>
      </c>
      <c r="I76" s="1" t="s">
        <v>890</v>
      </c>
      <c r="J76" s="1" t="s">
        <v>891</v>
      </c>
      <c r="K76" s="1" t="s">
        <v>383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892</v>
      </c>
      <c r="B77" s="1" t="s">
        <v>893</v>
      </c>
      <c r="C77" s="1" t="s">
        <v>894</v>
      </c>
      <c r="D77" s="1" t="s">
        <v>895</v>
      </c>
      <c r="E77" s="1" t="s">
        <v>896</v>
      </c>
      <c r="F77" s="1" t="s">
        <v>897</v>
      </c>
      <c r="G77" s="1" t="s">
        <v>898</v>
      </c>
      <c r="H77" s="1" t="s">
        <v>899</v>
      </c>
      <c r="I77" s="1" t="s">
        <v>900</v>
      </c>
      <c r="J77" s="1" t="s">
        <v>901</v>
      </c>
      <c r="K77" s="1" t="s">
        <v>902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903</v>
      </c>
      <c r="B78" s="1" t="s">
        <v>904</v>
      </c>
      <c r="C78" s="1" t="s">
        <v>905</v>
      </c>
      <c r="D78" s="1" t="s">
        <v>906</v>
      </c>
      <c r="E78" s="1" t="s">
        <v>907</v>
      </c>
      <c r="F78" s="1" t="s">
        <v>908</v>
      </c>
      <c r="G78" s="1" t="s">
        <v>909</v>
      </c>
      <c r="H78" s="1" t="s">
        <v>910</v>
      </c>
      <c r="I78" s="1" t="s">
        <v>911</v>
      </c>
      <c r="J78" s="1" t="s">
        <v>912</v>
      </c>
      <c r="K78" s="1" t="s">
        <v>913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914</v>
      </c>
      <c r="B79" s="1" t="s">
        <v>915</v>
      </c>
      <c r="C79" s="1" t="s">
        <v>916</v>
      </c>
      <c r="D79" s="1" t="s">
        <v>917</v>
      </c>
      <c r="E79" s="1" t="s">
        <v>918</v>
      </c>
      <c r="F79" s="1" t="s">
        <v>919</v>
      </c>
      <c r="G79" s="1" t="s">
        <v>920</v>
      </c>
      <c r="H79" s="1" t="s">
        <v>921</v>
      </c>
      <c r="I79" s="1" t="s">
        <v>120</v>
      </c>
      <c r="J79" s="1" t="s">
        <v>922</v>
      </c>
      <c r="K79" s="1" t="s">
        <v>923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924</v>
      </c>
      <c r="B80" s="1" t="s">
        <v>925</v>
      </c>
      <c r="C80" s="1" t="s">
        <v>926</v>
      </c>
      <c r="D80" s="1" t="s">
        <v>927</v>
      </c>
      <c r="E80" s="1" t="s">
        <v>928</v>
      </c>
      <c r="F80" s="1" t="s">
        <v>929</v>
      </c>
      <c r="G80" s="1" t="s">
        <v>930</v>
      </c>
      <c r="H80" s="1" t="s">
        <v>931</v>
      </c>
      <c r="I80" s="1" t="s">
        <v>319</v>
      </c>
      <c r="J80" s="1" t="s">
        <v>932</v>
      </c>
      <c r="K80" s="1" t="s">
        <v>224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933</v>
      </c>
      <c r="B81" s="1" t="s">
        <v>934</v>
      </c>
      <c r="C81" s="1" t="s">
        <v>935</v>
      </c>
      <c r="D81" s="1" t="s">
        <v>936</v>
      </c>
      <c r="E81" s="1" t="s">
        <v>937</v>
      </c>
      <c r="F81" s="1" t="s">
        <v>938</v>
      </c>
      <c r="G81" s="1" t="s">
        <v>939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 t="s">
        <v>945</v>
      </c>
      <c r="C82" s="1" t="s">
        <v>946</v>
      </c>
      <c r="D82" s="1" t="s">
        <v>947</v>
      </c>
      <c r="E82" s="1" t="s">
        <v>948</v>
      </c>
      <c r="F82" s="1" t="s">
        <v>949</v>
      </c>
      <c r="G82" s="1" t="s">
        <v>950</v>
      </c>
      <c r="H82" s="1" t="s">
        <v>951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956</v>
      </c>
      <c r="C83" s="1" t="s">
        <v>957</v>
      </c>
      <c r="D83" s="1" t="s">
        <v>958</v>
      </c>
      <c r="E83" s="1" t="s">
        <v>959</v>
      </c>
      <c r="F83" s="1" t="s">
        <v>960</v>
      </c>
      <c r="G83" s="1" t="s">
        <v>961</v>
      </c>
      <c r="H83" s="1" t="s">
        <v>962</v>
      </c>
      <c r="I83" s="1" t="s">
        <v>963</v>
      </c>
      <c r="J83" s="1" t="s">
        <v>964</v>
      </c>
      <c r="K83" s="1" t="s">
        <v>965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966</v>
      </c>
      <c r="B84" s="1" t="s">
        <v>967</v>
      </c>
      <c r="C84" s="1" t="s">
        <v>968</v>
      </c>
      <c r="D84" s="1" t="s">
        <v>969</v>
      </c>
      <c r="E84" s="1">
        <v>50.0</v>
      </c>
      <c r="F84" s="1">
        <v>50.0</v>
      </c>
      <c r="G84" s="1" t="s">
        <v>970</v>
      </c>
      <c r="H84" s="1" t="s">
        <v>971</v>
      </c>
      <c r="I84" s="1" t="s">
        <v>972</v>
      </c>
      <c r="J84" s="1" t="s">
        <v>973</v>
      </c>
      <c r="K84" s="1" t="s">
        <v>974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976</v>
      </c>
      <c r="B86" s="1" t="s">
        <v>977</v>
      </c>
      <c r="C86" s="1" t="s">
        <v>978</v>
      </c>
      <c r="D86" s="1" t="s">
        <v>979</v>
      </c>
      <c r="E86" s="1" t="s">
        <v>980</v>
      </c>
      <c r="F86" s="1" t="s">
        <v>981</v>
      </c>
      <c r="G86" s="1" t="s">
        <v>982</v>
      </c>
      <c r="H86" s="1" t="s">
        <v>983</v>
      </c>
      <c r="I86" s="1" t="s">
        <v>984</v>
      </c>
      <c r="J86" s="1" t="s">
        <v>985</v>
      </c>
      <c r="K86" s="1" t="s">
        <v>986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987</v>
      </c>
      <c r="B87" s="1" t="s">
        <v>988</v>
      </c>
      <c r="C87" s="1" t="s">
        <v>989</v>
      </c>
      <c r="D87" s="1" t="s">
        <v>990</v>
      </c>
      <c r="E87" s="1" t="s">
        <v>991</v>
      </c>
      <c r="F87" s="1" t="s">
        <v>992</v>
      </c>
      <c r="G87" s="1" t="s">
        <v>993</v>
      </c>
      <c r="H87" s="1" t="s">
        <v>994</v>
      </c>
      <c r="I87" s="1" t="s">
        <v>577</v>
      </c>
      <c r="J87" s="1" t="s">
        <v>876</v>
      </c>
      <c r="K87" s="1" t="s">
        <v>995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996</v>
      </c>
      <c r="B88" s="1" t="s">
        <v>997</v>
      </c>
      <c r="C88" s="1" t="s">
        <v>998</v>
      </c>
      <c r="D88" s="1" t="s">
        <v>999</v>
      </c>
      <c r="E88" s="1" t="s">
        <v>1000</v>
      </c>
      <c r="F88" s="1" t="s">
        <v>1001</v>
      </c>
      <c r="G88" s="1" t="s">
        <v>1002</v>
      </c>
      <c r="H88" s="1" t="s">
        <v>1003</v>
      </c>
      <c r="I88" s="1" t="s">
        <v>1004</v>
      </c>
      <c r="J88" s="1" t="s">
        <v>1005</v>
      </c>
      <c r="K88" s="1" t="s">
        <v>1006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1007</v>
      </c>
      <c r="B89" s="1" t="s">
        <v>1008</v>
      </c>
      <c r="C89" s="1" t="s">
        <v>1009</v>
      </c>
      <c r="D89" s="1" t="s">
        <v>1010</v>
      </c>
      <c r="E89" s="1" t="s">
        <v>1011</v>
      </c>
      <c r="F89" s="1" t="s">
        <v>1012</v>
      </c>
      <c r="G89" s="1" t="s">
        <v>1013</v>
      </c>
      <c r="H89" s="1" t="s">
        <v>1014</v>
      </c>
      <c r="I89" s="1" t="s">
        <v>1015</v>
      </c>
      <c r="J89" s="1" t="s">
        <v>1016</v>
      </c>
      <c r="K89" s="1" t="s">
        <v>1017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1018</v>
      </c>
      <c r="B90" s="1" t="s">
        <v>1019</v>
      </c>
      <c r="C90" s="1" t="s">
        <v>1020</v>
      </c>
      <c r="D90" s="1" t="s">
        <v>1021</v>
      </c>
      <c r="E90" s="1" t="s">
        <v>1022</v>
      </c>
      <c r="F90" s="1" t="s">
        <v>1023</v>
      </c>
      <c r="G90" s="1" t="s">
        <v>1024</v>
      </c>
      <c r="H90" s="1" t="s">
        <v>1025</v>
      </c>
      <c r="I90" s="1" t="s">
        <v>1026</v>
      </c>
      <c r="J90" s="1" t="s">
        <v>1027</v>
      </c>
      <c r="K90" s="1" t="s">
        <v>699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1028</v>
      </c>
      <c r="B91" s="1" t="s">
        <v>1029</v>
      </c>
      <c r="C91" s="1">
        <v>0.0</v>
      </c>
      <c r="D91" s="1" t="s">
        <v>1030</v>
      </c>
      <c r="E91" s="1" t="s">
        <v>1031</v>
      </c>
      <c r="F91" s="1" t="s">
        <v>1032</v>
      </c>
      <c r="G91" s="1">
        <v>0.0</v>
      </c>
      <c r="H91" s="1" t="s">
        <v>1033</v>
      </c>
      <c r="I91" s="1" t="s">
        <v>1034</v>
      </c>
      <c r="J91" s="1" t="s">
        <v>1035</v>
      </c>
      <c r="K91" s="1" t="s">
        <v>889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1036</v>
      </c>
      <c r="B92" s="1" t="s">
        <v>1037</v>
      </c>
      <c r="C92" s="1" t="s">
        <v>1038</v>
      </c>
      <c r="D92" s="1" t="s">
        <v>1039</v>
      </c>
      <c r="E92" s="1" t="s">
        <v>1031</v>
      </c>
      <c r="F92" s="1" t="s">
        <v>1040</v>
      </c>
      <c r="G92" s="1" t="s">
        <v>1041</v>
      </c>
      <c r="H92" s="1" t="s">
        <v>1042</v>
      </c>
      <c r="I92" s="1" t="s">
        <v>1043</v>
      </c>
      <c r="J92" s="1" t="s">
        <v>1044</v>
      </c>
      <c r="K92" s="1" t="s">
        <v>889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269</v>
      </c>
      <c r="C93" s="1" t="s">
        <v>1046</v>
      </c>
      <c r="D93" s="1" t="s">
        <v>1047</v>
      </c>
      <c r="E93" s="1" t="s">
        <v>1048</v>
      </c>
      <c r="F93" s="1" t="s">
        <v>1049</v>
      </c>
      <c r="G93" s="1" t="s">
        <v>1050</v>
      </c>
      <c r="H93" s="1" t="s">
        <v>1051</v>
      </c>
      <c r="I93" s="1" t="s">
        <v>1052</v>
      </c>
      <c r="J93" s="1" t="s">
        <v>1053</v>
      </c>
      <c r="K93" s="1" t="s">
        <v>1054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1055</v>
      </c>
      <c r="B94" s="1" t="s">
        <v>1056</v>
      </c>
      <c r="C94" s="1" t="s">
        <v>1057</v>
      </c>
      <c r="D94" s="1" t="s">
        <v>1058</v>
      </c>
      <c r="E94" s="1" t="s">
        <v>1059</v>
      </c>
      <c r="F94" s="1" t="s">
        <v>1060</v>
      </c>
      <c r="G94" s="1" t="s">
        <v>1061</v>
      </c>
      <c r="H94" s="1" t="s">
        <v>1062</v>
      </c>
      <c r="I94" s="1" t="s">
        <v>1063</v>
      </c>
      <c r="J94" s="1" t="s">
        <v>1064</v>
      </c>
      <c r="K94" s="1" t="s">
        <v>1065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1066</v>
      </c>
      <c r="B95" s="1" t="s">
        <v>1067</v>
      </c>
      <c r="C95" s="1" t="s">
        <v>1068</v>
      </c>
      <c r="D95" s="1" t="s">
        <v>1069</v>
      </c>
      <c r="E95" s="1" t="s">
        <v>1070</v>
      </c>
      <c r="F95" s="1" t="s">
        <v>1071</v>
      </c>
      <c r="G95" s="1" t="s">
        <v>1072</v>
      </c>
      <c r="H95" s="1" t="s">
        <v>1073</v>
      </c>
      <c r="I95" s="1" t="s">
        <v>1074</v>
      </c>
      <c r="J95" s="1" t="s">
        <v>1075</v>
      </c>
      <c r="K95" s="1" t="s">
        <v>1076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1077</v>
      </c>
      <c r="B96" s="1" t="s">
        <v>1078</v>
      </c>
      <c r="C96" s="1" t="s">
        <v>1079</v>
      </c>
      <c r="D96" s="1" t="s">
        <v>1080</v>
      </c>
      <c r="E96" s="1" t="s">
        <v>1081</v>
      </c>
      <c r="F96" s="1" t="s">
        <v>1082</v>
      </c>
      <c r="G96" s="1" t="s">
        <v>1083</v>
      </c>
      <c r="H96" s="1" t="s">
        <v>1084</v>
      </c>
      <c r="I96" s="1" t="s">
        <v>1085</v>
      </c>
      <c r="J96" s="1" t="s">
        <v>1086</v>
      </c>
      <c r="K96" s="1" t="s">
        <v>1087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1088</v>
      </c>
      <c r="B97" s="1" t="s">
        <v>1089</v>
      </c>
      <c r="C97" s="1" t="s">
        <v>1090</v>
      </c>
      <c r="D97" s="1" t="s">
        <v>1091</v>
      </c>
      <c r="E97" s="1" t="s">
        <v>1092</v>
      </c>
      <c r="F97" s="1" t="s">
        <v>1093</v>
      </c>
      <c r="G97" s="1" t="s">
        <v>1094</v>
      </c>
      <c r="H97" s="1" t="s">
        <v>1095</v>
      </c>
      <c r="I97" s="1" t="s">
        <v>1096</v>
      </c>
      <c r="J97" s="1" t="s">
        <v>1097</v>
      </c>
      <c r="K97" s="1" t="s">
        <v>1098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1099</v>
      </c>
      <c r="B98" s="1" t="s">
        <v>1100</v>
      </c>
      <c r="C98" s="1" t="s">
        <v>1101</v>
      </c>
      <c r="D98" s="1" t="s">
        <v>1102</v>
      </c>
      <c r="E98" s="1">
        <v>19.0</v>
      </c>
      <c r="F98" s="1" t="s">
        <v>289</v>
      </c>
      <c r="G98" s="1" t="s">
        <v>1103</v>
      </c>
      <c r="H98" s="1" t="s">
        <v>1104</v>
      </c>
      <c r="I98" s="1" t="s">
        <v>1105</v>
      </c>
      <c r="J98" s="1" t="s">
        <v>1106</v>
      </c>
      <c r="K98" s="1" t="s">
        <v>719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1107</v>
      </c>
      <c r="B99" s="1" t="s">
        <v>1108</v>
      </c>
      <c r="C99" s="1" t="s">
        <v>1109</v>
      </c>
      <c r="D99" s="1" t="s">
        <v>1110</v>
      </c>
      <c r="E99" s="1" t="s">
        <v>1111</v>
      </c>
      <c r="F99" s="1" t="s">
        <v>1112</v>
      </c>
      <c r="G99" s="1" t="s">
        <v>1113</v>
      </c>
      <c r="H99" s="1" t="s">
        <v>1114</v>
      </c>
      <c r="I99" s="1" t="s">
        <v>1115</v>
      </c>
      <c r="J99" s="1" t="s">
        <v>1116</v>
      </c>
      <c r="K99" s="1" t="s">
        <v>1117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1118</v>
      </c>
      <c r="B100" s="1" t="s">
        <v>1119</v>
      </c>
      <c r="C100" s="1" t="s">
        <v>1120</v>
      </c>
      <c r="D100" s="1" t="s">
        <v>1121</v>
      </c>
      <c r="E100" s="1" t="s">
        <v>1122</v>
      </c>
      <c r="F100" s="1" t="s">
        <v>1123</v>
      </c>
      <c r="G100" s="1" t="s">
        <v>1124</v>
      </c>
      <c r="H100" s="1" t="s">
        <v>1125</v>
      </c>
      <c r="I100" s="1" t="s">
        <v>1126</v>
      </c>
      <c r="J100" s="1" t="s">
        <v>1127</v>
      </c>
      <c r="K100" s="1" t="s">
        <v>1128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1129</v>
      </c>
      <c r="B101" s="1" t="s">
        <v>1130</v>
      </c>
      <c r="C101" s="1" t="s">
        <v>1131</v>
      </c>
      <c r="D101" s="1" t="s">
        <v>1132</v>
      </c>
      <c r="E101" s="1" t="s">
        <v>1133</v>
      </c>
      <c r="F101" s="1" t="s">
        <v>1134</v>
      </c>
      <c r="G101" s="1" t="s">
        <v>1135</v>
      </c>
      <c r="H101" s="1" t="s">
        <v>1136</v>
      </c>
      <c r="I101" s="1" t="s">
        <v>1137</v>
      </c>
      <c r="J101" s="1" t="s">
        <v>1138</v>
      </c>
      <c r="K101" s="1" t="s">
        <v>1139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1140</v>
      </c>
      <c r="B102" s="1" t="s">
        <v>1141</v>
      </c>
      <c r="C102" s="1" t="s">
        <v>1142</v>
      </c>
      <c r="D102" s="1" t="s">
        <v>1143</v>
      </c>
      <c r="E102" s="1" t="s">
        <v>1144</v>
      </c>
      <c r="F102" s="1" t="s">
        <v>1145</v>
      </c>
      <c r="G102" s="1" t="s">
        <v>1146</v>
      </c>
      <c r="H102" s="1" t="s">
        <v>1147</v>
      </c>
      <c r="I102" s="1" t="s">
        <v>1148</v>
      </c>
      <c r="J102" s="1" t="s">
        <v>1149</v>
      </c>
      <c r="K102" s="1" t="s">
        <v>1150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1151</v>
      </c>
      <c r="B103" s="1" t="s">
        <v>1152</v>
      </c>
      <c r="C103" s="1" t="s">
        <v>1153</v>
      </c>
      <c r="D103" s="1" t="s">
        <v>1154</v>
      </c>
      <c r="E103" s="1" t="s">
        <v>809</v>
      </c>
      <c r="F103" s="1" t="s">
        <v>1155</v>
      </c>
      <c r="G103" s="1" t="s">
        <v>1156</v>
      </c>
      <c r="H103" s="1" t="s">
        <v>1157</v>
      </c>
      <c r="I103" s="1" t="s">
        <v>1158</v>
      </c>
      <c r="J103" s="1" t="s">
        <v>1159</v>
      </c>
      <c r="K103" s="1" t="s">
        <v>1160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1161</v>
      </c>
      <c r="B104" s="1" t="s">
        <v>1162</v>
      </c>
      <c r="C104" s="1" t="s">
        <v>1163</v>
      </c>
      <c r="D104" s="1" t="s">
        <v>1163</v>
      </c>
      <c r="E104" s="1">
        <v>37.0</v>
      </c>
      <c r="F104" s="1">
        <v>50.0</v>
      </c>
      <c r="G104" s="1" t="s">
        <v>1164</v>
      </c>
      <c r="H104" s="1" t="s">
        <v>1165</v>
      </c>
      <c r="I104" s="1" t="s">
        <v>1166</v>
      </c>
      <c r="J104" s="1" t="s">
        <v>1167</v>
      </c>
      <c r="K104" s="1" t="s">
        <v>1168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1170</v>
      </c>
      <c r="B106" s="1" t="s">
        <v>1171</v>
      </c>
      <c r="C106" s="1" t="s">
        <v>1172</v>
      </c>
      <c r="D106" s="1" t="s">
        <v>1173</v>
      </c>
      <c r="E106" s="1" t="s">
        <v>1174</v>
      </c>
      <c r="F106" s="1" t="s">
        <v>1175</v>
      </c>
      <c r="G106" s="1" t="s">
        <v>1095</v>
      </c>
      <c r="H106" s="1" t="s">
        <v>1176</v>
      </c>
      <c r="I106" s="1" t="s">
        <v>277</v>
      </c>
      <c r="J106" s="1" t="s">
        <v>1177</v>
      </c>
      <c r="K106" s="1" t="s">
        <v>1178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1179</v>
      </c>
      <c r="B107" s="1" t="s">
        <v>1180</v>
      </c>
      <c r="C107" s="1" t="s">
        <v>1181</v>
      </c>
      <c r="D107" s="1" t="s">
        <v>1182</v>
      </c>
      <c r="E107" s="1" t="s">
        <v>1183</v>
      </c>
      <c r="F107" s="1" t="s">
        <v>491</v>
      </c>
      <c r="G107" s="1" t="s">
        <v>1184</v>
      </c>
      <c r="H107" s="1" t="s">
        <v>1185</v>
      </c>
      <c r="I107" s="1" t="s">
        <v>186</v>
      </c>
      <c r="J107" s="1" t="s">
        <v>1186</v>
      </c>
      <c r="K107" s="1" t="s">
        <v>1187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1188</v>
      </c>
      <c r="B108" s="1" t="s">
        <v>548</v>
      </c>
      <c r="C108" s="1" t="s">
        <v>1189</v>
      </c>
      <c r="D108" s="1" t="s">
        <v>1190</v>
      </c>
      <c r="E108" s="1" t="s">
        <v>1191</v>
      </c>
      <c r="F108" s="1" t="s">
        <v>1192</v>
      </c>
      <c r="G108" s="1" t="s">
        <v>1193</v>
      </c>
      <c r="H108" s="1" t="s">
        <v>1194</v>
      </c>
      <c r="I108" s="1" t="s">
        <v>444</v>
      </c>
      <c r="J108" s="1" t="s">
        <v>1195</v>
      </c>
      <c r="K108" s="1" t="s">
        <v>120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1196</v>
      </c>
      <c r="B109" s="1" t="s">
        <v>1197</v>
      </c>
      <c r="C109" s="1" t="s">
        <v>1198</v>
      </c>
      <c r="D109" s="1" t="s">
        <v>1199</v>
      </c>
      <c r="E109" s="1" t="s">
        <v>1200</v>
      </c>
      <c r="F109" s="1" t="s">
        <v>1201</v>
      </c>
      <c r="G109" s="1" t="s">
        <v>1202</v>
      </c>
      <c r="H109" s="1" t="s">
        <v>1203</v>
      </c>
      <c r="I109" s="1" t="s">
        <v>1204</v>
      </c>
      <c r="J109" s="1" t="s">
        <v>1205</v>
      </c>
      <c r="K109" s="1" t="s">
        <v>1206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1207</v>
      </c>
      <c r="B110" s="1" t="s">
        <v>1208</v>
      </c>
      <c r="C110" s="1" t="s">
        <v>1209</v>
      </c>
      <c r="D110" s="1" t="s">
        <v>1210</v>
      </c>
      <c r="E110" s="1" t="s">
        <v>1211</v>
      </c>
      <c r="F110" s="1" t="s">
        <v>1212</v>
      </c>
      <c r="G110" s="1" t="s">
        <v>1213</v>
      </c>
      <c r="H110" s="1" t="s">
        <v>1214</v>
      </c>
      <c r="I110" s="1" t="s">
        <v>1215</v>
      </c>
      <c r="J110" s="1" t="s">
        <v>320</v>
      </c>
      <c r="K110" s="1" t="s">
        <v>1216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1217</v>
      </c>
      <c r="B111" s="1" t="s">
        <v>1218</v>
      </c>
      <c r="C111" s="1" t="s">
        <v>1219</v>
      </c>
      <c r="D111" s="1" t="s">
        <v>120</v>
      </c>
      <c r="E111" s="1" t="s">
        <v>1220</v>
      </c>
      <c r="F111" s="1" t="s">
        <v>1221</v>
      </c>
      <c r="G111" s="1" t="s">
        <v>1222</v>
      </c>
      <c r="H111" s="1" t="s">
        <v>1223</v>
      </c>
      <c r="I111" s="1" t="s">
        <v>1224</v>
      </c>
      <c r="J111" s="1" t="s">
        <v>1225</v>
      </c>
      <c r="K111" s="1" t="s">
        <v>1226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1227</v>
      </c>
      <c r="B112" s="1" t="s">
        <v>1228</v>
      </c>
      <c r="C112" s="1" t="s">
        <v>1229</v>
      </c>
      <c r="D112" s="1" t="s">
        <v>1230</v>
      </c>
      <c r="E112" s="1" t="s">
        <v>1231</v>
      </c>
      <c r="F112" s="1" t="s">
        <v>1232</v>
      </c>
      <c r="G112" s="1" t="s">
        <v>1233</v>
      </c>
      <c r="H112" s="1" t="s">
        <v>1234</v>
      </c>
      <c r="I112" s="1">
        <v>13.0</v>
      </c>
      <c r="J112" s="1" t="s">
        <v>1235</v>
      </c>
      <c r="K112" s="1" t="s">
        <v>1236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1237</v>
      </c>
      <c r="B113" s="1" t="s">
        <v>1238</v>
      </c>
      <c r="C113" s="1" t="s">
        <v>1239</v>
      </c>
      <c r="D113" s="1" t="s">
        <v>1240</v>
      </c>
      <c r="E113" s="1" t="s">
        <v>1241</v>
      </c>
      <c r="F113" s="1" t="s">
        <v>1242</v>
      </c>
      <c r="G113" s="1" t="s">
        <v>1243</v>
      </c>
      <c r="H113" s="1" t="s">
        <v>1244</v>
      </c>
      <c r="I113" s="1" t="s">
        <v>1245</v>
      </c>
      <c r="J113" s="1" t="s">
        <v>1246</v>
      </c>
      <c r="K113" s="1" t="s">
        <v>1247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1248</v>
      </c>
      <c r="B114" s="1" t="s">
        <v>1249</v>
      </c>
      <c r="C114" s="1" t="s">
        <v>785</v>
      </c>
      <c r="D114" s="1" t="s">
        <v>1250</v>
      </c>
      <c r="E114" s="1" t="s">
        <v>1251</v>
      </c>
      <c r="F114" s="1" t="s">
        <v>1252</v>
      </c>
      <c r="G114" s="1" t="s">
        <v>1253</v>
      </c>
      <c r="H114" s="1" t="s">
        <v>1254</v>
      </c>
      <c r="I114" s="1" t="s">
        <v>1255</v>
      </c>
      <c r="J114" s="1" t="s">
        <v>1256</v>
      </c>
      <c r="K114" s="1" t="s">
        <v>1257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1258</v>
      </c>
      <c r="B115" s="1" t="s">
        <v>1259</v>
      </c>
      <c r="C115" s="1" t="s">
        <v>1260</v>
      </c>
      <c r="D115" s="1" t="s">
        <v>1261</v>
      </c>
      <c r="E115" s="1" t="s">
        <v>1178</v>
      </c>
      <c r="F115" s="1" t="s">
        <v>1262</v>
      </c>
      <c r="G115" s="1" t="s">
        <v>1263</v>
      </c>
      <c r="H115" s="1" t="s">
        <v>1264</v>
      </c>
      <c r="I115" s="1" t="s">
        <v>1265</v>
      </c>
      <c r="J115" s="1" t="s">
        <v>1266</v>
      </c>
      <c r="K115" s="1" t="s">
        <v>1267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1268</v>
      </c>
      <c r="B116" s="1" t="s">
        <v>1269</v>
      </c>
      <c r="C116" s="1" t="s">
        <v>1270</v>
      </c>
      <c r="D116" s="1" t="s">
        <v>1271</v>
      </c>
      <c r="E116" s="1" t="s">
        <v>1272</v>
      </c>
      <c r="F116" s="1" t="s">
        <v>1273</v>
      </c>
      <c r="G116" s="1" t="s">
        <v>1274</v>
      </c>
      <c r="H116" s="1" t="s">
        <v>1275</v>
      </c>
      <c r="I116" s="1" t="s">
        <v>1276</v>
      </c>
      <c r="J116" s="1" t="s">
        <v>1277</v>
      </c>
      <c r="K116" s="1" t="s">
        <v>1278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1279</v>
      </c>
      <c r="B117" s="1">
        <v>0.0</v>
      </c>
      <c r="C117" s="1">
        <v>0.0</v>
      </c>
      <c r="D117" s="1" t="s">
        <v>1280</v>
      </c>
      <c r="E117" s="1" t="s">
        <v>1281</v>
      </c>
      <c r="F117" s="1" t="s">
        <v>1282</v>
      </c>
      <c r="G117" s="1" t="s">
        <v>1283</v>
      </c>
      <c r="H117" s="1" t="s">
        <v>1284</v>
      </c>
      <c r="I117" s="1" t="s">
        <v>1285</v>
      </c>
      <c r="J117" s="1" t="s">
        <v>1286</v>
      </c>
      <c r="K117" s="1" t="s">
        <v>201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1287</v>
      </c>
      <c r="B118" s="1" t="s">
        <v>1288</v>
      </c>
      <c r="C118" s="1" t="s">
        <v>1289</v>
      </c>
      <c r="D118" s="1" t="s">
        <v>1290</v>
      </c>
      <c r="E118" s="1" t="s">
        <v>1291</v>
      </c>
      <c r="F118" s="1" t="s">
        <v>1292</v>
      </c>
      <c r="G118" s="1" t="s">
        <v>1293</v>
      </c>
      <c r="H118" s="1" t="s">
        <v>1294</v>
      </c>
      <c r="I118" s="1" t="s">
        <v>1295</v>
      </c>
      <c r="J118" s="1" t="s">
        <v>1296</v>
      </c>
      <c r="K118" s="1" t="s">
        <v>464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1297</v>
      </c>
      <c r="B119" s="1" t="s">
        <v>1298</v>
      </c>
      <c r="C119" s="1" t="s">
        <v>1299</v>
      </c>
      <c r="D119" s="1" t="s">
        <v>628</v>
      </c>
      <c r="E119" s="1" t="s">
        <v>1300</v>
      </c>
      <c r="F119" s="1">
        <v>12.0</v>
      </c>
      <c r="G119" s="1" t="s">
        <v>1301</v>
      </c>
      <c r="H119" s="1" t="s">
        <v>1302</v>
      </c>
      <c r="I119" s="1" t="s">
        <v>1303</v>
      </c>
      <c r="J119" s="1" t="s">
        <v>1304</v>
      </c>
      <c r="K119" s="1" t="s">
        <v>1305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1306</v>
      </c>
      <c r="B120" s="1" t="s">
        <v>1307</v>
      </c>
      <c r="C120" s="1" t="s">
        <v>1308</v>
      </c>
      <c r="D120" s="1" t="s">
        <v>1309</v>
      </c>
      <c r="E120" s="1" t="s">
        <v>1310</v>
      </c>
      <c r="F120" s="1" t="s">
        <v>1311</v>
      </c>
      <c r="G120" s="1" t="s">
        <v>1312</v>
      </c>
      <c r="H120" s="1" t="s">
        <v>1313</v>
      </c>
      <c r="I120" s="1" t="s">
        <v>1314</v>
      </c>
      <c r="J120" s="1" t="s">
        <v>1315</v>
      </c>
      <c r="K120" s="1" t="s">
        <v>1316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1317</v>
      </c>
      <c r="B121" s="1" t="s">
        <v>1318</v>
      </c>
      <c r="C121" s="1" t="s">
        <v>1319</v>
      </c>
      <c r="D121" s="1" t="s">
        <v>1320</v>
      </c>
      <c r="E121" s="1" t="s">
        <v>1321</v>
      </c>
      <c r="F121" s="1" t="s">
        <v>1322</v>
      </c>
      <c r="G121" s="1" t="s">
        <v>1323</v>
      </c>
      <c r="H121" s="1" t="s">
        <v>1324</v>
      </c>
      <c r="I121" s="1" t="s">
        <v>1325</v>
      </c>
      <c r="J121" s="1" t="s">
        <v>1326</v>
      </c>
      <c r="K121" s="1" t="s">
        <v>1327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1328</v>
      </c>
      <c r="B122" s="1" t="s">
        <v>1329</v>
      </c>
      <c r="C122" s="1" t="s">
        <v>1330</v>
      </c>
      <c r="D122" s="1" t="s">
        <v>1331</v>
      </c>
      <c r="E122" s="1" t="s">
        <v>1332</v>
      </c>
      <c r="F122" s="1" t="s">
        <v>1333</v>
      </c>
      <c r="G122" s="1" t="s">
        <v>1334</v>
      </c>
      <c r="H122" s="1" t="s">
        <v>1335</v>
      </c>
      <c r="I122" s="1" t="s">
        <v>1336</v>
      </c>
      <c r="J122" s="1" t="s">
        <v>599</v>
      </c>
      <c r="K122" s="1" t="s">
        <v>1337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1338</v>
      </c>
      <c r="B123" s="1" t="s">
        <v>1339</v>
      </c>
      <c r="C123" s="1" t="s">
        <v>1340</v>
      </c>
      <c r="D123" s="1" t="s">
        <v>1341</v>
      </c>
      <c r="E123" s="1" t="s">
        <v>1342</v>
      </c>
      <c r="F123" s="1" t="s">
        <v>1343</v>
      </c>
      <c r="G123" s="1" t="s">
        <v>1344</v>
      </c>
      <c r="H123" s="1" t="s">
        <v>1345</v>
      </c>
      <c r="I123" s="1" t="s">
        <v>1346</v>
      </c>
      <c r="J123" s="1" t="s">
        <v>1347</v>
      </c>
      <c r="K123" s="1" t="s">
        <v>1348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1349</v>
      </c>
      <c r="B124" s="1" t="s">
        <v>1350</v>
      </c>
      <c r="C124" s="1" t="s">
        <v>1351</v>
      </c>
      <c r="D124" s="1" t="s">
        <v>1352</v>
      </c>
      <c r="E124" s="1" t="s">
        <v>1353</v>
      </c>
      <c r="F124" s="1" t="s">
        <v>1353</v>
      </c>
      <c r="G124" s="1" t="s">
        <v>1354</v>
      </c>
      <c r="H124" s="1" t="s">
        <v>1355</v>
      </c>
      <c r="I124" s="1" t="s">
        <v>1356</v>
      </c>
      <c r="J124" s="1" t="s">
        <v>1357</v>
      </c>
      <c r="K124" s="1" t="s">
        <v>548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1358</v>
      </c>
      <c r="C1" s="1" t="s">
        <v>1359</v>
      </c>
      <c r="D1" s="1" t="s">
        <v>1360</v>
      </c>
      <c r="E1" s="1" t="s">
        <v>1361</v>
      </c>
      <c r="F1" s="1" t="s">
        <v>1362</v>
      </c>
      <c r="G1" s="1" t="s">
        <v>1363</v>
      </c>
      <c r="H1" s="1" t="s">
        <v>1364</v>
      </c>
      <c r="I1" s="1" t="s">
        <v>1365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1366</v>
      </c>
      <c r="B2" s="1" t="s">
        <v>1367</v>
      </c>
      <c r="C2" s="1" t="s">
        <v>1368</v>
      </c>
      <c r="D2" s="1" t="s">
        <v>1369</v>
      </c>
      <c r="E2" s="1" t="s">
        <v>1370</v>
      </c>
      <c r="F2" s="1" t="s">
        <v>1371</v>
      </c>
      <c r="G2" s="1" t="s">
        <v>1372</v>
      </c>
      <c r="H2" s="1" t="s">
        <v>1372</v>
      </c>
      <c r="I2" s="1" t="s">
        <v>1373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1374</v>
      </c>
      <c r="B3" s="1" t="s">
        <v>1373</v>
      </c>
      <c r="C3" s="1" t="s">
        <v>1375</v>
      </c>
      <c r="D3" s="1" t="s">
        <v>1376</v>
      </c>
      <c r="E3" s="1" t="s">
        <v>1377</v>
      </c>
      <c r="F3" s="1" t="s">
        <v>1378</v>
      </c>
      <c r="G3" s="1" t="s">
        <v>1379</v>
      </c>
      <c r="H3" s="1" t="s">
        <v>1380</v>
      </c>
      <c r="I3" s="1" t="s">
        <v>1373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1381</v>
      </c>
      <c r="B4" s="1" t="s">
        <v>1367</v>
      </c>
      <c r="C4" s="1" t="s">
        <v>1368</v>
      </c>
      <c r="D4" s="1" t="s">
        <v>1369</v>
      </c>
      <c r="E4" s="1" t="s">
        <v>1370</v>
      </c>
      <c r="F4" s="1" t="s">
        <v>1371</v>
      </c>
      <c r="G4" s="1" t="s">
        <v>1372</v>
      </c>
      <c r="H4" s="1" t="s">
        <v>1372</v>
      </c>
      <c r="I4" s="1" t="s">
        <v>1372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1374</v>
      </c>
      <c r="B5" s="1" t="s">
        <v>1373</v>
      </c>
      <c r="C5" s="1" t="s">
        <v>1375</v>
      </c>
      <c r="D5" s="1" t="s">
        <v>1376</v>
      </c>
      <c r="E5" s="1" t="s">
        <v>1377</v>
      </c>
      <c r="F5" s="1" t="s">
        <v>1378</v>
      </c>
      <c r="G5" s="1" t="s">
        <v>1379</v>
      </c>
      <c r="H5" s="1" t="s">
        <v>1380</v>
      </c>
      <c r="I5" s="1" t="s">
        <v>1380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1382</v>
      </c>
      <c r="B6" s="1" t="s">
        <v>1383</v>
      </c>
      <c r="C6" s="1" t="s">
        <v>1384</v>
      </c>
      <c r="D6" s="1" t="s">
        <v>1385</v>
      </c>
      <c r="E6" s="1" t="s">
        <v>1386</v>
      </c>
      <c r="F6" s="1" t="s">
        <v>1387</v>
      </c>
      <c r="G6" s="1" t="s">
        <v>1388</v>
      </c>
      <c r="H6" s="1" t="s">
        <v>1389</v>
      </c>
      <c r="I6" s="1" t="s">
        <v>1390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1391</v>
      </c>
      <c r="B7" s="1" t="s">
        <v>1373</v>
      </c>
      <c r="C7" s="1" t="s">
        <v>1373</v>
      </c>
      <c r="D7" s="1" t="s">
        <v>1373</v>
      </c>
      <c r="E7" s="1" t="s">
        <v>1373</v>
      </c>
      <c r="F7" s="1" t="s">
        <v>1373</v>
      </c>
      <c r="G7" s="1" t="s">
        <v>1373</v>
      </c>
      <c r="H7" s="1" t="s">
        <v>1373</v>
      </c>
      <c r="I7" s="1" t="s">
        <v>1373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1392</v>
      </c>
      <c r="B8" s="1" t="s">
        <v>1373</v>
      </c>
      <c r="C8" s="1" t="s">
        <v>1393</v>
      </c>
      <c r="D8" s="1" t="s">
        <v>1394</v>
      </c>
      <c r="E8" s="1" t="s">
        <v>1395</v>
      </c>
      <c r="F8" s="1" t="s">
        <v>1396</v>
      </c>
      <c r="G8" s="1" t="s">
        <v>1397</v>
      </c>
      <c r="H8" s="1" t="s">
        <v>1398</v>
      </c>
      <c r="I8" s="1" t="s">
        <v>1399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1400</v>
      </c>
      <c r="B9" s="1" t="s">
        <v>1401</v>
      </c>
      <c r="C9" s="1" t="s">
        <v>1402</v>
      </c>
      <c r="D9" s="1" t="s">
        <v>1403</v>
      </c>
      <c r="E9" s="1" t="s">
        <v>1404</v>
      </c>
      <c r="F9" s="1" t="s">
        <v>1405</v>
      </c>
      <c r="G9" s="1" t="s">
        <v>1406</v>
      </c>
      <c r="H9" s="1" t="s">
        <v>1407</v>
      </c>
      <c r="I9" s="1" t="s">
        <v>1408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1409</v>
      </c>
      <c r="B10" s="1" t="s">
        <v>1397</v>
      </c>
      <c r="C10" s="1" t="s">
        <v>1397</v>
      </c>
      <c r="D10" s="1" t="s">
        <v>1397</v>
      </c>
      <c r="E10" s="1" t="s">
        <v>1397</v>
      </c>
      <c r="F10" s="1" t="s">
        <v>1397</v>
      </c>
      <c r="G10" s="1" t="s">
        <v>1406</v>
      </c>
      <c r="H10" s="1" t="s">
        <v>1407</v>
      </c>
      <c r="I10" s="1" t="s">
        <v>1408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1410</v>
      </c>
      <c r="B11" s="1" t="s">
        <v>1373</v>
      </c>
      <c r="C11" s="1" t="s">
        <v>1397</v>
      </c>
      <c r="D11" s="1" t="s">
        <v>1397</v>
      </c>
      <c r="E11" s="1" t="s">
        <v>1397</v>
      </c>
      <c r="F11" s="1" t="s">
        <v>1397</v>
      </c>
      <c r="G11" s="1" t="s">
        <v>1411</v>
      </c>
      <c r="H11" s="1" t="s">
        <v>1412</v>
      </c>
      <c r="I11" s="1" t="s">
        <v>1413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1414</v>
      </c>
      <c r="B12" s="1" t="s">
        <v>1397</v>
      </c>
      <c r="C12" s="1" t="s">
        <v>1397</v>
      </c>
      <c r="D12" s="1" t="s">
        <v>1397</v>
      </c>
      <c r="E12" s="1" t="s">
        <v>1397</v>
      </c>
      <c r="F12" s="1" t="s">
        <v>1373</v>
      </c>
      <c r="G12" s="1" t="s">
        <v>1415</v>
      </c>
      <c r="H12" s="1" t="s">
        <v>1416</v>
      </c>
      <c r="I12" s="1" t="s">
        <v>1373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1417</v>
      </c>
      <c r="B13" s="1" t="s">
        <v>1373</v>
      </c>
      <c r="C13" s="1" t="s">
        <v>1373</v>
      </c>
      <c r="D13" s="1" t="s">
        <v>1373</v>
      </c>
      <c r="E13" s="1" t="s">
        <v>1373</v>
      </c>
      <c r="F13" s="1" t="s">
        <v>1399</v>
      </c>
      <c r="G13" s="1" t="s">
        <v>1418</v>
      </c>
      <c r="H13" s="1" t="s">
        <v>1419</v>
      </c>
      <c r="I13" s="1" t="s">
        <v>1420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1421</v>
      </c>
      <c r="B14" s="1" t="s">
        <v>1373</v>
      </c>
      <c r="C14" s="1" t="s">
        <v>1373</v>
      </c>
      <c r="D14" s="1" t="s">
        <v>1373</v>
      </c>
      <c r="E14" s="1" t="s">
        <v>1373</v>
      </c>
      <c r="F14" s="1" t="s">
        <v>1422</v>
      </c>
      <c r="G14" s="1" t="s">
        <v>1423</v>
      </c>
      <c r="H14" s="1" t="s">
        <v>1424</v>
      </c>
      <c r="I14" s="1" t="s">
        <v>1425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1426</v>
      </c>
      <c r="B15" s="1" t="s">
        <v>1427</v>
      </c>
      <c r="C15" s="1" t="s">
        <v>1428</v>
      </c>
      <c r="D15" s="1" t="s">
        <v>1429</v>
      </c>
      <c r="E15" s="1" t="s">
        <v>225</v>
      </c>
      <c r="F15" s="1" t="s">
        <v>226</v>
      </c>
      <c r="G15" s="1" t="s">
        <v>226</v>
      </c>
      <c r="H15" s="1" t="s">
        <v>1430</v>
      </c>
      <c r="I15" s="1" t="s">
        <v>1431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1432</v>
      </c>
      <c r="B16" s="1" t="s">
        <v>1433</v>
      </c>
      <c r="C16" s="1" t="s">
        <v>1434</v>
      </c>
      <c r="D16" s="1" t="s">
        <v>1435</v>
      </c>
      <c r="E16" s="1" t="s">
        <v>1436</v>
      </c>
      <c r="F16" s="1" t="s">
        <v>1437</v>
      </c>
      <c r="G16" s="1" t="s">
        <v>1438</v>
      </c>
      <c r="H16" s="1" t="s">
        <v>1439</v>
      </c>
      <c r="I16" s="1" t="s">
        <v>1440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1441</v>
      </c>
      <c r="B17" s="1" t="s">
        <v>1442</v>
      </c>
      <c r="C17" s="1" t="s">
        <v>1443</v>
      </c>
      <c r="D17" s="1" t="s">
        <v>1444</v>
      </c>
      <c r="E17" s="1" t="s">
        <v>192</v>
      </c>
      <c r="F17" s="1" t="s">
        <v>193</v>
      </c>
      <c r="G17" s="1" t="s">
        <v>184</v>
      </c>
      <c r="H17" s="1" t="s">
        <v>1445</v>
      </c>
      <c r="I17" s="1" t="s">
        <v>192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1446</v>
      </c>
      <c r="B18" s="1" t="s">
        <v>1447</v>
      </c>
      <c r="C18" s="1" t="s">
        <v>1448</v>
      </c>
      <c r="D18" s="1" t="s">
        <v>1449</v>
      </c>
      <c r="E18" s="1" t="s">
        <v>1450</v>
      </c>
      <c r="F18" s="1" t="s">
        <v>1451</v>
      </c>
      <c r="G18" s="1" t="s">
        <v>1452</v>
      </c>
      <c r="H18" s="1" t="s">
        <v>1453</v>
      </c>
      <c r="I18" s="1" t="s">
        <v>1454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1455</v>
      </c>
      <c r="B19" s="1" t="s">
        <v>360</v>
      </c>
      <c r="C19" s="1" t="s">
        <v>1456</v>
      </c>
      <c r="D19" s="1" t="s">
        <v>1457</v>
      </c>
      <c r="E19" s="1" t="s">
        <v>1458</v>
      </c>
      <c r="F19" s="1" t="s">
        <v>1459</v>
      </c>
      <c r="G19" s="1" t="s">
        <v>1460</v>
      </c>
      <c r="H19" s="1" t="s">
        <v>1461</v>
      </c>
      <c r="I19" s="1" t="s">
        <v>1462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1463</v>
      </c>
      <c r="B20" s="1" t="s">
        <v>1373</v>
      </c>
      <c r="C20" s="1" t="s">
        <v>1464</v>
      </c>
      <c r="D20" s="1" t="s">
        <v>1465</v>
      </c>
      <c r="E20" s="1" t="s">
        <v>1466</v>
      </c>
      <c r="F20" s="1" t="s">
        <v>516</v>
      </c>
      <c r="G20" s="1" t="s">
        <v>1467</v>
      </c>
      <c r="H20" s="1" t="s">
        <v>1468</v>
      </c>
      <c r="I20" s="1" t="s">
        <v>1469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1470</v>
      </c>
      <c r="B21" s="1" t="s">
        <v>1471</v>
      </c>
      <c r="C21" s="1" t="s">
        <v>1472</v>
      </c>
      <c r="D21" s="1" t="s">
        <v>1144</v>
      </c>
      <c r="E21" s="1" t="s">
        <v>1473</v>
      </c>
      <c r="F21" s="1" t="s">
        <v>1373</v>
      </c>
      <c r="G21" s="1" t="s">
        <v>1474</v>
      </c>
      <c r="H21" s="1" t="s">
        <v>1475</v>
      </c>
      <c r="I21" s="1" t="s">
        <v>1373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1476</v>
      </c>
      <c r="B22" s="1" t="s">
        <v>1477</v>
      </c>
      <c r="C22" s="1" t="s">
        <v>1478</v>
      </c>
      <c r="D22" s="1" t="s">
        <v>1479</v>
      </c>
      <c r="E22" s="1" t="s">
        <v>1480</v>
      </c>
      <c r="F22" s="1" t="s">
        <v>1481</v>
      </c>
      <c r="G22" s="1" t="s">
        <v>1482</v>
      </c>
      <c r="H22" s="1" t="s">
        <v>1483</v>
      </c>
      <c r="I22" s="1" t="s">
        <v>1484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 t="s">
        <v>1373</v>
      </c>
      <c r="C23" s="1" t="s">
        <v>1373</v>
      </c>
      <c r="D23" s="1" t="s">
        <v>1373</v>
      </c>
      <c r="E23" s="1" t="s">
        <v>1373</v>
      </c>
      <c r="F23" s="1" t="s">
        <v>1373</v>
      </c>
      <c r="G23" s="1" t="s">
        <v>1373</v>
      </c>
      <c r="H23" s="1" t="s">
        <v>1373</v>
      </c>
      <c r="I23" s="1" t="s">
        <v>1373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1485</v>
      </c>
      <c r="B24" s="1" t="s">
        <v>1178</v>
      </c>
      <c r="C24" s="1" t="s">
        <v>1325</v>
      </c>
      <c r="D24" s="1" t="s">
        <v>1486</v>
      </c>
      <c r="E24" s="1" t="s">
        <v>1487</v>
      </c>
      <c r="F24" s="1" t="s">
        <v>1488</v>
      </c>
      <c r="G24" s="1" t="s">
        <v>1489</v>
      </c>
      <c r="H24" s="1" t="s">
        <v>1489</v>
      </c>
      <c r="I24" s="1" t="s">
        <v>1489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1490</v>
      </c>
      <c r="B25" s="1" t="s">
        <v>1491</v>
      </c>
      <c r="C25" s="1" t="s">
        <v>1492</v>
      </c>
      <c r="D25" s="1" t="s">
        <v>1493</v>
      </c>
      <c r="E25" s="1" t="s">
        <v>1494</v>
      </c>
      <c r="F25" s="1" t="s">
        <v>1495</v>
      </c>
      <c r="G25" s="1" t="s">
        <v>1496</v>
      </c>
      <c r="H25" s="1" t="s">
        <v>1496</v>
      </c>
      <c r="I25" s="1" t="s">
        <v>1373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1497</v>
      </c>
      <c r="B26" s="1" t="s">
        <v>1498</v>
      </c>
      <c r="C26" s="1" t="s">
        <v>1499</v>
      </c>
      <c r="D26" s="1" t="s">
        <v>1500</v>
      </c>
      <c r="E26" s="1" t="s">
        <v>1501</v>
      </c>
      <c r="F26" s="1" t="s">
        <v>1502</v>
      </c>
      <c r="G26" s="1" t="s">
        <v>1373</v>
      </c>
      <c r="H26" s="1" t="s">
        <v>1373</v>
      </c>
      <c r="I26" s="1" t="s">
        <v>1373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1503</v>
      </c>
      <c r="B2" s="1" t="s">
        <v>1504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1505</v>
      </c>
      <c r="B3" s="1" t="s">
        <v>1506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1507</v>
      </c>
      <c r="B4" s="1" t="s">
        <v>1508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1509</v>
      </c>
      <c r="B5" s="1" t="s">
        <v>1510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1511</v>
      </c>
      <c r="B6" s="1" t="s">
        <v>1512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1514</v>
      </c>
      <c r="B8" s="1" t="s">
        <v>1515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1516</v>
      </c>
      <c r="B9" s="1" t="s">
        <v>1517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1518</v>
      </c>
      <c r="B10" s="4" t="s">
        <v>1519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1520</v>
      </c>
      <c r="B11" s="1" t="s">
        <v>1521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1522</v>
      </c>
      <c r="B12" s="1" t="s">
        <v>1523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1524</v>
      </c>
      <c r="B13" s="1" t="s">
        <v>1521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1525</v>
      </c>
      <c r="B14" s="1" t="s">
        <v>1526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1527</v>
      </c>
      <c r="B15" s="1" t="s">
        <v>1528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1529</v>
      </c>
      <c r="B16" s="1" t="s">
        <v>1526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1530</v>
      </c>
      <c r="B17" s="1" t="s">
        <v>1531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1532</v>
      </c>
      <c r="B18" s="1">
        <v>33.0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1533</v>
      </c>
      <c r="B19" s="1" t="s">
        <v>1534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1536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1537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1538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1539</v>
      </c>
      <c r="B24" s="1">
        <v>3.0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1544</v>
      </c>
      <c r="B29" s="1">
        <v>19.31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1545</v>
      </c>
      <c r="B30" s="1">
        <v>19.1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1546</v>
      </c>
      <c r="B31" s="1">
        <v>18.92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1547</v>
      </c>
      <c r="B32" s="1">
        <v>19.22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1548</v>
      </c>
      <c r="B33" s="1">
        <v>19.31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1549</v>
      </c>
      <c r="B34" s="1">
        <v>19.1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1550</v>
      </c>
      <c r="B35" s="1">
        <v>18.92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1551</v>
      </c>
      <c r="B36" s="1">
        <v>19.22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1552</v>
      </c>
      <c r="B37" s="1">
        <v>1.52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1553</v>
      </c>
      <c r="B38" s="1">
        <v>0.0795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1554</v>
      </c>
      <c r="B39" s="1">
        <v>1.7339616E9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1555</v>
      </c>
      <c r="B40" s="1">
        <v>2.4917998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1556</v>
      </c>
      <c r="B41" s="1">
        <v>6.41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1557</v>
      </c>
      <c r="B42" s="1">
        <v>0.599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1558</v>
      </c>
      <c r="B43" s="1">
        <v>31.344263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1559</v>
      </c>
      <c r="B44" s="1">
        <v>-239.00002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1560</v>
      </c>
      <c r="B45" s="1">
        <v>269744.0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1561</v>
      </c>
      <c r="B46" s="1">
        <v>269744.0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1562</v>
      </c>
      <c r="B47" s="1">
        <v>432691.0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1563</v>
      </c>
      <c r="B48" s="1">
        <v>265440.0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1564</v>
      </c>
      <c r="B49" s="1">
        <v>265440.0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1565</v>
      </c>
      <c r="B50" s="1">
        <v>18.7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1566</v>
      </c>
      <c r="B51" s="1">
        <v>20.29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1567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1568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1569</v>
      </c>
      <c r="B54" s="1">
        <v>5.7314496E8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1570</v>
      </c>
      <c r="B55" s="1">
        <v>16.16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1571</v>
      </c>
      <c r="B56" s="1">
        <v>21.15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1572</v>
      </c>
      <c r="B57" s="1">
        <v>4.8300633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1573</v>
      </c>
      <c r="B58" s="1">
        <v>19.8426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1574</v>
      </c>
      <c r="B59" s="1">
        <v>18.667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1575</v>
      </c>
      <c r="B60" s="1">
        <v>1.52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1576</v>
      </c>
      <c r="B61" s="1">
        <v>0.07871569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1577</v>
      </c>
      <c r="B62" s="1" t="s">
        <v>1578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1579</v>
      </c>
      <c r="B63" s="1">
        <v>1.092582016E9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1580</v>
      </c>
      <c r="B64" s="1">
        <v>0.17097999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1581</v>
      </c>
      <c r="B65" s="1">
        <v>2.7147303E7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1582</v>
      </c>
      <c r="B66" s="1">
        <v>2.99762E7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1583</v>
      </c>
      <c r="B67" s="1">
        <v>1502754.0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1584</v>
      </c>
      <c r="B68" s="1">
        <v>944486.0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1585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1586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1587</v>
      </c>
      <c r="B71" s="1">
        <v>0.050100002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1588</v>
      </c>
      <c r="B72" s="1">
        <v>0.0858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1589</v>
      </c>
      <c r="B73" s="1">
        <v>0.65849996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1590</v>
      </c>
      <c r="B74" s="1">
        <v>3.25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1591</v>
      </c>
      <c r="B75" s="1">
        <v>0.0523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1592</v>
      </c>
      <c r="B76" s="1">
        <v>2.99762E7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1593</v>
      </c>
      <c r="B77" s="1">
        <v>19.877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1594</v>
      </c>
      <c r="B78" s="1">
        <v>0.9619158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1595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1596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1597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1598</v>
      </c>
      <c r="B82" s="1">
        <v>1.318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1599</v>
      </c>
      <c r="B83" s="1">
        <v>1.4166E7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1600</v>
      </c>
      <c r="B84" s="1">
        <v>0.61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1601</v>
      </c>
      <c r="B85" s="1">
        <v>0.11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1602</v>
      </c>
      <c r="B86" s="1" t="s">
        <v>1603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1604</v>
      </c>
      <c r="B87" s="1">
        <v>1.6566336E9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1605</v>
      </c>
      <c r="B88" s="1">
        <v>9.208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1606</v>
      </c>
      <c r="B89" s="1">
        <v>15.068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1607</v>
      </c>
      <c r="B90" s="1">
        <v>0.13877308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1608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1609</v>
      </c>
      <c r="B92" s="1">
        <v>0.38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1610</v>
      </c>
      <c r="B93" s="1">
        <v>1.7339616E9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1611</v>
      </c>
      <c r="B94" s="1" t="s">
        <v>1612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1613</v>
      </c>
      <c r="B95" s="1" t="s">
        <v>1614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1615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1616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1617</v>
      </c>
      <c r="B98" s="1" t="s">
        <v>1618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1619</v>
      </c>
      <c r="B99" s="1" t="s">
        <v>1618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1620</v>
      </c>
      <c r="B100" s="1">
        <v>3.221514E8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1621</v>
      </c>
      <c r="B101" s="1" t="s">
        <v>1622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1623</v>
      </c>
      <c r="B102" s="1" t="s">
        <v>1624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1625</v>
      </c>
      <c r="B103" s="1" t="s">
        <v>1626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1627</v>
      </c>
      <c r="B104" s="1" t="s">
        <v>1628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1629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1630</v>
      </c>
      <c r="B106" s="1">
        <v>19.12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1631</v>
      </c>
      <c r="B107" s="1">
        <v>24.0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1632</v>
      </c>
      <c r="B108" s="1">
        <v>19.0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1633</v>
      </c>
      <c r="B109" s="1">
        <v>22.21429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1634</v>
      </c>
      <c r="B110" s="1">
        <v>22.5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1635</v>
      </c>
      <c r="B111" s="1">
        <v>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1636</v>
      </c>
      <c r="B112" s="1" t="s">
        <v>1637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1638</v>
      </c>
      <c r="B113" s="1">
        <v>7.0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1639</v>
      </c>
      <c r="B114" s="1">
        <v>1.4771E7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1640</v>
      </c>
      <c r="B115" s="1">
        <v>0.493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1641</v>
      </c>
      <c r="B116" s="1">
        <v>7.251E7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1642</v>
      </c>
      <c r="B117" s="1">
        <v>5.34161984E8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1643</v>
      </c>
      <c r="B118" s="1">
        <v>1.951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1644</v>
      </c>
      <c r="B119" s="1">
        <v>2.129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1645</v>
      </c>
      <c r="B120" s="1">
        <v>1.18662E8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1646</v>
      </c>
      <c r="B121" s="1">
        <v>89.657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1647</v>
      </c>
      <c r="B122" s="1">
        <v>5.09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1648</v>
      </c>
      <c r="B123" s="1">
        <v>0.01344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1649</v>
      </c>
      <c r="B124" s="1">
        <v>0.03779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1650</v>
      </c>
      <c r="B125" s="1">
        <v>9.0722872E7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1651</v>
      </c>
      <c r="B126" s="1">
        <v>5.2309E7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1652</v>
      </c>
      <c r="B127" s="1">
        <v>1.564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1653</v>
      </c>
      <c r="B128" s="1">
        <v>0.117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1654</v>
      </c>
      <c r="B129" s="1">
        <v>0.73043996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1655</v>
      </c>
      <c r="B130" s="1">
        <v>0.61105996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1656</v>
      </c>
      <c r="B131" s="1">
        <v>0.19975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1657</v>
      </c>
      <c r="B132" s="1" t="s">
        <v>1578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1658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</v>
      </c>
      <c r="B3" s="1">
        <v>-3.0</v>
      </c>
      <c r="C3" s="1">
        <v>-14.0</v>
      </c>
      <c r="D3" s="1">
        <v>43.0</v>
      </c>
      <c r="E3" s="1">
        <v>49.0</v>
      </c>
      <c r="F3" s="1">
        <v>-28.0</v>
      </c>
      <c r="G3" s="1">
        <v>9.0</v>
      </c>
      <c r="H3" s="1">
        <v>123.0</v>
      </c>
      <c r="I3" s="1">
        <v>36.0</v>
      </c>
      <c r="J3" s="1">
        <v>73.0</v>
      </c>
      <c r="K3" s="1">
        <v>54.0</v>
      </c>
      <c r="L3" s="1">
        <f>IF(K3*FORECAST(L2,B3:K3,B2:K2)&gt;0,FORECAST(L2,B3:K3,B2:K2),K3)*$X$1</f>
        <v>79.06666667</v>
      </c>
      <c r="M3" s="1">
        <f>IF(L3*FORECAST(M2,B3:L3,B2:L2)&gt;0,FORECAST(M2,B3:L3,B2:L2),L3)*$X$1</f>
        <v>87.22424242</v>
      </c>
      <c r="N3" s="1">
        <f>IF(M3*FORECAST(N2,B3:M3,B2:M2)&gt;0,FORECAST(N2,B3:M3,B2:M2),M3)*$X$1</f>
        <v>95.38181818</v>
      </c>
      <c r="O3" s="1">
        <f>IF(N3*FORECAST(O2,B3:N3,B2:N2)&gt;0,FORECAST(O2,B3:N3,B2:N2),N3)*$X$1</f>
        <v>103.5393939</v>
      </c>
      <c r="P3" s="1">
        <f>IF(O3*FORECAST(P2,B3:O3,B2:O2)&gt;0,FORECAST(P2,B3:O3,B2:O2),O3)*$X$1</f>
        <v>111.6969697</v>
      </c>
      <c r="Q3" s="1">
        <f>IF(P3*FORECAST(Q2,B3:P3,B2:P2)&gt;0,FORECAST(Q2,B3:P3,B2:P2),P3)*$X$1</f>
        <v>119.8545455</v>
      </c>
      <c r="R3" s="1">
        <f>IF(Q3*FORECAST(R2,B3:Q3,B2:Q2)&gt;0,FORECAST(R2,B3:Q3,B2:Q2),Q3)*$X$1</f>
        <v>128.0121212</v>
      </c>
      <c r="S3" s="5">
        <f>IF(R3*FORECAST(S2,B3:R3,B2:R2)&gt;0,FORECAST(S2,B3:R3,B2:R2),R3)*$X$1</f>
        <v>136.169697</v>
      </c>
      <c r="T3" s="5">
        <f>IF(S3*FORECAST(T2,B3:S3,B2:S2)&gt;0,FORECAST(T2,B3:S3,B2:S2),S3)*$X$1</f>
        <v>144.3272727</v>
      </c>
      <c r="U3" s="5">
        <f>IF(T3*FORECAST(U2,B3:T3,B2:T2)&gt;0,FORECAST(U2,B3:T3,B2:T2),T3)*$X$1</f>
        <v>152.4848485</v>
      </c>
      <c r="V3" s="5">
        <f>IF(U3*FORECAST(V2,B3:U3,B2:U2)&gt;0,FORECAST(V2,B3:U3,B2:U2),U3)*$X$1</f>
        <v>160.6424242</v>
      </c>
      <c r="W3" s="5">
        <f>IF(V3*FORECAST(W2,B3:V3,B2:V2)&gt;0,FORECAST(W2,B3:V3,B2:V2),V3)*$X$1</f>
        <v>168.8</v>
      </c>
      <c r="X3" s="2"/>
      <c r="Y3" s="2"/>
      <c r="Z3" s="2"/>
    </row>
    <row r="4">
      <c r="A4" s="3" t="s">
        <v>141</v>
      </c>
      <c r="B4" s="1">
        <v>102.0</v>
      </c>
      <c r="C4" s="1">
        <v>164.0</v>
      </c>
      <c r="D4" s="1">
        <v>158.0</v>
      </c>
      <c r="E4" s="1">
        <v>189.0</v>
      </c>
      <c r="F4" s="1">
        <v>245.0</v>
      </c>
      <c r="G4" s="1">
        <v>281.0</v>
      </c>
      <c r="H4" s="1">
        <v>271.0</v>
      </c>
      <c r="I4" s="1">
        <v>268.0</v>
      </c>
      <c r="J4" s="1">
        <v>411.0</v>
      </c>
      <c r="K4" s="1">
        <v>479.0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17.0</v>
      </c>
      <c r="C5" s="1">
        <v>17.0</v>
      </c>
      <c r="D5" s="1">
        <v>17.0</v>
      </c>
      <c r="E5" s="1">
        <v>16.0</v>
      </c>
      <c r="F5" s="1">
        <v>16.0</v>
      </c>
      <c r="G5" s="1">
        <v>14.0</v>
      </c>
      <c r="H5" s="1">
        <v>14.0</v>
      </c>
      <c r="I5" s="1">
        <v>17.0</v>
      </c>
      <c r="J5" s="1">
        <v>18.0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(1+0.02)/(0.0765-0.02)</f>
        <v>3047.362832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NPV(0.0765,M3:W3)</f>
        <v>886.4041469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NPV(0.0765,M16:W16)</f>
        <v>1354.471248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2240.875395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479.0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1761.875395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80.08524522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3047.362832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6.0</v>
      </c>
      <c r="C3" s="1">
        <v>8.0</v>
      </c>
      <c r="D3" s="1">
        <v>16.0</v>
      </c>
      <c r="E3" s="1">
        <v>41.0</v>
      </c>
      <c r="F3" s="1">
        <v>37.0</v>
      </c>
      <c r="G3" s="1">
        <v>115.0</v>
      </c>
      <c r="H3" s="1">
        <v>78.0</v>
      </c>
      <c r="I3" s="1">
        <v>29.0</v>
      </c>
      <c r="J3" s="1">
        <v>3.0</v>
      </c>
      <c r="K3" s="1">
        <v>5.0</v>
      </c>
      <c r="L3" s="1">
        <f>IF(K3*FORECAST(L2,B3:K3,B2:K2)&gt;0,FORECAST(L2,B3:K3,B2:K2),K3)*$X$1</f>
        <v>40.8</v>
      </c>
      <c r="M3" s="1">
        <f>IF(L3*FORECAST(M2,B3:L3,B2:L2)&gt;0,FORECAST(M2,B3:L3,B2:L2),L3)*$X$1</f>
        <v>42.07272727</v>
      </c>
      <c r="N3" s="1">
        <f>IF(M3*FORECAST(N2,B3:M3,B2:M2)&gt;0,FORECAST(N2,B3:M3,B2:M2),M3)*$X$1</f>
        <v>43.34545455</v>
      </c>
      <c r="O3" s="1">
        <f>IF(N3*FORECAST(O2,B3:N3,B2:N2)&gt;0,FORECAST(O2,B3:N3,B2:N2),N3)*$X$1</f>
        <v>44.61818182</v>
      </c>
      <c r="P3" s="1">
        <f>IF(O3*FORECAST(P2,B3:O3,B2:O2)&gt;0,FORECAST(P2,B3:O3,B2:O2),O3)*$X$1</f>
        <v>45.89090909</v>
      </c>
      <c r="Q3" s="1">
        <f>IF(P3*FORECAST(Q2,B3:P3,B2:P2)&gt;0,FORECAST(Q2,B3:P3,B2:P2),P3)*$X$1</f>
        <v>47.16363636</v>
      </c>
      <c r="R3" s="1">
        <f>IF(Q3*FORECAST(R2,B3:Q3,B2:Q2)&gt;0,FORECAST(R2,B3:Q3,B2:Q2),Q3)*$X$1</f>
        <v>48.43636364</v>
      </c>
      <c r="S3" s="5">
        <f>IF(R3*FORECAST(S2,B3:R3,B2:R2)&gt;0,FORECAST(S2,B3:R3,B2:R2),R3)*$X$1</f>
        <v>49.70909091</v>
      </c>
      <c r="T3" s="5">
        <f>IF(S3*FORECAST(T2,B3:S3,B2:S2)&gt;0,FORECAST(T2,B3:S3,B2:S2),S3)*$X$1</f>
        <v>50.98181818</v>
      </c>
      <c r="U3" s="5">
        <f>IF(T3*FORECAST(U2,B3:T3,B2:T2)&gt;0,FORECAST(U2,B3:T3,B2:T2),T3)*$X$1</f>
        <v>52.25454545</v>
      </c>
      <c r="V3" s="5">
        <f>IF(U3*FORECAST(V2,B3:U3,B2:U2)&gt;0,FORECAST(V2,B3:U3,B2:U2),U3)*$X$1</f>
        <v>53.52727273</v>
      </c>
      <c r="W3" s="5">
        <f>IF(V3*FORECAST(W2,B3:V3,B2:V2)&gt;0,FORECAST(W2,B3:V3,B2:V2),V3)*$X$1</f>
        <v>54.8</v>
      </c>
      <c r="X3" s="2"/>
      <c r="Y3" s="2"/>
      <c r="Z3" s="2"/>
    </row>
    <row r="4">
      <c r="A4" s="3" t="s">
        <v>141</v>
      </c>
      <c r="B4" s="1">
        <v>102.0</v>
      </c>
      <c r="C4" s="1">
        <v>164.0</v>
      </c>
      <c r="D4" s="1">
        <v>158.0</v>
      </c>
      <c r="E4" s="1">
        <v>189.0</v>
      </c>
      <c r="F4" s="1">
        <v>245.0</v>
      </c>
      <c r="G4" s="1">
        <v>281.0</v>
      </c>
      <c r="H4" s="1">
        <v>271.0</v>
      </c>
      <c r="I4" s="1">
        <v>268.0</v>
      </c>
      <c r="J4" s="1">
        <v>411.0</v>
      </c>
      <c r="K4" s="1">
        <v>479.0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1659</v>
      </c>
      <c r="B5" s="1">
        <v>17.0</v>
      </c>
      <c r="C5" s="1">
        <v>17.0</v>
      </c>
      <c r="D5" s="1">
        <v>17.0</v>
      </c>
      <c r="E5" s="1">
        <v>16.0</v>
      </c>
      <c r="F5" s="1">
        <v>16.0</v>
      </c>
      <c r="G5" s="1">
        <v>14.0</v>
      </c>
      <c r="H5" s="1">
        <v>14.0</v>
      </c>
      <c r="I5" s="1">
        <v>17.0</v>
      </c>
      <c r="J5" s="1">
        <v>18.0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1660</v>
      </c>
      <c r="L7" s="1">
        <f>IF(W3*FORECAST(W2,B3:W3,B2:W2)&gt;0,FORECAST(W2,B3:W3,B2:W2),V3)*$X$1 * (1+0.02)/(0.0765-0.02)</f>
        <v>989.3097345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1661</v>
      </c>
      <c r="L8" s="6">
        <f t="array" ref="L8">NPV(0.0765,M3:W3)</f>
        <v>344.9957566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1662</v>
      </c>
      <c r="L9" s="6">
        <f t="array" ref="L9">NPV(0.0765,M16:W16)</f>
        <v>439.7217085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1663</v>
      </c>
      <c r="L10" s="6">
        <f>L8 + L9</f>
        <v>784.7174651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479.0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1664</v>
      </c>
      <c r="L12" s="6">
        <f>L10 - L11</f>
        <v>305.7174651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1665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13.89624841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989.3097345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