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<sst xmlns="http://schemas.openxmlformats.org/spreadsheetml/2006/main" count="1231" uniqueCount="711">
  <si>
    <t>ticker</t>
  </si>
  <si>
    <t>CRT</t>
  </si>
  <si>
    <t>nombre</t>
  </si>
  <si>
    <t>CROSS TIMBERS ROYALTY TRU</t>
  </si>
  <si>
    <t>empresa</t>
  </si>
  <si>
    <t>Oil &amp; Gas Exploration and Production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</si>
  <si>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</si>
  <si>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</si>
  <si>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</si>
  <si>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</si>
  <si>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</si>
  <si>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</si>
  <si>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</si>
  <si>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</si>
  <si>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</si>
  <si>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</si>
  <si>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</si>
  <si>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</si>
  <si>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</si>
  <si>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Supplemental Items</t>
  </si>
  <si>
    <t>Change In Net Working Capital</t>
  </si>
  <si>
    <t>Assets</t>
  </si>
  <si>
    <t>Cash And Equivalents</t>
  </si>
  <si>
    <t>Total Cash And Short Term Investments</t>
  </si>
  <si>
    <t>Accounts Receivable, Total</t>
  </si>
  <si>
    <t>Total Receivables</t>
  </si>
  <si>
    <t>Total Current Assets</t>
  </si>
  <si>
    <t>Long-term Investments</t>
  </si>
  <si>
    <t>Total Assets</t>
  </si>
  <si>
    <t>Liabilities</t>
  </si>
  <si>
    <t>Accrued Expenses, Total</t>
  </si>
  <si>
    <t>Other Current Liabilities</t>
  </si>
  <si>
    <t>Total Current Liabilities</t>
  </si>
  <si>
    <t>Total Liabilities</t>
  </si>
  <si>
    <t>Common Stock, Total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</si>
  <si>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</si>
  <si>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</si>
  <si>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</si>
  <si>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</si>
  <si>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</si>
  <si>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</si>
  <si>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1.83</t>
  </si>
  <si>
    <t>1.76</t>
  </si>
  <si>
    <t>1.65</t>
  </si>
  <si>
    <t>1.55</t>
  </si>
  <si>
    <t>1.42</t>
  </si>
  <si>
    <t>1.36</t>
  </si>
  <si>
    <t>1.25</t>
  </si>
  <si>
    <t>0.54</t>
  </si>
  <si>
    <t>0.49</t>
  </si>
  <si>
    <t>0.45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</si>
  <si>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</si>
  <si>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</si>
  <si>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</si>
  <si>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</si>
  <si>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</si>
  <si>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</si>
  <si>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Interest And Invest. Income (Rev)</t>
  </si>
  <si>
    <t>Other Revenues, Total</t>
  </si>
  <si>
    <t>Total Revenues</t>
  </si>
  <si>
    <t>Gross Profit</t>
  </si>
  <si>
    <t>Selling General &amp; Admin Expenses, Total</t>
  </si>
  <si>
    <t>Other Operating Expenses, Total</t>
  </si>
  <si>
    <t>Operating Income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</si>
  <si>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</si>
  <si>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</si>
  <si>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</si>
  <si>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</si>
  <si>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</si>
  <si>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</si>
  <si>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</si>
  <si>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</si>
  <si>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</si>
  <si>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2.66</t>
  </si>
  <si>
    <t>1.35</t>
  </si>
  <si>
    <t>1.06</t>
  </si>
  <si>
    <t>1.01</t>
  </si>
  <si>
    <t>1.43</t>
  </si>
  <si>
    <t>0.88</t>
  </si>
  <si>
    <t>0.78</t>
  </si>
  <si>
    <t>1.11</t>
  </si>
  <si>
    <t>1.96</t>
  </si>
  <si>
    <t>1.92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</si>
  <si>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</si>
  <si>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</si>
  <si>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</si>
  <si>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</si>
  <si>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</si>
  <si>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</si>
  <si>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1.66</t>
  </si>
  <si>
    <t>0.85</t>
  </si>
  <si>
    <t>0.66</t>
  </si>
  <si>
    <t>0.63</t>
  </si>
  <si>
    <t>0.89</t>
  </si>
  <si>
    <t>0.55</t>
  </si>
  <si>
    <t>0.7</t>
  </si>
  <si>
    <t>1.22</t>
  </si>
  <si>
    <t>1.2</t>
  </si>
  <si>
    <t>Normalized Diluted EPS</t>
  </si>
  <si>
    <t>Dividend Per Share</t>
  </si>
  <si>
    <t>EBITA</t>
  </si>
  <si>
    <t>EBIT</t>
  </si>
  <si>
    <t>Total Revenues (As Reported)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</si>
  <si>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</si>
  <si>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</si>
  <si>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</si>
  <si>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</si>
  <si>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</si>
  <si>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79.07</t>
  </si>
  <si>
    <t>42.72</t>
  </si>
  <si>
    <t>34.65</t>
  </si>
  <si>
    <t>34.04</t>
  </si>
  <si>
    <t>51.16</t>
  </si>
  <si>
    <t>33.2</t>
  </si>
  <si>
    <t>31.48</t>
  </si>
  <si>
    <t>59.65</t>
  </si>
  <si>
    <t>147.48</t>
  </si>
  <si>
    <t>153.68</t>
  </si>
  <si>
    <t>Return on Total Capital</t>
  </si>
  <si>
    <t>87.47</t>
  </si>
  <si>
    <t>47.18</t>
  </si>
  <si>
    <t>38.91</t>
  </si>
  <si>
    <t>39.38</t>
  </si>
  <si>
    <t>59.97</t>
  </si>
  <si>
    <t>37.25</t>
  </si>
  <si>
    <t>77.31</t>
  </si>
  <si>
    <t>235.68</t>
  </si>
  <si>
    <t>256.23</t>
  </si>
  <si>
    <t>Return On Equity %</t>
  </si>
  <si>
    <t>139.96</t>
  </si>
  <si>
    <t>75.49</t>
  </si>
  <si>
    <t>62.26</t>
  </si>
  <si>
    <t>63.01</t>
  </si>
  <si>
    <t>95.96</t>
  </si>
  <si>
    <t>59.61</t>
  </si>
  <si>
    <t>123.7</t>
  </si>
  <si>
    <t>377.09</t>
  </si>
  <si>
    <t>409.97</t>
  </si>
  <si>
    <t>Return on Common Equity</t>
  </si>
  <si>
    <t>Margin Analysis</t>
  </si>
  <si>
    <t>Gross Profit Margin %</t>
  </si>
  <si>
    <t>SG&amp;A Margin</t>
  </si>
  <si>
    <t>3.06</t>
  </si>
  <si>
    <t>8.51</t>
  </si>
  <si>
    <t>15.86</t>
  </si>
  <si>
    <t>8.68</t>
  </si>
  <si>
    <t>6.51</t>
  </si>
  <si>
    <t>11.79</t>
  </si>
  <si>
    <t>12.03</t>
  </si>
  <si>
    <t>10.29</t>
  </si>
  <si>
    <t>6.12</t>
  </si>
  <si>
    <t>6.6</t>
  </si>
  <si>
    <t>EBITA Margin %</t>
  </si>
  <si>
    <t>96.94</t>
  </si>
  <si>
    <t>91.49</t>
  </si>
  <si>
    <t>84.14</t>
  </si>
  <si>
    <t>91.32</t>
  </si>
  <si>
    <t>93.49</t>
  </si>
  <si>
    <t>88.21</t>
  </si>
  <si>
    <t>87.97</t>
  </si>
  <si>
    <t>89.71</t>
  </si>
  <si>
    <t>93.88</t>
  </si>
  <si>
    <t>93.4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</si>
  <si>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</si>
  <si>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</si>
  <si>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</si>
  <si>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</si>
  <si>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</si>
  <si>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60.58</t>
  </si>
  <si>
    <t>57.18</t>
  </si>
  <si>
    <t>52.59</t>
  </si>
  <si>
    <t>57.08</t>
  </si>
  <si>
    <t>58.43</t>
  </si>
  <si>
    <t>55.13</t>
  </si>
  <si>
    <t>54.98</t>
  </si>
  <si>
    <t>56.07</t>
  </si>
  <si>
    <t>58.67</t>
  </si>
  <si>
    <t>58.37</t>
  </si>
  <si>
    <t>Asset Turnover</t>
  </si>
  <si>
    <t>1.31</t>
  </si>
  <si>
    <t>0.75</t>
  </si>
  <si>
    <t>0.6</t>
  </si>
  <si>
    <t>0.57</t>
  </si>
  <si>
    <t>2.51</t>
  </si>
  <si>
    <t>2.63</t>
  </si>
  <si>
    <t>Short Term Liquidity</t>
  </si>
  <si>
    <t>Current Ratio</t>
  </si>
  <si>
    <t>Quick Ratio</t>
  </si>
  <si>
    <t>Long Term Solvency</t>
  </si>
  <si>
    <t>Total Liabilities / Total Assets</t>
  </si>
  <si>
    <t>10.42</t>
  </si>
  <si>
    <t>8.42</t>
  </si>
  <si>
    <t>13.49</t>
  </si>
  <si>
    <t>13.64</t>
  </si>
  <si>
    <t>15.83</t>
  </si>
  <si>
    <t>15.55</t>
  </si>
  <si>
    <t>15.43</t>
  </si>
  <si>
    <t>35.82</t>
  </si>
  <si>
    <t>39.1</t>
  </si>
  <si>
    <t>41.01</t>
  </si>
  <si>
    <t>Growth Over Prior Year</t>
  </si>
  <si>
    <t>Total Revenues, 1 Yr. Growth %</t>
  </si>
  <si>
    <t>15.11</t>
  </si>
  <si>
    <t>-44.96</t>
  </si>
  <si>
    <t>-14.85</t>
  </si>
  <si>
    <t>-12.37</t>
  </si>
  <si>
    <t>38.09</t>
  </si>
  <si>
    <t>-34.9</t>
  </si>
  <si>
    <t>-10.83</t>
  </si>
  <si>
    <t>39.98</t>
  </si>
  <si>
    <t>68.17</t>
  </si>
  <si>
    <t>-1.16</t>
  </si>
  <si>
    <t>Gross Profit, 1 Yr. Growth %</t>
  </si>
  <si>
    <t>EBITA, 1 Yr. Growth %</t>
  </si>
  <si>
    <t>14.82</t>
  </si>
  <si>
    <t>-48.01</t>
  </si>
  <si>
    <t>-21.7</t>
  </si>
  <si>
    <t>-4.89</t>
  </si>
  <si>
    <t>41.37</t>
  </si>
  <si>
    <t>-38.58</t>
  </si>
  <si>
    <t>-11.08</t>
  </si>
  <si>
    <t>42.75</t>
  </si>
  <si>
    <t>75.97</t>
  </si>
  <si>
    <t>-1.66</t>
  </si>
  <si>
    <t>EBIT, 1 Yr. Growth %</t>
  </si>
  <si>
    <t>Earnings From Cont. Operations, 1 Yr. Growth %</t>
  </si>
  <si>
    <t>-49.02</t>
  </si>
  <si>
    <t>Net Income, 1 Yr. Growth %</t>
  </si>
  <si>
    <t>Normalized Net Income, 1 Yr. Growth %</t>
  </si>
  <si>
    <t>Diluted EPS Before Extra, 1 Yr. Growth %</t>
  </si>
  <si>
    <t>Accounts Receivable, 1 Yr. Growth %</t>
  </si>
  <si>
    <t>-79.31</t>
  </si>
  <si>
    <t>-33.33</t>
  </si>
  <si>
    <t>427.47</t>
  </si>
  <si>
    <t>142.08</t>
  </si>
  <si>
    <t>-29.35</t>
  </si>
  <si>
    <t>-98.6</t>
  </si>
  <si>
    <t>4.35</t>
  </si>
  <si>
    <t>50.12</t>
  </si>
  <si>
    <t>Total Assets, 1 Yr. Growth %</t>
  </si>
  <si>
    <t>-5.12</t>
  </si>
  <si>
    <t>-6.2</t>
  </si>
  <si>
    <t>-0.55</t>
  </si>
  <si>
    <t>-5.82</t>
  </si>
  <si>
    <t>-6.05</t>
  </si>
  <si>
    <t>-4.59</t>
  </si>
  <si>
    <t>-7.96</t>
  </si>
  <si>
    <t>-42.79</t>
  </si>
  <si>
    <t>-4.42</t>
  </si>
  <si>
    <t>-6.89</t>
  </si>
  <si>
    <t>Tangible Book Value, 1 Yr. Growth %</t>
  </si>
  <si>
    <t>-6.76</t>
  </si>
  <si>
    <t>-4.11</t>
  </si>
  <si>
    <t>-6.06</t>
  </si>
  <si>
    <t>-5.98</t>
  </si>
  <si>
    <t>-8.43</t>
  </si>
  <si>
    <t>-4.28</t>
  </si>
  <si>
    <t>-7.83</t>
  </si>
  <si>
    <t>-56.58</t>
  </si>
  <si>
    <t>-9.32</t>
  </si>
  <si>
    <t>-9.8</t>
  </si>
  <si>
    <t>Common Equity, 1 Yr. Growth %</t>
  </si>
  <si>
    <t>Dividend Per Share, 1 Yr. Growth %</t>
  </si>
  <si>
    <t>Compound Annual Growth Rate Over Two Years</t>
  </si>
  <si>
    <t>Total Revenues, 2 Yr. CAGR %</t>
  </si>
  <si>
    <t>3.74</t>
  </si>
  <si>
    <t>-21.15</t>
  </si>
  <si>
    <t>-31.54</t>
  </si>
  <si>
    <t>-13.62</t>
  </si>
  <si>
    <t>-5.18</t>
  </si>
  <si>
    <t>-23.81</t>
  </si>
  <si>
    <t>11.72</t>
  </si>
  <si>
    <t>53.43</t>
  </si>
  <si>
    <t>28.92</t>
  </si>
  <si>
    <t>Gross Profit, 2 Yr. CAGR %</t>
  </si>
  <si>
    <t>EBITA, 2 Yr. CAGR %</t>
  </si>
  <si>
    <t>3.48</t>
  </si>
  <si>
    <t>-23.49</t>
  </si>
  <si>
    <t>-36.2</t>
  </si>
  <si>
    <t>-13.7</t>
  </si>
  <si>
    <t>15.96</t>
  </si>
  <si>
    <t>-6.81</t>
  </si>
  <si>
    <t>-26.09</t>
  </si>
  <si>
    <t>12.67</t>
  </si>
  <si>
    <t>58.5</t>
  </si>
  <si>
    <t>31.55</t>
  </si>
  <si>
    <t>EBIT, 2 Yr. CAGR %</t>
  </si>
  <si>
    <t>Earnings From Cont. Operations, 2 Yr. CAGR %</t>
  </si>
  <si>
    <t>-36.82</t>
  </si>
  <si>
    <t>Net Income, 2 Yr. CAGR %</t>
  </si>
  <si>
    <t>Normalized Net Income, 2 Yr. CAGR %</t>
  </si>
  <si>
    <t>Diluted EPS Before Extra, 2 Yr. CAGR %</t>
  </si>
  <si>
    <t>Accounts Receivable, 2 Yr. CAGR %</t>
  </si>
  <si>
    <t>-48.92</t>
  </si>
  <si>
    <t>-62.86</t>
  </si>
  <si>
    <t>450.76</t>
  </si>
  <si>
    <t>257.34</t>
  </si>
  <si>
    <t>30.78</t>
  </si>
  <si>
    <t>-90.05</t>
  </si>
  <si>
    <t>-87.91</t>
  </si>
  <si>
    <t>Total Assets, 2 Yr. CAGR %</t>
  </si>
  <si>
    <t>-5.83</t>
  </si>
  <si>
    <t>-5.66</t>
  </si>
  <si>
    <t>-3.42</t>
  </si>
  <si>
    <t>-3.22</t>
  </si>
  <si>
    <t>-5.94</t>
  </si>
  <si>
    <t>-5.32</t>
  </si>
  <si>
    <t>-6.29</t>
  </si>
  <si>
    <t>-27.44</t>
  </si>
  <si>
    <t>-26.06</t>
  </si>
  <si>
    <t>Tangible Book Value, 2 Yr. CAGR %</t>
  </si>
  <si>
    <t>-6.34</t>
  </si>
  <si>
    <t>-5.45</t>
  </si>
  <si>
    <t>-5.09</t>
  </si>
  <si>
    <t>-6.02</t>
  </si>
  <si>
    <t>-7.21</t>
  </si>
  <si>
    <t>-6.38</t>
  </si>
  <si>
    <t>-6.07</t>
  </si>
  <si>
    <t>-36.74</t>
  </si>
  <si>
    <t>-37.25</t>
  </si>
  <si>
    <t>-9.56</t>
  </si>
  <si>
    <t>Common Equity, 2 Yr. CAGR %</t>
  </si>
  <si>
    <t>Dividend Per Share, 2 Yr. CAGR %</t>
  </si>
  <si>
    <t>Compound Annual Growth Rate Over Three Years</t>
  </si>
  <si>
    <t>Total Revenues, 3 Yr. CAGR %</t>
  </si>
  <si>
    <t>-3.64</t>
  </si>
  <si>
    <t>-16.54</t>
  </si>
  <si>
    <t>-19.11</t>
  </si>
  <si>
    <t>-25.67</t>
  </si>
  <si>
    <t>-7.64</t>
  </si>
  <si>
    <t>-7.1</t>
  </si>
  <si>
    <t>-6.68</t>
  </si>
  <si>
    <t>28.04</t>
  </si>
  <si>
    <t>32.51</t>
  </si>
  <si>
    <t>Gross Profit, 3 Yr. CAGR %</t>
  </si>
  <si>
    <t>EBITA, 3 Yr. CAGR %</t>
  </si>
  <si>
    <t>-3.88</t>
  </si>
  <si>
    <t>-18.27</t>
  </si>
  <si>
    <t>-22.9</t>
  </si>
  <si>
    <t>-27.12</t>
  </si>
  <si>
    <t>1.73</t>
  </si>
  <si>
    <t>-6.18</t>
  </si>
  <si>
    <t>-8.26</t>
  </si>
  <si>
    <t>30.72</t>
  </si>
  <si>
    <t>35.18</t>
  </si>
  <si>
    <t>EBIT, 3 Yr. CAGR %</t>
  </si>
  <si>
    <t>Earnings From Cont. Operations, 3 Yr. CAGR %</t>
  </si>
  <si>
    <t>-27.59</t>
  </si>
  <si>
    <t>Net Income, 3 Yr. CAGR %</t>
  </si>
  <si>
    <t>Normalized Net Income, 3 Yr. CAGR %</t>
  </si>
  <si>
    <t>Diluted EPS Before Extra, 3 Yr. CAGR %</t>
  </si>
  <si>
    <t>Accounts Receivable, 3 Yr. CAGR %</t>
  </si>
  <si>
    <t>-40.86</t>
  </si>
  <si>
    <t>-44.18</t>
  </si>
  <si>
    <t>84.46</t>
  </si>
  <si>
    <t>442.88</t>
  </si>
  <si>
    <t>734.43</t>
  </si>
  <si>
    <t>108.18</t>
  </si>
  <si>
    <t>-71.17</t>
  </si>
  <si>
    <t>-78.22</t>
  </si>
  <si>
    <t>27.11</t>
  </si>
  <si>
    <t>503.76</t>
  </si>
  <si>
    <t>Total Assets, 3 Yr. CAGR %</t>
  </si>
  <si>
    <t>-5.69</t>
  </si>
  <si>
    <t>-5.96</t>
  </si>
  <si>
    <t>-3.99</t>
  </si>
  <si>
    <t>-4.22</t>
  </si>
  <si>
    <t>-4.17</t>
  </si>
  <si>
    <t>-5.49</t>
  </si>
  <si>
    <t>-6.21</t>
  </si>
  <si>
    <t>-20.5</t>
  </si>
  <si>
    <t>-20.46</t>
  </si>
  <si>
    <t>-20.15</t>
  </si>
  <si>
    <t>Tangible Book Value, 3 Yr. CAGR %</t>
  </si>
  <si>
    <t>-6.42</t>
  </si>
  <si>
    <t>-5.6</t>
  </si>
  <si>
    <t>-5.65</t>
  </si>
  <si>
    <t>-5.39</t>
  </si>
  <si>
    <t>-6.83</t>
  </si>
  <si>
    <t>-6.24</t>
  </si>
  <si>
    <t>-6.86</t>
  </si>
  <si>
    <t>-27.37</t>
  </si>
  <si>
    <t>-28.67</t>
  </si>
  <si>
    <t>-29.19</t>
  </si>
  <si>
    <t>Common Equity, 3 Yr. CAGR %</t>
  </si>
  <si>
    <t>Dividend Per Share, 3 Yr. CAGR %</t>
  </si>
  <si>
    <t>Compound Annual Growth Rate Over Five Years</t>
  </si>
  <si>
    <t>Total Revenues, 5 Yr. CAGR %</t>
  </si>
  <si>
    <t>6.97</t>
  </si>
  <si>
    <t>-12.32</t>
  </si>
  <si>
    <t>-16.27</t>
  </si>
  <si>
    <t>-15.39</t>
  </si>
  <si>
    <t>-8.52</t>
  </si>
  <si>
    <t>-18.07</t>
  </si>
  <si>
    <t>-9.77</t>
  </si>
  <si>
    <t>-0.34</t>
  </si>
  <si>
    <t>13.54</t>
  </si>
  <si>
    <t>6.2</t>
  </si>
  <si>
    <t>Gross Profit, 5 Yr. CAGR %</t>
  </si>
  <si>
    <t>EBITA, 5 Yr. CAGR %</t>
  </si>
  <si>
    <t>7.1</t>
  </si>
  <si>
    <t>-13.44</t>
  </si>
  <si>
    <t>-18.73</t>
  </si>
  <si>
    <t>-16.47</t>
  </si>
  <si>
    <t>-9.23</t>
  </si>
  <si>
    <t>-19.59</t>
  </si>
  <si>
    <t>-10.47</t>
  </si>
  <si>
    <t>0.95</t>
  </si>
  <si>
    <t>14.17</t>
  </si>
  <si>
    <t>6.17</t>
  </si>
  <si>
    <t>EBIT, 5 Yr. CAGR %</t>
  </si>
  <si>
    <t>Earnings From Cont. Operations, 5 Yr. CAGR %</t>
  </si>
  <si>
    <t>-19.9</t>
  </si>
  <si>
    <t>Net Income, 5 Yr. CAGR %</t>
  </si>
  <si>
    <t>Normalized Net Income, 5 Yr. CAGR %</t>
  </si>
  <si>
    <t>Diluted EPS Before Extra, 5 Yr. CAGR %</t>
  </si>
  <si>
    <t>Accounts Receivable, 5 Yr. CAGR %</t>
  </si>
  <si>
    <t>-7.79</t>
  </si>
  <si>
    <t>-35.91</t>
  </si>
  <si>
    <t>44.39</t>
  </si>
  <si>
    <t>110.92</t>
  </si>
  <si>
    <t>140.31</t>
  </si>
  <si>
    <t>207.22</t>
  </si>
  <si>
    <t>41.88</t>
  </si>
  <si>
    <t>-33.32</t>
  </si>
  <si>
    <t>28.57</t>
  </si>
  <si>
    <t>16.85</t>
  </si>
  <si>
    <t>Total Assets, 5 Yr. CAGR %</t>
  </si>
  <si>
    <t>-6.59</t>
  </si>
  <si>
    <t>-6.3</t>
  </si>
  <si>
    <t>-4.79</t>
  </si>
  <si>
    <t>-4.87</t>
  </si>
  <si>
    <t>-4.77</t>
  </si>
  <si>
    <t>-4.67</t>
  </si>
  <si>
    <t>-5.03</t>
  </si>
  <si>
    <t>-14.97</t>
  </si>
  <si>
    <t>-14.72</t>
  </si>
  <si>
    <t>-14.87</t>
  </si>
  <si>
    <t>Tangible Book Value, 5 Yr. CAGR %</t>
  </si>
  <si>
    <t>-7.45</t>
  </si>
  <si>
    <t>-5.89</t>
  </si>
  <si>
    <t>-5.77</t>
  </si>
  <si>
    <t>-6.28</t>
  </si>
  <si>
    <t>-5.78</t>
  </si>
  <si>
    <t>-6.53</t>
  </si>
  <si>
    <t>-20.47</t>
  </si>
  <si>
    <t>-20.71</t>
  </si>
  <si>
    <t>Common Equity, 5 Yr. CAGR %</t>
  </si>
  <si>
    <t>Dividend Per Share, 5 Yr. CAGR %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</si>
  <si>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</si>
  <si>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</si>
  <si>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</si>
  <si>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</si>
  <si>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</si>
  <si>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</si>
  <si>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</si>
  <si>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65.52</t>
  </si>
  <si>
    <t>52.38</t>
  </si>
  <si>
    <t>49.44</t>
  </si>
  <si>
    <t>68.76</t>
  </si>
  <si>
    <t>152.6</t>
  </si>
  <si>
    <t>105.4</t>
  </si>
  <si>
    <t>Change</t>
  </si>
  <si>
    <t>-</t>
  </si>
  <si>
    <t>-20.05%</t>
  </si>
  <si>
    <t>-5.61%</t>
  </si>
  <si>
    <t>39.08%</t>
  </si>
  <si>
    <t>121.99%</t>
  </si>
  <si>
    <t>-30.96%</t>
  </si>
  <si>
    <t>Enterprise Value (EV)
                                    1</t>
  </si>
  <si>
    <t>63.92</t>
  </si>
  <si>
    <t>50.88</t>
  </si>
  <si>
    <t>48.07</t>
  </si>
  <si>
    <t>66.94</t>
  </si>
  <si>
    <t>150.7</t>
  </si>
  <si>
    <t>103.5</t>
  </si>
  <si>
    <t>-20.4%</t>
  </si>
  <si>
    <t>-5.53%</t>
  </si>
  <si>
    <t>39.26%</t>
  </si>
  <si>
    <t>125.2%</t>
  </si>
  <si>
    <t>-31.32%</t>
  </si>
  <si>
    <t>P/E ratio</t>
  </si>
  <si>
    <t>7.66x</t>
  </si>
  <si>
    <t>9.96x</t>
  </si>
  <si>
    <t>10.6x</t>
  </si>
  <si>
    <t>10.3x</t>
  </si>
  <si>
    <t>13x</t>
  </si>
  <si>
    <t>9.13x</t>
  </si>
  <si>
    <t>PBR</t>
  </si>
  <si>
    <t>7.68x</t>
  </si>
  <si>
    <t>6.42x</t>
  </si>
  <si>
    <t>6.57x</t>
  </si>
  <si>
    <t>21.1x</t>
  </si>
  <si>
    <t>51.5x</t>
  </si>
  <si>
    <t>39.4x</t>
  </si>
  <si>
    <t>PEG</t>
  </si>
  <si>
    <t>-0.3x</t>
  </si>
  <si>
    <t>-1x</t>
  </si>
  <si>
    <t>0.2x</t>
  </si>
  <si>
    <t>-5.49x</t>
  </si>
  <si>
    <t>Capitalization / Revenue</t>
  </si>
  <si>
    <t>7.16x</t>
  </si>
  <si>
    <t>8.79x</t>
  </si>
  <si>
    <t>9.3x</t>
  </si>
  <si>
    <t>9.24x</t>
  </si>
  <si>
    <t>12.2x</t>
  </si>
  <si>
    <t>8.52x</t>
  </si>
  <si>
    <t>EV / Revenue</t>
  </si>
  <si>
    <t>6.98x</t>
  </si>
  <si>
    <t>8.54x</t>
  </si>
  <si>
    <t>9.05x</t>
  </si>
  <si>
    <t>9x</t>
  </si>
  <si>
    <t>12.1x</t>
  </si>
  <si>
    <t>8.37x</t>
  </si>
  <si>
    <t>EV / EBITDA</t>
  </si>
  <si>
    <t>EV / EBIT</t>
  </si>
  <si>
    <t>7.47x</t>
  </si>
  <si>
    <t>9.68x</t>
  </si>
  <si>
    <t>10x</t>
  </si>
  <si>
    <t>12.8x</t>
  </si>
  <si>
    <t>8.97x</t>
  </si>
  <si>
    <t>EV / FCF</t>
  </si>
  <si>
    <t>FCF Yield</t>
  </si>
  <si>
    <t>Dividend per Share
                                    2</t>
  </si>
  <si>
    <t>1.426</t>
  </si>
  <si>
    <t>0.8762</t>
  </si>
  <si>
    <t>0.7791</t>
  </si>
  <si>
    <t>1.112</t>
  </si>
  <si>
    <t>1.957</t>
  </si>
  <si>
    <t>1.925</t>
  </si>
  <si>
    <t>Rate of return</t>
  </si>
  <si>
    <t>13.1%</t>
  </si>
  <si>
    <t>10%</t>
  </si>
  <si>
    <t>9.46%</t>
  </si>
  <si>
    <t>9.71%</t>
  </si>
  <si>
    <t>7.69%</t>
  </si>
  <si>
    <t>11%</t>
  </si>
  <si>
    <t>EPS
                                    2</t>
  </si>
  <si>
    <t>Distribution rate</t>
  </si>
  <si>
    <t>100%</t>
  </si>
  <si>
    <t>Net sales
                                    1</t>
  </si>
  <si>
    <t>9.154</t>
  </si>
  <si>
    <t>5.96</t>
  </si>
  <si>
    <t>5.314</t>
  </si>
  <si>
    <t>7.439</t>
  </si>
  <si>
    <t>12.51</t>
  </si>
  <si>
    <t>12.36</t>
  </si>
  <si>
    <t>EBITDA</t>
  </si>
  <si>
    <t>EBIT
                                    1</t>
  </si>
  <si>
    <t>8.559</t>
  </si>
  <si>
    <t>5.257</t>
  </si>
  <si>
    <t>4.675</t>
  </si>
  <si>
    <t>6.673</t>
  </si>
  <si>
    <t>11.74</t>
  </si>
  <si>
    <t>11.55</t>
  </si>
  <si>
    <t>Net income
                                    1</t>
  </si>
  <si>
    <t>Net Debt
                                    1</t>
  </si>
  <si>
    <t>-1.601</t>
  </si>
  <si>
    <t>-1.501</t>
  </si>
  <si>
    <t>-1.373</t>
  </si>
  <si>
    <t>-1.823</t>
  </si>
  <si>
    <t>-1.899</t>
  </si>
  <si>
    <t>-1.852</t>
  </si>
  <si>
    <t>Reference price
                                    2</t>
  </si>
  <si>
    <t>10.920</t>
  </si>
  <si>
    <t>8.730</t>
  </si>
  <si>
    <t>8.240</t>
  </si>
  <si>
    <t>11.460</t>
  </si>
  <si>
    <t>25.440</t>
  </si>
  <si>
    <t>17.564</t>
  </si>
  <si>
    <t>Nbr of stocks (in thousands)</t>
  </si>
  <si>
    <t>6,000</t>
  </si>
  <si>
    <t>Announcement Date</t>
  </si>
  <si>
    <t>3/12/19</t>
  </si>
  <si>
    <t>3/12/20</t>
  </si>
  <si>
    <t>4/13/21</t>
  </si>
  <si>
    <t>3/29/22</t>
  </si>
  <si>
    <t>3/30/23</t>
  </si>
  <si>
    <t>4/1/24</t>
  </si>
  <si>
    <t>address1</t>
  </si>
  <si>
    <t>3838 Oak Lawn Avenue</t>
  </si>
  <si>
    <t>address2</t>
  </si>
  <si>
    <t>Suite 1720</t>
  </si>
  <si>
    <t>city</t>
  </si>
  <si>
    <t>Dallas</t>
  </si>
  <si>
    <t>state</t>
  </si>
  <si>
    <t>TX</t>
  </si>
  <si>
    <t>zip</t>
  </si>
  <si>
    <t>75219-4518</t>
  </si>
  <si>
    <t>country</t>
  </si>
  <si>
    <t>phone</t>
  </si>
  <si>
    <t>855 588 7839</t>
  </si>
  <si>
    <t>website</t>
  </si>
  <si>
    <t>https://www.crt-crosstimbers.com</t>
  </si>
  <si>
    <t>industry</t>
  </si>
  <si>
    <t>Oil &amp; Gas E&amp;P</t>
  </si>
  <si>
    <t>industryKey</t>
  </si>
  <si>
    <t>oil-gas-e-p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</si>
  <si>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</si>
  <si>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</si>
  <si>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</si>
  <si>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</si>
  <si>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</si>
  <si>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</si>
  <si>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</si>
  <si>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Cross Timbers Royalty Trust operates as an express trust in the United States. It holds 90% net profits interests in certain producing and nonproducing royalty and overriding royalty interest properties in Texas, Oklahoma, and New Mexico; and 75% net profits working interest in four properties in Texas and three properties in Oklahoma. The company was founded in 1991 and is based in Dallas, Texas.</t>
  </si>
  <si>
    <t>companyOfficers</t>
  </si>
  <si>
    <t>[{'maxAge': 1, 'name': 'Ms. Nancy G. Willis', 'title': 'Director of Royalty Trust Services',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</si>
  <si>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</si>
  <si>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</si>
  <si>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</si>
  <si>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</si>
  <si>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</si>
  <si>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</si>
  <si>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</si>
  <si>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</si>
  <si>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</si>
  <si>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</si>
  <si>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</si>
  <si>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</si>
  <si>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</si>
  <si>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</si>
  <si>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</si>
  <si>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</si>
  <si>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</si>
  <si>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</si>
  <si>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</si>
  <si>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</si>
  <si>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</si>
  <si>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</si>
  <si>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</si>
  <si>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</si>
  <si>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</si>
  <si>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</si>
  <si>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</si>
  <si>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</si>
  <si>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</si>
  <si>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</si>
  <si>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</si>
  <si>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</si>
  <si>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</si>
  <si>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</si>
  <si>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</si>
  <si>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</si>
  <si>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</si>
  <si>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</si>
  <si>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</si>
  <si>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</si>
  <si>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</si>
  <si>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</si>
  <si>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</si>
  <si>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</si>
  <si>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</si>
  <si>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</si>
  <si>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</si>
  <si>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</si>
  <si>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</si>
  <si>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</si>
  <si>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</si>
  <si>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</si>
  <si>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</si>
  <si>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</si>
  <si>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</si>
  <si>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</si>
  <si>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</si>
  <si>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</si>
  <si>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</si>
  <si>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</si>
  <si>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</si>
  <si>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</si>
  <si>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</si>
  <si>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</si>
  <si>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</si>
  <si>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Cross Timbers Royalty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</si>
  <si>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</si>
  <si>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</si>
  <si>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</si>
  <si>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</si>
  <si>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</si>
  <si>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</si>
  <si>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</si>
  <si>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1512111f-9231-3cab-bb5b-cf8527705d8d</t>
  </si>
  <si>
    <t>messageBoardId</t>
  </si>
  <si>
    <t>finmb_317222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</si>
  <si>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</si>
  <si>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</si>
  <si>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</si>
  <si>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</si>
  <si>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</si>
  <si>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</si>
  <si>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</si>
  <si>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</si>
  <si>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totalRevenue</t>
  </si>
  <si>
    <t>revenuePerShare</t>
  </si>
  <si>
    <t>returnOnAssets</t>
  </si>
  <si>
    <t>returnOnEquity</t>
  </si>
  <si>
    <t>earningsGrowth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</si>
  <si>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</si>
  <si>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</si>
  <si>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</si>
  <si>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</si>
  <si>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</si>
  <si>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</si>
  <si>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</si>
  <si>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</si>
  <si>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</si>
  <si>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</si>
  <si>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</si>
  <si>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</si>
  <si>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</si>
  <si>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Net Income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</si>
</sst>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rt-crosstimber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5.7659996E7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0.445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</v>
      </c>
      <c r="B11" s="1">
        <v>1.08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-13.0</v>
      </c>
      <c r="C3" s="1">
        <v>30.0</v>
      </c>
      <c r="D3" s="1">
        <v>-57.0</v>
      </c>
      <c r="E3" s="1">
        <v>7.0</v>
      </c>
      <c r="F3" s="1">
        <v>-13.0</v>
      </c>
      <c r="G3" s="1">
        <v>9.0</v>
      </c>
      <c r="H3" s="1">
        <v>12.0</v>
      </c>
      <c r="I3" s="1">
        <v>-45.0</v>
      </c>
      <c r="J3" s="1">
        <v>-7.0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</v>
      </c>
      <c r="B3" s="1">
        <v>1.0</v>
      </c>
      <c r="C3" s="1">
        <v>97.0</v>
      </c>
      <c r="D3" s="1">
        <v>1.0</v>
      </c>
      <c r="E3" s="1">
        <v>1.0</v>
      </c>
      <c r="F3" s="1">
        <v>1.0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</v>
      </c>
      <c r="B4" s="1">
        <v>1.0</v>
      </c>
      <c r="C4" s="1">
        <v>97.0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</v>
      </c>
      <c r="B5" s="1">
        <v>6.0</v>
      </c>
      <c r="C5" s="1">
        <v>4.0</v>
      </c>
      <c r="D5" s="1">
        <v>182.0</v>
      </c>
      <c r="E5" s="1">
        <v>960.0</v>
      </c>
      <c r="F5" s="1">
        <v>0.0</v>
      </c>
      <c r="G5" s="1">
        <v>0.0</v>
      </c>
      <c r="H5" s="1">
        <v>23.0</v>
      </c>
      <c r="I5" s="1">
        <v>24.0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</v>
      </c>
      <c r="B6" s="1">
        <v>6.0</v>
      </c>
      <c r="C6" s="1">
        <v>4.0</v>
      </c>
      <c r="D6" s="1">
        <v>182.0</v>
      </c>
      <c r="E6" s="1">
        <v>960.0</v>
      </c>
      <c r="F6" s="1">
        <v>0.0</v>
      </c>
      <c r="G6" s="1">
        <v>0.0</v>
      </c>
      <c r="H6" s="1">
        <v>23.0</v>
      </c>
      <c r="I6" s="1">
        <v>24.0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</v>
      </c>
      <c r="B7" s="1">
        <v>1.0</v>
      </c>
      <c r="C7" s="1">
        <v>97.0</v>
      </c>
      <c r="D7" s="1">
        <v>1.0</v>
      </c>
      <c r="E7" s="1">
        <v>1.0</v>
      </c>
      <c r="F7" s="1">
        <v>1.0</v>
      </c>
      <c r="G7" s="1">
        <v>1.0</v>
      </c>
      <c r="H7" s="1">
        <v>1.0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</v>
      </c>
      <c r="B8" s="1">
        <v>10.0</v>
      </c>
      <c r="C8" s="1">
        <v>10.0</v>
      </c>
      <c r="D8" s="1">
        <v>9.0</v>
      </c>
      <c r="E8" s="1">
        <v>9.0</v>
      </c>
      <c r="F8" s="1">
        <v>8.0</v>
      </c>
      <c r="G8" s="1">
        <v>8.0</v>
      </c>
      <c r="H8" s="1">
        <v>7.0</v>
      </c>
      <c r="I8" s="1">
        <v>3.0</v>
      </c>
      <c r="J8" s="1">
        <v>2.0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</v>
      </c>
      <c r="B9" s="1">
        <v>12.0</v>
      </c>
      <c r="C9" s="1">
        <v>11.0</v>
      </c>
      <c r="D9" s="1">
        <v>11.0</v>
      </c>
      <c r="E9" s="1">
        <v>10.0</v>
      </c>
      <c r="F9" s="1">
        <v>10.0</v>
      </c>
      <c r="G9" s="1">
        <v>9.0</v>
      </c>
      <c r="H9" s="1">
        <v>8.0</v>
      </c>
      <c r="I9" s="1">
        <v>5.0</v>
      </c>
      <c r="J9" s="1">
        <v>4.0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</v>
      </c>
      <c r="B11" s="1">
        <v>0.0</v>
      </c>
      <c r="C11" s="1">
        <v>27.0</v>
      </c>
      <c r="D11" s="1">
        <v>1.0</v>
      </c>
      <c r="E11" s="1">
        <v>1.0</v>
      </c>
      <c r="F11" s="1">
        <v>1.0</v>
      </c>
      <c r="G11" s="1">
        <v>1.0</v>
      </c>
      <c r="H11" s="1">
        <v>1.0</v>
      </c>
      <c r="I11" s="1">
        <v>1.0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</v>
      </c>
      <c r="B12" s="1">
        <v>1.0</v>
      </c>
      <c r="C12" s="1">
        <v>69.0</v>
      </c>
      <c r="D12" s="1">
        <v>54.0</v>
      </c>
      <c r="E12" s="1">
        <v>47.0</v>
      </c>
      <c r="F12" s="1">
        <v>60.0</v>
      </c>
      <c r="G12" s="1">
        <v>50.0</v>
      </c>
      <c r="H12" s="1">
        <v>37.0</v>
      </c>
      <c r="I12" s="1">
        <v>82.0</v>
      </c>
      <c r="J12" s="1">
        <v>90.0</v>
      </c>
      <c r="K12" s="1">
        <v>85.0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</v>
      </c>
      <c r="B13" s="1">
        <v>1.0</v>
      </c>
      <c r="C13" s="1">
        <v>97.0</v>
      </c>
      <c r="D13" s="1">
        <v>1.0</v>
      </c>
      <c r="E13" s="1">
        <v>1.0</v>
      </c>
      <c r="F13" s="1">
        <v>1.0</v>
      </c>
      <c r="G13" s="1">
        <v>1.0</v>
      </c>
      <c r="H13" s="1">
        <v>1.0</v>
      </c>
      <c r="I13" s="1">
        <v>1.0</v>
      </c>
      <c r="J13" s="1">
        <v>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</v>
      </c>
      <c r="B14" s="1">
        <v>1.0</v>
      </c>
      <c r="C14" s="1">
        <v>97.0</v>
      </c>
      <c r="D14" s="1">
        <v>1.0</v>
      </c>
      <c r="E14" s="1">
        <v>1.0</v>
      </c>
      <c r="F14" s="1">
        <v>1.0</v>
      </c>
      <c r="G14" s="1">
        <v>1.0</v>
      </c>
      <c r="H14" s="1">
        <v>1.0</v>
      </c>
      <c r="I14" s="1">
        <v>1.0</v>
      </c>
      <c r="J14" s="1">
        <v>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</v>
      </c>
      <c r="B15" s="1">
        <v>10.0</v>
      </c>
      <c r="C15" s="1">
        <v>10.0</v>
      </c>
      <c r="D15" s="1">
        <v>9.0</v>
      </c>
      <c r="E15" s="1">
        <v>9.0</v>
      </c>
      <c r="F15" s="1">
        <v>8.0</v>
      </c>
      <c r="G15" s="1">
        <v>8.0</v>
      </c>
      <c r="H15" s="1">
        <v>7.0</v>
      </c>
      <c r="I15" s="1">
        <v>3.0</v>
      </c>
      <c r="J15" s="1">
        <v>2.0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</v>
      </c>
      <c r="B16" s="1">
        <v>10.0</v>
      </c>
      <c r="C16" s="1">
        <v>10.0</v>
      </c>
      <c r="D16" s="1">
        <v>9.0</v>
      </c>
      <c r="E16" s="1">
        <v>9.0</v>
      </c>
      <c r="F16" s="1">
        <v>8.0</v>
      </c>
      <c r="G16" s="1">
        <v>8.0</v>
      </c>
      <c r="H16" s="1">
        <v>7.0</v>
      </c>
      <c r="I16" s="1">
        <v>3.0</v>
      </c>
      <c r="J16" s="1">
        <v>2.0</v>
      </c>
      <c r="K16" s="1">
        <v>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</v>
      </c>
      <c r="B17" s="1">
        <v>10.0</v>
      </c>
      <c r="C17" s="1">
        <v>10.0</v>
      </c>
      <c r="D17" s="1">
        <v>9.0</v>
      </c>
      <c r="E17" s="1">
        <v>9.0</v>
      </c>
      <c r="F17" s="1">
        <v>8.0</v>
      </c>
      <c r="G17" s="1">
        <v>8.0</v>
      </c>
      <c r="H17" s="1">
        <v>7.0</v>
      </c>
      <c r="I17" s="1">
        <v>3.0</v>
      </c>
      <c r="J17" s="1">
        <v>2.0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</v>
      </c>
      <c r="B18" s="1">
        <v>12.0</v>
      </c>
      <c r="C18" s="1">
        <v>11.0</v>
      </c>
      <c r="D18" s="1">
        <v>11.0</v>
      </c>
      <c r="E18" s="1">
        <v>10.0</v>
      </c>
      <c r="F18" s="1">
        <v>10.0</v>
      </c>
      <c r="G18" s="1">
        <v>9.0</v>
      </c>
      <c r="H18" s="1">
        <v>8.0</v>
      </c>
      <c r="I18" s="1">
        <v>5.0</v>
      </c>
      <c r="J18" s="1">
        <v>4.0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</v>
      </c>
      <c r="B20" s="1">
        <v>6.0</v>
      </c>
      <c r="C20" s="1">
        <v>6.0</v>
      </c>
      <c r="D20" s="1">
        <v>6.0</v>
      </c>
      <c r="E20" s="1">
        <v>6.0</v>
      </c>
      <c r="F20" s="1">
        <v>6.0</v>
      </c>
      <c r="G20" s="1">
        <v>6.0</v>
      </c>
      <c r="H20" s="1">
        <v>6.0</v>
      </c>
      <c r="I20" s="1">
        <v>6.0</v>
      </c>
      <c r="J20" s="1">
        <v>6.0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</v>
      </c>
      <c r="B21" s="1">
        <v>6.0</v>
      </c>
      <c r="C21" s="1">
        <v>6.0</v>
      </c>
      <c r="D21" s="1">
        <v>6.0</v>
      </c>
      <c r="E21" s="1">
        <v>6.0</v>
      </c>
      <c r="F21" s="1">
        <v>6.0</v>
      </c>
      <c r="G21" s="1">
        <v>6.0</v>
      </c>
      <c r="H21" s="1">
        <v>6.0</v>
      </c>
      <c r="I21" s="1">
        <v>6.0</v>
      </c>
      <c r="J21" s="1">
        <v>6.0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</v>
      </c>
      <c r="B22" s="1" t="s">
        <v>41</v>
      </c>
      <c r="C22" s="1" t="s">
        <v>42</v>
      </c>
      <c r="D22" s="1" t="s">
        <v>43</v>
      </c>
      <c r="E22" s="1" t="s">
        <v>44</v>
      </c>
      <c r="F22" s="1" t="s">
        <v>45</v>
      </c>
      <c r="G22" s="1" t="s">
        <v>46</v>
      </c>
      <c r="H22" s="1" t="s">
        <v>47</v>
      </c>
      <c r="I22" s="1" t="s">
        <v>48</v>
      </c>
      <c r="J22" s="1" t="s">
        <v>49</v>
      </c>
      <c r="K22" s="1" t="s">
        <v>50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</v>
      </c>
      <c r="B23" s="1">
        <v>10.0</v>
      </c>
      <c r="C23" s="1">
        <v>10.0</v>
      </c>
      <c r="D23" s="1">
        <v>9.0</v>
      </c>
      <c r="E23" s="1">
        <v>9.0</v>
      </c>
      <c r="F23" s="1">
        <v>8.0</v>
      </c>
      <c r="G23" s="1">
        <v>8.0</v>
      </c>
      <c r="H23" s="1">
        <v>7.0</v>
      </c>
      <c r="I23" s="1">
        <v>3.0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</v>
      </c>
      <c r="B24" s="1" t="s">
        <v>41</v>
      </c>
      <c r="C24" s="1" t="s">
        <v>42</v>
      </c>
      <c r="D24" s="1" t="s">
        <v>43</v>
      </c>
      <c r="E24" s="1" t="s">
        <v>44</v>
      </c>
      <c r="F24" s="1" t="s">
        <v>45</v>
      </c>
      <c r="G24" s="1" t="s">
        <v>46</v>
      </c>
      <c r="H24" s="1" t="s">
        <v>47</v>
      </c>
      <c r="I24" s="1" t="s">
        <v>48</v>
      </c>
      <c r="J24" s="1" t="s">
        <v>49</v>
      </c>
      <c r="K24" s="1" t="s">
        <v>50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</v>
      </c>
      <c r="B25" s="1" t="s">
        <v>54</v>
      </c>
      <c r="C25" s="1" t="s">
        <v>54</v>
      </c>
      <c r="D25" s="1" t="s">
        <v>54</v>
      </c>
      <c r="E25" s="1" t="s">
        <v>54</v>
      </c>
      <c r="F25" s="1" t="s">
        <v>54</v>
      </c>
      <c r="G25" s="1" t="s">
        <v>54</v>
      </c>
      <c r="H25" s="1" t="s">
        <v>54</v>
      </c>
      <c r="I25" s="1" t="s">
        <v>54</v>
      </c>
      <c r="J25" s="1" t="s">
        <v>54</v>
      </c>
      <c r="K25" s="1" t="s">
        <v>54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55</v>
      </c>
      <c r="B26" s="1">
        <v>-1.0</v>
      </c>
      <c r="C26" s="1">
        <v>-97.0</v>
      </c>
      <c r="D26" s="1">
        <v>-1.0</v>
      </c>
      <c r="E26" s="1">
        <v>-1.0</v>
      </c>
      <c r="F26" s="1">
        <v>-1.0</v>
      </c>
      <c r="G26" s="1">
        <v>-1.0</v>
      </c>
      <c r="H26" s="1">
        <v>-1.0</v>
      </c>
      <c r="I26" s="1">
        <v>-1.0</v>
      </c>
      <c r="J26" s="1">
        <v>-1.0</v>
      </c>
      <c r="K26" s="1">
        <v>-1.0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56</v>
      </c>
      <c r="B27" s="1">
        <v>3.0</v>
      </c>
      <c r="C27" s="1">
        <v>3.0</v>
      </c>
      <c r="D27" s="1">
        <v>3.0</v>
      </c>
      <c r="E27" s="1">
        <v>3.0</v>
      </c>
      <c r="F27" s="1">
        <v>3.0</v>
      </c>
      <c r="G27" s="1">
        <v>3.0</v>
      </c>
      <c r="H27" s="1">
        <v>3.0</v>
      </c>
      <c r="I27" s="1">
        <v>0.0</v>
      </c>
      <c r="J27" s="1">
        <v>0.0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1">
        <v>21.0</v>
      </c>
      <c r="C2" s="1">
        <v>43.0</v>
      </c>
      <c r="D2" s="1">
        <v>2.0</v>
      </c>
      <c r="E2" s="1">
        <v>0.0</v>
      </c>
      <c r="F2" s="1">
        <v>2.0</v>
      </c>
      <c r="G2" s="1">
        <v>2.0</v>
      </c>
      <c r="H2" s="1">
        <v>0.0</v>
      </c>
      <c r="I2" s="1">
        <v>168.0</v>
      </c>
      <c r="J2" s="1">
        <v>1.0</v>
      </c>
      <c r="K2" s="1">
        <v>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16.0</v>
      </c>
      <c r="C3" s="1">
        <v>8.0</v>
      </c>
      <c r="D3" s="1">
        <v>7.0</v>
      </c>
      <c r="E3" s="1">
        <v>6.0</v>
      </c>
      <c r="F3" s="1">
        <v>9.0</v>
      </c>
      <c r="G3" s="1">
        <v>5.0</v>
      </c>
      <c r="H3" s="1">
        <v>5.0</v>
      </c>
      <c r="I3" s="1">
        <v>7.0</v>
      </c>
      <c r="J3" s="1">
        <v>12.0</v>
      </c>
      <c r="K3" s="1">
        <v>12.0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16.0</v>
      </c>
      <c r="C4" s="1">
        <v>8.0</v>
      </c>
      <c r="D4" s="1">
        <v>7.0</v>
      </c>
      <c r="E4" s="1">
        <v>6.0</v>
      </c>
      <c r="F4" s="1">
        <v>9.0</v>
      </c>
      <c r="G4" s="1">
        <v>5.0</v>
      </c>
      <c r="H4" s="1">
        <v>5.0</v>
      </c>
      <c r="I4" s="1">
        <v>7.0</v>
      </c>
      <c r="J4" s="1">
        <v>12.0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16.0</v>
      </c>
      <c r="C5" s="1">
        <v>8.0</v>
      </c>
      <c r="D5" s="1">
        <v>7.0</v>
      </c>
      <c r="E5" s="1">
        <v>6.0</v>
      </c>
      <c r="F5" s="1">
        <v>9.0</v>
      </c>
      <c r="G5" s="1">
        <v>5.0</v>
      </c>
      <c r="H5" s="1">
        <v>5.0</v>
      </c>
      <c r="I5" s="1">
        <v>7.0</v>
      </c>
      <c r="J5" s="1">
        <v>12.0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50.0</v>
      </c>
      <c r="C6" s="1">
        <v>75.0</v>
      </c>
      <c r="D6" s="1">
        <v>1.0</v>
      </c>
      <c r="E6" s="1">
        <v>57.0</v>
      </c>
      <c r="F6" s="1">
        <v>59.0</v>
      </c>
      <c r="G6" s="1">
        <v>70.0</v>
      </c>
      <c r="H6" s="1">
        <v>63.0</v>
      </c>
      <c r="I6" s="1">
        <v>76.0</v>
      </c>
      <c r="J6" s="1">
        <v>76.0</v>
      </c>
      <c r="K6" s="1">
        <v>81.0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50.0</v>
      </c>
      <c r="C7" s="1">
        <v>75.0</v>
      </c>
      <c r="D7" s="1">
        <v>1.0</v>
      </c>
      <c r="E7" s="1">
        <v>57.0</v>
      </c>
      <c r="F7" s="1">
        <v>59.0</v>
      </c>
      <c r="G7" s="1">
        <v>70.0</v>
      </c>
      <c r="H7" s="1">
        <v>63.0</v>
      </c>
      <c r="I7" s="1">
        <v>76.0</v>
      </c>
      <c r="J7" s="1">
        <v>76.0</v>
      </c>
      <c r="K7" s="1">
        <v>81.0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15.0</v>
      </c>
      <c r="C8" s="1">
        <v>8.0</v>
      </c>
      <c r="D8" s="1">
        <v>6.0</v>
      </c>
      <c r="E8" s="1">
        <v>6.0</v>
      </c>
      <c r="F8" s="1">
        <v>8.0</v>
      </c>
      <c r="G8" s="1">
        <v>5.0</v>
      </c>
      <c r="H8" s="1">
        <v>4.0</v>
      </c>
      <c r="I8" s="1">
        <v>6.0</v>
      </c>
      <c r="J8" s="1">
        <v>11.0</v>
      </c>
      <c r="K8" s="1">
        <v>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15.0</v>
      </c>
      <c r="C9" s="1">
        <v>8.0</v>
      </c>
      <c r="D9" s="1">
        <v>6.0</v>
      </c>
      <c r="E9" s="1">
        <v>6.0</v>
      </c>
      <c r="F9" s="1">
        <v>8.0</v>
      </c>
      <c r="G9" s="1">
        <v>5.0</v>
      </c>
      <c r="H9" s="1">
        <v>4.0</v>
      </c>
      <c r="I9" s="1">
        <v>6.0</v>
      </c>
      <c r="J9" s="1">
        <v>11.0</v>
      </c>
      <c r="K9" s="1">
        <v>11.0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15.0</v>
      </c>
      <c r="C10" s="1">
        <v>8.0</v>
      </c>
      <c r="D10" s="1">
        <v>6.0</v>
      </c>
      <c r="E10" s="1">
        <v>6.0</v>
      </c>
      <c r="F10" s="1">
        <v>8.0</v>
      </c>
      <c r="G10" s="1">
        <v>5.0</v>
      </c>
      <c r="H10" s="1">
        <v>4.0</v>
      </c>
      <c r="I10" s="1">
        <v>6.0</v>
      </c>
      <c r="J10" s="1">
        <v>11.0</v>
      </c>
      <c r="K10" s="1">
        <v>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15.0</v>
      </c>
      <c r="C11" s="1">
        <v>8.0</v>
      </c>
      <c r="D11" s="1">
        <v>6.0</v>
      </c>
      <c r="E11" s="1">
        <v>6.0</v>
      </c>
      <c r="F11" s="1">
        <v>8.0</v>
      </c>
      <c r="G11" s="1">
        <v>5.0</v>
      </c>
      <c r="H11" s="1">
        <v>4.0</v>
      </c>
      <c r="I11" s="1">
        <v>6.0</v>
      </c>
      <c r="J11" s="1">
        <v>11.0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15.0</v>
      </c>
      <c r="C12" s="1">
        <v>8.0</v>
      </c>
      <c r="D12" s="1">
        <v>6.0</v>
      </c>
      <c r="E12" s="1">
        <v>6.0</v>
      </c>
      <c r="F12" s="1">
        <v>8.0</v>
      </c>
      <c r="G12" s="1">
        <v>5.0</v>
      </c>
      <c r="H12" s="1">
        <v>4.0</v>
      </c>
      <c r="I12" s="1">
        <v>6.0</v>
      </c>
      <c r="J12" s="1">
        <v>11.0</v>
      </c>
      <c r="K12" s="1">
        <v>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15.0</v>
      </c>
      <c r="C13" s="1">
        <v>8.0</v>
      </c>
      <c r="D13" s="1">
        <v>6.0</v>
      </c>
      <c r="E13" s="1">
        <v>6.0</v>
      </c>
      <c r="F13" s="1">
        <v>8.0</v>
      </c>
      <c r="G13" s="1">
        <v>5.0</v>
      </c>
      <c r="H13" s="1">
        <v>4.0</v>
      </c>
      <c r="I13" s="1">
        <v>6.0</v>
      </c>
      <c r="J13" s="1">
        <v>11.0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15.0</v>
      </c>
      <c r="C14" s="1">
        <v>8.0</v>
      </c>
      <c r="D14" s="1">
        <v>6.0</v>
      </c>
      <c r="E14" s="1">
        <v>6.0</v>
      </c>
      <c r="F14" s="1">
        <v>8.0</v>
      </c>
      <c r="G14" s="1">
        <v>5.0</v>
      </c>
      <c r="H14" s="1">
        <v>4.0</v>
      </c>
      <c r="I14" s="1">
        <v>6.0</v>
      </c>
      <c r="J14" s="1">
        <v>11.0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15.0</v>
      </c>
      <c r="C15" s="1">
        <v>8.0</v>
      </c>
      <c r="D15" s="1">
        <v>6.0</v>
      </c>
      <c r="E15" s="1">
        <v>6.0</v>
      </c>
      <c r="F15" s="1">
        <v>8.0</v>
      </c>
      <c r="G15" s="1">
        <v>5.0</v>
      </c>
      <c r="H15" s="1">
        <v>4.0</v>
      </c>
      <c r="I15" s="1">
        <v>6.0</v>
      </c>
      <c r="J15" s="1">
        <v>11.0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 t="s">
        <v>73</v>
      </c>
      <c r="C17" s="1" t="s">
        <v>74</v>
      </c>
      <c r="D17" s="1" t="s">
        <v>75</v>
      </c>
      <c r="E17" s="1" t="s">
        <v>76</v>
      </c>
      <c r="F17" s="1" t="s">
        <v>77</v>
      </c>
      <c r="G17" s="1" t="s">
        <v>78</v>
      </c>
      <c r="H17" s="1" t="s">
        <v>79</v>
      </c>
      <c r="I17" s="1" t="s">
        <v>80</v>
      </c>
      <c r="J17" s="1" t="s">
        <v>81</v>
      </c>
      <c r="K17" s="1" t="s">
        <v>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 t="s">
        <v>73</v>
      </c>
      <c r="C18" s="1" t="s">
        <v>74</v>
      </c>
      <c r="D18" s="1" t="s">
        <v>75</v>
      </c>
      <c r="E18" s="1" t="s">
        <v>76</v>
      </c>
      <c r="F18" s="1" t="s">
        <v>77</v>
      </c>
      <c r="G18" s="1" t="s">
        <v>78</v>
      </c>
      <c r="H18" s="1" t="s">
        <v>79</v>
      </c>
      <c r="I18" s="1" t="s">
        <v>80</v>
      </c>
      <c r="J18" s="1" t="s">
        <v>81</v>
      </c>
      <c r="K18" s="1" t="s">
        <v>82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6.0</v>
      </c>
      <c r="C19" s="1">
        <v>6.0</v>
      </c>
      <c r="D19" s="1">
        <v>6.0</v>
      </c>
      <c r="E19" s="1">
        <v>6.0</v>
      </c>
      <c r="F19" s="1">
        <v>6.0</v>
      </c>
      <c r="G19" s="1">
        <v>6.0</v>
      </c>
      <c r="H19" s="1">
        <v>6.0</v>
      </c>
      <c r="I19" s="1">
        <v>6.0</v>
      </c>
      <c r="J19" s="1">
        <v>6.0</v>
      </c>
      <c r="K19" s="1">
        <v>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 t="s">
        <v>73</v>
      </c>
      <c r="C20" s="1" t="s">
        <v>74</v>
      </c>
      <c r="D20" s="1" t="s">
        <v>75</v>
      </c>
      <c r="E20" s="1" t="s">
        <v>76</v>
      </c>
      <c r="F20" s="1" t="s">
        <v>77</v>
      </c>
      <c r="G20" s="1" t="s">
        <v>78</v>
      </c>
      <c r="H20" s="1" t="s">
        <v>79</v>
      </c>
      <c r="I20" s="1" t="s">
        <v>80</v>
      </c>
      <c r="J20" s="1" t="s">
        <v>81</v>
      </c>
      <c r="K20" s="1" t="s">
        <v>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 t="s">
        <v>73</v>
      </c>
      <c r="C21" s="1" t="s">
        <v>74</v>
      </c>
      <c r="D21" s="1" t="s">
        <v>75</v>
      </c>
      <c r="E21" s="1" t="s">
        <v>76</v>
      </c>
      <c r="F21" s="1" t="s">
        <v>77</v>
      </c>
      <c r="G21" s="1" t="s">
        <v>78</v>
      </c>
      <c r="H21" s="1" t="s">
        <v>79</v>
      </c>
      <c r="I21" s="1" t="s">
        <v>80</v>
      </c>
      <c r="J21" s="1" t="s">
        <v>81</v>
      </c>
      <c r="K21" s="1" t="s">
        <v>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6.0</v>
      </c>
      <c r="C22" s="1">
        <v>6.0</v>
      </c>
      <c r="D22" s="1">
        <v>6.0</v>
      </c>
      <c r="E22" s="1">
        <v>6.0</v>
      </c>
      <c r="F22" s="1">
        <v>6.0</v>
      </c>
      <c r="G22" s="1">
        <v>6.0</v>
      </c>
      <c r="H22" s="1">
        <v>6.0</v>
      </c>
      <c r="I22" s="1">
        <v>6.0</v>
      </c>
      <c r="J22" s="1">
        <v>6.0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 t="s">
        <v>89</v>
      </c>
      <c r="C23" s="1" t="s">
        <v>90</v>
      </c>
      <c r="D23" s="1" t="s">
        <v>91</v>
      </c>
      <c r="E23" s="1" t="s">
        <v>92</v>
      </c>
      <c r="F23" s="1" t="s">
        <v>93</v>
      </c>
      <c r="G23" s="1" t="s">
        <v>94</v>
      </c>
      <c r="H23" s="1" t="s">
        <v>49</v>
      </c>
      <c r="I23" s="1" t="s">
        <v>95</v>
      </c>
      <c r="J23" s="1" t="s">
        <v>96</v>
      </c>
      <c r="K23" s="1" t="s">
        <v>97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98</v>
      </c>
      <c r="B24" s="1" t="s">
        <v>89</v>
      </c>
      <c r="C24" s="1" t="s">
        <v>90</v>
      </c>
      <c r="D24" s="1" t="s">
        <v>91</v>
      </c>
      <c r="E24" s="1" t="s">
        <v>92</v>
      </c>
      <c r="F24" s="1" t="s">
        <v>93</v>
      </c>
      <c r="G24" s="1" t="s">
        <v>94</v>
      </c>
      <c r="H24" s="1" t="s">
        <v>49</v>
      </c>
      <c r="I24" s="1" t="s">
        <v>95</v>
      </c>
      <c r="J24" s="1" t="s">
        <v>96</v>
      </c>
      <c r="K24" s="1" t="s">
        <v>97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</v>
      </c>
      <c r="B25" s="1" t="s">
        <v>73</v>
      </c>
      <c r="C25" s="1" t="s">
        <v>74</v>
      </c>
      <c r="D25" s="1" t="s">
        <v>75</v>
      </c>
      <c r="E25" s="1" t="s">
        <v>76</v>
      </c>
      <c r="F25" s="1" t="s">
        <v>77</v>
      </c>
      <c r="G25" s="1" t="s">
        <v>78</v>
      </c>
      <c r="H25" s="1" t="s">
        <v>79</v>
      </c>
      <c r="I25" s="1" t="s">
        <v>80</v>
      </c>
      <c r="J25" s="1" t="s">
        <v>81</v>
      </c>
      <c r="K25" s="1" t="s">
        <v>82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100</v>
      </c>
      <c r="B27" s="1">
        <v>15.0</v>
      </c>
      <c r="C27" s="1">
        <v>8.0</v>
      </c>
      <c r="D27" s="1">
        <v>6.0</v>
      </c>
      <c r="E27" s="1">
        <v>6.0</v>
      </c>
      <c r="F27" s="1">
        <v>8.0</v>
      </c>
      <c r="G27" s="1">
        <v>5.0</v>
      </c>
      <c r="H27" s="1">
        <v>4.0</v>
      </c>
      <c r="I27" s="1">
        <v>6.0</v>
      </c>
      <c r="J27" s="1">
        <v>11.0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101</v>
      </c>
      <c r="B28" s="1">
        <v>15.0</v>
      </c>
      <c r="C28" s="1">
        <v>8.0</v>
      </c>
      <c r="D28" s="1">
        <v>6.0</v>
      </c>
      <c r="E28" s="1">
        <v>6.0</v>
      </c>
      <c r="F28" s="1">
        <v>8.0</v>
      </c>
      <c r="G28" s="1">
        <v>5.0</v>
      </c>
      <c r="H28" s="1">
        <v>4.0</v>
      </c>
      <c r="I28" s="1">
        <v>6.0</v>
      </c>
      <c r="J28" s="1">
        <v>11.0</v>
      </c>
      <c r="K28" s="1">
        <v>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102</v>
      </c>
      <c r="B29" s="1">
        <v>16.0</v>
      </c>
      <c r="C29" s="1">
        <v>8.0</v>
      </c>
      <c r="D29" s="1">
        <v>7.0</v>
      </c>
      <c r="E29" s="1">
        <v>6.0</v>
      </c>
      <c r="F29" s="1">
        <v>9.0</v>
      </c>
      <c r="G29" s="1">
        <v>5.0</v>
      </c>
      <c r="H29" s="1">
        <v>5.0</v>
      </c>
      <c r="I29" s="1">
        <v>7.0</v>
      </c>
      <c r="J29" s="1">
        <v>12.0</v>
      </c>
      <c r="K29" s="1">
        <v>12.0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103</v>
      </c>
      <c r="B30" s="1">
        <v>9.0</v>
      </c>
      <c r="C30" s="1">
        <v>5.0</v>
      </c>
      <c r="D30" s="1">
        <v>3.0</v>
      </c>
      <c r="E30" s="1">
        <v>3.0</v>
      </c>
      <c r="F30" s="1">
        <v>5.0</v>
      </c>
      <c r="G30" s="1">
        <v>3.0</v>
      </c>
      <c r="H30" s="1">
        <v>2.0</v>
      </c>
      <c r="I30" s="1">
        <v>4.0</v>
      </c>
      <c r="J30" s="1">
        <v>7.0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105</v>
      </c>
      <c r="B32" s="1">
        <v>50.0</v>
      </c>
      <c r="C32" s="1">
        <v>75.0</v>
      </c>
      <c r="D32" s="1">
        <v>1.0</v>
      </c>
      <c r="E32" s="1">
        <v>57.0</v>
      </c>
      <c r="F32" s="1">
        <v>59.0</v>
      </c>
      <c r="G32" s="1">
        <v>70.0</v>
      </c>
      <c r="H32" s="1">
        <v>63.0</v>
      </c>
      <c r="I32" s="1">
        <v>76.0</v>
      </c>
      <c r="J32" s="1">
        <v>76.0</v>
      </c>
      <c r="K32" s="1">
        <v>81.0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18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  <c r="F3" s="1" t="s">
        <v>112</v>
      </c>
      <c r="G3" s="1" t="s">
        <v>113</v>
      </c>
      <c r="H3" s="1" t="s">
        <v>114</v>
      </c>
      <c r="I3" s="1" t="s">
        <v>115</v>
      </c>
      <c r="J3" s="1" t="s">
        <v>116</v>
      </c>
      <c r="K3" s="1" t="s">
        <v>117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118</v>
      </c>
      <c r="B4" s="1" t="s">
        <v>119</v>
      </c>
      <c r="C4" s="1" t="s">
        <v>120</v>
      </c>
      <c r="D4" s="1" t="s">
        <v>121</v>
      </c>
      <c r="E4" s="1" t="s">
        <v>122</v>
      </c>
      <c r="F4" s="1" t="s">
        <v>123</v>
      </c>
      <c r="G4" s="1" t="s">
        <v>122</v>
      </c>
      <c r="H4" s="1" t="s">
        <v>124</v>
      </c>
      <c r="I4" s="1" t="s">
        <v>125</v>
      </c>
      <c r="J4" s="1" t="s">
        <v>126</v>
      </c>
      <c r="K4" s="1" t="s">
        <v>127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 t="s">
        <v>129</v>
      </c>
      <c r="C5" s="1" t="s">
        <v>130</v>
      </c>
      <c r="D5" s="1" t="s">
        <v>131</v>
      </c>
      <c r="E5" s="1" t="s">
        <v>132</v>
      </c>
      <c r="F5" s="1" t="s">
        <v>133</v>
      </c>
      <c r="G5" s="1">
        <v>63.0</v>
      </c>
      <c r="H5" s="1" t="s">
        <v>134</v>
      </c>
      <c r="I5" s="1" t="s">
        <v>135</v>
      </c>
      <c r="J5" s="1" t="s">
        <v>136</v>
      </c>
      <c r="K5" s="1" t="s">
        <v>137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 t="s">
        <v>129</v>
      </c>
      <c r="C6" s="1" t="s">
        <v>130</v>
      </c>
      <c r="D6" s="1" t="s">
        <v>131</v>
      </c>
      <c r="E6" s="1" t="s">
        <v>132</v>
      </c>
      <c r="F6" s="1" t="s">
        <v>133</v>
      </c>
      <c r="G6" s="1">
        <v>63.0</v>
      </c>
      <c r="H6" s="1" t="s">
        <v>134</v>
      </c>
      <c r="I6" s="1" t="s">
        <v>135</v>
      </c>
      <c r="J6" s="1" t="s">
        <v>136</v>
      </c>
      <c r="K6" s="1" t="s">
        <v>137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 t="s">
        <v>142</v>
      </c>
      <c r="C9" s="1" t="s">
        <v>143</v>
      </c>
      <c r="D9" s="1" t="s">
        <v>144</v>
      </c>
      <c r="E9" s="1" t="s">
        <v>145</v>
      </c>
      <c r="F9" s="1" t="s">
        <v>146</v>
      </c>
      <c r="G9" s="1" t="s">
        <v>147</v>
      </c>
      <c r="H9" s="1" t="s">
        <v>148</v>
      </c>
      <c r="I9" s="1" t="s">
        <v>149</v>
      </c>
      <c r="J9" s="1" t="s">
        <v>150</v>
      </c>
      <c r="K9" s="1" t="s">
        <v>151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 t="s">
        <v>153</v>
      </c>
      <c r="C10" s="1" t="s">
        <v>154</v>
      </c>
      <c r="D10" s="1" t="s">
        <v>155</v>
      </c>
      <c r="E10" s="1" t="s">
        <v>156</v>
      </c>
      <c r="F10" s="1" t="s">
        <v>157</v>
      </c>
      <c r="G10" s="1" t="s">
        <v>158</v>
      </c>
      <c r="H10" s="1" t="s">
        <v>159</v>
      </c>
      <c r="I10" s="1" t="s">
        <v>160</v>
      </c>
      <c r="J10" s="1" t="s">
        <v>161</v>
      </c>
      <c r="K10" s="1" t="s">
        <v>162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 t="s">
        <v>153</v>
      </c>
      <c r="C11" s="1" t="s">
        <v>154</v>
      </c>
      <c r="D11" s="1" t="s">
        <v>155</v>
      </c>
      <c r="E11" s="1" t="s">
        <v>156</v>
      </c>
      <c r="F11" s="1" t="s">
        <v>157</v>
      </c>
      <c r="G11" s="1" t="s">
        <v>158</v>
      </c>
      <c r="H11" s="1" t="s">
        <v>159</v>
      </c>
      <c r="I11" s="1" t="s">
        <v>160</v>
      </c>
      <c r="J11" s="1" t="s">
        <v>161</v>
      </c>
      <c r="K11" s="1" t="s">
        <v>162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 t="s">
        <v>153</v>
      </c>
      <c r="C12" s="1" t="s">
        <v>154</v>
      </c>
      <c r="D12" s="1" t="s">
        <v>155</v>
      </c>
      <c r="E12" s="1" t="s">
        <v>156</v>
      </c>
      <c r="F12" s="1" t="s">
        <v>157</v>
      </c>
      <c r="G12" s="1" t="s">
        <v>158</v>
      </c>
      <c r="H12" s="1" t="s">
        <v>159</v>
      </c>
      <c r="I12" s="1" t="s">
        <v>160</v>
      </c>
      <c r="J12" s="1" t="s">
        <v>161</v>
      </c>
      <c r="K12" s="1" t="s">
        <v>162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 t="s">
        <v>153</v>
      </c>
      <c r="C13" s="1" t="s">
        <v>154</v>
      </c>
      <c r="D13" s="1" t="s">
        <v>155</v>
      </c>
      <c r="E13" s="1" t="s">
        <v>156</v>
      </c>
      <c r="F13" s="1" t="s">
        <v>157</v>
      </c>
      <c r="G13" s="1" t="s">
        <v>158</v>
      </c>
      <c r="H13" s="1" t="s">
        <v>159</v>
      </c>
      <c r="I13" s="1" t="s">
        <v>160</v>
      </c>
      <c r="J13" s="1" t="s">
        <v>161</v>
      </c>
      <c r="K13" s="1" t="s">
        <v>162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 t="s">
        <v>153</v>
      </c>
      <c r="C14" s="1" t="s">
        <v>154</v>
      </c>
      <c r="D14" s="1" t="s">
        <v>155</v>
      </c>
      <c r="E14" s="1" t="s">
        <v>156</v>
      </c>
      <c r="F14" s="1" t="s">
        <v>157</v>
      </c>
      <c r="G14" s="1" t="s">
        <v>158</v>
      </c>
      <c r="H14" s="1" t="s">
        <v>159</v>
      </c>
      <c r="I14" s="1" t="s">
        <v>160</v>
      </c>
      <c r="J14" s="1" t="s">
        <v>161</v>
      </c>
      <c r="K14" s="1" t="s">
        <v>162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 t="s">
        <v>168</v>
      </c>
      <c r="C15" s="1" t="s">
        <v>169</v>
      </c>
      <c r="D15" s="1" t="s">
        <v>170</v>
      </c>
      <c r="E15" s="1" t="s">
        <v>171</v>
      </c>
      <c r="F15" s="1" t="s">
        <v>172</v>
      </c>
      <c r="G15" s="1" t="s">
        <v>173</v>
      </c>
      <c r="H15" s="1" t="s">
        <v>174</v>
      </c>
      <c r="I15" s="1" t="s">
        <v>175</v>
      </c>
      <c r="J15" s="1" t="s">
        <v>176</v>
      </c>
      <c r="K15" s="1" t="s">
        <v>177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 t="s">
        <v>179</v>
      </c>
      <c r="C17" s="1" t="s">
        <v>180</v>
      </c>
      <c r="D17" s="1" t="s">
        <v>91</v>
      </c>
      <c r="E17" s="1" t="s">
        <v>181</v>
      </c>
      <c r="F17" s="1" t="s">
        <v>78</v>
      </c>
      <c r="G17" s="1" t="s">
        <v>181</v>
      </c>
      <c r="H17" s="1" t="s">
        <v>182</v>
      </c>
      <c r="I17" s="1" t="s">
        <v>75</v>
      </c>
      <c r="J17" s="1" t="s">
        <v>183</v>
      </c>
      <c r="K17" s="1" t="s">
        <v>184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186</v>
      </c>
      <c r="B19" s="1">
        <v>1.0</v>
      </c>
      <c r="C19" s="1">
        <v>1.0</v>
      </c>
      <c r="D19" s="1">
        <v>1.0</v>
      </c>
      <c r="E19" s="1">
        <v>1.0</v>
      </c>
      <c r="F19" s="1">
        <v>1.0</v>
      </c>
      <c r="G19" s="1">
        <v>1.0</v>
      </c>
      <c r="H19" s="1">
        <v>1.0</v>
      </c>
      <c r="I19" s="1">
        <v>1.0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187</v>
      </c>
      <c r="B20" s="1">
        <v>1.0</v>
      </c>
      <c r="C20" s="1">
        <v>1.0</v>
      </c>
      <c r="D20" s="1">
        <v>1.0</v>
      </c>
      <c r="E20" s="1">
        <v>1.0</v>
      </c>
      <c r="F20" s="1">
        <v>1.0</v>
      </c>
      <c r="G20" s="1">
        <v>1.0</v>
      </c>
      <c r="H20" s="1">
        <v>1.0</v>
      </c>
      <c r="I20" s="1">
        <v>1.0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189</v>
      </c>
      <c r="B22" s="1" t="s">
        <v>190</v>
      </c>
      <c r="C22" s="1" t="s">
        <v>191</v>
      </c>
      <c r="D22" s="1" t="s">
        <v>192</v>
      </c>
      <c r="E22" s="1" t="s">
        <v>193</v>
      </c>
      <c r="F22" s="1" t="s">
        <v>194</v>
      </c>
      <c r="G22" s="1" t="s">
        <v>195</v>
      </c>
      <c r="H22" s="1" t="s">
        <v>196</v>
      </c>
      <c r="I22" s="1" t="s">
        <v>197</v>
      </c>
      <c r="J22" s="1" t="s">
        <v>198</v>
      </c>
      <c r="K22" s="1" t="s">
        <v>199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201</v>
      </c>
      <c r="B24" s="1" t="s">
        <v>202</v>
      </c>
      <c r="C24" s="1" t="s">
        <v>203</v>
      </c>
      <c r="D24" s="1" t="s">
        <v>204</v>
      </c>
      <c r="E24" s="1" t="s">
        <v>205</v>
      </c>
      <c r="F24" s="1" t="s">
        <v>206</v>
      </c>
      <c r="G24" s="1" t="s">
        <v>207</v>
      </c>
      <c r="H24" s="1" t="s">
        <v>208</v>
      </c>
      <c r="I24" s="1" t="s">
        <v>209</v>
      </c>
      <c r="J24" s="1" t="s">
        <v>210</v>
      </c>
      <c r="K24" s="1" t="s">
        <v>211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1" t="s">
        <v>202</v>
      </c>
      <c r="C25" s="1" t="s">
        <v>203</v>
      </c>
      <c r="D25" s="1" t="s">
        <v>204</v>
      </c>
      <c r="E25" s="1" t="s">
        <v>205</v>
      </c>
      <c r="F25" s="1" t="s">
        <v>206</v>
      </c>
      <c r="G25" s="1" t="s">
        <v>207</v>
      </c>
      <c r="H25" s="1" t="s">
        <v>208</v>
      </c>
      <c r="I25" s="1" t="s">
        <v>209</v>
      </c>
      <c r="J25" s="1" t="s">
        <v>210</v>
      </c>
      <c r="K25" s="1" t="s">
        <v>211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213</v>
      </c>
      <c r="B26" s="1" t="s">
        <v>214</v>
      </c>
      <c r="C26" s="1" t="s">
        <v>215</v>
      </c>
      <c r="D26" s="1" t="s">
        <v>216</v>
      </c>
      <c r="E26" s="1" t="s">
        <v>217</v>
      </c>
      <c r="F26" s="1" t="s">
        <v>218</v>
      </c>
      <c r="G26" s="1" t="s">
        <v>219</v>
      </c>
      <c r="H26" s="1" t="s">
        <v>220</v>
      </c>
      <c r="I26" s="1" t="s">
        <v>221</v>
      </c>
      <c r="J26" s="1" t="s">
        <v>222</v>
      </c>
      <c r="K26" s="1" t="s">
        <v>223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224</v>
      </c>
      <c r="B27" s="1" t="s">
        <v>214</v>
      </c>
      <c r="C27" s="1" t="s">
        <v>215</v>
      </c>
      <c r="D27" s="1" t="s">
        <v>216</v>
      </c>
      <c r="E27" s="1" t="s">
        <v>217</v>
      </c>
      <c r="F27" s="1" t="s">
        <v>218</v>
      </c>
      <c r="G27" s="1" t="s">
        <v>219</v>
      </c>
      <c r="H27" s="1" t="s">
        <v>220</v>
      </c>
      <c r="I27" s="1" t="s">
        <v>221</v>
      </c>
      <c r="J27" s="1" t="s">
        <v>222</v>
      </c>
      <c r="K27" s="1" t="s">
        <v>223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225</v>
      </c>
      <c r="B28" s="1" t="s">
        <v>214</v>
      </c>
      <c r="C28" s="1" t="s">
        <v>226</v>
      </c>
      <c r="D28" s="1" t="s">
        <v>216</v>
      </c>
      <c r="E28" s="1" t="s">
        <v>217</v>
      </c>
      <c r="F28" s="1" t="s">
        <v>218</v>
      </c>
      <c r="G28" s="1" t="s">
        <v>219</v>
      </c>
      <c r="H28" s="1" t="s">
        <v>220</v>
      </c>
      <c r="I28" s="1" t="s">
        <v>221</v>
      </c>
      <c r="J28" s="1" t="s">
        <v>222</v>
      </c>
      <c r="K28" s="1" t="s">
        <v>223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227</v>
      </c>
      <c r="B29" s="1" t="s">
        <v>214</v>
      </c>
      <c r="C29" s="1" t="s">
        <v>226</v>
      </c>
      <c r="D29" s="1" t="s">
        <v>216</v>
      </c>
      <c r="E29" s="1" t="s">
        <v>217</v>
      </c>
      <c r="F29" s="1" t="s">
        <v>218</v>
      </c>
      <c r="G29" s="1" t="s">
        <v>219</v>
      </c>
      <c r="H29" s="1" t="s">
        <v>220</v>
      </c>
      <c r="I29" s="1" t="s">
        <v>221</v>
      </c>
      <c r="J29" s="1" t="s">
        <v>222</v>
      </c>
      <c r="K29" s="1" t="s">
        <v>223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228</v>
      </c>
      <c r="B30" s="1" t="s">
        <v>214</v>
      </c>
      <c r="C30" s="1" t="s">
        <v>215</v>
      </c>
      <c r="D30" s="1" t="s">
        <v>216</v>
      </c>
      <c r="E30" s="1" t="s">
        <v>217</v>
      </c>
      <c r="F30" s="1" t="s">
        <v>218</v>
      </c>
      <c r="G30" s="1" t="s">
        <v>219</v>
      </c>
      <c r="H30" s="1" t="s">
        <v>220</v>
      </c>
      <c r="I30" s="1" t="s">
        <v>221</v>
      </c>
      <c r="J30" s="1" t="s">
        <v>222</v>
      </c>
      <c r="K30" s="1" t="s">
        <v>223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229</v>
      </c>
      <c r="B31" s="1" t="s">
        <v>214</v>
      </c>
      <c r="C31" s="1" t="s">
        <v>226</v>
      </c>
      <c r="D31" s="1" t="s">
        <v>216</v>
      </c>
      <c r="E31" s="1" t="s">
        <v>217</v>
      </c>
      <c r="F31" s="1" t="s">
        <v>218</v>
      </c>
      <c r="G31" s="1" t="s">
        <v>219</v>
      </c>
      <c r="H31" s="1" t="s">
        <v>220</v>
      </c>
      <c r="I31" s="1" t="s">
        <v>221</v>
      </c>
      <c r="J31" s="1" t="s">
        <v>222</v>
      </c>
      <c r="K31" s="1" t="s">
        <v>223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230</v>
      </c>
      <c r="B32" s="1" t="s">
        <v>231</v>
      </c>
      <c r="C32" s="1" t="s">
        <v>232</v>
      </c>
      <c r="D32" s="1">
        <v>0.0</v>
      </c>
      <c r="E32" s="1" t="s">
        <v>233</v>
      </c>
      <c r="F32" s="1" t="s">
        <v>234</v>
      </c>
      <c r="G32" s="1" t="s">
        <v>235</v>
      </c>
      <c r="H32" s="1" t="s">
        <v>236</v>
      </c>
      <c r="I32" s="1" t="s">
        <v>237</v>
      </c>
      <c r="J32" s="1">
        <v>1.0</v>
      </c>
      <c r="K32" s="1" t="s">
        <v>238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239</v>
      </c>
      <c r="B33" s="1" t="s">
        <v>240</v>
      </c>
      <c r="C33" s="1" t="s">
        <v>241</v>
      </c>
      <c r="D33" s="1" t="s">
        <v>242</v>
      </c>
      <c r="E33" s="1" t="s">
        <v>243</v>
      </c>
      <c r="F33" s="1" t="s">
        <v>244</v>
      </c>
      <c r="G33" s="1" t="s">
        <v>245</v>
      </c>
      <c r="H33" s="1" t="s">
        <v>246</v>
      </c>
      <c r="I33" s="1" t="s">
        <v>247</v>
      </c>
      <c r="J33" s="1" t="s">
        <v>248</v>
      </c>
      <c r="K33" s="1" t="s">
        <v>249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250</v>
      </c>
      <c r="B34" s="1" t="s">
        <v>251</v>
      </c>
      <c r="C34" s="1" t="s">
        <v>252</v>
      </c>
      <c r="D34" s="1" t="s">
        <v>253</v>
      </c>
      <c r="E34" s="1" t="s">
        <v>254</v>
      </c>
      <c r="F34" s="1" t="s">
        <v>255</v>
      </c>
      <c r="G34" s="1" t="s">
        <v>256</v>
      </c>
      <c r="H34" s="1" t="s">
        <v>257</v>
      </c>
      <c r="I34" s="1" t="s">
        <v>258</v>
      </c>
      <c r="J34" s="1" t="s">
        <v>259</v>
      </c>
      <c r="K34" s="1" t="s">
        <v>260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261</v>
      </c>
      <c r="B35" s="1" t="s">
        <v>251</v>
      </c>
      <c r="C35" s="1" t="s">
        <v>252</v>
      </c>
      <c r="D35" s="1" t="s">
        <v>253</v>
      </c>
      <c r="E35" s="1" t="s">
        <v>254</v>
      </c>
      <c r="F35" s="1" t="s">
        <v>255</v>
      </c>
      <c r="G35" s="1" t="s">
        <v>256</v>
      </c>
      <c r="H35" s="1" t="s">
        <v>257</v>
      </c>
      <c r="I35" s="1" t="s">
        <v>258</v>
      </c>
      <c r="J35" s="1" t="s">
        <v>259</v>
      </c>
      <c r="K35" s="1" t="s">
        <v>260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262</v>
      </c>
      <c r="B36" s="1" t="s">
        <v>214</v>
      </c>
      <c r="C36" s="1" t="s">
        <v>226</v>
      </c>
      <c r="D36" s="1" t="s">
        <v>216</v>
      </c>
      <c r="E36" s="1" t="s">
        <v>217</v>
      </c>
      <c r="F36" s="1" t="s">
        <v>218</v>
      </c>
      <c r="G36" s="1" t="s">
        <v>219</v>
      </c>
      <c r="H36" s="1" t="s">
        <v>220</v>
      </c>
      <c r="I36" s="1" t="s">
        <v>221</v>
      </c>
      <c r="J36" s="1" t="s">
        <v>222</v>
      </c>
      <c r="K36" s="1" t="s">
        <v>223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263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264</v>
      </c>
      <c r="B38" s="1" t="s">
        <v>265</v>
      </c>
      <c r="C38" s="1" t="s">
        <v>266</v>
      </c>
      <c r="D38" s="1" t="s">
        <v>267</v>
      </c>
      <c r="E38" s="1" t="s">
        <v>268</v>
      </c>
      <c r="F38" s="1">
        <v>10.0</v>
      </c>
      <c r="G38" s="1" t="s">
        <v>269</v>
      </c>
      <c r="H38" s="1" t="s">
        <v>270</v>
      </c>
      <c r="I38" s="1" t="s">
        <v>271</v>
      </c>
      <c r="J38" s="1" t="s">
        <v>272</v>
      </c>
      <c r="K38" s="1" t="s">
        <v>273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274</v>
      </c>
      <c r="B39" s="1" t="s">
        <v>265</v>
      </c>
      <c r="C39" s="1" t="s">
        <v>266</v>
      </c>
      <c r="D39" s="1" t="s">
        <v>267</v>
      </c>
      <c r="E39" s="1" t="s">
        <v>268</v>
      </c>
      <c r="F39" s="1">
        <v>10.0</v>
      </c>
      <c r="G39" s="1" t="s">
        <v>269</v>
      </c>
      <c r="H39" s="1" t="s">
        <v>270</v>
      </c>
      <c r="I39" s="1" t="s">
        <v>271</v>
      </c>
      <c r="J39" s="1" t="s">
        <v>272</v>
      </c>
      <c r="K39" s="1" t="s">
        <v>273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275</v>
      </c>
      <c r="B40" s="1" t="s">
        <v>276</v>
      </c>
      <c r="C40" s="1" t="s">
        <v>277</v>
      </c>
      <c r="D40" s="1" t="s">
        <v>278</v>
      </c>
      <c r="E40" s="1" t="s">
        <v>279</v>
      </c>
      <c r="F40" s="1" t="s">
        <v>280</v>
      </c>
      <c r="G40" s="1" t="s">
        <v>281</v>
      </c>
      <c r="H40" s="1" t="s">
        <v>282</v>
      </c>
      <c r="I40" s="1" t="s">
        <v>283</v>
      </c>
      <c r="J40" s="1" t="s">
        <v>284</v>
      </c>
      <c r="K40" s="1" t="s">
        <v>285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286</v>
      </c>
      <c r="B41" s="1" t="s">
        <v>276</v>
      </c>
      <c r="C41" s="1" t="s">
        <v>277</v>
      </c>
      <c r="D41" s="1" t="s">
        <v>278</v>
      </c>
      <c r="E41" s="1" t="s">
        <v>279</v>
      </c>
      <c r="F41" s="1" t="s">
        <v>280</v>
      </c>
      <c r="G41" s="1" t="s">
        <v>281</v>
      </c>
      <c r="H41" s="1" t="s">
        <v>282</v>
      </c>
      <c r="I41" s="1" t="s">
        <v>283</v>
      </c>
      <c r="J41" s="1" t="s">
        <v>284</v>
      </c>
      <c r="K41" s="1" t="s">
        <v>285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287</v>
      </c>
      <c r="B42" s="1" t="s">
        <v>276</v>
      </c>
      <c r="C42" s="1" t="s">
        <v>277</v>
      </c>
      <c r="D42" s="1" t="s">
        <v>288</v>
      </c>
      <c r="E42" s="1" t="s">
        <v>279</v>
      </c>
      <c r="F42" s="1" t="s">
        <v>280</v>
      </c>
      <c r="G42" s="1" t="s">
        <v>281</v>
      </c>
      <c r="H42" s="1" t="s">
        <v>282</v>
      </c>
      <c r="I42" s="1" t="s">
        <v>283</v>
      </c>
      <c r="J42" s="1" t="s">
        <v>284</v>
      </c>
      <c r="K42" s="1" t="s">
        <v>285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289</v>
      </c>
      <c r="B43" s="1" t="s">
        <v>276</v>
      </c>
      <c r="C43" s="1" t="s">
        <v>277</v>
      </c>
      <c r="D43" s="1" t="s">
        <v>288</v>
      </c>
      <c r="E43" s="1" t="s">
        <v>279</v>
      </c>
      <c r="F43" s="1" t="s">
        <v>280</v>
      </c>
      <c r="G43" s="1" t="s">
        <v>281</v>
      </c>
      <c r="H43" s="1" t="s">
        <v>282</v>
      </c>
      <c r="I43" s="1" t="s">
        <v>283</v>
      </c>
      <c r="J43" s="1" t="s">
        <v>284</v>
      </c>
      <c r="K43" s="1" t="s">
        <v>285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290</v>
      </c>
      <c r="B44" s="1" t="s">
        <v>276</v>
      </c>
      <c r="C44" s="1" t="s">
        <v>277</v>
      </c>
      <c r="D44" s="1" t="s">
        <v>278</v>
      </c>
      <c r="E44" s="1" t="s">
        <v>279</v>
      </c>
      <c r="F44" s="1" t="s">
        <v>280</v>
      </c>
      <c r="G44" s="1" t="s">
        <v>281</v>
      </c>
      <c r="H44" s="1" t="s">
        <v>282</v>
      </c>
      <c r="I44" s="1" t="s">
        <v>283</v>
      </c>
      <c r="J44" s="1" t="s">
        <v>284</v>
      </c>
      <c r="K44" s="1" t="s">
        <v>285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291</v>
      </c>
      <c r="B45" s="1" t="s">
        <v>276</v>
      </c>
      <c r="C45" s="1" t="s">
        <v>277</v>
      </c>
      <c r="D45" s="1" t="s">
        <v>288</v>
      </c>
      <c r="E45" s="1" t="s">
        <v>279</v>
      </c>
      <c r="F45" s="1" t="s">
        <v>280</v>
      </c>
      <c r="G45" s="1" t="s">
        <v>281</v>
      </c>
      <c r="H45" s="1" t="s">
        <v>282</v>
      </c>
      <c r="I45" s="1" t="s">
        <v>283</v>
      </c>
      <c r="J45" s="1" t="s">
        <v>284</v>
      </c>
      <c r="K45" s="1" t="s">
        <v>285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292</v>
      </c>
      <c r="B46" s="1" t="s">
        <v>293</v>
      </c>
      <c r="C46" s="1" t="s">
        <v>294</v>
      </c>
      <c r="D46" s="1" t="s">
        <v>295</v>
      </c>
      <c r="E46" s="1">
        <v>0.0</v>
      </c>
      <c r="F46" s="1" t="s">
        <v>296</v>
      </c>
      <c r="G46" s="1" t="s">
        <v>297</v>
      </c>
      <c r="H46" s="1" t="s">
        <v>298</v>
      </c>
      <c r="I46" s="1" t="s">
        <v>299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300</v>
      </c>
      <c r="B47" s="1" t="s">
        <v>301</v>
      </c>
      <c r="C47" s="1" t="s">
        <v>302</v>
      </c>
      <c r="D47" s="1" t="s">
        <v>303</v>
      </c>
      <c r="E47" s="1" t="s">
        <v>304</v>
      </c>
      <c r="F47" s="1" t="s">
        <v>305</v>
      </c>
      <c r="G47" s="1" t="s">
        <v>306</v>
      </c>
      <c r="H47" s="1" t="s">
        <v>307</v>
      </c>
      <c r="I47" s="1" t="s">
        <v>308</v>
      </c>
      <c r="J47" s="1" t="s">
        <v>309</v>
      </c>
      <c r="K47" s="1" t="s">
        <v>302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310</v>
      </c>
      <c r="B48" s="1" t="s">
        <v>311</v>
      </c>
      <c r="C48" s="1" t="s">
        <v>312</v>
      </c>
      <c r="D48" s="1" t="s">
        <v>313</v>
      </c>
      <c r="E48" s="1" t="s">
        <v>314</v>
      </c>
      <c r="F48" s="1" t="s">
        <v>315</v>
      </c>
      <c r="G48" s="1" t="s">
        <v>316</v>
      </c>
      <c r="H48" s="1" t="s">
        <v>317</v>
      </c>
      <c r="I48" s="1" t="s">
        <v>318</v>
      </c>
      <c r="J48" s="1" t="s">
        <v>319</v>
      </c>
      <c r="K48" s="1" t="s">
        <v>320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 t="s">
        <v>311</v>
      </c>
      <c r="C49" s="1" t="s">
        <v>312</v>
      </c>
      <c r="D49" s="1" t="s">
        <v>313</v>
      </c>
      <c r="E49" s="1" t="s">
        <v>314</v>
      </c>
      <c r="F49" s="1" t="s">
        <v>315</v>
      </c>
      <c r="G49" s="1" t="s">
        <v>316</v>
      </c>
      <c r="H49" s="1" t="s">
        <v>317</v>
      </c>
      <c r="I49" s="1" t="s">
        <v>318</v>
      </c>
      <c r="J49" s="1" t="s">
        <v>319</v>
      </c>
      <c r="K49" s="1" t="s">
        <v>320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322</v>
      </c>
      <c r="B50" s="1" t="s">
        <v>276</v>
      </c>
      <c r="C50" s="1" t="s">
        <v>277</v>
      </c>
      <c r="D50" s="1" t="s">
        <v>288</v>
      </c>
      <c r="E50" s="1" t="s">
        <v>279</v>
      </c>
      <c r="F50" s="1" t="s">
        <v>280</v>
      </c>
      <c r="G50" s="1" t="s">
        <v>281</v>
      </c>
      <c r="H50" s="1" t="s">
        <v>282</v>
      </c>
      <c r="I50" s="1" t="s">
        <v>283</v>
      </c>
      <c r="J50" s="1" t="s">
        <v>284</v>
      </c>
      <c r="K50" s="1" t="s">
        <v>285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323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324</v>
      </c>
      <c r="B52" s="1" t="s">
        <v>325</v>
      </c>
      <c r="C52" s="1" t="s">
        <v>326</v>
      </c>
      <c r="D52" s="1" t="s">
        <v>327</v>
      </c>
      <c r="E52" s="1" t="s">
        <v>328</v>
      </c>
      <c r="F52" s="1">
        <v>1.0</v>
      </c>
      <c r="G52" s="1" t="s">
        <v>329</v>
      </c>
      <c r="H52" s="1" t="s">
        <v>330</v>
      </c>
      <c r="I52" s="1" t="s">
        <v>331</v>
      </c>
      <c r="J52" s="1" t="s">
        <v>332</v>
      </c>
      <c r="K52" s="1" t="s">
        <v>333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334</v>
      </c>
      <c r="B53" s="1" t="s">
        <v>325</v>
      </c>
      <c r="C53" s="1" t="s">
        <v>326</v>
      </c>
      <c r="D53" s="1" t="s">
        <v>327</v>
      </c>
      <c r="E53" s="1" t="s">
        <v>328</v>
      </c>
      <c r="F53" s="1">
        <v>1.0</v>
      </c>
      <c r="G53" s="1" t="s">
        <v>329</v>
      </c>
      <c r="H53" s="1" t="s">
        <v>330</v>
      </c>
      <c r="I53" s="1" t="s">
        <v>331</v>
      </c>
      <c r="J53" s="1" t="s">
        <v>332</v>
      </c>
      <c r="K53" s="1" t="s">
        <v>333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335</v>
      </c>
      <c r="B54" s="1" t="s">
        <v>336</v>
      </c>
      <c r="C54" s="1" t="s">
        <v>337</v>
      </c>
      <c r="D54" s="1" t="s">
        <v>338</v>
      </c>
      <c r="E54" s="1" t="s">
        <v>339</v>
      </c>
      <c r="F54" s="1" t="s">
        <v>340</v>
      </c>
      <c r="G54" s="1" t="s">
        <v>341</v>
      </c>
      <c r="H54" s="1" t="s">
        <v>342</v>
      </c>
      <c r="I54" s="1" t="s">
        <v>246</v>
      </c>
      <c r="J54" s="1" t="s">
        <v>343</v>
      </c>
      <c r="K54" s="1" t="s">
        <v>344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345</v>
      </c>
      <c r="B55" s="1" t="s">
        <v>336</v>
      </c>
      <c r="C55" s="1" t="s">
        <v>337</v>
      </c>
      <c r="D55" s="1" t="s">
        <v>338</v>
      </c>
      <c r="E55" s="1" t="s">
        <v>339</v>
      </c>
      <c r="F55" s="1" t="s">
        <v>340</v>
      </c>
      <c r="G55" s="1" t="s">
        <v>341</v>
      </c>
      <c r="H55" s="1" t="s">
        <v>342</v>
      </c>
      <c r="I55" s="1" t="s">
        <v>246</v>
      </c>
      <c r="J55" s="1" t="s">
        <v>343</v>
      </c>
      <c r="K55" s="1" t="s">
        <v>344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346</v>
      </c>
      <c r="B56" s="1" t="s">
        <v>336</v>
      </c>
      <c r="C56" s="1" t="s">
        <v>337</v>
      </c>
      <c r="D56" s="1" t="s">
        <v>338</v>
      </c>
      <c r="E56" s="1" t="s">
        <v>347</v>
      </c>
      <c r="F56" s="1" t="s">
        <v>340</v>
      </c>
      <c r="G56" s="1" t="s">
        <v>341</v>
      </c>
      <c r="H56" s="1" t="s">
        <v>342</v>
      </c>
      <c r="I56" s="1" t="s">
        <v>246</v>
      </c>
      <c r="J56" s="1" t="s">
        <v>343</v>
      </c>
      <c r="K56" s="1" t="s">
        <v>344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348</v>
      </c>
      <c r="B57" s="1" t="s">
        <v>336</v>
      </c>
      <c r="C57" s="1" t="s">
        <v>337</v>
      </c>
      <c r="D57" s="1" t="s">
        <v>338</v>
      </c>
      <c r="E57" s="1" t="s">
        <v>347</v>
      </c>
      <c r="F57" s="1" t="s">
        <v>340</v>
      </c>
      <c r="G57" s="1" t="s">
        <v>341</v>
      </c>
      <c r="H57" s="1" t="s">
        <v>342</v>
      </c>
      <c r="I57" s="1" t="s">
        <v>246</v>
      </c>
      <c r="J57" s="1" t="s">
        <v>343</v>
      </c>
      <c r="K57" s="1" t="s">
        <v>344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349</v>
      </c>
      <c r="B58" s="1" t="s">
        <v>336</v>
      </c>
      <c r="C58" s="1" t="s">
        <v>337</v>
      </c>
      <c r="D58" s="1" t="s">
        <v>338</v>
      </c>
      <c r="E58" s="1" t="s">
        <v>339</v>
      </c>
      <c r="F58" s="1" t="s">
        <v>340</v>
      </c>
      <c r="G58" s="1" t="s">
        <v>341</v>
      </c>
      <c r="H58" s="1" t="s">
        <v>342</v>
      </c>
      <c r="I58" s="1" t="s">
        <v>246</v>
      </c>
      <c r="J58" s="1" t="s">
        <v>343</v>
      </c>
      <c r="K58" s="1" t="s">
        <v>344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350</v>
      </c>
      <c r="B59" s="1" t="s">
        <v>336</v>
      </c>
      <c r="C59" s="1" t="s">
        <v>337</v>
      </c>
      <c r="D59" s="1" t="s">
        <v>338</v>
      </c>
      <c r="E59" s="1" t="s">
        <v>347</v>
      </c>
      <c r="F59" s="1" t="s">
        <v>340</v>
      </c>
      <c r="G59" s="1" t="s">
        <v>341</v>
      </c>
      <c r="H59" s="1" t="s">
        <v>342</v>
      </c>
      <c r="I59" s="1" t="s">
        <v>246</v>
      </c>
      <c r="J59" s="1" t="s">
        <v>343</v>
      </c>
      <c r="K59" s="1" t="s">
        <v>344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351</v>
      </c>
      <c r="B60" s="1" t="s">
        <v>352</v>
      </c>
      <c r="C60" s="1" t="s">
        <v>353</v>
      </c>
      <c r="D60" s="1" t="s">
        <v>354</v>
      </c>
      <c r="E60" s="1" t="s">
        <v>355</v>
      </c>
      <c r="F60" s="1" t="s">
        <v>356</v>
      </c>
      <c r="G60" s="1" t="s">
        <v>357</v>
      </c>
      <c r="H60" s="1" t="s">
        <v>358</v>
      </c>
      <c r="I60" s="1" t="s">
        <v>359</v>
      </c>
      <c r="J60" s="1" t="s">
        <v>360</v>
      </c>
      <c r="K60" s="1" t="s">
        <v>361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362</v>
      </c>
      <c r="B61" s="1" t="s">
        <v>363</v>
      </c>
      <c r="C61" s="1" t="s">
        <v>364</v>
      </c>
      <c r="D61" s="1" t="s">
        <v>365</v>
      </c>
      <c r="E61" s="1" t="s">
        <v>366</v>
      </c>
      <c r="F61" s="1" t="s">
        <v>367</v>
      </c>
      <c r="G61" s="1" t="s">
        <v>368</v>
      </c>
      <c r="H61" s="1" t="s">
        <v>369</v>
      </c>
      <c r="I61" s="1" t="s">
        <v>370</v>
      </c>
      <c r="J61" s="1" t="s">
        <v>371</v>
      </c>
      <c r="K61" s="1" t="s">
        <v>372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373</v>
      </c>
      <c r="B62" s="1" t="s">
        <v>374</v>
      </c>
      <c r="C62" s="1" t="s">
        <v>375</v>
      </c>
      <c r="D62" s="1" t="s">
        <v>376</v>
      </c>
      <c r="E62" s="1" t="s">
        <v>377</v>
      </c>
      <c r="F62" s="1" t="s">
        <v>378</v>
      </c>
      <c r="G62" s="1" t="s">
        <v>379</v>
      </c>
      <c r="H62" s="1" t="s">
        <v>380</v>
      </c>
      <c r="I62" s="1" t="s">
        <v>381</v>
      </c>
      <c r="J62" s="1" t="s">
        <v>382</v>
      </c>
      <c r="K62" s="1" t="s">
        <v>383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384</v>
      </c>
      <c r="B63" s="1" t="s">
        <v>374</v>
      </c>
      <c r="C63" s="1" t="s">
        <v>375</v>
      </c>
      <c r="D63" s="1" t="s">
        <v>376</v>
      </c>
      <c r="E63" s="1" t="s">
        <v>377</v>
      </c>
      <c r="F63" s="1" t="s">
        <v>378</v>
      </c>
      <c r="G63" s="1" t="s">
        <v>379</v>
      </c>
      <c r="H63" s="1" t="s">
        <v>380</v>
      </c>
      <c r="I63" s="1" t="s">
        <v>381</v>
      </c>
      <c r="J63" s="1" t="s">
        <v>382</v>
      </c>
      <c r="K63" s="1" t="s">
        <v>383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385</v>
      </c>
      <c r="B64" s="1" t="s">
        <v>336</v>
      </c>
      <c r="C64" s="1" t="s">
        <v>337</v>
      </c>
      <c r="D64" s="1" t="s">
        <v>338</v>
      </c>
      <c r="E64" s="1" t="s">
        <v>347</v>
      </c>
      <c r="F64" s="1" t="s">
        <v>340</v>
      </c>
      <c r="G64" s="1" t="s">
        <v>341</v>
      </c>
      <c r="H64" s="1" t="s">
        <v>342</v>
      </c>
      <c r="I64" s="1" t="s">
        <v>246</v>
      </c>
      <c r="J64" s="1" t="s">
        <v>343</v>
      </c>
      <c r="K64" s="1" t="s">
        <v>344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387</v>
      </c>
      <c r="B66" s="1" t="s">
        <v>388</v>
      </c>
      <c r="C66" s="1" t="s">
        <v>389</v>
      </c>
      <c r="D66" s="1" t="s">
        <v>390</v>
      </c>
      <c r="E66" s="1" t="s">
        <v>391</v>
      </c>
      <c r="F66" s="1" t="s">
        <v>392</v>
      </c>
      <c r="G66" s="1" t="s">
        <v>393</v>
      </c>
      <c r="H66" s="1" t="s">
        <v>394</v>
      </c>
      <c r="I66" s="1" t="s">
        <v>395</v>
      </c>
      <c r="J66" s="1" t="s">
        <v>396</v>
      </c>
      <c r="K66" s="1" t="s">
        <v>397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398</v>
      </c>
      <c r="B67" s="1" t="s">
        <v>388</v>
      </c>
      <c r="C67" s="1" t="s">
        <v>389</v>
      </c>
      <c r="D67" s="1" t="s">
        <v>390</v>
      </c>
      <c r="E67" s="1" t="s">
        <v>391</v>
      </c>
      <c r="F67" s="1" t="s">
        <v>392</v>
      </c>
      <c r="G67" s="1" t="s">
        <v>393</v>
      </c>
      <c r="H67" s="1" t="s">
        <v>394</v>
      </c>
      <c r="I67" s="1" t="s">
        <v>395</v>
      </c>
      <c r="J67" s="1" t="s">
        <v>396</v>
      </c>
      <c r="K67" s="1" t="s">
        <v>397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399</v>
      </c>
      <c r="B68" s="1" t="s">
        <v>400</v>
      </c>
      <c r="C68" s="1" t="s">
        <v>401</v>
      </c>
      <c r="D68" s="1" t="s">
        <v>402</v>
      </c>
      <c r="E68" s="1" t="s">
        <v>403</v>
      </c>
      <c r="F68" s="1" t="s">
        <v>404</v>
      </c>
      <c r="G68" s="1" t="s">
        <v>405</v>
      </c>
      <c r="H68" s="1" t="s">
        <v>406</v>
      </c>
      <c r="I68" s="1" t="s">
        <v>407</v>
      </c>
      <c r="J68" s="1" t="s">
        <v>408</v>
      </c>
      <c r="K68" s="1" t="s">
        <v>409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410</v>
      </c>
      <c r="B69" s="1" t="s">
        <v>400</v>
      </c>
      <c r="C69" s="1" t="s">
        <v>401</v>
      </c>
      <c r="D69" s="1" t="s">
        <v>402</v>
      </c>
      <c r="E69" s="1" t="s">
        <v>403</v>
      </c>
      <c r="F69" s="1" t="s">
        <v>404</v>
      </c>
      <c r="G69" s="1" t="s">
        <v>405</v>
      </c>
      <c r="H69" s="1" t="s">
        <v>406</v>
      </c>
      <c r="I69" s="1" t="s">
        <v>407</v>
      </c>
      <c r="J69" s="1" t="s">
        <v>408</v>
      </c>
      <c r="K69" s="1" t="s">
        <v>409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411</v>
      </c>
      <c r="B70" s="1" t="s">
        <v>400</v>
      </c>
      <c r="C70" s="1" t="s">
        <v>401</v>
      </c>
      <c r="D70" s="1" t="s">
        <v>402</v>
      </c>
      <c r="E70" s="1" t="s">
        <v>403</v>
      </c>
      <c r="F70" s="1" t="s">
        <v>404</v>
      </c>
      <c r="G70" s="1" t="s">
        <v>412</v>
      </c>
      <c r="H70" s="1" t="s">
        <v>406</v>
      </c>
      <c r="I70" s="1" t="s">
        <v>407</v>
      </c>
      <c r="J70" s="1" t="s">
        <v>408</v>
      </c>
      <c r="K70" s="1" t="s">
        <v>409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413</v>
      </c>
      <c r="B71" s="1" t="s">
        <v>400</v>
      </c>
      <c r="C71" s="1" t="s">
        <v>401</v>
      </c>
      <c r="D71" s="1" t="s">
        <v>402</v>
      </c>
      <c r="E71" s="1" t="s">
        <v>403</v>
      </c>
      <c r="F71" s="1" t="s">
        <v>404</v>
      </c>
      <c r="G71" s="1" t="s">
        <v>412</v>
      </c>
      <c r="H71" s="1" t="s">
        <v>406</v>
      </c>
      <c r="I71" s="1" t="s">
        <v>407</v>
      </c>
      <c r="J71" s="1" t="s">
        <v>408</v>
      </c>
      <c r="K71" s="1" t="s">
        <v>409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414</v>
      </c>
      <c r="B72" s="1" t="s">
        <v>400</v>
      </c>
      <c r="C72" s="1" t="s">
        <v>401</v>
      </c>
      <c r="D72" s="1" t="s">
        <v>402</v>
      </c>
      <c r="E72" s="1" t="s">
        <v>403</v>
      </c>
      <c r="F72" s="1" t="s">
        <v>404</v>
      </c>
      <c r="G72" s="1" t="s">
        <v>405</v>
      </c>
      <c r="H72" s="1" t="s">
        <v>406</v>
      </c>
      <c r="I72" s="1" t="s">
        <v>407</v>
      </c>
      <c r="J72" s="1" t="s">
        <v>408</v>
      </c>
      <c r="K72" s="1" t="s">
        <v>409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415</v>
      </c>
      <c r="B73" s="1" t="s">
        <v>400</v>
      </c>
      <c r="C73" s="1" t="s">
        <v>401</v>
      </c>
      <c r="D73" s="1" t="s">
        <v>402</v>
      </c>
      <c r="E73" s="1" t="s">
        <v>403</v>
      </c>
      <c r="F73" s="1" t="s">
        <v>404</v>
      </c>
      <c r="G73" s="1" t="s">
        <v>412</v>
      </c>
      <c r="H73" s="1" t="s">
        <v>406</v>
      </c>
      <c r="I73" s="1" t="s">
        <v>407</v>
      </c>
      <c r="J73" s="1" t="s">
        <v>408</v>
      </c>
      <c r="K73" s="1" t="s">
        <v>409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416</v>
      </c>
      <c r="B74" s="1" t="s">
        <v>417</v>
      </c>
      <c r="C74" s="1" t="s">
        <v>418</v>
      </c>
      <c r="D74" s="1" t="s">
        <v>419</v>
      </c>
      <c r="E74" s="1" t="s">
        <v>420</v>
      </c>
      <c r="F74" s="1" t="s">
        <v>421</v>
      </c>
      <c r="G74" s="1" t="s">
        <v>422</v>
      </c>
      <c r="H74" s="1" t="s">
        <v>423</v>
      </c>
      <c r="I74" s="1" t="s">
        <v>424</v>
      </c>
      <c r="J74" s="1" t="s">
        <v>425</v>
      </c>
      <c r="K74" s="1" t="s">
        <v>426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427</v>
      </c>
      <c r="B75" s="1" t="s">
        <v>428</v>
      </c>
      <c r="C75" s="1" t="s">
        <v>429</v>
      </c>
      <c r="D75" s="1" t="s">
        <v>430</v>
      </c>
      <c r="E75" s="1" t="s">
        <v>431</v>
      </c>
      <c r="F75" s="1" t="s">
        <v>432</v>
      </c>
      <c r="G75" s="1" t="s">
        <v>433</v>
      </c>
      <c r="H75" s="1" t="s">
        <v>434</v>
      </c>
      <c r="I75" s="1" t="s">
        <v>435</v>
      </c>
      <c r="J75" s="1" t="s">
        <v>436</v>
      </c>
      <c r="K75" s="1" t="s">
        <v>437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438</v>
      </c>
      <c r="B76" s="1" t="s">
        <v>439</v>
      </c>
      <c r="C76" s="1" t="s">
        <v>241</v>
      </c>
      <c r="D76" s="1" t="s">
        <v>440</v>
      </c>
      <c r="E76" s="1" t="s">
        <v>441</v>
      </c>
      <c r="F76" s="1" t="s">
        <v>442</v>
      </c>
      <c r="G76" s="1" t="s">
        <v>443</v>
      </c>
      <c r="H76" s="1" t="s">
        <v>444</v>
      </c>
      <c r="I76" s="1" t="s">
        <v>412</v>
      </c>
      <c r="J76" s="1" t="s">
        <v>445</v>
      </c>
      <c r="K76" s="1" t="s">
        <v>446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447</v>
      </c>
      <c r="B77" s="1" t="s">
        <v>439</v>
      </c>
      <c r="C77" s="1" t="s">
        <v>241</v>
      </c>
      <c r="D77" s="1" t="s">
        <v>440</v>
      </c>
      <c r="E77" s="1" t="s">
        <v>441</v>
      </c>
      <c r="F77" s="1" t="s">
        <v>442</v>
      </c>
      <c r="G77" s="1" t="s">
        <v>443</v>
      </c>
      <c r="H77" s="1" t="s">
        <v>444</v>
      </c>
      <c r="I77" s="1" t="s">
        <v>412</v>
      </c>
      <c r="J77" s="1" t="s">
        <v>445</v>
      </c>
      <c r="K77" s="1" t="s">
        <v>446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448</v>
      </c>
      <c r="B78" s="1" t="s">
        <v>400</v>
      </c>
      <c r="C78" s="1" t="s">
        <v>401</v>
      </c>
      <c r="D78" s="1" t="s">
        <v>402</v>
      </c>
      <c r="E78" s="1" t="s">
        <v>403</v>
      </c>
      <c r="F78" s="1" t="s">
        <v>404</v>
      </c>
      <c r="G78" s="1" t="s">
        <v>412</v>
      </c>
      <c r="H78" s="1" t="s">
        <v>406</v>
      </c>
      <c r="I78" s="1" t="s">
        <v>407</v>
      </c>
      <c r="J78" s="1" t="s">
        <v>408</v>
      </c>
      <c r="K78" s="1" t="s">
        <v>409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18</v>
      </c>
      <c r="B1" s="1" t="s">
        <v>449</v>
      </c>
      <c r="C1" s="1" t="s">
        <v>450</v>
      </c>
      <c r="D1" s="1" t="s">
        <v>451</v>
      </c>
      <c r="E1" s="1" t="s">
        <v>452</v>
      </c>
      <c r="F1" s="1" t="s">
        <v>453</v>
      </c>
      <c r="G1" s="1" t="s">
        <v>454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455</v>
      </c>
      <c r="B2" s="1" t="s">
        <v>456</v>
      </c>
      <c r="C2" s="1" t="s">
        <v>457</v>
      </c>
      <c r="D2" s="1" t="s">
        <v>458</v>
      </c>
      <c r="E2" s="1" t="s">
        <v>459</v>
      </c>
      <c r="F2" s="1" t="s">
        <v>460</v>
      </c>
      <c r="G2" s="1" t="s">
        <v>461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462</v>
      </c>
      <c r="B3" s="1" t="s">
        <v>463</v>
      </c>
      <c r="C3" s="1" t="s">
        <v>464</v>
      </c>
      <c r="D3" s="1" t="s">
        <v>465</v>
      </c>
      <c r="E3" s="1" t="s">
        <v>466</v>
      </c>
      <c r="F3" s="1" t="s">
        <v>467</v>
      </c>
      <c r="G3" s="1" t="s">
        <v>468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469</v>
      </c>
      <c r="B4" s="1" t="s">
        <v>470</v>
      </c>
      <c r="C4" s="1" t="s">
        <v>471</v>
      </c>
      <c r="D4" s="1" t="s">
        <v>472</v>
      </c>
      <c r="E4" s="1" t="s">
        <v>473</v>
      </c>
      <c r="F4" s="1" t="s">
        <v>474</v>
      </c>
      <c r="G4" s="1" t="s">
        <v>475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462</v>
      </c>
      <c r="B5" s="1" t="s">
        <v>463</v>
      </c>
      <c r="C5" s="1" t="s">
        <v>476</v>
      </c>
      <c r="D5" s="1" t="s">
        <v>477</v>
      </c>
      <c r="E5" s="1" t="s">
        <v>478</v>
      </c>
      <c r="F5" s="1" t="s">
        <v>479</v>
      </c>
      <c r="G5" s="1" t="s">
        <v>480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481</v>
      </c>
      <c r="B6" s="1" t="s">
        <v>482</v>
      </c>
      <c r="C6" s="1" t="s">
        <v>483</v>
      </c>
      <c r="D6" s="1" t="s">
        <v>484</v>
      </c>
      <c r="E6" s="1" t="s">
        <v>485</v>
      </c>
      <c r="F6" s="1" t="s">
        <v>486</v>
      </c>
      <c r="G6" s="1" t="s">
        <v>487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488</v>
      </c>
      <c r="B7" s="1" t="s">
        <v>489</v>
      </c>
      <c r="C7" s="1" t="s">
        <v>490</v>
      </c>
      <c r="D7" s="1" t="s">
        <v>491</v>
      </c>
      <c r="E7" s="1" t="s">
        <v>492</v>
      </c>
      <c r="F7" s="1" t="s">
        <v>493</v>
      </c>
      <c r="G7" s="1" t="s">
        <v>494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495</v>
      </c>
      <c r="B8" s="1" t="s">
        <v>463</v>
      </c>
      <c r="C8" s="1" t="s">
        <v>496</v>
      </c>
      <c r="D8" s="1" t="s">
        <v>497</v>
      </c>
      <c r="E8" s="1" t="s">
        <v>498</v>
      </c>
      <c r="F8" s="1" t="s">
        <v>498</v>
      </c>
      <c r="G8" s="1" t="s">
        <v>499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500</v>
      </c>
      <c r="B9" s="1" t="s">
        <v>501</v>
      </c>
      <c r="C9" s="1" t="s">
        <v>502</v>
      </c>
      <c r="D9" s="1" t="s">
        <v>503</v>
      </c>
      <c r="E9" s="1" t="s">
        <v>504</v>
      </c>
      <c r="F9" s="1" t="s">
        <v>505</v>
      </c>
      <c r="G9" s="1" t="s">
        <v>506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507</v>
      </c>
      <c r="B10" s="1" t="s">
        <v>508</v>
      </c>
      <c r="C10" s="1" t="s">
        <v>509</v>
      </c>
      <c r="D10" s="1" t="s">
        <v>510</v>
      </c>
      <c r="E10" s="1" t="s">
        <v>511</v>
      </c>
      <c r="F10" s="1" t="s">
        <v>512</v>
      </c>
      <c r="G10" s="1" t="s">
        <v>513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514</v>
      </c>
      <c r="B11" s="1" t="s">
        <v>463</v>
      </c>
      <c r="C11" s="1" t="s">
        <v>463</v>
      </c>
      <c r="D11" s="1" t="s">
        <v>463</v>
      </c>
      <c r="E11" s="1" t="s">
        <v>463</v>
      </c>
      <c r="F11" s="1" t="s">
        <v>463</v>
      </c>
      <c r="G11" s="1" t="s">
        <v>463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515</v>
      </c>
      <c r="B12" s="1" t="s">
        <v>516</v>
      </c>
      <c r="C12" s="1" t="s">
        <v>517</v>
      </c>
      <c r="D12" s="1" t="s">
        <v>485</v>
      </c>
      <c r="E12" s="1" t="s">
        <v>518</v>
      </c>
      <c r="F12" s="1" t="s">
        <v>519</v>
      </c>
      <c r="G12" s="1" t="s">
        <v>520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521</v>
      </c>
      <c r="B13" s="1" t="s">
        <v>463</v>
      </c>
      <c r="C13" s="1" t="s">
        <v>463</v>
      </c>
      <c r="D13" s="1" t="s">
        <v>463</v>
      </c>
      <c r="E13" s="1" t="s">
        <v>463</v>
      </c>
      <c r="F13" s="1" t="s">
        <v>463</v>
      </c>
      <c r="G13" s="1" t="s">
        <v>463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522</v>
      </c>
      <c r="B14" s="1" t="s">
        <v>463</v>
      </c>
      <c r="C14" s="1" t="s">
        <v>463</v>
      </c>
      <c r="D14" s="1" t="s">
        <v>463</v>
      </c>
      <c r="E14" s="1" t="s">
        <v>463</v>
      </c>
      <c r="F14" s="1" t="s">
        <v>463</v>
      </c>
      <c r="G14" s="1" t="s">
        <v>463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523</v>
      </c>
      <c r="B15" s="1" t="s">
        <v>524</v>
      </c>
      <c r="C15" s="1" t="s">
        <v>525</v>
      </c>
      <c r="D15" s="1" t="s">
        <v>526</v>
      </c>
      <c r="E15" s="1" t="s">
        <v>527</v>
      </c>
      <c r="F15" s="1" t="s">
        <v>528</v>
      </c>
      <c r="G15" s="1" t="s">
        <v>529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530</v>
      </c>
      <c r="B16" s="1" t="s">
        <v>531</v>
      </c>
      <c r="C16" s="1" t="s">
        <v>532</v>
      </c>
      <c r="D16" s="1" t="s">
        <v>533</v>
      </c>
      <c r="E16" s="1" t="s">
        <v>534</v>
      </c>
      <c r="F16" s="1" t="s">
        <v>535</v>
      </c>
      <c r="G16" s="1" t="s">
        <v>536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537</v>
      </c>
      <c r="B17" s="1" t="s">
        <v>524</v>
      </c>
      <c r="C17" s="1" t="s">
        <v>525</v>
      </c>
      <c r="D17" s="1" t="s">
        <v>526</v>
      </c>
      <c r="E17" s="1" t="s">
        <v>527</v>
      </c>
      <c r="F17" s="1" t="s">
        <v>528</v>
      </c>
      <c r="G17" s="1" t="s">
        <v>529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538</v>
      </c>
      <c r="B18" s="1" t="s">
        <v>539</v>
      </c>
      <c r="C18" s="1" t="s">
        <v>539</v>
      </c>
      <c r="D18" s="1" t="s">
        <v>539</v>
      </c>
      <c r="E18" s="1" t="s">
        <v>539</v>
      </c>
      <c r="F18" s="1" t="s">
        <v>539</v>
      </c>
      <c r="G18" s="1" t="s">
        <v>539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540</v>
      </c>
      <c r="B19" s="1" t="s">
        <v>541</v>
      </c>
      <c r="C19" s="1" t="s">
        <v>542</v>
      </c>
      <c r="D19" s="1" t="s">
        <v>543</v>
      </c>
      <c r="E19" s="1" t="s">
        <v>544</v>
      </c>
      <c r="F19" s="1" t="s">
        <v>545</v>
      </c>
      <c r="G19" s="1" t="s">
        <v>546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547</v>
      </c>
      <c r="B20" s="1" t="s">
        <v>463</v>
      </c>
      <c r="C20" s="1" t="s">
        <v>463</v>
      </c>
      <c r="D20" s="1" t="s">
        <v>463</v>
      </c>
      <c r="E20" s="1" t="s">
        <v>463</v>
      </c>
      <c r="F20" s="1" t="s">
        <v>463</v>
      </c>
      <c r="G20" s="1" t="s">
        <v>463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548</v>
      </c>
      <c r="B21" s="1" t="s">
        <v>549</v>
      </c>
      <c r="C21" s="1" t="s">
        <v>550</v>
      </c>
      <c r="D21" s="1" t="s">
        <v>551</v>
      </c>
      <c r="E21" s="1" t="s">
        <v>552</v>
      </c>
      <c r="F21" s="1" t="s">
        <v>553</v>
      </c>
      <c r="G21" s="1" t="s">
        <v>554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555</v>
      </c>
      <c r="B22" s="1" t="s">
        <v>549</v>
      </c>
      <c r="C22" s="1" t="s">
        <v>550</v>
      </c>
      <c r="D22" s="1" t="s">
        <v>551</v>
      </c>
      <c r="E22" s="1" t="s">
        <v>552</v>
      </c>
      <c r="F22" s="1" t="s">
        <v>553</v>
      </c>
      <c r="G22" s="1" t="s">
        <v>554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556</v>
      </c>
      <c r="B23" s="1" t="s">
        <v>557</v>
      </c>
      <c r="C23" s="1" t="s">
        <v>558</v>
      </c>
      <c r="D23" s="1" t="s">
        <v>559</v>
      </c>
      <c r="E23" s="1" t="s">
        <v>560</v>
      </c>
      <c r="F23" s="1" t="s">
        <v>561</v>
      </c>
      <c r="G23" s="1" t="s">
        <v>562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563</v>
      </c>
      <c r="B24" s="1" t="s">
        <v>564</v>
      </c>
      <c r="C24" s="1" t="s">
        <v>565</v>
      </c>
      <c r="D24" s="1" t="s">
        <v>566</v>
      </c>
      <c r="E24" s="1" t="s">
        <v>567</v>
      </c>
      <c r="F24" s="1" t="s">
        <v>568</v>
      </c>
      <c r="G24" s="1" t="s">
        <v>569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570</v>
      </c>
      <c r="B25" s="1" t="s">
        <v>571</v>
      </c>
      <c r="C25" s="1" t="s">
        <v>571</v>
      </c>
      <c r="D25" s="1" t="s">
        <v>571</v>
      </c>
      <c r="E25" s="1" t="s">
        <v>571</v>
      </c>
      <c r="F25" s="1" t="s">
        <v>571</v>
      </c>
      <c r="G25" s="1" t="s">
        <v>571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572</v>
      </c>
      <c r="B26" s="1" t="s">
        <v>573</v>
      </c>
      <c r="C26" s="1" t="s">
        <v>574</v>
      </c>
      <c r="D26" s="1" t="s">
        <v>575</v>
      </c>
      <c r="E26" s="1" t="s">
        <v>576</v>
      </c>
      <c r="F26" s="1" t="s">
        <v>577</v>
      </c>
      <c r="G26" s="1" t="s">
        <v>578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579</v>
      </c>
      <c r="B2" s="1" t="s">
        <v>580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581</v>
      </c>
      <c r="B3" s="1" t="s">
        <v>582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583</v>
      </c>
      <c r="B4" s="1" t="s">
        <v>584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585</v>
      </c>
      <c r="B5" s="1" t="s">
        <v>586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587</v>
      </c>
      <c r="B6" s="1" t="s">
        <v>588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589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590</v>
      </c>
      <c r="B8" s="1" t="s">
        <v>591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592</v>
      </c>
      <c r="B9" s="4" t="s">
        <v>593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594</v>
      </c>
      <c r="B10" s="1" t="s">
        <v>595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596</v>
      </c>
      <c r="B11" s="1" t="s">
        <v>597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598</v>
      </c>
      <c r="B12" s="1" t="s">
        <v>595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599</v>
      </c>
      <c r="B13" s="1" t="s">
        <v>600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601</v>
      </c>
      <c r="B14" s="1" t="s">
        <v>602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603</v>
      </c>
      <c r="B15" s="1" t="s">
        <v>600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604</v>
      </c>
      <c r="B16" s="1" t="s">
        <v>605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606</v>
      </c>
      <c r="B17" s="1" t="s">
        <v>607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608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609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610</v>
      </c>
      <c r="B20" s="1">
        <v>9.35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611</v>
      </c>
      <c r="B21" s="1">
        <v>9.36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612</v>
      </c>
      <c r="B22" s="1">
        <v>9.42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613</v>
      </c>
      <c r="B23" s="1">
        <v>9.75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614</v>
      </c>
      <c r="B24" s="1">
        <v>9.35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615</v>
      </c>
      <c r="B25" s="1">
        <v>9.36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616</v>
      </c>
      <c r="B26" s="1">
        <v>9.42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617</v>
      </c>
      <c r="B27" s="1">
        <v>9.75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618</v>
      </c>
      <c r="B28" s="1">
        <v>1.08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619</v>
      </c>
      <c r="B29" s="1">
        <v>0.108100004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620</v>
      </c>
      <c r="B30" s="1">
        <v>1.7303328E9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621</v>
      </c>
      <c r="B31" s="1">
        <v>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622</v>
      </c>
      <c r="B32" s="1">
        <v>10.11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623</v>
      </c>
      <c r="B33" s="1">
        <v>0.541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624</v>
      </c>
      <c r="B34" s="1">
        <v>8.504424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625</v>
      </c>
      <c r="B35" s="1">
        <v>42543.0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626</v>
      </c>
      <c r="B36" s="1">
        <v>42543.0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627</v>
      </c>
      <c r="B37" s="1">
        <v>29393.0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628</v>
      </c>
      <c r="B38" s="1">
        <v>35160.0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629</v>
      </c>
      <c r="B39" s="1">
        <v>35160.0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630</v>
      </c>
      <c r="B40" s="1">
        <v>11.7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631</v>
      </c>
      <c r="B41" s="1">
        <v>800.0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632</v>
      </c>
      <c r="B42" s="1">
        <v>800.0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633</v>
      </c>
      <c r="B43" s="1">
        <v>5.7659996E7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634</v>
      </c>
      <c r="B44" s="1">
        <v>8.88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635</v>
      </c>
      <c r="B45" s="1">
        <v>18.6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636</v>
      </c>
      <c r="B46" s="1">
        <v>6.6338987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637</v>
      </c>
      <c r="B47" s="1">
        <v>10.386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638</v>
      </c>
      <c r="B48" s="1">
        <v>11.50275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639</v>
      </c>
      <c r="B49" s="1" t="s">
        <v>640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641</v>
      </c>
      <c r="B50" s="1">
        <v>5.9004308E7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642</v>
      </c>
      <c r="B51" s="1">
        <v>0.88671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643</v>
      </c>
      <c r="B52" s="1">
        <v>6000000.0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644</v>
      </c>
      <c r="B53" s="1">
        <v>11484.0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645</v>
      </c>
      <c r="B54" s="1">
        <v>11087.0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646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647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648</v>
      </c>
      <c r="B57" s="1">
        <v>0.0019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649</v>
      </c>
      <c r="B58" s="1">
        <v>0.02632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650</v>
      </c>
      <c r="B59" s="1">
        <v>0.45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651</v>
      </c>
      <c r="B60" s="1">
        <v>0.0019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652</v>
      </c>
      <c r="B61" s="1">
        <v>6012020.0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653</v>
      </c>
      <c r="B62" s="1">
        <v>0.445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654</v>
      </c>
      <c r="B63" s="1">
        <v>21.595505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655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656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657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658</v>
      </c>
      <c r="B67" s="1">
        <v>-0.557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659</v>
      </c>
      <c r="B68" s="1">
        <v>7707048.0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660</v>
      </c>
      <c r="B69" s="1">
        <v>1.13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661</v>
      </c>
      <c r="B70" s="1">
        <v>6.789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662</v>
      </c>
      <c r="B71" s="1">
        <v>-0.4740011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663</v>
      </c>
      <c r="B72" s="1">
        <v>0.2421279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664</v>
      </c>
      <c r="B73" s="1">
        <v>0.093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665</v>
      </c>
      <c r="B74" s="1">
        <v>1.7328384E9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666</v>
      </c>
      <c r="B75" s="1" t="s">
        <v>667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668</v>
      </c>
      <c r="B76" s="1" t="s">
        <v>669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670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671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672</v>
      </c>
      <c r="B79" s="1" t="s">
        <v>673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674</v>
      </c>
      <c r="B80" s="1" t="s">
        <v>673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675</v>
      </c>
      <c r="B81" s="1">
        <v>6.992874E8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676</v>
      </c>
      <c r="B82" s="1" t="s">
        <v>677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678</v>
      </c>
      <c r="B83" s="1" t="s">
        <v>679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680</v>
      </c>
      <c r="B84" s="1" t="s">
        <v>681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682</v>
      </c>
      <c r="B85" s="1" t="s">
        <v>683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684</v>
      </c>
      <c r="B86" s="1">
        <v>-1.8E7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685</v>
      </c>
      <c r="B87" s="1">
        <v>9.61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686</v>
      </c>
      <c r="B88" s="1" t="s">
        <v>687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688</v>
      </c>
      <c r="B89" s="1">
        <v>1175691.0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689</v>
      </c>
      <c r="B90" s="1">
        <v>0.196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690</v>
      </c>
      <c r="B91" s="1">
        <v>1.0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691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692</v>
      </c>
      <c r="B93" s="1">
        <v>8691721.0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693</v>
      </c>
      <c r="B94" s="1">
        <v>1.449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694</v>
      </c>
      <c r="B95" s="1">
        <v>1.207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695</v>
      </c>
      <c r="B96" s="1">
        <v>2.88742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696</v>
      </c>
      <c r="B97" s="1">
        <v>-0.557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697</v>
      </c>
      <c r="B98" s="1">
        <v>-0.503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698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699</v>
      </c>
      <c r="B100" s="1">
        <v>0.85172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700</v>
      </c>
      <c r="B101" s="1" t="s">
        <v>640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701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702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53</v>
      </c>
      <c r="B4" s="1">
        <v>-1.0</v>
      </c>
      <c r="C4" s="1">
        <v>-97.0</v>
      </c>
      <c r="D4" s="1">
        <v>-1.0</v>
      </c>
      <c r="E4" s="1">
        <v>-1.0</v>
      </c>
      <c r="F4" s="1">
        <v>-1.0</v>
      </c>
      <c r="G4" s="1">
        <v>-1.0</v>
      </c>
      <c r="H4" s="1">
        <v>-1.0</v>
      </c>
      <c r="I4" s="1">
        <v>-1.0</v>
      </c>
      <c r="J4" s="1">
        <v>-1.0</v>
      </c>
      <c r="K4" s="1">
        <v>-1.0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703</v>
      </c>
      <c r="B5" s="1">
        <v>6.0</v>
      </c>
      <c r="C5" s="1">
        <v>6.0</v>
      </c>
      <c r="D5" s="1">
        <v>6.0</v>
      </c>
      <c r="E5" s="1">
        <v>6.0</v>
      </c>
      <c r="F5" s="1">
        <v>6.0</v>
      </c>
      <c r="G5" s="1">
        <v>6.0</v>
      </c>
      <c r="H5" s="1">
        <v>6.0</v>
      </c>
      <c r="I5" s="1">
        <v>6.0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704</v>
      </c>
      <c r="L7" s="1" t="str">
        <f>IF(W3*FORECAST(W2,B3:W3,B2:W2)&gt;0,FORECAST(W2,B3:W3,B2:W2),V3)*$X$1 * (1+0.02)/(0.0798-0.02)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705</v>
      </c>
      <c r="L8" s="1" t="str">
        <f t="array" ref="L8">NPV(0.0798,M3:W3)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706</v>
      </c>
      <c r="L9" s="1" t="str">
        <f t="array" ref="L9">NPV(0.0798,M16:W16)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707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55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708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709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(1+0.02)/(0.0798-0.02)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710</v>
      </c>
      <c r="B3" s="5">
        <v>15.0</v>
      </c>
      <c r="C3" s="5">
        <v>8.0</v>
      </c>
      <c r="D3" s="5">
        <v>6.0</v>
      </c>
      <c r="E3" s="5">
        <v>6.0</v>
      </c>
      <c r="F3" s="5">
        <v>8.0</v>
      </c>
      <c r="G3" s="5">
        <v>5.0</v>
      </c>
      <c r="H3" s="5">
        <v>4.0</v>
      </c>
      <c r="I3" s="5">
        <v>6.0</v>
      </c>
      <c r="J3" s="5">
        <v>11.0</v>
      </c>
      <c r="K3" s="5">
        <v>11.0</v>
      </c>
      <c r="L3" s="1">
        <f>IF(K3*FORECAST(L2,B3:K3,B2:K2)&gt;0,FORECAST(L2,B3:K3,B2:K2),K3)*$X$1</f>
        <v>7.2</v>
      </c>
      <c r="M3" s="1">
        <f>IF(L3*FORECAST(M2,B3:L3,B2:L2)&gt;0,FORECAST(M2,B3:L3,B2:L2),L3)*$X$1</f>
        <v>7.054545455</v>
      </c>
      <c r="N3" s="1">
        <f>IF(M3*FORECAST(N2,B3:M3,B2:M2)&gt;0,FORECAST(N2,B3:M3,B2:M2),M3)*$X$1</f>
        <v>6.909090909</v>
      </c>
      <c r="O3" s="1">
        <f>IF(N3*FORECAST(O2,B3:N3,B2:N2)&gt;0,FORECAST(O2,B3:N3,B2:N2),N3)*$X$1</f>
        <v>6.763636364</v>
      </c>
      <c r="P3" s="1">
        <f>IF(O3*FORECAST(P2,B3:O3,B2:O2)&gt;0,FORECAST(P2,B3:O3,B2:O2),O3)*$X$1</f>
        <v>6.618181818</v>
      </c>
      <c r="Q3" s="1">
        <f>IF(P3*FORECAST(Q2,B3:P3,B2:P2)&gt;0,FORECAST(Q2,B3:P3,B2:P2),P3)*$X$1</f>
        <v>6.472727273</v>
      </c>
      <c r="R3" s="1">
        <f>IF(Q3*FORECAST(R2,B3:Q3,B2:Q2)&gt;0,FORECAST(R2,B3:Q3,B2:Q2),Q3)*$X$1</f>
        <v>6.327272727</v>
      </c>
      <c r="S3" s="5">
        <f>IF(R3*FORECAST(S2,B3:R3,B2:R2)&gt;0,FORECAST(S2,B3:R3,B2:R2),R3)*$X$1</f>
        <v>6.181818182</v>
      </c>
      <c r="T3" s="5">
        <f>IF(S3*FORECAST(T2,B3:S3,B2:S2)&gt;0,FORECAST(T2,B3:S3,B2:S2),S3)*$X$1</f>
        <v>6.036363636</v>
      </c>
      <c r="U3" s="5">
        <f>IF(T3*FORECAST(U2,B3:T3,B2:T2)&gt;0,FORECAST(U2,B3:T3,B2:T2),T3)*$X$1</f>
        <v>5.890909091</v>
      </c>
      <c r="V3" s="5">
        <f>IF(U3*FORECAST(V2,B3:U3,B2:U2)&gt;0,FORECAST(V2,B3:U3,B2:U2),U3)*$X$1</f>
        <v>5.745454545</v>
      </c>
      <c r="W3" s="5">
        <f>IF(V3*FORECAST(W2,B3:V3,B2:V2)&gt;0,FORECAST(W2,B3:V3,B2:V2),V3)*$X$1</f>
        <v>5.6</v>
      </c>
      <c r="X3" s="2"/>
      <c r="Y3" s="2"/>
      <c r="Z3" s="2"/>
    </row>
    <row r="4">
      <c r="A4" s="3" t="s">
        <v>53</v>
      </c>
      <c r="B4" s="1">
        <v>-1.0</v>
      </c>
      <c r="C4" s="1">
        <v>-97.0</v>
      </c>
      <c r="D4" s="1">
        <v>-1.0</v>
      </c>
      <c r="E4" s="1">
        <v>-1.0</v>
      </c>
      <c r="F4" s="1">
        <v>-1.0</v>
      </c>
      <c r="G4" s="1">
        <v>-1.0</v>
      </c>
      <c r="H4" s="1">
        <v>-1.0</v>
      </c>
      <c r="I4" s="1">
        <v>-1.0</v>
      </c>
      <c r="J4" s="1">
        <v>-1.0</v>
      </c>
      <c r="K4" s="1">
        <v>-1.0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703</v>
      </c>
      <c r="B5" s="1">
        <v>6.0</v>
      </c>
      <c r="C5" s="1">
        <v>6.0</v>
      </c>
      <c r="D5" s="1">
        <v>6.0</v>
      </c>
      <c r="E5" s="1">
        <v>6.0</v>
      </c>
      <c r="F5" s="1">
        <v>6.0</v>
      </c>
      <c r="G5" s="1">
        <v>6.0</v>
      </c>
      <c r="H5" s="1">
        <v>6.0</v>
      </c>
      <c r="I5" s="1">
        <v>6.0</v>
      </c>
      <c r="J5" s="1">
        <v>6.0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704</v>
      </c>
      <c r="L7" s="1">
        <f>IF(W3*FORECAST(W2,B3:W3,B2:W2)&gt;0,FORECAST(W2,B3:W3,B2:W2),V3)*$X$1 * (1+0.02)/(0.0798-0.02)</f>
        <v>95.51839465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705</v>
      </c>
      <c r="L8" s="6">
        <f t="array" ref="L8">NPV(0.0798,M3:W3)</f>
        <v>46.00263975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706</v>
      </c>
      <c r="L9" s="6">
        <f t="array" ref="L9">NPV(0.0798,M16:W16)</f>
        <v>41.04974468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707</v>
      </c>
      <c r="L10" s="6">
        <f>L8 + L9</f>
        <v>87.05238443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55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708</v>
      </c>
      <c r="L12" s="6">
        <f>L10 - L11</f>
        <v>88.05238443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709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14.67539741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(1+0.02)/(0.0798-0.02)</f>
        <v>95.51839465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