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<sst xmlns="http://schemas.openxmlformats.org/spreadsheetml/2006/main" count="1370" uniqueCount="1185">
  <si>
    <t>ticker</t>
  </si>
  <si>
    <t>CRNC</t>
  </si>
  <si>
    <t>nombre</t>
  </si>
  <si>
    <t>CERENCE INC</t>
  </si>
  <si>
    <t>empresa</t>
  </si>
  <si>
    <t>Software</t>
  </si>
  <si>
    <t>Open</t>
  </si>
  <si>
    <t>Target Price</t>
  </si>
  <si>
    <t>Upside</t>
  </si>
  <si>
    <t>-28.99%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</si>
  <si>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</si>
  <si>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</si>
  <si>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</si>
  <si>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</si>
  <si>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</si>
  <si>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</si>
  <si>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</si>
  <si>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</si>
  <si>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No calculado</t>
  </si>
  <si>
    <t>Total Assets Growth</t>
  </si>
  <si>
    <t>-4.29%</t>
  </si>
  <si>
    <t>Net Property, Plant and Equipment Growth</t>
  </si>
  <si>
    <t>0.00%</t>
  </si>
  <si>
    <t>EBITDA Growth</t>
  </si>
  <si>
    <t>-67.84%</t>
  </si>
  <si>
    <t>Fiscal Period: September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</si>
  <si>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</si>
  <si>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</si>
  <si>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</si>
  <si>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</si>
  <si>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</si>
  <si>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</si>
  <si>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</si>
  <si>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</si>
  <si>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</si>
  <si>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</si>
  <si>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</si>
  <si>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</si>
  <si>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</si>
  <si>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</si>
  <si>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</si>
  <si>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</si>
  <si>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</si>
  <si>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</si>
  <si>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</si>
  <si>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</si>
  <si>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</si>
  <si>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</si>
  <si>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</si>
  <si>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</si>
  <si>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</si>
  <si>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</si>
  <si>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</si>
  <si>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</si>
  <si>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</si>
  <si>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</si>
  <si>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</si>
  <si>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</si>
  <si>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</si>
  <si>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</si>
  <si>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</si>
  <si>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</si>
  <si>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</si>
  <si>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</si>
  <si>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</si>
  <si>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</si>
  <si>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</si>
  <si>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</si>
  <si>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</si>
  <si>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</si>
  <si>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</si>
  <si>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</si>
  <si>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</si>
  <si>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</si>
  <si>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</si>
  <si>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</si>
  <si>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</si>
  <si>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</si>
  <si>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</si>
  <si>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</si>
  <si>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</si>
  <si>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</si>
  <si>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</si>
  <si>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</si>
  <si>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</si>
  <si>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</si>
  <si>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</si>
  <si>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</si>
  <si>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</si>
  <si>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</si>
  <si>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</si>
  <si>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</si>
  <si>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</si>
  <si>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</si>
  <si>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</si>
  <si>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</si>
  <si>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</si>
  <si>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</si>
  <si>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</si>
  <si>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</si>
  <si>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</si>
  <si>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</si>
  <si>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</si>
  <si>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</si>
  <si>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</si>
  <si>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</si>
  <si>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</si>
  <si>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</si>
  <si>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</si>
  <si>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29.35</t>
  </si>
  <si>
    <t>27.14</t>
  </si>
  <si>
    <t>18.08</t>
  </si>
  <si>
    <t>17.19</t>
  </si>
  <si>
    <t>3.37</t>
  </si>
  <si>
    <t>Tangible Book Value</t>
  </si>
  <si>
    <t>Tangible Book Value Per Share</t>
  </si>
  <si>
    <t>-3.21</t>
  </si>
  <si>
    <t>-5.86</t>
  </si>
  <si>
    <t>-4.76</t>
  </si>
  <si>
    <t>-5.18</t>
  </si>
  <si>
    <t>-3.76</t>
  </si>
  <si>
    <t>Total Debt</t>
  </si>
  <si>
    <t>0</t>
  </si>
  <si>
    <t>Net Debt</t>
  </si>
  <si>
    <t>Debt Equivalent of Unfunded Proj. Benefit Obligation</t>
  </si>
  <si>
    <t>Debt Equivalent Oper. Leases</t>
  </si>
  <si>
    <t>Account Code - Inventory Valuation</t>
  </si>
  <si>
    <t>Machinery, Total</t>
  </si>
  <si>
    <t>Full Time Employees</t>
  </si>
  <si>
    <t>Accumulated Allowance for Doubtful Accounts (Supple)</t>
  </si>
  <si>
    <t>Order Backlog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</si>
  <si>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</si>
  <si>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</si>
  <si>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</si>
  <si>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</si>
  <si>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</si>
  <si>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</si>
  <si>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</si>
  <si>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R&amp;D Expenses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</si>
  <si>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</si>
  <si>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</si>
  <si>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</si>
  <si>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</si>
  <si>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</si>
  <si>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</si>
  <si>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</si>
  <si>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</si>
  <si>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</si>
  <si>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</si>
  <si>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</si>
  <si>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</si>
  <si>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</si>
  <si>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</si>
  <si>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</si>
  <si>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</si>
  <si>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</si>
  <si>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</si>
  <si>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</si>
  <si>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</si>
  <si>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</si>
  <si>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</si>
  <si>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2.76</t>
  </si>
  <si>
    <t>-0.57</t>
  </si>
  <si>
    <t>1.22</t>
  </si>
  <si>
    <t>-7.93</t>
  </si>
  <si>
    <t>-1.4</t>
  </si>
  <si>
    <t>-14.12</t>
  </si>
  <si>
    <t>Basic EPS - Continuing Operations</t>
  </si>
  <si>
    <t>Basic Weighted Average Shares Outstanding</t>
  </si>
  <si>
    <t>Net EPS - Diluted</t>
  </si>
  <si>
    <t>1.17</t>
  </si>
  <si>
    <t>Diluted EPS - Continuing Operations</t>
  </si>
  <si>
    <t>Diluted Weighted Average Shares Outstanding</t>
  </si>
  <si>
    <t>Normalized Basic EPS</t>
  </si>
  <si>
    <t>0.63</t>
  </si>
  <si>
    <t>0.22</t>
  </si>
  <si>
    <t>0.88</t>
  </si>
  <si>
    <t>0.32</t>
  </si>
  <si>
    <t>-0.36</t>
  </si>
  <si>
    <t>0.62</t>
  </si>
  <si>
    <t>Normalized Diluted EPS</t>
  </si>
  <si>
    <t>0.85</t>
  </si>
  <si>
    <t>Payout Ratio</t>
  </si>
  <si>
    <t>-741.5</t>
  </si>
  <si>
    <t>EBITDA</t>
  </si>
  <si>
    <t>EBITA</t>
  </si>
  <si>
    <t>EBIT</t>
  </si>
  <si>
    <t>EBITDAR</t>
  </si>
  <si>
    <t>Total Revenues (As Reported)</t>
  </si>
  <si>
    <t>Effective Tax Rate - (Ratio)</t>
  </si>
  <si>
    <t>25.2</t>
  </si>
  <si>
    <t>84.02</t>
  </si>
  <si>
    <t>-796.53</t>
  </si>
  <si>
    <t>21.07</t>
  </si>
  <si>
    <t>4.92</t>
  </si>
  <si>
    <t>-56.39</t>
  </si>
  <si>
    <t>-54.59</t>
  </si>
  <si>
    <t>-0.59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</si>
  <si>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</si>
  <si>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</si>
  <si>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</si>
  <si>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</si>
  <si>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</si>
  <si>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</si>
  <si>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</si>
  <si>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</si>
  <si>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</si>
  <si>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</si>
  <si>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</si>
  <si>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</si>
  <si>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</si>
  <si>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</si>
  <si>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</si>
  <si>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</si>
  <si>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</si>
  <si>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</si>
  <si>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</si>
  <si>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</si>
  <si>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</si>
  <si>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</si>
  <si>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</si>
  <si>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</si>
  <si>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2.46</t>
  </si>
  <si>
    <t>1.57</t>
  </si>
  <si>
    <t>1.48</t>
  </si>
  <si>
    <t>2.42</t>
  </si>
  <si>
    <t>1.42</t>
  </si>
  <si>
    <t>-0.73</t>
  </si>
  <si>
    <t>2.89</t>
  </si>
  <si>
    <t>Return on Total Capital</t>
  </si>
  <si>
    <t>3.38</t>
  </si>
  <si>
    <t>2.2</t>
  </si>
  <si>
    <t>2.02</t>
  </si>
  <si>
    <t>3.18</t>
  </si>
  <si>
    <t>1.85</t>
  </si>
  <si>
    <t>-0.96</t>
  </si>
  <si>
    <t>4.07</t>
  </si>
  <si>
    <t>Return On Equity %</t>
  </si>
  <si>
    <t>0.59</t>
  </si>
  <si>
    <t>9.73</t>
  </si>
  <si>
    <t>-2.04</t>
  </si>
  <si>
    <t>4.61</t>
  </si>
  <si>
    <t>-35.63</t>
  </si>
  <si>
    <t>-7.99</t>
  </si>
  <si>
    <t>-140.69</t>
  </si>
  <si>
    <t>Return on Common Equity</t>
  </si>
  <si>
    <t>Margin Analysis</t>
  </si>
  <si>
    <t>Gross Profit Margin %</t>
  </si>
  <si>
    <t>74.81</t>
  </si>
  <si>
    <t>72.85</t>
  </si>
  <si>
    <t>70.05</t>
  </si>
  <si>
    <t>69.81</t>
  </si>
  <si>
    <t>75.84</t>
  </si>
  <si>
    <t>71.28</t>
  </si>
  <si>
    <t>67.82</t>
  </si>
  <si>
    <t>73.72</t>
  </si>
  <si>
    <t>SG&amp;A Margin</t>
  </si>
  <si>
    <t>19.37</t>
  </si>
  <si>
    <t>18.21</t>
  </si>
  <si>
    <t>20.5</t>
  </si>
  <si>
    <t>25.11</t>
  </si>
  <si>
    <t>24.71</t>
  </si>
  <si>
    <t>22.49</t>
  </si>
  <si>
    <t>22.38</t>
  </si>
  <si>
    <t>EBITDA Margin %</t>
  </si>
  <si>
    <t>31.1</t>
  </si>
  <si>
    <t>24.41</t>
  </si>
  <si>
    <t>20.55</t>
  </si>
  <si>
    <t>19.57</t>
  </si>
  <si>
    <t>23.75</t>
  </si>
  <si>
    <t>16.65</t>
  </si>
  <si>
    <t>-1.1</t>
  </si>
  <si>
    <t>16.36</t>
  </si>
  <si>
    <t>EBITA Margin %</t>
  </si>
  <si>
    <t>29.44</t>
  </si>
  <si>
    <t>22.61</t>
  </si>
  <si>
    <t>18.87</t>
  </si>
  <si>
    <t>17.73</t>
  </si>
  <si>
    <t>22.18</t>
  </si>
  <si>
    <t>14.9</t>
  </si>
  <si>
    <t>-3.06</t>
  </si>
  <si>
    <t>14.67</t>
  </si>
  <si>
    <t>EBIT Margin %</t>
  </si>
  <si>
    <t>27.08</t>
  </si>
  <si>
    <t>19.42</t>
  </si>
  <si>
    <t>11.93</t>
  </si>
  <si>
    <t>11.4</t>
  </si>
  <si>
    <t>16.97</t>
  </si>
  <si>
    <t>10.47</t>
  </si>
  <si>
    <t>-5.19</t>
  </si>
  <si>
    <t>13.97</t>
  </si>
  <si>
    <t>Income From Continuing Operations Margin %</t>
  </si>
  <si>
    <t>19.32</t>
  </si>
  <si>
    <t>2.12</t>
  </si>
  <si>
    <t>33.06</t>
  </si>
  <si>
    <t>-6.26</t>
  </si>
  <si>
    <t>11.85</t>
  </si>
  <si>
    <t>-94.8</t>
  </si>
  <si>
    <t>-19.1</t>
  </si>
  <si>
    <t>-177.4</t>
  </si>
  <si>
    <t>Net Income Margin %</t>
  </si>
  <si>
    <t>Net Avail. For Common Margin %</t>
  </si>
  <si>
    <t>Normalized Net Income Margin</t>
  </si>
  <si>
    <t>16.8</t>
  </si>
  <si>
    <t>12.13</t>
  </si>
  <si>
    <t>7.53</t>
  </si>
  <si>
    <t>2.38</t>
  </si>
  <si>
    <t>8.61</t>
  </si>
  <si>
    <t>3.8</t>
  </si>
  <si>
    <t>-4.92</t>
  </si>
  <si>
    <t>7.85</t>
  </si>
  <si>
    <t>Levered Free Cash Flow Margin</t>
  </si>
  <si>
    <t>37.19</t>
  </si>
  <si>
    <t>24.59</t>
  </si>
  <si>
    <t>35.77</t>
  </si>
  <si>
    <t>14.03</t>
  </si>
  <si>
    <t>12.01</t>
  </si>
  <si>
    <t>14.1</t>
  </si>
  <si>
    <t>2.96</t>
  </si>
  <si>
    <t>Unlevered Free Cash Flow Margin</t>
  </si>
  <si>
    <t>40.09</t>
  </si>
  <si>
    <t>16.29</t>
  </si>
  <si>
    <t>14.75</t>
  </si>
  <si>
    <t>17.24</t>
  </si>
  <si>
    <t>5.33</t>
  </si>
  <si>
    <t>Asset Turnover</t>
  </si>
  <si>
    <t>0.2</t>
  </si>
  <si>
    <t>0.21</t>
  </si>
  <si>
    <t>0.23</t>
  </si>
  <si>
    <t>0.33</t>
  </si>
  <si>
    <t>Fixed Assets Turnover</t>
  </si>
  <si>
    <t>20.74</t>
  </si>
  <si>
    <t>18.1</t>
  </si>
  <si>
    <t>9.45</t>
  </si>
  <si>
    <t>8.06</t>
  </si>
  <si>
    <t>6.64</t>
  </si>
  <si>
    <t>5.99</t>
  </si>
  <si>
    <t>7.45</t>
  </si>
  <si>
    <t>Receivables Turnover (Average Receivables)</t>
  </si>
  <si>
    <t>3.79</t>
  </si>
  <si>
    <t>4.12</t>
  </si>
  <si>
    <t>4.25</t>
  </si>
  <si>
    <t>4.17</t>
  </si>
  <si>
    <t>7.24</t>
  </si>
  <si>
    <t>5.54</t>
  </si>
  <si>
    <t>5.35</t>
  </si>
  <si>
    <t>Inventory Turnover (Average Inventory)</t>
  </si>
  <si>
    <t>116.17</t>
  </si>
  <si>
    <t>Short Term Liquidity</t>
  </si>
  <si>
    <t>Current Ratio</t>
  </si>
  <si>
    <t>0.86</t>
  </si>
  <si>
    <t>0.68</t>
  </si>
  <si>
    <t>0.72</t>
  </si>
  <si>
    <t>1.24</t>
  </si>
  <si>
    <t>1.74</t>
  </si>
  <si>
    <t>1.55</t>
  </si>
  <si>
    <t>1.52</t>
  </si>
  <si>
    <t>Quick Ratio</t>
  </si>
  <si>
    <t>0.78</t>
  </si>
  <si>
    <t>0.58</t>
  </si>
  <si>
    <t>1.14</t>
  </si>
  <si>
    <t>1.61</t>
  </si>
  <si>
    <t>1.1</t>
  </si>
  <si>
    <t>1.16</t>
  </si>
  <si>
    <t>Operating Cash Flow to Current Liabilities</t>
  </si>
  <si>
    <t>1.02</t>
  </si>
  <si>
    <t>0.92</t>
  </si>
  <si>
    <t>0.45</t>
  </si>
  <si>
    <t>-0.01</t>
  </si>
  <si>
    <t>0.05</t>
  </si>
  <si>
    <t>0.08</t>
  </si>
  <si>
    <t>Days Sales Outstanding (Average Receivables)</t>
  </si>
  <si>
    <t>96.35</t>
  </si>
  <si>
    <t>88.49</t>
  </si>
  <si>
    <t>86.17</t>
  </si>
  <si>
    <t>87.62</t>
  </si>
  <si>
    <t>50.44</t>
  </si>
  <si>
    <t>65.91</t>
  </si>
  <si>
    <t>68.47</t>
  </si>
  <si>
    <t>Days Outstanding Inventory (Average Inventory)</t>
  </si>
  <si>
    <t>3.15</t>
  </si>
  <si>
    <t>Average Days Payable Outstanding</t>
  </si>
  <si>
    <t>29.21</t>
  </si>
  <si>
    <t>46.6</t>
  </si>
  <si>
    <t>46.22</t>
  </si>
  <si>
    <t>39.18</t>
  </si>
  <si>
    <t>42.64</t>
  </si>
  <si>
    <t>52.48</t>
  </si>
  <si>
    <t>43.5</t>
  </si>
  <si>
    <t>Cash Conversion Cycle (Average Days)</t>
  </si>
  <si>
    <t>28.11</t>
  </si>
  <si>
    <t>Long Term Solvency</t>
  </si>
  <si>
    <t>Total Debt/Equity</t>
  </si>
  <si>
    <t>31.11</t>
  </si>
  <si>
    <t>28.08</t>
  </si>
  <si>
    <t>40.4</t>
  </si>
  <si>
    <t>41.76</t>
  </si>
  <si>
    <t>209.56</t>
  </si>
  <si>
    <t>Total Debt / Total Capital</t>
  </si>
  <si>
    <t>23.73</t>
  </si>
  <si>
    <t>21.92</t>
  </si>
  <si>
    <t>28.78</t>
  </si>
  <si>
    <t>29.46</t>
  </si>
  <si>
    <t>67.7</t>
  </si>
  <si>
    <t>LT Debt/Equity</t>
  </si>
  <si>
    <t>29.84</t>
  </si>
  <si>
    <t>26.99</t>
  </si>
  <si>
    <t>38.1</t>
  </si>
  <si>
    <t>40.91</t>
  </si>
  <si>
    <t>144.35</t>
  </si>
  <si>
    <t>Long-Term Debt / Total Capital</t>
  </si>
  <si>
    <t>22.76</t>
  </si>
  <si>
    <t>27.13</t>
  </si>
  <si>
    <t>28.86</t>
  </si>
  <si>
    <t>46.63</t>
  </si>
  <si>
    <t>Total Liabilities / Total Assets</t>
  </si>
  <si>
    <t>25.35</t>
  </si>
  <si>
    <t>28.92</t>
  </si>
  <si>
    <t>28.02</t>
  </si>
  <si>
    <t>43.24</t>
  </si>
  <si>
    <t>39.5</t>
  </si>
  <si>
    <t>45.93</t>
  </si>
  <si>
    <t>46.45</t>
  </si>
  <si>
    <t>79.91</t>
  </si>
  <si>
    <t>EBIT / Interest Expense</t>
  </si>
  <si>
    <t>1.65</t>
  </si>
  <si>
    <t>4.69</t>
  </si>
  <si>
    <t>2.39</t>
  </si>
  <si>
    <t>-1.03</t>
  </si>
  <si>
    <t>3.69</t>
  </si>
  <si>
    <t>EBITDA / Interest Expense</t>
  </si>
  <si>
    <t>3.24</t>
  </si>
  <si>
    <t>7.25</t>
  </si>
  <si>
    <t>4.49</t>
  </si>
  <si>
    <t>0.42</t>
  </si>
  <si>
    <t>(EBITDA - Capex) / Interest Expense</t>
  </si>
  <si>
    <t>2.4</t>
  </si>
  <si>
    <t>6.39</t>
  </si>
  <si>
    <t>3.28</t>
  </si>
  <si>
    <t>0.07</t>
  </si>
  <si>
    <t>Total Debt / EBITDA</t>
  </si>
  <si>
    <t>4.05</t>
  </si>
  <si>
    <t>2.85</t>
  </si>
  <si>
    <t>4.45</t>
  </si>
  <si>
    <t>47.03</t>
  </si>
  <si>
    <t>4.71</t>
  </si>
  <si>
    <t>Net Debt / EBITDA</t>
  </si>
  <si>
    <t>2.04</t>
  </si>
  <si>
    <t>1.2</t>
  </si>
  <si>
    <t>27.42</t>
  </si>
  <si>
    <t>2.63</t>
  </si>
  <si>
    <t>Total Debt / (EBITDA - Capex)</t>
  </si>
  <si>
    <t>5.46</t>
  </si>
  <si>
    <t>6.1</t>
  </si>
  <si>
    <t>277.42</t>
  </si>
  <si>
    <t>5.12</t>
  </si>
  <si>
    <t>Net Debt / (EBITDA - Capex)</t>
  </si>
  <si>
    <t>2.75</t>
  </si>
  <si>
    <t>1.36</t>
  </si>
  <si>
    <t>161.76</t>
  </si>
  <si>
    <t>2.86</t>
  </si>
  <si>
    <t>Growth Over Prior Year</t>
  </si>
  <si>
    <t>Total Revenues, 1 Yr. Growth %</t>
  </si>
  <si>
    <t>13.18</t>
  </si>
  <si>
    <t>9.51</t>
  </si>
  <si>
    <t>8.68</t>
  </si>
  <si>
    <t>16.98</t>
  </si>
  <si>
    <t>-15.31</t>
  </si>
  <si>
    <t>-10.19</t>
  </si>
  <si>
    <t>12.57</t>
  </si>
  <si>
    <t>Gross Profit, 1 Yr. Growth %</t>
  </si>
  <si>
    <t>10.21</t>
  </si>
  <si>
    <t>5.29</t>
  </si>
  <si>
    <t>8.31</t>
  </si>
  <si>
    <t>26.86</t>
  </si>
  <si>
    <t>-20.41</t>
  </si>
  <si>
    <t>-14.54</t>
  </si>
  <si>
    <t>22.36</t>
  </si>
  <si>
    <t>EBITDA, 1 Yr. Growth %</t>
  </si>
  <si>
    <t>-11.16</t>
  </si>
  <si>
    <t>-17.27</t>
  </si>
  <si>
    <t>3.47</t>
  </si>
  <si>
    <t>39.67</t>
  </si>
  <si>
    <t>-40.64</t>
  </si>
  <si>
    <t>-105.54</t>
  </si>
  <si>
    <t>EBITA, 1 Yr. Growth %</t>
  </si>
  <si>
    <t>-13.06</t>
  </si>
  <si>
    <t>-18.72</t>
  </si>
  <si>
    <t>2.14</t>
  </si>
  <si>
    <t>43.7</t>
  </si>
  <si>
    <t>-43.14</t>
  </si>
  <si>
    <t>-117.06</t>
  </si>
  <si>
    <t>-639.37</t>
  </si>
  <si>
    <t>EBIT, 1 Yr. Growth %</t>
  </si>
  <si>
    <t>-18.84</t>
  </si>
  <si>
    <t>-32.71</t>
  </si>
  <si>
    <t>3.78</t>
  </si>
  <si>
    <t>68.91</t>
  </si>
  <si>
    <t>-47.72</t>
  </si>
  <si>
    <t>-139.86</t>
  </si>
  <si>
    <t>-403.06</t>
  </si>
  <si>
    <t>Earnings From Cont. Operations, 1 Yr. Growth %</t>
  </si>
  <si>
    <t>-87.56</t>
  </si>
  <si>
    <t>-120.58</t>
  </si>
  <si>
    <t>-350.56</t>
  </si>
  <si>
    <t>-777.28</t>
  </si>
  <si>
    <t>-81.9</t>
  </si>
  <si>
    <t>945.4</t>
  </si>
  <si>
    <t>Net Income, 1 Yr. Growth %</t>
  </si>
  <si>
    <t>Normalized Net Income, 1 Yr. Growth %</t>
  </si>
  <si>
    <t>-18.32</t>
  </si>
  <si>
    <t>-32.02</t>
  </si>
  <si>
    <t>-65.58</t>
  </si>
  <si>
    <t>283.97</t>
  </si>
  <si>
    <t>-62.64</t>
  </si>
  <si>
    <t>-196.82</t>
  </si>
  <si>
    <t>-270.15</t>
  </si>
  <si>
    <t>Diluted EPS Before Extra, 1 Yr. Growth %</t>
  </si>
  <si>
    <t>-120.69</t>
  </si>
  <si>
    <t>-332.7</t>
  </si>
  <si>
    <t>-777.94</t>
  </si>
  <si>
    <t>-82.35</t>
  </si>
  <si>
    <t>908.73</t>
  </si>
  <si>
    <t>Accounts Receivable, 1 Yr. Growth %</t>
  </si>
  <si>
    <t>-2.61</t>
  </si>
  <si>
    <t>4.03</t>
  </si>
  <si>
    <t>6.95</t>
  </si>
  <si>
    <t>28.98</t>
  </si>
  <si>
    <t>-1.07</t>
  </si>
  <si>
    <t>35.94</t>
  </si>
  <si>
    <t>Inventory, 1 Yr. Growth %</t>
  </si>
  <si>
    <t>Net Property, Plant and Equip., 1 Yr. Growth %</t>
  </si>
  <si>
    <t>0.76</t>
  </si>
  <si>
    <t>50.03</t>
  </si>
  <si>
    <t>146.73</t>
  </si>
  <si>
    <t>-6.49</t>
  </si>
  <si>
    <t>12.94</t>
  </si>
  <si>
    <t>-12.28</t>
  </si>
  <si>
    <t>-6.43</t>
  </si>
  <si>
    <t>Total Assets, 1 Yr. Growth %</t>
  </si>
  <si>
    <t>4.63</t>
  </si>
  <si>
    <t>6.17</t>
  </si>
  <si>
    <t>13.72</t>
  </si>
  <si>
    <t>1.07</t>
  </si>
  <si>
    <t>-22.7</t>
  </si>
  <si>
    <t>-1.59</t>
  </si>
  <si>
    <t>-45.87</t>
  </si>
  <si>
    <t>Tangible Book Value, 1 Yr. Growth %</t>
  </si>
  <si>
    <t>63.99</t>
  </si>
  <si>
    <t>-44.78</t>
  </si>
  <si>
    <t>85.04</t>
  </si>
  <si>
    <t>-42.96</t>
  </si>
  <si>
    <t>53.84</t>
  </si>
  <si>
    <t>11.62</t>
  </si>
  <si>
    <t>-24.78</t>
  </si>
  <si>
    <t>Common Equity, 1 Yr. Growth %</t>
  </si>
  <si>
    <t>-0.39</t>
  </si>
  <si>
    <t>-10.33</t>
  </si>
  <si>
    <t>7.49</t>
  </si>
  <si>
    <t>-30.91</t>
  </si>
  <si>
    <t>-2.54</t>
  </si>
  <si>
    <t>-79.69</t>
  </si>
  <si>
    <t>Cash From Operations, 1 Yr. Growth %</t>
  </si>
  <si>
    <t>16.57</t>
  </si>
  <si>
    <t>-23.59</t>
  </si>
  <si>
    <t>-49.14</t>
  </si>
  <si>
    <t>66.09</t>
  </si>
  <si>
    <t>-102.87</t>
  </si>
  <si>
    <t>-450.7</t>
  </si>
  <si>
    <t>129.34</t>
  </si>
  <si>
    <t>Capital Expenditures, 1 Yr. Growth %</t>
  </si>
  <si>
    <t>-15.98</t>
  </si>
  <si>
    <t>-30.61</t>
  </si>
  <si>
    <t>320.9</t>
  </si>
  <si>
    <t>-36.63</t>
  </si>
  <si>
    <t>44.82</t>
  </si>
  <si>
    <t>-70.63</t>
  </si>
  <si>
    <t>-2.5</t>
  </si>
  <si>
    <t>Levered Free Cash Flow, 1 Yr. Growth %</t>
  </si>
  <si>
    <t>-25.54</t>
  </si>
  <si>
    <t>58.11</t>
  </si>
  <si>
    <t>-53.03</t>
  </si>
  <si>
    <t>-27.5</t>
  </si>
  <si>
    <t>4.13</t>
  </si>
  <si>
    <t>-76.36</t>
  </si>
  <si>
    <t>Unlevered Free Cash Flow, 1 Yr. Growth %</t>
  </si>
  <si>
    <t>77.17</t>
  </si>
  <si>
    <t>-51.43</t>
  </si>
  <si>
    <t>-23.3</t>
  </si>
  <si>
    <t>3.85</t>
  </si>
  <si>
    <t>-65.2</t>
  </si>
  <si>
    <t>Compound Annual Growth Rate Over Two Years</t>
  </si>
  <si>
    <t>Total Revenues, 2 Yr. CAGR %</t>
  </si>
  <si>
    <t>11.33</t>
  </si>
  <si>
    <t>9.09</t>
  </si>
  <si>
    <t>12.98</t>
  </si>
  <si>
    <t>-0.47</t>
  </si>
  <si>
    <t>-12.79</t>
  </si>
  <si>
    <t>0.55</t>
  </si>
  <si>
    <t>Gross Profit, 2 Yr. CAGR %</t>
  </si>
  <si>
    <t>7.72</t>
  </si>
  <si>
    <t>6.79</t>
  </si>
  <si>
    <t>17.56</t>
  </si>
  <si>
    <t>0.49</t>
  </si>
  <si>
    <t>-17.53</t>
  </si>
  <si>
    <t>2.26</t>
  </si>
  <si>
    <t>EBITDA, 2 Yr. CAGR %</t>
  </si>
  <si>
    <t>-13.31</t>
  </si>
  <si>
    <t>-7.48</t>
  </si>
  <si>
    <t>21.44</t>
  </si>
  <si>
    <t>-8.95</t>
  </si>
  <si>
    <t>-81.22</t>
  </si>
  <si>
    <t>-3.77</t>
  </si>
  <si>
    <t>EBITA, 2 Yr. CAGR %</t>
  </si>
  <si>
    <t>-14.86</t>
  </si>
  <si>
    <t>-8.88</t>
  </si>
  <si>
    <t>22.52</t>
  </si>
  <si>
    <t>-9.6</t>
  </si>
  <si>
    <t>-67.6</t>
  </si>
  <si>
    <t>-4.08</t>
  </si>
  <si>
    <t>EBIT, 2 Yr. CAGR %</t>
  </si>
  <si>
    <t>-26.1</t>
  </si>
  <si>
    <t>-16.43</t>
  </si>
  <si>
    <t>34.7</t>
  </si>
  <si>
    <t>-6.03</t>
  </si>
  <si>
    <t>-51.77</t>
  </si>
  <si>
    <t>9.91</t>
  </si>
  <si>
    <t>Earnings From Cont. Operations, 2 Yr. CAGR %</t>
  </si>
  <si>
    <t>45.63</t>
  </si>
  <si>
    <t>87.3</t>
  </si>
  <si>
    <t>-32.35</t>
  </si>
  <si>
    <t>311.95</t>
  </si>
  <si>
    <t>10.71</t>
  </si>
  <si>
    <t>37.55</t>
  </si>
  <si>
    <t>Net Income, 2 Yr. CAGR %</t>
  </si>
  <si>
    <t>Normalized Net Income, 2 Yr. CAGR %</t>
  </si>
  <si>
    <t>-25.49</t>
  </si>
  <si>
    <t>-51.63</t>
  </si>
  <si>
    <t>20.86</t>
  </si>
  <si>
    <t>25.3</t>
  </si>
  <si>
    <t>-34.1</t>
  </si>
  <si>
    <t>31.9</t>
  </si>
  <si>
    <t>Diluted EPS Before Extra, 2 Yr. CAGR %</t>
  </si>
  <si>
    <t>88.75</t>
  </si>
  <si>
    <t>-34.84</t>
  </si>
  <si>
    <t>297.18</t>
  </si>
  <si>
    <t>9.39</t>
  </si>
  <si>
    <t>33.43</t>
  </si>
  <si>
    <t>Accounts Receivable, 2 Yr. CAGR %</t>
  </si>
  <si>
    <t>0.65</t>
  </si>
  <si>
    <t>5.49</t>
  </si>
  <si>
    <t>18.15</t>
  </si>
  <si>
    <t>15.97</t>
  </si>
  <si>
    <t>Net Property, Plant and Equip., 2 Yr. CAGR %</t>
  </si>
  <si>
    <t>22.95</t>
  </si>
  <si>
    <t>92.4</t>
  </si>
  <si>
    <t>51.9</t>
  </si>
  <si>
    <t>2.77</t>
  </si>
  <si>
    <t>-9.4</t>
  </si>
  <si>
    <t>Total Assets, 2 Yr. CAGR %</t>
  </si>
  <si>
    <t>5.4</t>
  </si>
  <si>
    <t>9.88</t>
  </si>
  <si>
    <t>7.22</t>
  </si>
  <si>
    <t>-11.61</t>
  </si>
  <si>
    <t>-12.78</t>
  </si>
  <si>
    <t>-27.01</t>
  </si>
  <si>
    <t>Tangible Book Value, 2 Yr. CAGR %</t>
  </si>
  <si>
    <t>-4.84</t>
  </si>
  <si>
    <t>1.09</t>
  </si>
  <si>
    <t>2.18</t>
  </si>
  <si>
    <t>-6.33</t>
  </si>
  <si>
    <t>31.04</t>
  </si>
  <si>
    <t>-8.37</t>
  </si>
  <si>
    <t>Common Equity, 2 Yr. CAGR %</t>
  </si>
  <si>
    <t>3.5</t>
  </si>
  <si>
    <t>-1.81</t>
  </si>
  <si>
    <t>-1.71</t>
  </si>
  <si>
    <t>-13.83</t>
  </si>
  <si>
    <t>-17.94</t>
  </si>
  <si>
    <t>-55.51</t>
  </si>
  <si>
    <t>Cash From Operations, 2 Yr. CAGR %</t>
  </si>
  <si>
    <t>-4.61</t>
  </si>
  <si>
    <t>-37.66</t>
  </si>
  <si>
    <t>-8.1</t>
  </si>
  <si>
    <t>-78.15</t>
  </si>
  <si>
    <t>-68.25</t>
  </si>
  <si>
    <t>183.6</t>
  </si>
  <si>
    <t>Capital Expenditures, 2 Yr. CAGR %</t>
  </si>
  <si>
    <t>-2.11</t>
  </si>
  <si>
    <t>70.89</t>
  </si>
  <si>
    <t>63.31</t>
  </si>
  <si>
    <t>-4.21</t>
  </si>
  <si>
    <t>-34.78</t>
  </si>
  <si>
    <t>-46.49</t>
  </si>
  <si>
    <t>Levered Free Cash Flow, 2 Yr. CAGR %</t>
  </si>
  <si>
    <t>8.51</t>
  </si>
  <si>
    <t>-14.66</t>
  </si>
  <si>
    <t>-41.65</t>
  </si>
  <si>
    <t>-12.56</t>
  </si>
  <si>
    <t>-50.39</t>
  </si>
  <si>
    <t>Unlevered Free Cash Flow, 2 Yr. CAGR %</t>
  </si>
  <si>
    <t>14.86</t>
  </si>
  <si>
    <t>-8.04</t>
  </si>
  <si>
    <t>-38.97</t>
  </si>
  <si>
    <t>-10.29</t>
  </si>
  <si>
    <t>-39.89</t>
  </si>
  <si>
    <t>Compound Annual Growth Rate Over Three Years</t>
  </si>
  <si>
    <t>Total Revenues, 3 Yr. CAGR %</t>
  </si>
  <si>
    <t>10.44</t>
  </si>
  <si>
    <t>11.81</t>
  </si>
  <si>
    <t>-3.82</t>
  </si>
  <si>
    <t>-5.04</t>
  </si>
  <si>
    <t>Gross Profit, 3 Yr. CAGR %</t>
  </si>
  <si>
    <t>7.92</t>
  </si>
  <si>
    <t>13.32</t>
  </si>
  <si>
    <t>3.23</t>
  </si>
  <si>
    <t>-4.8</t>
  </si>
  <si>
    <t>-5.94</t>
  </si>
  <si>
    <t>EBITDA, 3 Yr. CAGR %</t>
  </si>
  <si>
    <t>6.86</t>
  </si>
  <si>
    <t>-4.34</t>
  </si>
  <si>
    <t>-63.34</t>
  </si>
  <si>
    <t>-16.13</t>
  </si>
  <si>
    <t>EBITA, 3 Yr. CAGR %</t>
  </si>
  <si>
    <t>-9.53</t>
  </si>
  <si>
    <t>6.85</t>
  </si>
  <si>
    <t>-5.14</t>
  </si>
  <si>
    <t>-46.77</t>
  </si>
  <si>
    <t>-17.28</t>
  </si>
  <si>
    <t>EBIT, 3 Yr. CAGR %</t>
  </si>
  <si>
    <t>-17.24</t>
  </si>
  <si>
    <t>6.88</t>
  </si>
  <si>
    <t>-1.74</t>
  </si>
  <si>
    <t>-26.75</t>
  </si>
  <si>
    <t>Earnings From Cont. Operations, 3 Yr. CAGR %</t>
  </si>
  <si>
    <t>-24.15</t>
  </si>
  <si>
    <t>98.35</t>
  </si>
  <si>
    <t>45.81</t>
  </si>
  <si>
    <t>45.36</t>
  </si>
  <si>
    <t>134.01</t>
  </si>
  <si>
    <t>Net Income, 3 Yr. CAGR %</t>
  </si>
  <si>
    <t>Normalized Net Income, 3 Yr. CAGR %</t>
  </si>
  <si>
    <t>-42.4</t>
  </si>
  <si>
    <t>-0.24</t>
  </si>
  <si>
    <t>-18.28</t>
  </si>
  <si>
    <t>22.2</t>
  </si>
  <si>
    <t>-7.94</t>
  </si>
  <si>
    <t>Diluted EPS Before Extra, 3 Yr. CAGR %</t>
  </si>
  <si>
    <t>-24.01</t>
  </si>
  <si>
    <t>94.1</t>
  </si>
  <si>
    <t>42.26</t>
  </si>
  <si>
    <t>40.68</t>
  </si>
  <si>
    <t>129.39</t>
  </si>
  <si>
    <t>Accounts Receivable, 3 Yr. CAGR %</t>
  </si>
  <si>
    <t>2.72</t>
  </si>
  <si>
    <t>13.25</t>
  </si>
  <si>
    <t>-15.61</t>
  </si>
  <si>
    <t>11.26</t>
  </si>
  <si>
    <t>Net Property, Plant and Equip., 3 Yr. CAGR %</t>
  </si>
  <si>
    <t>55.08</t>
  </si>
  <si>
    <t>51.27</t>
  </si>
  <si>
    <t>37.61</t>
  </si>
  <si>
    <t>-2.52</t>
  </si>
  <si>
    <t>Total Assets, 3 Yr. CAGR %</t>
  </si>
  <si>
    <t>8.1</t>
  </si>
  <si>
    <t>6.87</t>
  </si>
  <si>
    <t>-3.86</t>
  </si>
  <si>
    <t>-8.39</t>
  </si>
  <si>
    <t>-25.6</t>
  </si>
  <si>
    <t>Tangible Book Value, 3 Yr. CAGR %</t>
  </si>
  <si>
    <t>18.78</t>
  </si>
  <si>
    <t>-16.77</t>
  </si>
  <si>
    <t>17.11</t>
  </si>
  <si>
    <t>-0.69</t>
  </si>
  <si>
    <t>8.9</t>
  </si>
  <si>
    <t>Common Equity, 3 Yr. CAGR %</t>
  </si>
  <si>
    <t>-1.34</t>
  </si>
  <si>
    <t>1.28</t>
  </si>
  <si>
    <t>-12.61</t>
  </si>
  <si>
    <t>-10.22</t>
  </si>
  <si>
    <t>-48.48</t>
  </si>
  <si>
    <t>Cash From Operations, 3 Yr. CAGR %</t>
  </si>
  <si>
    <t>-22.65</t>
  </si>
  <si>
    <t>-13.58</t>
  </si>
  <si>
    <t>-71.05</t>
  </si>
  <si>
    <t>-44.89</t>
  </si>
  <si>
    <t>-38.63</t>
  </si>
  <si>
    <t>Capital Expenditures, 3 Yr. CAGR %</t>
  </si>
  <si>
    <t>59.18</t>
  </si>
  <si>
    <t>22.77</t>
  </si>
  <si>
    <t>56.9</t>
  </si>
  <si>
    <t>-35.41</t>
  </si>
  <si>
    <t>-25.43</t>
  </si>
  <si>
    <t>Levered Free Cash Flow, 3 Yr. CAGR %</t>
  </si>
  <si>
    <t>-18.45</t>
  </si>
  <si>
    <t>-19.17</t>
  </si>
  <si>
    <t>-28.92</t>
  </si>
  <si>
    <t>-43.46</t>
  </si>
  <si>
    <t>Unlevered Free Cash Flow, 3 Yr. CAGR %</t>
  </si>
  <si>
    <t>-14.29</t>
  </si>
  <si>
    <t>-13.44</t>
  </si>
  <si>
    <t>-26.88</t>
  </si>
  <si>
    <t>-34.58</t>
  </si>
  <si>
    <t>Compound Annual Growth Rate Over Five Years</t>
  </si>
  <si>
    <t>Total Revenues, 5 Yr. CAGR %</t>
  </si>
  <si>
    <t>6.03</t>
  </si>
  <si>
    <t>1.23</t>
  </si>
  <si>
    <t>1.79</t>
  </si>
  <si>
    <t>Gross Profit, 5 Yr. CAGR %</t>
  </si>
  <si>
    <t>-0.2</t>
  </si>
  <si>
    <t>2.84</t>
  </si>
  <si>
    <t>EBITDA, 5 Yr. CAGR %</t>
  </si>
  <si>
    <t>-8.03</t>
  </si>
  <si>
    <t>-46.69</t>
  </si>
  <si>
    <t>-2.75</t>
  </si>
  <si>
    <t>EBITA, 5 Yr. CAGR %</t>
  </si>
  <si>
    <t>-9.16</t>
  </si>
  <si>
    <t>-33.71</t>
  </si>
  <si>
    <t>EBIT, 5 Yr. CAGR %</t>
  </si>
  <si>
    <t>-12.32</t>
  </si>
  <si>
    <t>-22.25</t>
  </si>
  <si>
    <t>5.05</t>
  </si>
  <si>
    <t>Earnings From Cont. Operations, 5 Yr. CAGR %</t>
  </si>
  <si>
    <t>45.74</t>
  </si>
  <si>
    <t>57.09</t>
  </si>
  <si>
    <t>42.45</t>
  </si>
  <si>
    <t>Net Income, 5 Yr. CAGR %</t>
  </si>
  <si>
    <t>Normalized Net Income, 5 Yr. CAGR %</t>
  </si>
  <si>
    <t>-21.25</t>
  </si>
  <si>
    <t>-15.49</t>
  </si>
  <si>
    <t>2.65</t>
  </si>
  <si>
    <t>Diluted EPS Before Extra, 5 Yr. CAGR %</t>
  </si>
  <si>
    <t>43.6</t>
  </si>
  <si>
    <t>54.31</t>
  </si>
  <si>
    <t>38.66</t>
  </si>
  <si>
    <t>Accounts Receivable, 5 Yr. CAGR %</t>
  </si>
  <si>
    <t>-9.44</t>
  </si>
  <si>
    <t>-3.2</t>
  </si>
  <si>
    <t>-3.5</t>
  </si>
  <si>
    <t>Net Property, Plant and Equip., 5 Yr. CAGR %</t>
  </si>
  <si>
    <t>31.55</t>
  </si>
  <si>
    <t>27.95</t>
  </si>
  <si>
    <t>16.42</t>
  </si>
  <si>
    <t>Total Assets, 5 Yr. CAGR %</t>
  </si>
  <si>
    <t>-0.26</t>
  </si>
  <si>
    <t>-1.47</t>
  </si>
  <si>
    <t>-13.89</t>
  </si>
  <si>
    <t>Tangible Book Value, 5 Yr. CAGR %</t>
  </si>
  <si>
    <t>7.78</t>
  </si>
  <si>
    <t>6.16</t>
  </si>
  <si>
    <t>Common Equity, 5 Yr. CAGR %</t>
  </si>
  <si>
    <t>-6.9</t>
  </si>
  <si>
    <t>-33.29</t>
  </si>
  <si>
    <t>Cash From Operations, 5 Yr. CAGR %</t>
  </si>
  <si>
    <t>-53.35</t>
  </si>
  <si>
    <t>-42.1</t>
  </si>
  <si>
    <t>-27.87</t>
  </si>
  <si>
    <t>Capital Expenditures, 5 Yr. CAGR %</t>
  </si>
  <si>
    <t>29.92</t>
  </si>
  <si>
    <t>-4.68</t>
  </si>
  <si>
    <t>Levered Free Cash Flow, 5 Yr. CAGR %</t>
  </si>
  <si>
    <t>-16.14</t>
  </si>
  <si>
    <t>-33.34</t>
  </si>
  <si>
    <t>Unlevered Free Cash Flow, 5 Yr. CAGR %</t>
  </si>
  <si>
    <t>-12.71</t>
  </si>
  <si>
    <t>-25.03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</si>
  <si>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</si>
  <si>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</si>
  <si>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</si>
  <si>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</si>
  <si>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</si>
  <si>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</si>
  <si>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</si>
  <si>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</si>
  <si>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</si>
  <si>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1,795</t>
  </si>
  <si>
    <t>3,653</t>
  </si>
  <si>
    <t>620.3</t>
  </si>
  <si>
    <t>821.6</t>
  </si>
  <si>
    <t>131.7</t>
  </si>
  <si>
    <t>648.8</t>
  </si>
  <si>
    <t>-</t>
  </si>
  <si>
    <t>Change</t>
  </si>
  <si>
    <t>103.54%</t>
  </si>
  <si>
    <t>-83.02%</t>
  </si>
  <si>
    <t>32.45%</t>
  </si>
  <si>
    <t>-83.97%</t>
  </si>
  <si>
    <t>392.73%</t>
  </si>
  <si>
    <t>Enterprise Value (EV)
                                    1</t>
  </si>
  <si>
    <t>1,920</t>
  </si>
  <si>
    <t>3,796</t>
  </si>
  <si>
    <t>795.8</t>
  </si>
  <si>
    <t>987.2</t>
  </si>
  <si>
    <t>286.6</t>
  </si>
  <si>
    <t>792.5</t>
  </si>
  <si>
    <t>741.8</t>
  </si>
  <si>
    <t>97.69%</t>
  </si>
  <si>
    <t>-79.03%</t>
  </si>
  <si>
    <t>24.05%</t>
  </si>
  <si>
    <t>-70.97%</t>
  </si>
  <si>
    <t>176.51%</t>
  </si>
  <si>
    <t>-6.4%</t>
  </si>
  <si>
    <t>-12.53%</t>
  </si>
  <si>
    <t>P/E ratio</t>
  </si>
  <si>
    <t>-85.7x</t>
  </si>
  <si>
    <t>82.1x</t>
  </si>
  <si>
    <t>-1.99x</t>
  </si>
  <si>
    <t>-14.6x</t>
  </si>
  <si>
    <t>-0.22x</t>
  </si>
  <si>
    <t>-21.3x</t>
  </si>
  <si>
    <t>-64x</t>
  </si>
  <si>
    <t>PBR</t>
  </si>
  <si>
    <t>1.1x</t>
  </si>
  <si>
    <t>4.6x</t>
  </si>
  <si>
    <t>4.62x</t>
  </si>
  <si>
    <t>PEG</t>
  </si>
  <si>
    <t>-0x</t>
  </si>
  <si>
    <t>0x</t>
  </si>
  <si>
    <t>0.2x</t>
  </si>
  <si>
    <t>1x</t>
  </si>
  <si>
    <t>Capitalization / Revenue</t>
  </si>
  <si>
    <t>5.44x</t>
  </si>
  <si>
    <t>9.43x</t>
  </si>
  <si>
    <t>1.89x</t>
  </si>
  <si>
    <t>2.79x</t>
  </si>
  <si>
    <t>0.4x</t>
  </si>
  <si>
    <t>2.68x</t>
  </si>
  <si>
    <t>2.52x</t>
  </si>
  <si>
    <t>2.29x</t>
  </si>
  <si>
    <t>EV / Revenue</t>
  </si>
  <si>
    <t>5.82x</t>
  </si>
  <si>
    <t>9.8x</t>
  </si>
  <si>
    <t>2.43x</t>
  </si>
  <si>
    <t>3.35x</t>
  </si>
  <si>
    <t>0.86x</t>
  </si>
  <si>
    <t>3.27x</t>
  </si>
  <si>
    <t>2.88x</t>
  </si>
  <si>
    <t>EV / EBITDA</t>
  </si>
  <si>
    <t>16.7x</t>
  </si>
  <si>
    <t>24.3x</t>
  </si>
  <si>
    <t>9.22x</t>
  </si>
  <si>
    <t>23.8x</t>
  </si>
  <si>
    <t>3.56x</t>
  </si>
  <si>
    <t>41x</t>
  </si>
  <si>
    <t>20.1x</t>
  </si>
  <si>
    <t>EV / EBIT</t>
  </si>
  <si>
    <t>18.2x</t>
  </si>
  <si>
    <t>25.9x</t>
  </si>
  <si>
    <t>10.3x</t>
  </si>
  <si>
    <t>31.1x</t>
  </si>
  <si>
    <t>3.96x</t>
  </si>
  <si>
    <t>206x</t>
  </si>
  <si>
    <t>30x</t>
  </si>
  <si>
    <t>12.4x</t>
  </si>
  <si>
    <t>EV / FCF</t>
  </si>
  <si>
    <t>74.5x</t>
  </si>
  <si>
    <t>60.9x</t>
  </si>
  <si>
    <t>-40.6x</t>
  </si>
  <si>
    <t>416x</t>
  </si>
  <si>
    <t>23.5x</t>
  </si>
  <si>
    <t>23.2x</t>
  </si>
  <si>
    <t>51.7x</t>
  </si>
  <si>
    <t>18.3x</t>
  </si>
  <si>
    <t>FCF Yield</t>
  </si>
  <si>
    <t>1.34%</t>
  </si>
  <si>
    <t>1.64%</t>
  </si>
  <si>
    <t>-2.46%</t>
  </si>
  <si>
    <t>0.24%</t>
  </si>
  <si>
    <t>4.26%</t>
  </si>
  <si>
    <t>4.32%</t>
  </si>
  <si>
    <t>1.94%</t>
  </si>
  <si>
    <t>5.47%</t>
  </si>
  <si>
    <t>Dividend per Share
                                    2</t>
  </si>
  <si>
    <t>Rate of return</t>
  </si>
  <si>
    <t>EPS
                                    2</t>
  </si>
  <si>
    <t>-0.71</t>
  </si>
  <si>
    <t>-0.2367</t>
  </si>
  <si>
    <t>Distribution rate</t>
  </si>
  <si>
    <t>Net sales
                                    1</t>
  </si>
  <si>
    <t>329.6</t>
  </si>
  <si>
    <t>387.2</t>
  </si>
  <si>
    <t>327.9</t>
  </si>
  <si>
    <t>294.5</t>
  </si>
  <si>
    <t>331.5</t>
  </si>
  <si>
    <t>242.3</t>
  </si>
  <si>
    <t>257.8</t>
  </si>
  <si>
    <t>282.8</t>
  </si>
  <si>
    <t>EBITDA
                                    1</t>
  </si>
  <si>
    <t>114.9</t>
  </si>
  <si>
    <t>155.9</t>
  </si>
  <si>
    <t>86.36</t>
  </si>
  <si>
    <t>41.52</t>
  </si>
  <si>
    <t>80.62</t>
  </si>
  <si>
    <t>19.34</t>
  </si>
  <si>
    <t>36.95</t>
  </si>
  <si>
    <t>EBIT
                                    1</t>
  </si>
  <si>
    <t>105.7</t>
  </si>
  <si>
    <t>146.4</t>
  </si>
  <si>
    <t>76.92</t>
  </si>
  <si>
    <t>31.75</t>
  </si>
  <si>
    <t>72.29</t>
  </si>
  <si>
    <t>3.842</t>
  </si>
  <si>
    <t>24.75</t>
  </si>
  <si>
    <t>52.5</t>
  </si>
  <si>
    <t>Net income
                                    1</t>
  </si>
  <si>
    <t>-20.63</t>
  </si>
  <si>
    <t>45.89</t>
  </si>
  <si>
    <t>-310.8</t>
  </si>
  <si>
    <t>-56.25</t>
  </si>
  <si>
    <t>-588.1</t>
  </si>
  <si>
    <t>-23.12</t>
  </si>
  <si>
    <t>-2.445</t>
  </si>
  <si>
    <t>34.5</t>
  </si>
  <si>
    <t>Net Debt
                                    1</t>
  </si>
  <si>
    <t>125.4</t>
  </si>
  <si>
    <t>142.9</t>
  </si>
  <si>
    <t>175.5</t>
  </si>
  <si>
    <t>165.6</t>
  </si>
  <si>
    <t>154.9</t>
  </si>
  <si>
    <t>143.6</t>
  </si>
  <si>
    <t>92.96</t>
  </si>
  <si>
    <t>Reference price
                                    2</t>
  </si>
  <si>
    <t>48.87</t>
  </si>
  <si>
    <t>96.11</t>
  </si>
  <si>
    <t>15.75</t>
  </si>
  <si>
    <t>20.37</t>
  </si>
  <si>
    <t>15.15</t>
  </si>
  <si>
    <t>Nbr of stocks (in thousands)</t>
  </si>
  <si>
    <t>36,723</t>
  </si>
  <si>
    <t>38,006</t>
  </si>
  <si>
    <t>39,383</t>
  </si>
  <si>
    <t>40,333</t>
  </si>
  <si>
    <t>41,804</t>
  </si>
  <si>
    <t>42,828</t>
  </si>
  <si>
    <t>Announcement Date</t>
  </si>
  <si>
    <t>11/16/20</t>
  </si>
  <si>
    <t>11/22/21</t>
  </si>
  <si>
    <t>11/29/22</t>
  </si>
  <si>
    <t>11/27/23</t>
  </si>
  <si>
    <t>11/21/24</t>
  </si>
  <si>
    <t>address1</t>
  </si>
  <si>
    <t>1 Burlington Woods Drive</t>
  </si>
  <si>
    <t>address2</t>
  </si>
  <si>
    <t>Suite 301A</t>
  </si>
  <si>
    <t>city</t>
  </si>
  <si>
    <t>Burlington</t>
  </si>
  <si>
    <t>state</t>
  </si>
  <si>
    <t>MA</t>
  </si>
  <si>
    <t>zip</t>
  </si>
  <si>
    <t>01803</t>
  </si>
  <si>
    <t>country</t>
  </si>
  <si>
    <t>phone</t>
  </si>
  <si>
    <t>857 362 7300</t>
  </si>
  <si>
    <t>website</t>
  </si>
  <si>
    <t>https://www.cerence.com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</si>
  <si>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</si>
  <si>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</si>
  <si>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</si>
  <si>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</si>
  <si>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</si>
  <si>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</si>
  <si>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</si>
  <si>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</si>
  <si>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</si>
  <si>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</si>
  <si>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</si>
  <si>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Cerence Inc. provides AI powered virtual assistants for the mobility/transportation market in United States, Other Americas, Germany, Europe, Middle East, Africa, Japan, and Other Asia-Pacific. The company offers edge software components, cloud-connected components, virtual assistant coexistence, and professional services. It also provides conversational artificial intelligence-based solutions, including speech recognition, natural language understanding, speech signal enhancement, text-to-speech, and acoustic modeling technology. Cerence Inc. is headquartered in Burlington, Massachusetts.</t>
  </si>
  <si>
    <t>fullTimeEmployees</t>
  </si>
  <si>
    <t>companyOfficers</t>
  </si>
  <si>
    <t>[{'maxAge': 1, 'name': 'Mr. Brian Matthew Krzanich', 'age': 63, 'title': 'CEO &amp; Director', 'yearBorn': 1960, 'exercisedValue': 0, 'unexercisedValue': 0}, {'maxAge': 1, 'name': 'Mr. Antonio  Rodriquez', 'age': 57, 'title': 'Interim Chief Financial Officer', 'yearBorn': 1966, 'exercisedValue': 0, 'unexercisedValue': 0}, {'maxAge': 1, 'name': 'Ms. Katherine  Roman', 'age': 41, 'title': 'VP, Corporate Controller &amp; Interim Principal Accounting Officer', 'yearBorn': 1982, 'exercisedValue': 0, 'unexercisedValue': 0}, {'maxAge': 1, 'name': 'Mr. Nils  Schanz', 'title': 'CTO &amp; Chief Product Officer', 'exercisedValue': 0, 'unexercisedValue': 0}, {'maxAge': 1, 'name': 'Ms. Jennifer  Salinas', 'title': 'Executive VP, Chief Administrative Officer &amp; Secretary', 'exercisedValue': 0, 'unexercisedValue': 0}, {'maxAge': 1, 'name': 'Mr. Sachin  Sahney', 'title': 'Chief Human Resources Officer', 'exercisedValue': 0, 'unexercisedValue': 0}, {'maxAge': 1, 'name': 'Mr. Sujal  Shah', 'title': 'Head of Professional Services', 'exercisedValue': 0, 'unexercisedValue': 0}, {'maxAge': 1, 'name': 'Mr. Christian  Mentz', 'title': 'Chief Revenue Officer', 'exercisedValue': 0, 'unexercisedValue': 0}, {'maxAge': 1, 'name': 'Dennis J. Close', 'title': 'VP &amp; Treasurer', 'exercisedValue': 0, 'unexercisedValue': 0}, {'maxAge': 1, 'name': 'Dr. Nils  Lenke', 'title': 'VP &amp; GM of Applications',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</si>
  <si>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</si>
  <si>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</si>
  <si>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</si>
  <si>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</si>
  <si>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</si>
  <si>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</si>
  <si>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</si>
  <si>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</si>
  <si>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</si>
  <si>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</si>
  <si>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</si>
  <si>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</si>
  <si>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</si>
  <si>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</si>
  <si>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</si>
  <si>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</si>
  <si>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</si>
  <si>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</si>
  <si>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</si>
  <si>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</si>
  <si>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</si>
  <si>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</si>
  <si>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</si>
  <si>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</si>
  <si>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</si>
  <si>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</si>
  <si>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</si>
  <si>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</si>
  <si>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</si>
  <si>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</si>
  <si>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</si>
  <si>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</si>
  <si>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</si>
  <si>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</si>
  <si>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</si>
  <si>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</si>
  <si>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</si>
  <si>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</si>
  <si>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</si>
  <si>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</si>
  <si>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</si>
  <si>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</si>
  <si>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</si>
  <si>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</si>
  <si>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</si>
  <si>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</si>
  <si>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</si>
  <si>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</si>
  <si>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</si>
  <si>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</si>
  <si>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</si>
  <si>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</si>
  <si>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</si>
  <si>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</si>
  <si>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</si>
  <si>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</si>
  <si>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</si>
  <si>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</si>
  <si>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</si>
  <si>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</si>
  <si>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</si>
  <si>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</si>
  <si>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</si>
  <si>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</si>
  <si>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</si>
  <si>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</si>
  <si>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</si>
  <si>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</si>
  <si>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Cerence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</si>
  <si>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</si>
  <si>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</si>
  <si>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</si>
  <si>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</si>
  <si>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</si>
  <si>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</si>
  <si>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</si>
  <si>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32d3328b-bfe5-30d0-935e-7cd8abea2c1c</t>
  </si>
  <si>
    <t>messageBoardId</t>
  </si>
  <si>
    <t>finmb_634127183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</si>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</sst>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erenc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15.27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10.8431391933708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6.5127424E8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3.689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43.78613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1">
        <v>2024.0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47.0</v>
      </c>
      <c r="C2" s="1">
        <v>5.0</v>
      </c>
      <c r="D2" s="1">
        <v>100.0</v>
      </c>
      <c r="E2" s="1">
        <v>-20.0</v>
      </c>
      <c r="F2" s="1">
        <v>45.0</v>
      </c>
      <c r="G2" s="1">
        <v>-311.0</v>
      </c>
      <c r="H2" s="1">
        <v>-56.0</v>
      </c>
      <c r="I2" s="1">
        <v>-588.0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4.0</v>
      </c>
      <c r="C3" s="1">
        <v>4.0</v>
      </c>
      <c r="D3" s="1">
        <v>5.0</v>
      </c>
      <c r="E3" s="1">
        <v>6.0</v>
      </c>
      <c r="F3" s="1">
        <v>6.0</v>
      </c>
      <c r="G3" s="1">
        <v>5.0</v>
      </c>
      <c r="H3" s="1">
        <v>5.0</v>
      </c>
      <c r="I3" s="1">
        <v>5.0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5.0</v>
      </c>
      <c r="C4" s="1">
        <v>8.0</v>
      </c>
      <c r="D4" s="1">
        <v>21.0</v>
      </c>
      <c r="E4" s="1">
        <v>20.0</v>
      </c>
      <c r="F4" s="1">
        <v>20.0</v>
      </c>
      <c r="G4" s="1">
        <v>14.0</v>
      </c>
      <c r="H4" s="1">
        <v>6.0</v>
      </c>
      <c r="I4" s="1">
        <v>2.0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9.0</v>
      </c>
      <c r="C5" s="1">
        <v>13.0</v>
      </c>
      <c r="D5" s="1">
        <v>26.0</v>
      </c>
      <c r="E5" s="1">
        <v>26.0</v>
      </c>
      <c r="F5" s="1">
        <v>26.0</v>
      </c>
      <c r="G5" s="1">
        <v>20.0</v>
      </c>
      <c r="H5" s="1">
        <v>12.0</v>
      </c>
      <c r="I5" s="1">
        <v>7.0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9.0</v>
      </c>
      <c r="C6" s="1">
        <v>11.0</v>
      </c>
      <c r="D6" s="1">
        <v>2.0</v>
      </c>
      <c r="E6" s="1">
        <v>3.0</v>
      </c>
      <c r="F6" s="1">
        <v>3.0</v>
      </c>
      <c r="G6" s="1">
        <v>3.0</v>
      </c>
      <c r="H6" s="1">
        <v>4.0</v>
      </c>
      <c r="I6" s="1">
        <v>2.0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214.0</v>
      </c>
      <c r="H7" s="1">
        <v>0.0</v>
      </c>
      <c r="I7" s="1">
        <v>609.0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19.0</v>
      </c>
      <c r="C8" s="1">
        <v>22.0</v>
      </c>
      <c r="D8" s="1">
        <v>29.0</v>
      </c>
      <c r="E8" s="1">
        <v>47.0</v>
      </c>
      <c r="F8" s="1">
        <v>60.0</v>
      </c>
      <c r="G8" s="1">
        <v>28.0</v>
      </c>
      <c r="H8" s="1">
        <v>40.0</v>
      </c>
      <c r="I8" s="1">
        <v>23.0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70.0</v>
      </c>
      <c r="F9" s="1">
        <v>-41.0</v>
      </c>
      <c r="G9" s="1">
        <v>-41.0</v>
      </c>
      <c r="H9" s="1">
        <v>3.0</v>
      </c>
      <c r="I9" s="1">
        <v>3.0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-17.0</v>
      </c>
      <c r="C10" s="1">
        <v>12.0</v>
      </c>
      <c r="D10" s="1">
        <v>-101.0</v>
      </c>
      <c r="E10" s="1">
        <v>13.0</v>
      </c>
      <c r="F10" s="1">
        <v>-1.0</v>
      </c>
      <c r="G10" s="1">
        <v>109.0</v>
      </c>
      <c r="H10" s="1">
        <v>5.0</v>
      </c>
      <c r="I10" s="1">
        <v>-12.0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-17.0</v>
      </c>
      <c r="C11" s="1">
        <v>8.0</v>
      </c>
      <c r="D11" s="1">
        <v>90.0</v>
      </c>
      <c r="E11" s="1">
        <v>16.0</v>
      </c>
      <c r="F11" s="1">
        <v>5.0</v>
      </c>
      <c r="G11" s="1">
        <v>-6.0</v>
      </c>
      <c r="H11" s="1">
        <v>-16.0</v>
      </c>
      <c r="I11" s="1">
        <v>11.0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-1.0</v>
      </c>
      <c r="C12" s="1">
        <v>-6.0</v>
      </c>
      <c r="D12" s="1">
        <v>10.0</v>
      </c>
      <c r="E12" s="1">
        <v>-2.0</v>
      </c>
      <c r="F12" s="1">
        <v>3.0</v>
      </c>
      <c r="G12" s="1">
        <v>15.0</v>
      </c>
      <c r="H12" s="1">
        <v>5.0</v>
      </c>
      <c r="I12" s="1">
        <v>-12.0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55.0</v>
      </c>
      <c r="C13" s="1">
        <v>49.0</v>
      </c>
      <c r="D13" s="1">
        <v>17.0</v>
      </c>
      <c r="E13" s="1">
        <v>-35.0</v>
      </c>
      <c r="F13" s="1">
        <v>-45.0</v>
      </c>
      <c r="G13" s="1">
        <v>-28.0</v>
      </c>
      <c r="H13" s="1">
        <v>-21.0</v>
      </c>
      <c r="I13" s="1">
        <v>-61.0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-8.0</v>
      </c>
      <c r="C14" s="1">
        <v>-5.0</v>
      </c>
      <c r="D14" s="1">
        <v>1.0</v>
      </c>
      <c r="E14" s="1">
        <v>-3.0</v>
      </c>
      <c r="F14" s="1">
        <v>-24.0</v>
      </c>
      <c r="G14" s="1">
        <v>-30.0</v>
      </c>
      <c r="H14" s="1">
        <v>30.0</v>
      </c>
      <c r="I14" s="1">
        <v>20.0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96.0</v>
      </c>
      <c r="C15" s="1">
        <v>112.0</v>
      </c>
      <c r="D15" s="1">
        <v>88.0</v>
      </c>
      <c r="E15" s="1">
        <v>44.0</v>
      </c>
      <c r="F15" s="1">
        <v>74.0</v>
      </c>
      <c r="G15" s="1">
        <v>-2.0</v>
      </c>
      <c r="H15" s="1">
        <v>7.0</v>
      </c>
      <c r="I15" s="1">
        <v>17.0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-4.0</v>
      </c>
      <c r="C16" s="1">
        <v>-3.0</v>
      </c>
      <c r="D16" s="1">
        <v>-4.0</v>
      </c>
      <c r="E16" s="1">
        <v>-19.0</v>
      </c>
      <c r="F16" s="1">
        <v>-12.0</v>
      </c>
      <c r="G16" s="1">
        <v>-17.0</v>
      </c>
      <c r="H16" s="1">
        <v>-5.0</v>
      </c>
      <c r="I16" s="1">
        <v>-5.0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-79.0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-11.0</v>
      </c>
      <c r="F18" s="1">
        <v>-30.0</v>
      </c>
      <c r="G18" s="1">
        <v>4.0</v>
      </c>
      <c r="H18" s="1">
        <v>12.0</v>
      </c>
      <c r="I18" s="1">
        <v>11.0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1.0</v>
      </c>
      <c r="G19" s="1">
        <v>2.0</v>
      </c>
      <c r="H19" s="1">
        <v>-1.0</v>
      </c>
      <c r="I19" s="1">
        <v>-1.0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-4.0</v>
      </c>
      <c r="C20" s="1">
        <v>-83.0</v>
      </c>
      <c r="D20" s="1">
        <v>-4.0</v>
      </c>
      <c r="E20" s="1">
        <v>-30.0</v>
      </c>
      <c r="F20" s="1">
        <v>-41.0</v>
      </c>
      <c r="G20" s="1">
        <v>-10.0</v>
      </c>
      <c r="H20" s="1">
        <v>5.0</v>
      </c>
      <c r="I20" s="1">
        <v>4.0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24.0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548.0</v>
      </c>
      <c r="F22" s="1">
        <v>0.0</v>
      </c>
      <c r="G22" s="1">
        <v>0.0</v>
      </c>
      <c r="H22" s="1">
        <v>210.0</v>
      </c>
      <c r="I22" s="1">
        <v>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548.0</v>
      </c>
      <c r="F23" s="1">
        <v>0.0</v>
      </c>
      <c r="G23" s="1">
        <v>0.0</v>
      </c>
      <c r="H23" s="1">
        <v>235.0</v>
      </c>
      <c r="I23" s="1">
        <v>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-24.0</v>
      </c>
      <c r="I24" s="1">
        <v>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0.0</v>
      </c>
      <c r="E25" s="1">
        <v>-272.0</v>
      </c>
      <c r="F25" s="1">
        <v>-6.0</v>
      </c>
      <c r="G25" s="1">
        <v>-6.0</v>
      </c>
      <c r="H25" s="1">
        <v>-199.0</v>
      </c>
      <c r="I25" s="1">
        <v>-39.0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-272.0</v>
      </c>
      <c r="F26" s="1">
        <v>-6.0</v>
      </c>
      <c r="G26" s="1">
        <v>-6.0</v>
      </c>
      <c r="H26" s="1">
        <v>-224.0</v>
      </c>
      <c r="I26" s="1">
        <v>-39.0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1.0</v>
      </c>
      <c r="F27" s="1">
        <v>11.0</v>
      </c>
      <c r="G27" s="1">
        <v>36.0</v>
      </c>
      <c r="H27" s="1">
        <v>5.0</v>
      </c>
      <c r="I27" s="1">
        <v>10.0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0.0</v>
      </c>
      <c r="E28" s="1">
        <v>-9.0</v>
      </c>
      <c r="F28" s="1">
        <v>-45.0</v>
      </c>
      <c r="G28" s="1">
        <v>-49.0</v>
      </c>
      <c r="H28" s="1">
        <v>-4.0</v>
      </c>
      <c r="I28" s="1">
        <v>-9.0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0.0</v>
      </c>
      <c r="E29" s="1">
        <v>-153.0</v>
      </c>
      <c r="F29" s="1">
        <v>0.0</v>
      </c>
      <c r="G29" s="1">
        <v>0.0</v>
      </c>
      <c r="H29" s="1">
        <v>0.0</v>
      </c>
      <c r="I29" s="1">
        <v>0.0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-153.0</v>
      </c>
      <c r="F30" s="1">
        <v>0.0</v>
      </c>
      <c r="G30" s="1">
        <v>0.0</v>
      </c>
      <c r="H30" s="1">
        <v>0.0</v>
      </c>
      <c r="I30" s="1">
        <v>0.0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-92.0</v>
      </c>
      <c r="C31" s="1">
        <v>-28.0</v>
      </c>
      <c r="D31" s="1">
        <v>-83.0</v>
      </c>
      <c r="E31" s="1">
        <v>6.0</v>
      </c>
      <c r="F31" s="1">
        <v>-52.0</v>
      </c>
      <c r="G31" s="1">
        <v>0.0</v>
      </c>
      <c r="H31" s="1">
        <v>-17.0</v>
      </c>
      <c r="I31" s="1">
        <v>-41.0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-92.0</v>
      </c>
      <c r="C32" s="1">
        <v>-28.0</v>
      </c>
      <c r="D32" s="1">
        <v>-83.0</v>
      </c>
      <c r="E32" s="1">
        <v>122.0</v>
      </c>
      <c r="F32" s="1">
        <v>-41.0</v>
      </c>
      <c r="G32" s="1">
        <v>-19.0</v>
      </c>
      <c r="H32" s="1">
        <v>-5.0</v>
      </c>
      <c r="I32" s="1">
        <v>22.0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0.0</v>
      </c>
      <c r="E33" s="1">
        <v>40.0</v>
      </c>
      <c r="F33" s="1">
        <v>1.0</v>
      </c>
      <c r="G33" s="1">
        <v>-1.0</v>
      </c>
      <c r="H33" s="1">
        <v>-1.0</v>
      </c>
      <c r="I33" s="1">
        <v>-1.0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0.0</v>
      </c>
      <c r="D34" s="1">
        <v>0.0</v>
      </c>
      <c r="E34" s="1">
        <v>136.0</v>
      </c>
      <c r="F34" s="1">
        <v>-7.0</v>
      </c>
      <c r="G34" s="1">
        <v>-33.0</v>
      </c>
      <c r="H34" s="1">
        <v>6.0</v>
      </c>
      <c r="I34" s="1">
        <v>20.0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0.0</v>
      </c>
      <c r="D36" s="1">
        <v>0.0</v>
      </c>
      <c r="E36" s="1">
        <v>14.0</v>
      </c>
      <c r="F36" s="1">
        <v>9.0</v>
      </c>
      <c r="G36" s="1">
        <v>9.0</v>
      </c>
      <c r="H36" s="1">
        <v>11.0</v>
      </c>
      <c r="I36" s="1">
        <v>6.0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0.0</v>
      </c>
      <c r="D37" s="1">
        <v>0.0</v>
      </c>
      <c r="E37" s="1">
        <v>2.0</v>
      </c>
      <c r="F37" s="1">
        <v>6.0</v>
      </c>
      <c r="G37" s="1">
        <v>12.0</v>
      </c>
      <c r="H37" s="1">
        <v>11.0</v>
      </c>
      <c r="I37" s="1">
        <v>10.0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103.0</v>
      </c>
      <c r="D38" s="1">
        <v>74.0</v>
      </c>
      <c r="E38" s="1">
        <v>118.0</v>
      </c>
      <c r="F38" s="1">
        <v>54.0</v>
      </c>
      <c r="G38" s="1">
        <v>39.0</v>
      </c>
      <c r="H38" s="1">
        <v>41.0</v>
      </c>
      <c r="I38" s="1">
        <v>9.0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103.0</v>
      </c>
      <c r="D39" s="1">
        <v>74.0</v>
      </c>
      <c r="E39" s="1">
        <v>132.0</v>
      </c>
      <c r="F39" s="1">
        <v>63.0</v>
      </c>
      <c r="G39" s="1">
        <v>48.0</v>
      </c>
      <c r="H39" s="1">
        <v>50.0</v>
      </c>
      <c r="I39" s="1">
        <v>17.0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0.0</v>
      </c>
      <c r="C40" s="1">
        <v>-25.0</v>
      </c>
      <c r="D40" s="1">
        <v>2.0</v>
      </c>
      <c r="E40" s="1">
        <v>-50.0</v>
      </c>
      <c r="F40" s="1">
        <v>56.0</v>
      </c>
      <c r="G40" s="1">
        <v>7.0</v>
      </c>
      <c r="H40" s="1">
        <v>-8.0</v>
      </c>
      <c r="I40" s="1">
        <v>40.0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0.0</v>
      </c>
      <c r="C41" s="1">
        <v>0.0</v>
      </c>
      <c r="D41" s="1">
        <v>0.0</v>
      </c>
      <c r="E41" s="1">
        <v>276.0</v>
      </c>
      <c r="F41" s="1">
        <v>-6.0</v>
      </c>
      <c r="G41" s="1">
        <v>-6.0</v>
      </c>
      <c r="H41" s="1">
        <v>11.0</v>
      </c>
      <c r="I41" s="1">
        <v>-39.0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1">
        <v>2024.0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</v>
      </c>
      <c r="B3" s="1">
        <v>0.0</v>
      </c>
      <c r="C3" s="1">
        <v>0.0</v>
      </c>
      <c r="D3" s="1">
        <v>0.0</v>
      </c>
      <c r="E3" s="1">
        <v>136.0</v>
      </c>
      <c r="F3" s="1">
        <v>128.0</v>
      </c>
      <c r="G3" s="1">
        <v>94.0</v>
      </c>
      <c r="H3" s="1">
        <v>101.0</v>
      </c>
      <c r="I3" s="1">
        <v>121.0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</v>
      </c>
      <c r="B4" s="1">
        <v>0.0</v>
      </c>
      <c r="C4" s="1">
        <v>0.0</v>
      </c>
      <c r="D4" s="1">
        <v>0.0</v>
      </c>
      <c r="E4" s="1">
        <v>11.0</v>
      </c>
      <c r="F4" s="1">
        <v>32.0</v>
      </c>
      <c r="G4" s="1">
        <v>22.0</v>
      </c>
      <c r="H4" s="1">
        <v>9.0</v>
      </c>
      <c r="I4" s="1">
        <v>5.0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</v>
      </c>
      <c r="B5" s="1">
        <v>0.0</v>
      </c>
      <c r="C5" s="1">
        <v>0.0</v>
      </c>
      <c r="D5" s="1">
        <v>0.0</v>
      </c>
      <c r="E5" s="1">
        <v>148.0</v>
      </c>
      <c r="F5" s="1">
        <v>161.0</v>
      </c>
      <c r="G5" s="1">
        <v>117.0</v>
      </c>
      <c r="H5" s="1">
        <v>110.0</v>
      </c>
      <c r="I5" s="1">
        <v>127.0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</v>
      </c>
      <c r="B6" s="1">
        <v>74.0</v>
      </c>
      <c r="C6" s="1">
        <v>72.0</v>
      </c>
      <c r="D6" s="1">
        <v>74.0</v>
      </c>
      <c r="E6" s="1">
        <v>80.0</v>
      </c>
      <c r="F6" s="1">
        <v>105.0</v>
      </c>
      <c r="G6" s="1">
        <v>45.0</v>
      </c>
      <c r="H6" s="1">
        <v>61.0</v>
      </c>
      <c r="I6" s="1">
        <v>62.0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</v>
      </c>
      <c r="B7" s="1">
        <v>74.0</v>
      </c>
      <c r="C7" s="1">
        <v>72.0</v>
      </c>
      <c r="D7" s="1">
        <v>74.0</v>
      </c>
      <c r="E7" s="1">
        <v>80.0</v>
      </c>
      <c r="F7" s="1">
        <v>105.0</v>
      </c>
      <c r="G7" s="1">
        <v>45.0</v>
      </c>
      <c r="H7" s="1">
        <v>61.0</v>
      </c>
      <c r="I7" s="1">
        <v>62.0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1.0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1.0</v>
      </c>
      <c r="C9" s="1">
        <v>4.0</v>
      </c>
      <c r="D9" s="1">
        <v>8.0</v>
      </c>
      <c r="E9" s="1">
        <v>13.0</v>
      </c>
      <c r="F9" s="1">
        <v>14.0</v>
      </c>
      <c r="G9" s="1">
        <v>56.0</v>
      </c>
      <c r="H9" s="1">
        <v>46.0</v>
      </c>
      <c r="I9" s="1">
        <v>39.0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5.0</v>
      </c>
      <c r="C10" s="1">
        <v>6.0</v>
      </c>
      <c r="D10" s="1">
        <v>9.0</v>
      </c>
      <c r="E10" s="1">
        <v>7.0</v>
      </c>
      <c r="F10" s="1">
        <v>7.0</v>
      </c>
      <c r="G10" s="1">
        <v>8.0</v>
      </c>
      <c r="H10" s="1">
        <v>7.0</v>
      </c>
      <c r="I10" s="1">
        <v>35.0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80.0</v>
      </c>
      <c r="C11" s="1">
        <v>82.0</v>
      </c>
      <c r="D11" s="1">
        <v>92.0</v>
      </c>
      <c r="E11" s="1">
        <v>249.0</v>
      </c>
      <c r="F11" s="1">
        <v>287.0</v>
      </c>
      <c r="G11" s="1">
        <v>228.0</v>
      </c>
      <c r="H11" s="1">
        <v>226.0</v>
      </c>
      <c r="I11" s="1">
        <v>266.0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28.0</v>
      </c>
      <c r="C12" s="1">
        <v>35.0</v>
      </c>
      <c r="D12" s="1">
        <v>55.0</v>
      </c>
      <c r="E12" s="1">
        <v>93.0</v>
      </c>
      <c r="F12" s="1">
        <v>93.0</v>
      </c>
      <c r="G12" s="1">
        <v>104.0</v>
      </c>
      <c r="H12" s="1">
        <v>106.0</v>
      </c>
      <c r="I12" s="1">
        <v>111.0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-15.0</v>
      </c>
      <c r="C13" s="1">
        <v>-22.0</v>
      </c>
      <c r="D13" s="1">
        <v>-35.0</v>
      </c>
      <c r="E13" s="1">
        <v>-43.0</v>
      </c>
      <c r="F13" s="1">
        <v>-46.0</v>
      </c>
      <c r="G13" s="1">
        <v>-51.0</v>
      </c>
      <c r="H13" s="1">
        <v>-60.0</v>
      </c>
      <c r="I13" s="1">
        <v>-67.0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13.0</v>
      </c>
      <c r="C14" s="1">
        <v>13.0</v>
      </c>
      <c r="D14" s="1">
        <v>20.0</v>
      </c>
      <c r="E14" s="1">
        <v>49.0</v>
      </c>
      <c r="F14" s="1">
        <v>46.0</v>
      </c>
      <c r="G14" s="1">
        <v>52.0</v>
      </c>
      <c r="H14" s="1">
        <v>45.0</v>
      </c>
      <c r="I14" s="1">
        <v>43.0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0.0</v>
      </c>
      <c r="C15" s="1">
        <v>0.0</v>
      </c>
      <c r="D15" s="1">
        <v>0.0</v>
      </c>
      <c r="E15" s="1">
        <v>0.0</v>
      </c>
      <c r="F15" s="1">
        <v>9.0</v>
      </c>
      <c r="G15" s="1">
        <v>14.0</v>
      </c>
      <c r="H15" s="1">
        <v>13.0</v>
      </c>
      <c r="I15" s="1">
        <v>6.0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1080.0</v>
      </c>
      <c r="C16" s="1">
        <v>1120.0</v>
      </c>
      <c r="D16" s="1">
        <v>1120.0</v>
      </c>
      <c r="E16" s="1">
        <v>1130.0</v>
      </c>
      <c r="F16" s="1">
        <v>1130.0</v>
      </c>
      <c r="G16" s="1">
        <v>891.0</v>
      </c>
      <c r="H16" s="1">
        <v>900.0</v>
      </c>
      <c r="I16" s="1">
        <v>297.0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1">
        <v>50.0</v>
      </c>
      <c r="C17" s="1">
        <v>84.0</v>
      </c>
      <c r="D17" s="1">
        <v>65.0</v>
      </c>
      <c r="E17" s="1">
        <v>45.0</v>
      </c>
      <c r="F17" s="1">
        <v>25.0</v>
      </c>
      <c r="G17" s="1">
        <v>9.0</v>
      </c>
      <c r="H17" s="1">
        <v>3.0</v>
      </c>
      <c r="I17" s="1">
        <v>1.0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67.0</v>
      </c>
      <c r="C18" s="1">
        <v>51.0</v>
      </c>
      <c r="D18" s="1">
        <v>151.0</v>
      </c>
      <c r="E18" s="1">
        <v>162.0</v>
      </c>
      <c r="F18" s="1">
        <v>159.0</v>
      </c>
      <c r="G18" s="1">
        <v>51.0</v>
      </c>
      <c r="H18" s="1">
        <v>46.0</v>
      </c>
      <c r="I18" s="1">
        <v>51.0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48.0</v>
      </c>
      <c r="C19" s="1">
        <v>44.0</v>
      </c>
      <c r="D19" s="1">
        <v>32.0</v>
      </c>
      <c r="E19" s="1">
        <v>38.0</v>
      </c>
      <c r="F19" s="1">
        <v>31.0</v>
      </c>
      <c r="G19" s="1">
        <v>22.0</v>
      </c>
      <c r="H19" s="1">
        <v>20.0</v>
      </c>
      <c r="I19" s="1">
        <v>18.0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24.0</v>
      </c>
      <c r="C20" s="1">
        <v>1.0</v>
      </c>
      <c r="D20" s="1">
        <v>3.0</v>
      </c>
      <c r="E20" s="1">
        <v>14.0</v>
      </c>
      <c r="F20" s="1">
        <v>17.0</v>
      </c>
      <c r="G20" s="1">
        <v>48.0</v>
      </c>
      <c r="H20" s="1">
        <v>41.0</v>
      </c>
      <c r="I20" s="1">
        <v>19.0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1">
        <v>1340.0</v>
      </c>
      <c r="C21" s="1">
        <v>1400.0</v>
      </c>
      <c r="D21" s="1">
        <v>1480.0</v>
      </c>
      <c r="E21" s="1">
        <v>1690.0</v>
      </c>
      <c r="F21" s="1">
        <v>1710.0</v>
      </c>
      <c r="G21" s="1">
        <v>1320.0</v>
      </c>
      <c r="H21" s="1">
        <v>1300.0</v>
      </c>
      <c r="I21" s="1">
        <v>702.0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5.0</v>
      </c>
      <c r="C23" s="1">
        <v>6.0</v>
      </c>
      <c r="D23" s="1">
        <v>16.0</v>
      </c>
      <c r="E23" s="1">
        <v>8.0</v>
      </c>
      <c r="F23" s="1">
        <v>11.0</v>
      </c>
      <c r="G23" s="1">
        <v>10.0</v>
      </c>
      <c r="H23" s="1">
        <v>16.0</v>
      </c>
      <c r="I23" s="1">
        <v>3.0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1">
        <v>19.0</v>
      </c>
      <c r="C24" s="1">
        <v>27.0</v>
      </c>
      <c r="D24" s="1">
        <v>17.0</v>
      </c>
      <c r="E24" s="1">
        <v>55.0</v>
      </c>
      <c r="F24" s="1">
        <v>53.0</v>
      </c>
      <c r="G24" s="1">
        <v>30.0</v>
      </c>
      <c r="H24" s="1">
        <v>37.0</v>
      </c>
      <c r="I24" s="1">
        <v>28.0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0.0</v>
      </c>
      <c r="C25" s="1">
        <v>0.0</v>
      </c>
      <c r="D25" s="1">
        <v>0.0</v>
      </c>
      <c r="E25" s="1">
        <v>6.0</v>
      </c>
      <c r="F25" s="1">
        <v>6.0</v>
      </c>
      <c r="G25" s="1">
        <v>10.0</v>
      </c>
      <c r="H25" s="1">
        <v>0.0</v>
      </c>
      <c r="I25" s="1">
        <v>87.0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0.0</v>
      </c>
      <c r="C26" s="1">
        <v>0.0</v>
      </c>
      <c r="D26" s="1">
        <v>0.0</v>
      </c>
      <c r="E26" s="1">
        <v>5.0</v>
      </c>
      <c r="F26" s="1">
        <v>4.0</v>
      </c>
      <c r="G26" s="1">
        <v>5.0</v>
      </c>
      <c r="H26" s="1">
        <v>5.0</v>
      </c>
      <c r="I26" s="1">
        <v>4.0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66.0</v>
      </c>
      <c r="C27" s="1">
        <v>84.0</v>
      </c>
      <c r="D27" s="1">
        <v>88.0</v>
      </c>
      <c r="E27" s="1">
        <v>113.0</v>
      </c>
      <c r="F27" s="1">
        <v>78.0</v>
      </c>
      <c r="G27" s="1">
        <v>72.0</v>
      </c>
      <c r="H27" s="1">
        <v>77.0</v>
      </c>
      <c r="I27" s="1">
        <v>52.0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2.0</v>
      </c>
      <c r="C28" s="1">
        <v>2.0</v>
      </c>
      <c r="D28" s="1">
        <v>7.0</v>
      </c>
      <c r="E28" s="1">
        <v>12.0</v>
      </c>
      <c r="F28" s="1">
        <v>10.0</v>
      </c>
      <c r="G28" s="1">
        <v>17.0</v>
      </c>
      <c r="H28" s="1">
        <v>10.0</v>
      </c>
      <c r="I28" s="1">
        <v>39.0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94.0</v>
      </c>
      <c r="C29" s="1">
        <v>122.0</v>
      </c>
      <c r="D29" s="1">
        <v>129.0</v>
      </c>
      <c r="E29" s="1">
        <v>201.0</v>
      </c>
      <c r="F29" s="1">
        <v>165.0</v>
      </c>
      <c r="G29" s="1">
        <v>147.0</v>
      </c>
      <c r="H29" s="1">
        <v>148.0</v>
      </c>
      <c r="I29" s="1">
        <v>217.0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0.0</v>
      </c>
      <c r="C30" s="1">
        <v>0.0</v>
      </c>
      <c r="D30" s="1">
        <v>0.0</v>
      </c>
      <c r="E30" s="1">
        <v>267.0</v>
      </c>
      <c r="F30" s="1">
        <v>265.0</v>
      </c>
      <c r="G30" s="1">
        <v>259.0</v>
      </c>
      <c r="H30" s="1">
        <v>276.0</v>
      </c>
      <c r="I30" s="1">
        <v>195.0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0.0</v>
      </c>
      <c r="C31" s="1">
        <v>0.0</v>
      </c>
      <c r="D31" s="1">
        <v>0.0</v>
      </c>
      <c r="E31" s="1">
        <v>18.0</v>
      </c>
      <c r="F31" s="1">
        <v>13.0</v>
      </c>
      <c r="G31" s="1">
        <v>12.0</v>
      </c>
      <c r="H31" s="1">
        <v>8.0</v>
      </c>
      <c r="I31" s="1">
        <v>8.0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233.0</v>
      </c>
      <c r="C32" s="1">
        <v>264.0</v>
      </c>
      <c r="D32" s="1">
        <v>265.0</v>
      </c>
      <c r="E32" s="1">
        <v>213.0</v>
      </c>
      <c r="F32" s="1">
        <v>198.0</v>
      </c>
      <c r="G32" s="1">
        <v>166.0</v>
      </c>
      <c r="H32" s="1">
        <v>146.0</v>
      </c>
      <c r="I32" s="1">
        <v>114.0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10.0</v>
      </c>
      <c r="C33" s="1">
        <v>18.0</v>
      </c>
      <c r="D33" s="1">
        <v>21.0</v>
      </c>
      <c r="E33" s="1">
        <v>30.0</v>
      </c>
      <c r="F33" s="1">
        <v>31.0</v>
      </c>
      <c r="G33" s="1">
        <v>20.0</v>
      </c>
      <c r="H33" s="1">
        <v>24.0</v>
      </c>
      <c r="I33" s="1">
        <v>26.0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339.0</v>
      </c>
      <c r="C34" s="1">
        <v>404.0</v>
      </c>
      <c r="D34" s="1">
        <v>416.0</v>
      </c>
      <c r="E34" s="1">
        <v>730.0</v>
      </c>
      <c r="F34" s="1">
        <v>674.0</v>
      </c>
      <c r="G34" s="1">
        <v>606.0</v>
      </c>
      <c r="H34" s="1">
        <v>603.0</v>
      </c>
      <c r="I34" s="1">
        <v>561.0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1020.0</v>
      </c>
      <c r="C35" s="1">
        <v>1020.0</v>
      </c>
      <c r="D35" s="1">
        <v>1100.0</v>
      </c>
      <c r="E35" s="1">
        <v>36.0</v>
      </c>
      <c r="F35" s="1">
        <v>38.0</v>
      </c>
      <c r="G35" s="1">
        <v>39.0</v>
      </c>
      <c r="H35" s="1">
        <v>40.0</v>
      </c>
      <c r="I35" s="1">
        <v>41.0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0.0</v>
      </c>
      <c r="C36" s="1">
        <v>0.0</v>
      </c>
      <c r="D36" s="1">
        <v>0.0</v>
      </c>
      <c r="E36" s="1">
        <v>974.0</v>
      </c>
      <c r="F36" s="1">
        <v>1000.0</v>
      </c>
      <c r="G36" s="1">
        <v>1030.0</v>
      </c>
      <c r="H36" s="1">
        <v>1060.0</v>
      </c>
      <c r="I36" s="1">
        <v>1090.0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0.0</v>
      </c>
      <c r="C37" s="1">
        <v>0.0</v>
      </c>
      <c r="D37" s="1">
        <v>0.0</v>
      </c>
      <c r="E37" s="1">
        <v>-20.0</v>
      </c>
      <c r="F37" s="1">
        <v>27.0</v>
      </c>
      <c r="G37" s="1">
        <v>-283.0</v>
      </c>
      <c r="H37" s="1">
        <v>-334.0</v>
      </c>
      <c r="I37" s="1">
        <v>-922.0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-22.0</v>
      </c>
      <c r="C38" s="1">
        <v>-23.0</v>
      </c>
      <c r="D38" s="1">
        <v>-29.0</v>
      </c>
      <c r="E38" s="1">
        <v>3.0</v>
      </c>
      <c r="F38" s="1">
        <v>1.0</v>
      </c>
      <c r="G38" s="1">
        <v>-33.0</v>
      </c>
      <c r="H38" s="1">
        <v>-27.0</v>
      </c>
      <c r="I38" s="1">
        <v>-25.0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997.0</v>
      </c>
      <c r="C39" s="1">
        <v>993.0</v>
      </c>
      <c r="D39" s="1">
        <v>1070.0</v>
      </c>
      <c r="E39" s="1">
        <v>958.0</v>
      </c>
      <c r="F39" s="1">
        <v>1030.0</v>
      </c>
      <c r="G39" s="1">
        <v>713.0</v>
      </c>
      <c r="H39" s="1">
        <v>695.0</v>
      </c>
      <c r="I39" s="1">
        <v>141.0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997.0</v>
      </c>
      <c r="C40" s="1">
        <v>993.0</v>
      </c>
      <c r="D40" s="1">
        <v>1070.0</v>
      </c>
      <c r="E40" s="1">
        <v>958.0</v>
      </c>
      <c r="F40" s="1">
        <v>1030.0</v>
      </c>
      <c r="G40" s="1">
        <v>713.0</v>
      </c>
      <c r="H40" s="1">
        <v>695.0</v>
      </c>
      <c r="I40" s="1">
        <v>141.0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1340.0</v>
      </c>
      <c r="C41" s="1">
        <v>1400.0</v>
      </c>
      <c r="D41" s="1">
        <v>1480.0</v>
      </c>
      <c r="E41" s="1">
        <v>1690.0</v>
      </c>
      <c r="F41" s="1">
        <v>1710.0</v>
      </c>
      <c r="G41" s="1">
        <v>1320.0</v>
      </c>
      <c r="H41" s="1">
        <v>1300.0</v>
      </c>
      <c r="I41" s="1">
        <v>702.0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0.0</v>
      </c>
      <c r="C43" s="1">
        <v>0.0</v>
      </c>
      <c r="D43" s="1">
        <v>36.0</v>
      </c>
      <c r="E43" s="1">
        <v>37.0</v>
      </c>
      <c r="F43" s="1">
        <v>38.0</v>
      </c>
      <c r="G43" s="1">
        <v>39.0</v>
      </c>
      <c r="H43" s="1">
        <v>41.0</v>
      </c>
      <c r="I43" s="1">
        <v>42.0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0.0</v>
      </c>
      <c r="C44" s="1">
        <v>0.0</v>
      </c>
      <c r="D44" s="1">
        <v>36.0</v>
      </c>
      <c r="E44" s="1">
        <v>36.0</v>
      </c>
      <c r="F44" s="1">
        <v>38.0</v>
      </c>
      <c r="G44" s="1">
        <v>39.0</v>
      </c>
      <c r="H44" s="1">
        <v>40.0</v>
      </c>
      <c r="I44" s="1">
        <v>41.0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0.0</v>
      </c>
      <c r="C45" s="1">
        <v>0.0</v>
      </c>
      <c r="D45" s="1" t="s">
        <v>109</v>
      </c>
      <c r="E45" s="1">
        <v>26.0</v>
      </c>
      <c r="F45" s="1" t="s">
        <v>110</v>
      </c>
      <c r="G45" s="1" t="s">
        <v>111</v>
      </c>
      <c r="H45" s="1" t="s">
        <v>112</v>
      </c>
      <c r="I45" s="1" t="s">
        <v>113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114</v>
      </c>
      <c r="B46" s="1">
        <v>-129.0</v>
      </c>
      <c r="C46" s="1">
        <v>-211.0</v>
      </c>
      <c r="D46" s="1">
        <v>-117.0</v>
      </c>
      <c r="E46" s="1">
        <v>-216.0</v>
      </c>
      <c r="F46" s="1">
        <v>-122.0</v>
      </c>
      <c r="G46" s="1">
        <v>-188.0</v>
      </c>
      <c r="H46" s="1">
        <v>-209.0</v>
      </c>
      <c r="I46" s="1">
        <v>-157.0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115</v>
      </c>
      <c r="B47" s="1">
        <v>0.0</v>
      </c>
      <c r="C47" s="1">
        <v>0.0</v>
      </c>
      <c r="D47" s="1" t="s">
        <v>116</v>
      </c>
      <c r="E47" s="1" t="s">
        <v>117</v>
      </c>
      <c r="F47" s="1" t="s">
        <v>116</v>
      </c>
      <c r="G47" s="1" t="s">
        <v>118</v>
      </c>
      <c r="H47" s="1" t="s">
        <v>119</v>
      </c>
      <c r="I47" s="1" t="s">
        <v>120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121</v>
      </c>
      <c r="B48" s="1" t="s">
        <v>122</v>
      </c>
      <c r="C48" s="1" t="s">
        <v>122</v>
      </c>
      <c r="D48" s="1" t="s">
        <v>122</v>
      </c>
      <c r="E48" s="1">
        <v>298.0</v>
      </c>
      <c r="F48" s="1">
        <v>290.0</v>
      </c>
      <c r="G48" s="1">
        <v>288.0</v>
      </c>
      <c r="H48" s="1">
        <v>290.0</v>
      </c>
      <c r="I48" s="1">
        <v>296.0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123</v>
      </c>
      <c r="B49" s="1">
        <v>0.0</v>
      </c>
      <c r="C49" s="1">
        <v>0.0</v>
      </c>
      <c r="D49" s="1">
        <v>0.0</v>
      </c>
      <c r="E49" s="1">
        <v>150.0</v>
      </c>
      <c r="F49" s="1">
        <v>122.0</v>
      </c>
      <c r="G49" s="1">
        <v>159.0</v>
      </c>
      <c r="H49" s="1">
        <v>169.0</v>
      </c>
      <c r="I49" s="1">
        <v>165.0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124</v>
      </c>
      <c r="B50" s="1">
        <v>5.0</v>
      </c>
      <c r="C50" s="1">
        <v>5.0</v>
      </c>
      <c r="D50" s="1">
        <v>7.0</v>
      </c>
      <c r="E50" s="1">
        <v>8.0</v>
      </c>
      <c r="F50" s="1">
        <v>14.0</v>
      </c>
      <c r="G50" s="1">
        <v>10.0</v>
      </c>
      <c r="H50" s="1">
        <v>11.0</v>
      </c>
      <c r="I50" s="1">
        <v>12.0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125</v>
      </c>
      <c r="B51" s="1">
        <v>22.0</v>
      </c>
      <c r="C51" s="1">
        <v>24.0</v>
      </c>
      <c r="D51" s="1">
        <v>24.0</v>
      </c>
      <c r="E51" s="1">
        <v>72.0</v>
      </c>
      <c r="F51" s="1">
        <v>76.0</v>
      </c>
      <c r="G51" s="1">
        <v>80.0</v>
      </c>
      <c r="H51" s="1">
        <v>75.0</v>
      </c>
      <c r="I51" s="1">
        <v>68.0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126</v>
      </c>
      <c r="B52" s="1">
        <v>0.0</v>
      </c>
      <c r="C52" s="1">
        <v>3.0</v>
      </c>
      <c r="D52" s="1">
        <v>3.0</v>
      </c>
      <c r="E52" s="1">
        <v>3.0</v>
      </c>
      <c r="F52" s="1">
        <v>3.0</v>
      </c>
      <c r="G52" s="1">
        <v>0.0</v>
      </c>
      <c r="H52" s="1">
        <v>3.0</v>
      </c>
      <c r="I52" s="1">
        <v>3.0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127</v>
      </c>
      <c r="B53" s="1">
        <v>23.0</v>
      </c>
      <c r="C53" s="1">
        <v>30.0</v>
      </c>
      <c r="D53" s="1">
        <v>45.0</v>
      </c>
      <c r="E53" s="1">
        <v>55.0</v>
      </c>
      <c r="F53" s="1">
        <v>54.0</v>
      </c>
      <c r="G53" s="1">
        <v>75.0</v>
      </c>
      <c r="H53" s="1">
        <v>78.0</v>
      </c>
      <c r="I53" s="1">
        <v>83.0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128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129</v>
      </c>
      <c r="B55" s="1">
        <v>83.0</v>
      </c>
      <c r="C55" s="1">
        <v>95.0</v>
      </c>
      <c r="D55" s="1">
        <v>86.0</v>
      </c>
      <c r="E55" s="1">
        <v>1.0</v>
      </c>
      <c r="F55" s="1">
        <v>39.0</v>
      </c>
      <c r="G55" s="1">
        <v>15.0</v>
      </c>
      <c r="H55" s="1">
        <v>4.0</v>
      </c>
      <c r="I55" s="1">
        <v>1.0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130</v>
      </c>
      <c r="B56" s="1">
        <v>0.0</v>
      </c>
      <c r="C56" s="1">
        <v>0.0</v>
      </c>
      <c r="D56" s="1">
        <v>1360.0</v>
      </c>
      <c r="E56" s="1">
        <v>1810.0</v>
      </c>
      <c r="F56" s="1">
        <v>2000.0</v>
      </c>
      <c r="G56" s="1">
        <v>1100.0</v>
      </c>
      <c r="H56" s="1">
        <v>1200.0</v>
      </c>
      <c r="I56" s="1">
        <v>953.0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1">
        <v>2024.0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</v>
      </c>
      <c r="B2" s="1">
        <v>244.0</v>
      </c>
      <c r="C2" s="1">
        <v>277.0</v>
      </c>
      <c r="D2" s="1">
        <v>303.0</v>
      </c>
      <c r="E2" s="1">
        <v>330.0</v>
      </c>
      <c r="F2" s="1">
        <v>387.0</v>
      </c>
      <c r="G2" s="1">
        <v>328.0</v>
      </c>
      <c r="H2" s="1">
        <v>294.0</v>
      </c>
      <c r="I2" s="1">
        <v>332.0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</v>
      </c>
      <c r="B3" s="1">
        <v>58.0</v>
      </c>
      <c r="C3" s="1">
        <v>23.0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</v>
      </c>
      <c r="B4" s="1">
        <v>245.0</v>
      </c>
      <c r="C4" s="1">
        <v>277.0</v>
      </c>
      <c r="D4" s="1">
        <v>303.0</v>
      </c>
      <c r="E4" s="1">
        <v>330.0</v>
      </c>
      <c r="F4" s="1">
        <v>387.0</v>
      </c>
      <c r="G4" s="1">
        <v>328.0</v>
      </c>
      <c r="H4" s="1">
        <v>294.0</v>
      </c>
      <c r="I4" s="1">
        <v>332.0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</v>
      </c>
      <c r="B5" s="1">
        <v>61.0</v>
      </c>
      <c r="C5" s="1">
        <v>75.0</v>
      </c>
      <c r="D5" s="1">
        <v>90.0</v>
      </c>
      <c r="E5" s="1">
        <v>99.0</v>
      </c>
      <c r="F5" s="1">
        <v>93.0</v>
      </c>
      <c r="G5" s="1">
        <v>94.0</v>
      </c>
      <c r="H5" s="1">
        <v>94.0</v>
      </c>
      <c r="I5" s="1">
        <v>87.0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</v>
      </c>
      <c r="B6" s="1">
        <v>183.0</v>
      </c>
      <c r="C6" s="1">
        <v>202.0</v>
      </c>
      <c r="D6" s="1">
        <v>212.0</v>
      </c>
      <c r="E6" s="1">
        <v>230.0</v>
      </c>
      <c r="F6" s="1">
        <v>294.0</v>
      </c>
      <c r="G6" s="1">
        <v>234.0</v>
      </c>
      <c r="H6" s="1">
        <v>200.0</v>
      </c>
      <c r="I6" s="1">
        <v>244.0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</v>
      </c>
      <c r="B7" s="1">
        <v>47.0</v>
      </c>
      <c r="C7" s="1">
        <v>50.0</v>
      </c>
      <c r="D7" s="1">
        <v>62.0</v>
      </c>
      <c r="E7" s="1">
        <v>82.0</v>
      </c>
      <c r="F7" s="1">
        <v>95.0</v>
      </c>
      <c r="G7" s="1">
        <v>73.0</v>
      </c>
      <c r="H7" s="1">
        <v>85.0</v>
      </c>
      <c r="I7" s="1">
        <v>74.0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4.0</v>
      </c>
      <c r="H8" s="1">
        <v>0.0</v>
      </c>
      <c r="I8" s="1">
        <v>0.0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</v>
      </c>
      <c r="B9" s="1">
        <v>56.0</v>
      </c>
      <c r="C9" s="1">
        <v>80.0</v>
      </c>
      <c r="D9" s="1">
        <v>93.0</v>
      </c>
      <c r="E9" s="1">
        <v>88.0</v>
      </c>
      <c r="F9" s="1">
        <v>112.0</v>
      </c>
      <c r="G9" s="1">
        <v>107.0</v>
      </c>
      <c r="H9" s="1">
        <v>123.0</v>
      </c>
      <c r="I9" s="1">
        <v>122.0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</v>
      </c>
      <c r="B10" s="1">
        <v>12.0</v>
      </c>
      <c r="C10" s="1">
        <v>16.0</v>
      </c>
      <c r="D10" s="1">
        <v>21.0</v>
      </c>
      <c r="E10" s="1">
        <v>20.0</v>
      </c>
      <c r="F10" s="1">
        <v>20.0</v>
      </c>
      <c r="G10" s="1">
        <v>14.0</v>
      </c>
      <c r="H10" s="1">
        <v>6.0</v>
      </c>
      <c r="I10" s="1">
        <v>2.0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</v>
      </c>
      <c r="B11" s="1">
        <v>117.0</v>
      </c>
      <c r="C11" s="1">
        <v>148.0</v>
      </c>
      <c r="D11" s="1">
        <v>176.0</v>
      </c>
      <c r="E11" s="1">
        <v>193.0</v>
      </c>
      <c r="F11" s="1">
        <v>228.0</v>
      </c>
      <c r="G11" s="1">
        <v>199.0</v>
      </c>
      <c r="H11" s="1">
        <v>215.0</v>
      </c>
      <c r="I11" s="1">
        <v>198.0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</v>
      </c>
      <c r="B12" s="1">
        <v>66.0</v>
      </c>
      <c r="C12" s="1">
        <v>53.0</v>
      </c>
      <c r="D12" s="1">
        <v>36.0</v>
      </c>
      <c r="E12" s="1">
        <v>37.0</v>
      </c>
      <c r="F12" s="1">
        <v>65.0</v>
      </c>
      <c r="G12" s="1">
        <v>34.0</v>
      </c>
      <c r="H12" s="1">
        <v>-15.0</v>
      </c>
      <c r="I12" s="1">
        <v>46.0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</v>
      </c>
      <c r="B13" s="1">
        <v>0.0</v>
      </c>
      <c r="C13" s="1">
        <v>0.0</v>
      </c>
      <c r="D13" s="1">
        <v>0.0</v>
      </c>
      <c r="E13" s="1">
        <v>-22.0</v>
      </c>
      <c r="F13" s="1">
        <v>-14.0</v>
      </c>
      <c r="G13" s="1">
        <v>-14.0</v>
      </c>
      <c r="H13" s="1">
        <v>-14.0</v>
      </c>
      <c r="I13" s="1">
        <v>-12.0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</v>
      </c>
      <c r="B14" s="1">
        <v>0.0</v>
      </c>
      <c r="C14" s="1">
        <v>0.0</v>
      </c>
      <c r="D14" s="1">
        <v>0.0</v>
      </c>
      <c r="E14" s="1">
        <v>58.0</v>
      </c>
      <c r="F14" s="1">
        <v>10.0</v>
      </c>
      <c r="G14" s="1">
        <v>1.0</v>
      </c>
      <c r="H14" s="1">
        <v>4.0</v>
      </c>
      <c r="I14" s="1">
        <v>5.0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</v>
      </c>
      <c r="B15" s="1">
        <v>0.0</v>
      </c>
      <c r="C15" s="1">
        <v>0.0</v>
      </c>
      <c r="D15" s="1">
        <v>0.0</v>
      </c>
      <c r="E15" s="1">
        <v>-22.0</v>
      </c>
      <c r="F15" s="1">
        <v>-13.0</v>
      </c>
      <c r="G15" s="1">
        <v>-13.0</v>
      </c>
      <c r="H15" s="1">
        <v>-10.0</v>
      </c>
      <c r="I15" s="1">
        <v>-7.0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</v>
      </c>
      <c r="B16" s="1">
        <v>-48.0</v>
      </c>
      <c r="C16" s="1">
        <v>-5.0</v>
      </c>
      <c r="D16" s="1">
        <v>30.0</v>
      </c>
      <c r="E16" s="1">
        <v>-2.0</v>
      </c>
      <c r="F16" s="1">
        <v>1.0</v>
      </c>
      <c r="G16" s="1">
        <v>-10.0</v>
      </c>
      <c r="H16" s="1">
        <v>2.0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</v>
      </c>
      <c r="B17" s="1">
        <v>0.0</v>
      </c>
      <c r="C17" s="1">
        <v>0.0</v>
      </c>
      <c r="D17" s="1">
        <v>3.0</v>
      </c>
      <c r="E17" s="1">
        <v>-44.0</v>
      </c>
      <c r="F17" s="1">
        <v>-13.0</v>
      </c>
      <c r="G17" s="1">
        <v>-91.0</v>
      </c>
      <c r="H17" s="1">
        <v>-8.0</v>
      </c>
      <c r="I17" s="1">
        <v>2.0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</v>
      </c>
      <c r="B18" s="1">
        <v>65.0</v>
      </c>
      <c r="C18" s="1">
        <v>53.0</v>
      </c>
      <c r="D18" s="1">
        <v>36.0</v>
      </c>
      <c r="E18" s="1">
        <v>12.0</v>
      </c>
      <c r="F18" s="1">
        <v>53.0</v>
      </c>
      <c r="G18" s="1">
        <v>19.0</v>
      </c>
      <c r="H18" s="1">
        <v>-23.0</v>
      </c>
      <c r="I18" s="1">
        <v>41.0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</v>
      </c>
      <c r="B19" s="1">
        <v>-1.0</v>
      </c>
      <c r="C19" s="1">
        <v>-12.0</v>
      </c>
      <c r="D19" s="1">
        <v>-24.0</v>
      </c>
      <c r="E19" s="1">
        <v>-18.0</v>
      </c>
      <c r="F19" s="1">
        <v>-3.0</v>
      </c>
      <c r="G19" s="1">
        <v>-2.0</v>
      </c>
      <c r="H19" s="1">
        <v>-8.0</v>
      </c>
      <c r="I19" s="1">
        <v>-13.0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149</v>
      </c>
      <c r="B20" s="1">
        <v>-73.0</v>
      </c>
      <c r="C20" s="1">
        <v>-4.0</v>
      </c>
      <c r="D20" s="1">
        <v>-94.0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150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-214.0</v>
      </c>
      <c r="H21" s="1">
        <v>0.0</v>
      </c>
      <c r="I21" s="1">
        <v>-609.0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</v>
      </c>
      <c r="B22" s="1">
        <v>0.0</v>
      </c>
      <c r="C22" s="1">
        <v>0.0</v>
      </c>
      <c r="D22" s="1">
        <v>0.0</v>
      </c>
      <c r="E22" s="1">
        <v>-20.0</v>
      </c>
      <c r="F22" s="1">
        <v>-2.0</v>
      </c>
      <c r="G22" s="1">
        <v>-2.0</v>
      </c>
      <c r="H22" s="1">
        <v>-4.0</v>
      </c>
      <c r="I22" s="1">
        <v>-3.0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</v>
      </c>
      <c r="B23" s="1">
        <v>63.0</v>
      </c>
      <c r="C23" s="1">
        <v>36.0</v>
      </c>
      <c r="D23" s="1">
        <v>11.0</v>
      </c>
      <c r="E23" s="1">
        <v>-26.0</v>
      </c>
      <c r="F23" s="1">
        <v>48.0</v>
      </c>
      <c r="G23" s="1">
        <v>-199.0</v>
      </c>
      <c r="H23" s="1">
        <v>-36.0</v>
      </c>
      <c r="I23" s="1">
        <v>-585.0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153</v>
      </c>
      <c r="B24" s="1">
        <v>15.0</v>
      </c>
      <c r="C24" s="1">
        <v>30.0</v>
      </c>
      <c r="D24" s="1">
        <v>-89.0</v>
      </c>
      <c r="E24" s="1">
        <v>-5.0</v>
      </c>
      <c r="F24" s="1">
        <v>2.0</v>
      </c>
      <c r="G24" s="1">
        <v>112.0</v>
      </c>
      <c r="H24" s="1">
        <v>19.0</v>
      </c>
      <c r="I24" s="1">
        <v>3.0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154</v>
      </c>
      <c r="B25" s="1">
        <v>47.0</v>
      </c>
      <c r="C25" s="1">
        <v>5.0</v>
      </c>
      <c r="D25" s="1">
        <v>100.0</v>
      </c>
      <c r="E25" s="1">
        <v>-20.0</v>
      </c>
      <c r="F25" s="1">
        <v>45.0</v>
      </c>
      <c r="G25" s="1">
        <v>-311.0</v>
      </c>
      <c r="H25" s="1">
        <v>-56.0</v>
      </c>
      <c r="I25" s="1">
        <v>-588.0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155</v>
      </c>
      <c r="B26" s="1">
        <v>47.0</v>
      </c>
      <c r="C26" s="1">
        <v>5.0</v>
      </c>
      <c r="D26" s="1">
        <v>100.0</v>
      </c>
      <c r="E26" s="1">
        <v>-20.0</v>
      </c>
      <c r="F26" s="1">
        <v>45.0</v>
      </c>
      <c r="G26" s="1">
        <v>-311.0</v>
      </c>
      <c r="H26" s="1">
        <v>-56.0</v>
      </c>
      <c r="I26" s="1">
        <v>-588.0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156</v>
      </c>
      <c r="B27" s="1">
        <v>47.0</v>
      </c>
      <c r="C27" s="1">
        <v>5.0</v>
      </c>
      <c r="D27" s="1">
        <v>100.0</v>
      </c>
      <c r="E27" s="1">
        <v>-20.0</v>
      </c>
      <c r="F27" s="1">
        <v>45.0</v>
      </c>
      <c r="G27" s="1">
        <v>-311.0</v>
      </c>
      <c r="H27" s="1">
        <v>-56.0</v>
      </c>
      <c r="I27" s="1">
        <v>-588.0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157</v>
      </c>
      <c r="B28" s="1">
        <v>47.0</v>
      </c>
      <c r="C28" s="1">
        <v>5.0</v>
      </c>
      <c r="D28" s="1">
        <v>100.0</v>
      </c>
      <c r="E28" s="1">
        <v>-20.0</v>
      </c>
      <c r="F28" s="1">
        <v>45.0</v>
      </c>
      <c r="G28" s="1">
        <v>-311.0</v>
      </c>
      <c r="H28" s="1">
        <v>-56.0</v>
      </c>
      <c r="I28" s="1">
        <v>-588.0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158</v>
      </c>
      <c r="B29" s="1">
        <v>47.0</v>
      </c>
      <c r="C29" s="1">
        <v>5.0</v>
      </c>
      <c r="D29" s="1">
        <v>100.0</v>
      </c>
      <c r="E29" s="1">
        <v>-20.0</v>
      </c>
      <c r="F29" s="1">
        <v>45.0</v>
      </c>
      <c r="G29" s="1">
        <v>-311.0</v>
      </c>
      <c r="H29" s="1">
        <v>-56.0</v>
      </c>
      <c r="I29" s="1">
        <v>-588.0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159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160</v>
      </c>
      <c r="B31" s="1">
        <v>0.0</v>
      </c>
      <c r="C31" s="1">
        <v>0.0</v>
      </c>
      <c r="D31" s="1" t="s">
        <v>161</v>
      </c>
      <c r="E31" s="1" t="s">
        <v>162</v>
      </c>
      <c r="F31" s="1" t="s">
        <v>163</v>
      </c>
      <c r="G31" s="1" t="s">
        <v>164</v>
      </c>
      <c r="H31" s="1" t="s">
        <v>165</v>
      </c>
      <c r="I31" s="1" t="s">
        <v>166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167</v>
      </c>
      <c r="B32" s="1">
        <v>0.0</v>
      </c>
      <c r="C32" s="1">
        <v>0.0</v>
      </c>
      <c r="D32" s="1" t="s">
        <v>161</v>
      </c>
      <c r="E32" s="1" t="s">
        <v>162</v>
      </c>
      <c r="F32" s="1" t="s">
        <v>163</v>
      </c>
      <c r="G32" s="1" t="s">
        <v>164</v>
      </c>
      <c r="H32" s="1" t="s">
        <v>165</v>
      </c>
      <c r="I32" s="1" t="s">
        <v>166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168</v>
      </c>
      <c r="B33" s="1">
        <v>0.0</v>
      </c>
      <c r="C33" s="1">
        <v>0.0</v>
      </c>
      <c r="D33" s="1">
        <v>36.0</v>
      </c>
      <c r="E33" s="1">
        <v>36.0</v>
      </c>
      <c r="F33" s="1">
        <v>37.0</v>
      </c>
      <c r="G33" s="1">
        <v>39.0</v>
      </c>
      <c r="H33" s="1">
        <v>40.0</v>
      </c>
      <c r="I33" s="1">
        <v>41.0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169</v>
      </c>
      <c r="B34" s="1">
        <v>0.0</v>
      </c>
      <c r="C34" s="1">
        <v>0.0</v>
      </c>
      <c r="D34" s="1" t="s">
        <v>161</v>
      </c>
      <c r="E34" s="1" t="s">
        <v>162</v>
      </c>
      <c r="F34" s="1" t="s">
        <v>170</v>
      </c>
      <c r="G34" s="1" t="s">
        <v>164</v>
      </c>
      <c r="H34" s="1" t="s">
        <v>165</v>
      </c>
      <c r="I34" s="1" t="s">
        <v>166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171</v>
      </c>
      <c r="B35" s="1">
        <v>0.0</v>
      </c>
      <c r="C35" s="1">
        <v>0.0</v>
      </c>
      <c r="D35" s="1" t="s">
        <v>161</v>
      </c>
      <c r="E35" s="1" t="s">
        <v>162</v>
      </c>
      <c r="F35" s="1" t="s">
        <v>170</v>
      </c>
      <c r="G35" s="1" t="s">
        <v>164</v>
      </c>
      <c r="H35" s="1" t="s">
        <v>165</v>
      </c>
      <c r="I35" s="1" t="s">
        <v>166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172</v>
      </c>
      <c r="B36" s="1">
        <v>0.0</v>
      </c>
      <c r="C36" s="1">
        <v>0.0</v>
      </c>
      <c r="D36" s="1">
        <v>36.0</v>
      </c>
      <c r="E36" s="1">
        <v>36.0</v>
      </c>
      <c r="F36" s="1">
        <v>39.0</v>
      </c>
      <c r="G36" s="1">
        <v>39.0</v>
      </c>
      <c r="H36" s="1">
        <v>40.0</v>
      </c>
      <c r="I36" s="1">
        <v>41.0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173</v>
      </c>
      <c r="B37" s="1">
        <v>0.0</v>
      </c>
      <c r="C37" s="1">
        <v>0.0</v>
      </c>
      <c r="D37" s="1" t="s">
        <v>174</v>
      </c>
      <c r="E37" s="1" t="s">
        <v>175</v>
      </c>
      <c r="F37" s="1" t="s">
        <v>176</v>
      </c>
      <c r="G37" s="1" t="s">
        <v>177</v>
      </c>
      <c r="H37" s="1" t="s">
        <v>178</v>
      </c>
      <c r="I37" s="1" t="s">
        <v>179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180</v>
      </c>
      <c r="B38" s="1">
        <v>0.0</v>
      </c>
      <c r="C38" s="1">
        <v>0.0</v>
      </c>
      <c r="D38" s="1" t="s">
        <v>174</v>
      </c>
      <c r="E38" s="1" t="s">
        <v>175</v>
      </c>
      <c r="F38" s="1" t="s">
        <v>181</v>
      </c>
      <c r="G38" s="1" t="s">
        <v>177</v>
      </c>
      <c r="H38" s="1" t="s">
        <v>178</v>
      </c>
      <c r="I38" s="1" t="s">
        <v>179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182</v>
      </c>
      <c r="B39" s="1">
        <v>0.0</v>
      </c>
      <c r="C39" s="1">
        <v>0.0</v>
      </c>
      <c r="D39" s="1">
        <v>0.0</v>
      </c>
      <c r="E39" s="1" t="s">
        <v>183</v>
      </c>
      <c r="F39" s="1">
        <v>0.0</v>
      </c>
      <c r="G39" s="1">
        <v>0.0</v>
      </c>
      <c r="H39" s="1">
        <v>0.0</v>
      </c>
      <c r="I39" s="1">
        <v>0.0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59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184</v>
      </c>
      <c r="B41" s="1">
        <v>76.0</v>
      </c>
      <c r="C41" s="1">
        <v>67.0</v>
      </c>
      <c r="D41" s="1">
        <v>62.0</v>
      </c>
      <c r="E41" s="1">
        <v>64.0</v>
      </c>
      <c r="F41" s="1">
        <v>91.0</v>
      </c>
      <c r="G41" s="1">
        <v>54.0</v>
      </c>
      <c r="H41" s="1">
        <v>-3.0</v>
      </c>
      <c r="I41" s="1">
        <v>54.0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185</v>
      </c>
      <c r="B42" s="1">
        <v>72.0</v>
      </c>
      <c r="C42" s="1">
        <v>62.0</v>
      </c>
      <c r="D42" s="1">
        <v>57.0</v>
      </c>
      <c r="E42" s="1">
        <v>58.0</v>
      </c>
      <c r="F42" s="1">
        <v>85.0</v>
      </c>
      <c r="G42" s="1">
        <v>48.0</v>
      </c>
      <c r="H42" s="1">
        <v>-9.0</v>
      </c>
      <c r="I42" s="1">
        <v>48.0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186</v>
      </c>
      <c r="B43" s="1">
        <v>66.0</v>
      </c>
      <c r="C43" s="1">
        <v>53.0</v>
      </c>
      <c r="D43" s="1">
        <v>36.0</v>
      </c>
      <c r="E43" s="1">
        <v>37.0</v>
      </c>
      <c r="F43" s="1">
        <v>65.0</v>
      </c>
      <c r="G43" s="1">
        <v>34.0</v>
      </c>
      <c r="H43" s="1">
        <v>-15.0</v>
      </c>
      <c r="I43" s="1">
        <v>46.0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187</v>
      </c>
      <c r="B44" s="1">
        <v>78.0</v>
      </c>
      <c r="C44" s="1">
        <v>70.0</v>
      </c>
      <c r="D44" s="1">
        <v>65.0</v>
      </c>
      <c r="E44" s="1">
        <v>73.0</v>
      </c>
      <c r="F44" s="1">
        <v>102.0</v>
      </c>
      <c r="G44" s="1">
        <v>64.0</v>
      </c>
      <c r="H44" s="1">
        <v>6.0</v>
      </c>
      <c r="I44" s="1">
        <v>62.0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188</v>
      </c>
      <c r="B45" s="1">
        <v>245.0</v>
      </c>
      <c r="C45" s="1">
        <v>277.0</v>
      </c>
      <c r="D45" s="1">
        <v>303.0</v>
      </c>
      <c r="E45" s="1">
        <v>330.0</v>
      </c>
      <c r="F45" s="1">
        <v>387.0</v>
      </c>
      <c r="G45" s="1">
        <v>328.0</v>
      </c>
      <c r="H45" s="1">
        <v>294.0</v>
      </c>
      <c r="I45" s="1">
        <v>332.0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189</v>
      </c>
      <c r="B46" s="1" t="s">
        <v>190</v>
      </c>
      <c r="C46" s="1" t="s">
        <v>191</v>
      </c>
      <c r="D46" s="1" t="s">
        <v>192</v>
      </c>
      <c r="E46" s="1" t="s">
        <v>193</v>
      </c>
      <c r="F46" s="1" t="s">
        <v>194</v>
      </c>
      <c r="G46" s="1" t="s">
        <v>195</v>
      </c>
      <c r="H46" s="1" t="s">
        <v>196</v>
      </c>
      <c r="I46" s="1" t="s">
        <v>197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198</v>
      </c>
      <c r="B47" s="1">
        <v>29.0</v>
      </c>
      <c r="C47" s="1">
        <v>13.0</v>
      </c>
      <c r="D47" s="1">
        <v>6.0</v>
      </c>
      <c r="E47" s="1">
        <v>0.0</v>
      </c>
      <c r="F47" s="1">
        <v>3.0</v>
      </c>
      <c r="G47" s="1">
        <v>2.0</v>
      </c>
      <c r="H47" s="1">
        <v>64.0</v>
      </c>
      <c r="I47" s="1">
        <v>-52.0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199</v>
      </c>
      <c r="B48" s="1">
        <v>3.0</v>
      </c>
      <c r="C48" s="1">
        <v>4.0</v>
      </c>
      <c r="D48" s="1">
        <v>5.0</v>
      </c>
      <c r="E48" s="1">
        <v>5.0</v>
      </c>
      <c r="F48" s="1">
        <v>6.0</v>
      </c>
      <c r="G48" s="1">
        <v>14.0</v>
      </c>
      <c r="H48" s="1">
        <v>11.0</v>
      </c>
      <c r="I48" s="1">
        <v>8.0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200</v>
      </c>
      <c r="B49" s="1">
        <v>33.0</v>
      </c>
      <c r="C49" s="1">
        <v>18.0</v>
      </c>
      <c r="D49" s="1">
        <v>12.0</v>
      </c>
      <c r="E49" s="1">
        <v>5.0</v>
      </c>
      <c r="F49" s="1">
        <v>6.0</v>
      </c>
      <c r="G49" s="1">
        <v>14.0</v>
      </c>
      <c r="H49" s="1">
        <v>12.0</v>
      </c>
      <c r="I49" s="1">
        <v>8.0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201</v>
      </c>
      <c r="B50" s="1">
        <v>-16.0</v>
      </c>
      <c r="C50" s="1">
        <v>13.0</v>
      </c>
      <c r="D50" s="1">
        <v>-7.0</v>
      </c>
      <c r="E50" s="1">
        <v>-2.0</v>
      </c>
      <c r="F50" s="1">
        <v>10.0</v>
      </c>
      <c r="G50" s="1">
        <v>-6.0</v>
      </c>
      <c r="H50" s="1">
        <v>6.0</v>
      </c>
      <c r="I50" s="1">
        <v>-4.0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202</v>
      </c>
      <c r="B51" s="1">
        <v>-98.0</v>
      </c>
      <c r="C51" s="1">
        <v>-63.0</v>
      </c>
      <c r="D51" s="1">
        <v>-93.0</v>
      </c>
      <c r="E51" s="1">
        <v>-9.0</v>
      </c>
      <c r="F51" s="1">
        <v>-14.0</v>
      </c>
      <c r="G51" s="1">
        <v>104.0</v>
      </c>
      <c r="H51" s="1">
        <v>82.0</v>
      </c>
      <c r="I51" s="1">
        <v>-28.0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203</v>
      </c>
      <c r="B52" s="1">
        <v>-17.0</v>
      </c>
      <c r="C52" s="1">
        <v>12.0</v>
      </c>
      <c r="D52" s="1">
        <v>-101.0</v>
      </c>
      <c r="E52" s="1">
        <v>-11.0</v>
      </c>
      <c r="F52" s="1">
        <v>-4.0</v>
      </c>
      <c r="G52" s="1">
        <v>97.0</v>
      </c>
      <c r="H52" s="1">
        <v>7.0</v>
      </c>
      <c r="I52" s="1">
        <v>-4.0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204</v>
      </c>
      <c r="B53" s="1">
        <v>41.0</v>
      </c>
      <c r="C53" s="1">
        <v>33.0</v>
      </c>
      <c r="D53" s="1">
        <v>22.0</v>
      </c>
      <c r="E53" s="1">
        <v>7.0</v>
      </c>
      <c r="F53" s="1">
        <v>33.0</v>
      </c>
      <c r="G53" s="1">
        <v>12.0</v>
      </c>
      <c r="H53" s="1">
        <v>-14.0</v>
      </c>
      <c r="I53" s="1">
        <v>26.0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205</v>
      </c>
      <c r="B54" s="1">
        <v>0.0</v>
      </c>
      <c r="C54" s="1">
        <v>0.0</v>
      </c>
      <c r="D54" s="1">
        <v>0.0</v>
      </c>
      <c r="E54" s="1">
        <v>22.0</v>
      </c>
      <c r="F54" s="1">
        <v>13.0</v>
      </c>
      <c r="G54" s="1">
        <v>14.0</v>
      </c>
      <c r="H54" s="1">
        <v>14.0</v>
      </c>
      <c r="I54" s="1">
        <v>12.0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206</v>
      </c>
      <c r="B55" s="1">
        <v>40.0</v>
      </c>
      <c r="C55" s="1">
        <v>41.0</v>
      </c>
      <c r="D55" s="1">
        <v>40.0</v>
      </c>
      <c r="E55" s="1">
        <v>50.0</v>
      </c>
      <c r="F55" s="1">
        <v>90.0</v>
      </c>
      <c r="G55" s="1">
        <v>50.0</v>
      </c>
      <c r="H55" s="1">
        <v>50.0</v>
      </c>
      <c r="I55" s="1">
        <v>30.0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207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208</v>
      </c>
      <c r="B57" s="1">
        <v>29.0</v>
      </c>
      <c r="C57" s="1">
        <v>30.0</v>
      </c>
      <c r="D57" s="1">
        <v>36.0</v>
      </c>
      <c r="E57" s="1">
        <v>33.0</v>
      </c>
      <c r="F57" s="1">
        <v>38.0</v>
      </c>
      <c r="G57" s="1">
        <v>31.0</v>
      </c>
      <c r="H57" s="1">
        <v>27.0</v>
      </c>
      <c r="I57" s="1">
        <v>21.0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209</v>
      </c>
      <c r="B58" s="1">
        <v>17.0</v>
      </c>
      <c r="C58" s="1">
        <v>19.0</v>
      </c>
      <c r="D58" s="1">
        <v>25.0</v>
      </c>
      <c r="E58" s="1">
        <v>49.0</v>
      </c>
      <c r="F58" s="1">
        <v>56.0</v>
      </c>
      <c r="G58" s="1">
        <v>42.0</v>
      </c>
      <c r="H58" s="1">
        <v>57.0</v>
      </c>
      <c r="I58" s="1">
        <v>52.0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210</v>
      </c>
      <c r="B59" s="1">
        <v>56.0</v>
      </c>
      <c r="C59" s="1">
        <v>80.0</v>
      </c>
      <c r="D59" s="1">
        <v>93.0</v>
      </c>
      <c r="E59" s="1">
        <v>88.0</v>
      </c>
      <c r="F59" s="1">
        <v>112.0</v>
      </c>
      <c r="G59" s="1">
        <v>107.0</v>
      </c>
      <c r="H59" s="1">
        <v>123.0</v>
      </c>
      <c r="I59" s="1">
        <v>122.0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211</v>
      </c>
      <c r="B60" s="1">
        <v>2.0</v>
      </c>
      <c r="C60" s="1">
        <v>3.0</v>
      </c>
      <c r="D60" s="1">
        <v>3.0</v>
      </c>
      <c r="E60" s="1">
        <v>9.0</v>
      </c>
      <c r="F60" s="1">
        <v>9.0</v>
      </c>
      <c r="G60" s="1">
        <v>10.0</v>
      </c>
      <c r="H60" s="1">
        <v>9.0</v>
      </c>
      <c r="I60" s="1">
        <v>8.0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212</v>
      </c>
      <c r="B61" s="1">
        <v>0.0</v>
      </c>
      <c r="C61" s="1">
        <v>0.0</v>
      </c>
      <c r="D61" s="1">
        <v>0.0</v>
      </c>
      <c r="E61" s="1">
        <v>0.0</v>
      </c>
      <c r="F61" s="1">
        <v>3.0</v>
      </c>
      <c r="G61" s="1">
        <v>4.0</v>
      </c>
      <c r="H61" s="1">
        <v>3.0</v>
      </c>
      <c r="I61" s="1">
        <v>2.0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213</v>
      </c>
      <c r="B62" s="1">
        <v>0.0</v>
      </c>
      <c r="C62" s="1">
        <v>0.0</v>
      </c>
      <c r="D62" s="1">
        <v>0.0</v>
      </c>
      <c r="E62" s="1">
        <v>0.0</v>
      </c>
      <c r="F62" s="1">
        <v>5.0</v>
      </c>
      <c r="G62" s="1">
        <v>6.0</v>
      </c>
      <c r="H62" s="1">
        <v>5.0</v>
      </c>
      <c r="I62" s="1">
        <v>5.0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214</v>
      </c>
      <c r="B63" s="1">
        <v>2.0</v>
      </c>
      <c r="C63" s="1">
        <v>2.0</v>
      </c>
      <c r="D63" s="1">
        <v>1.0</v>
      </c>
      <c r="E63" s="1">
        <v>5.0</v>
      </c>
      <c r="F63" s="1">
        <v>5.0</v>
      </c>
      <c r="G63" s="1">
        <v>3.0</v>
      </c>
      <c r="H63" s="1">
        <v>3.0</v>
      </c>
      <c r="I63" s="1">
        <v>2.0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215</v>
      </c>
      <c r="B64" s="1">
        <v>7.0</v>
      </c>
      <c r="C64" s="1">
        <v>11.0</v>
      </c>
      <c r="D64" s="1">
        <v>15.0</v>
      </c>
      <c r="E64" s="1">
        <v>13.0</v>
      </c>
      <c r="F64" s="1">
        <v>16.0</v>
      </c>
      <c r="G64" s="1">
        <v>10.0</v>
      </c>
      <c r="H64" s="1">
        <v>17.0</v>
      </c>
      <c r="I64" s="1">
        <v>10.0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216</v>
      </c>
      <c r="B65" s="1">
        <v>5.0</v>
      </c>
      <c r="C65" s="1">
        <v>3.0</v>
      </c>
      <c r="D65" s="1">
        <v>6.0</v>
      </c>
      <c r="E65" s="1">
        <v>9.0</v>
      </c>
      <c r="F65" s="1">
        <v>12.0</v>
      </c>
      <c r="G65" s="1">
        <v>3.0</v>
      </c>
      <c r="H65" s="1">
        <v>3.0</v>
      </c>
      <c r="I65" s="1">
        <v>2.0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217</v>
      </c>
      <c r="B66" s="1">
        <v>4.0</v>
      </c>
      <c r="C66" s="1">
        <v>4.0</v>
      </c>
      <c r="D66" s="1">
        <v>5.0</v>
      </c>
      <c r="E66" s="1">
        <v>18.0</v>
      </c>
      <c r="F66" s="1">
        <v>25.0</v>
      </c>
      <c r="G66" s="1">
        <v>6.0</v>
      </c>
      <c r="H66" s="1">
        <v>16.0</v>
      </c>
      <c r="I66" s="1">
        <v>8.0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218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>
        <v>4.0</v>
      </c>
      <c r="H67" s="1">
        <v>0.0</v>
      </c>
      <c r="I67" s="1">
        <v>0.0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219</v>
      </c>
      <c r="B68" s="1">
        <v>19.0</v>
      </c>
      <c r="C68" s="1">
        <v>22.0</v>
      </c>
      <c r="D68" s="1">
        <v>29.0</v>
      </c>
      <c r="E68" s="1">
        <v>47.0</v>
      </c>
      <c r="F68" s="1">
        <v>60.0</v>
      </c>
      <c r="G68" s="1">
        <v>28.0</v>
      </c>
      <c r="H68" s="1">
        <v>40.0</v>
      </c>
      <c r="I68" s="1">
        <v>23.0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1">
        <v>2024.0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221</v>
      </c>
      <c r="B3" s="1">
        <v>0.0</v>
      </c>
      <c r="C3" s="1" t="s">
        <v>222</v>
      </c>
      <c r="D3" s="1" t="s">
        <v>223</v>
      </c>
      <c r="E3" s="1" t="s">
        <v>224</v>
      </c>
      <c r="F3" s="1" t="s">
        <v>225</v>
      </c>
      <c r="G3" s="1" t="s">
        <v>226</v>
      </c>
      <c r="H3" s="1" t="s">
        <v>227</v>
      </c>
      <c r="I3" s="1" t="s">
        <v>228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229</v>
      </c>
      <c r="B4" s="1">
        <v>0.0</v>
      </c>
      <c r="C4" s="1" t="s">
        <v>230</v>
      </c>
      <c r="D4" s="1" t="s">
        <v>231</v>
      </c>
      <c r="E4" s="1" t="s">
        <v>232</v>
      </c>
      <c r="F4" s="1" t="s">
        <v>233</v>
      </c>
      <c r="G4" s="1" t="s">
        <v>234</v>
      </c>
      <c r="H4" s="1" t="s">
        <v>235</v>
      </c>
      <c r="I4" s="1" t="s">
        <v>236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237</v>
      </c>
      <c r="B5" s="1">
        <v>0.0</v>
      </c>
      <c r="C5" s="1" t="s">
        <v>238</v>
      </c>
      <c r="D5" s="1" t="s">
        <v>239</v>
      </c>
      <c r="E5" s="1" t="s">
        <v>240</v>
      </c>
      <c r="F5" s="1" t="s">
        <v>241</v>
      </c>
      <c r="G5" s="1" t="s">
        <v>242</v>
      </c>
      <c r="H5" s="1" t="s">
        <v>243</v>
      </c>
      <c r="I5" s="1" t="s">
        <v>244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245</v>
      </c>
      <c r="B6" s="1">
        <v>0.0</v>
      </c>
      <c r="C6" s="1" t="s">
        <v>238</v>
      </c>
      <c r="D6" s="1" t="s">
        <v>239</v>
      </c>
      <c r="E6" s="1" t="s">
        <v>240</v>
      </c>
      <c r="F6" s="1" t="s">
        <v>241</v>
      </c>
      <c r="G6" s="1" t="s">
        <v>242</v>
      </c>
      <c r="H6" s="1" t="s">
        <v>243</v>
      </c>
      <c r="I6" s="1" t="s">
        <v>244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247</v>
      </c>
      <c r="B8" s="1" t="s">
        <v>248</v>
      </c>
      <c r="C8" s="1" t="s">
        <v>249</v>
      </c>
      <c r="D8" s="1" t="s">
        <v>250</v>
      </c>
      <c r="E8" s="1" t="s">
        <v>251</v>
      </c>
      <c r="F8" s="1" t="s">
        <v>252</v>
      </c>
      <c r="G8" s="1" t="s">
        <v>253</v>
      </c>
      <c r="H8" s="1" t="s">
        <v>254</v>
      </c>
      <c r="I8" s="1" t="s">
        <v>255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256</v>
      </c>
      <c r="B9" s="1" t="s">
        <v>257</v>
      </c>
      <c r="C9" s="1" t="s">
        <v>258</v>
      </c>
      <c r="D9" s="1" t="s">
        <v>259</v>
      </c>
      <c r="E9" s="1" t="s">
        <v>260</v>
      </c>
      <c r="F9" s="1" t="s">
        <v>261</v>
      </c>
      <c r="G9" s="1" t="s">
        <v>262</v>
      </c>
      <c r="H9" s="1">
        <v>29.0</v>
      </c>
      <c r="I9" s="1" t="s">
        <v>263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264</v>
      </c>
      <c r="B10" s="1" t="s">
        <v>265</v>
      </c>
      <c r="C10" s="1" t="s">
        <v>266</v>
      </c>
      <c r="D10" s="1" t="s">
        <v>267</v>
      </c>
      <c r="E10" s="1" t="s">
        <v>268</v>
      </c>
      <c r="F10" s="1" t="s">
        <v>269</v>
      </c>
      <c r="G10" s="1" t="s">
        <v>270</v>
      </c>
      <c r="H10" s="1" t="s">
        <v>271</v>
      </c>
      <c r="I10" s="1" t="s">
        <v>272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273</v>
      </c>
      <c r="B11" s="1" t="s">
        <v>274</v>
      </c>
      <c r="C11" s="1" t="s">
        <v>275</v>
      </c>
      <c r="D11" s="1" t="s">
        <v>276</v>
      </c>
      <c r="E11" s="1" t="s">
        <v>277</v>
      </c>
      <c r="F11" s="1" t="s">
        <v>278</v>
      </c>
      <c r="G11" s="1" t="s">
        <v>279</v>
      </c>
      <c r="H11" s="1" t="s">
        <v>280</v>
      </c>
      <c r="I11" s="1" t="s">
        <v>281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282</v>
      </c>
      <c r="B12" s="1" t="s">
        <v>283</v>
      </c>
      <c r="C12" s="1" t="s">
        <v>284</v>
      </c>
      <c r="D12" s="1" t="s">
        <v>285</v>
      </c>
      <c r="E12" s="1" t="s">
        <v>286</v>
      </c>
      <c r="F12" s="1" t="s">
        <v>287</v>
      </c>
      <c r="G12" s="1" t="s">
        <v>288</v>
      </c>
      <c r="H12" s="1" t="s">
        <v>289</v>
      </c>
      <c r="I12" s="1" t="s">
        <v>290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291</v>
      </c>
      <c r="B13" s="1" t="s">
        <v>292</v>
      </c>
      <c r="C13" s="1" t="s">
        <v>293</v>
      </c>
      <c r="D13" s="1" t="s">
        <v>294</v>
      </c>
      <c r="E13" s="1" t="s">
        <v>295</v>
      </c>
      <c r="F13" s="1" t="s">
        <v>296</v>
      </c>
      <c r="G13" s="1" t="s">
        <v>297</v>
      </c>
      <c r="H13" s="1" t="s">
        <v>298</v>
      </c>
      <c r="I13" s="1" t="s">
        <v>299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300</v>
      </c>
      <c r="B14" s="1" t="s">
        <v>292</v>
      </c>
      <c r="C14" s="1" t="s">
        <v>293</v>
      </c>
      <c r="D14" s="1" t="s">
        <v>294</v>
      </c>
      <c r="E14" s="1" t="s">
        <v>295</v>
      </c>
      <c r="F14" s="1" t="s">
        <v>296</v>
      </c>
      <c r="G14" s="1" t="s">
        <v>297</v>
      </c>
      <c r="H14" s="1" t="s">
        <v>298</v>
      </c>
      <c r="I14" s="1" t="s">
        <v>299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301</v>
      </c>
      <c r="B15" s="1" t="s">
        <v>292</v>
      </c>
      <c r="C15" s="1" t="s">
        <v>293</v>
      </c>
      <c r="D15" s="1" t="s">
        <v>294</v>
      </c>
      <c r="E15" s="1" t="s">
        <v>295</v>
      </c>
      <c r="F15" s="1" t="s">
        <v>296</v>
      </c>
      <c r="G15" s="1" t="s">
        <v>297</v>
      </c>
      <c r="H15" s="1" t="s">
        <v>298</v>
      </c>
      <c r="I15" s="1" t="s">
        <v>299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302</v>
      </c>
      <c r="B16" s="1" t="s">
        <v>303</v>
      </c>
      <c r="C16" s="1" t="s">
        <v>304</v>
      </c>
      <c r="D16" s="1" t="s">
        <v>305</v>
      </c>
      <c r="E16" s="1" t="s">
        <v>306</v>
      </c>
      <c r="F16" s="1" t="s">
        <v>307</v>
      </c>
      <c r="G16" s="1" t="s">
        <v>308</v>
      </c>
      <c r="H16" s="1" t="s">
        <v>309</v>
      </c>
      <c r="I16" s="1" t="s">
        <v>310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311</v>
      </c>
      <c r="B17" s="1">
        <v>0.0</v>
      </c>
      <c r="C17" s="1" t="s">
        <v>312</v>
      </c>
      <c r="D17" s="1" t="s">
        <v>313</v>
      </c>
      <c r="E17" s="1" t="s">
        <v>314</v>
      </c>
      <c r="F17" s="1" t="s">
        <v>315</v>
      </c>
      <c r="G17" s="1" t="s">
        <v>316</v>
      </c>
      <c r="H17" s="1" t="s">
        <v>317</v>
      </c>
      <c r="I17" s="1" t="s">
        <v>318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319</v>
      </c>
      <c r="B18" s="1">
        <v>0.0</v>
      </c>
      <c r="C18" s="1" t="s">
        <v>312</v>
      </c>
      <c r="D18" s="1" t="s">
        <v>313</v>
      </c>
      <c r="E18" s="1" t="s">
        <v>320</v>
      </c>
      <c r="F18" s="1" t="s">
        <v>321</v>
      </c>
      <c r="G18" s="1" t="s">
        <v>322</v>
      </c>
      <c r="H18" s="1" t="s">
        <v>323</v>
      </c>
      <c r="I18" s="1" t="s">
        <v>324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325</v>
      </c>
      <c r="B20" s="1">
        <v>0.0</v>
      </c>
      <c r="C20" s="1" t="s">
        <v>326</v>
      </c>
      <c r="D20" s="1" t="s">
        <v>327</v>
      </c>
      <c r="E20" s="1" t="s">
        <v>327</v>
      </c>
      <c r="F20" s="1" t="s">
        <v>328</v>
      </c>
      <c r="G20" s="1" t="s">
        <v>175</v>
      </c>
      <c r="H20" s="1" t="s">
        <v>328</v>
      </c>
      <c r="I20" s="1" t="s">
        <v>329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330</v>
      </c>
      <c r="B21" s="1">
        <v>0.0</v>
      </c>
      <c r="C21" s="1" t="s">
        <v>331</v>
      </c>
      <c r="D21" s="1" t="s">
        <v>332</v>
      </c>
      <c r="E21" s="1" t="s">
        <v>333</v>
      </c>
      <c r="F21" s="1" t="s">
        <v>334</v>
      </c>
      <c r="G21" s="1" t="s">
        <v>335</v>
      </c>
      <c r="H21" s="1" t="s">
        <v>336</v>
      </c>
      <c r="I21" s="1" t="s">
        <v>337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338</v>
      </c>
      <c r="B22" s="1">
        <v>0.0</v>
      </c>
      <c r="C22" s="1" t="s">
        <v>339</v>
      </c>
      <c r="D22" s="1" t="s">
        <v>340</v>
      </c>
      <c r="E22" s="1" t="s">
        <v>341</v>
      </c>
      <c r="F22" s="1" t="s">
        <v>342</v>
      </c>
      <c r="G22" s="1" t="s">
        <v>343</v>
      </c>
      <c r="H22" s="1" t="s">
        <v>344</v>
      </c>
      <c r="I22" s="1" t="s">
        <v>345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346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 t="s">
        <v>347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349</v>
      </c>
      <c r="B25" s="1" t="s">
        <v>350</v>
      </c>
      <c r="C25" s="1" t="s">
        <v>351</v>
      </c>
      <c r="D25" s="1" t="s">
        <v>352</v>
      </c>
      <c r="E25" s="1" t="s">
        <v>353</v>
      </c>
      <c r="F25" s="1" t="s">
        <v>354</v>
      </c>
      <c r="G25" s="1" t="s">
        <v>355</v>
      </c>
      <c r="H25" s="1" t="s">
        <v>356</v>
      </c>
      <c r="I25" s="1" t="s">
        <v>163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357</v>
      </c>
      <c r="B26" s="1" t="s">
        <v>358</v>
      </c>
      <c r="C26" s="1" t="s">
        <v>238</v>
      </c>
      <c r="D26" s="1" t="s">
        <v>359</v>
      </c>
      <c r="E26" s="1" t="s">
        <v>360</v>
      </c>
      <c r="F26" s="1" t="s">
        <v>361</v>
      </c>
      <c r="G26" s="1" t="s">
        <v>362</v>
      </c>
      <c r="H26" s="1" t="s">
        <v>363</v>
      </c>
      <c r="I26" s="1" t="s">
        <v>176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364</v>
      </c>
      <c r="B27" s="1" t="s">
        <v>365</v>
      </c>
      <c r="C27" s="1" t="s">
        <v>366</v>
      </c>
      <c r="D27" s="1" t="s">
        <v>351</v>
      </c>
      <c r="E27" s="1" t="s">
        <v>175</v>
      </c>
      <c r="F27" s="1" t="s">
        <v>367</v>
      </c>
      <c r="G27" s="1" t="s">
        <v>368</v>
      </c>
      <c r="H27" s="1" t="s">
        <v>369</v>
      </c>
      <c r="I27" s="1" t="s">
        <v>370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371</v>
      </c>
      <c r="B28" s="1">
        <v>0.0</v>
      </c>
      <c r="C28" s="1" t="s">
        <v>372</v>
      </c>
      <c r="D28" s="1" t="s">
        <v>373</v>
      </c>
      <c r="E28" s="1" t="s">
        <v>374</v>
      </c>
      <c r="F28" s="1" t="s">
        <v>375</v>
      </c>
      <c r="G28" s="1" t="s">
        <v>376</v>
      </c>
      <c r="H28" s="1" t="s">
        <v>377</v>
      </c>
      <c r="I28" s="1" t="s">
        <v>378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379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 t="s">
        <v>380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381</v>
      </c>
      <c r="B30" s="1">
        <v>0.0</v>
      </c>
      <c r="C30" s="1" t="s">
        <v>382</v>
      </c>
      <c r="D30" s="1" t="s">
        <v>383</v>
      </c>
      <c r="E30" s="1" t="s">
        <v>384</v>
      </c>
      <c r="F30" s="1" t="s">
        <v>385</v>
      </c>
      <c r="G30" s="1" t="s">
        <v>386</v>
      </c>
      <c r="H30" s="1" t="s">
        <v>387</v>
      </c>
      <c r="I30" s="1" t="s">
        <v>388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389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 t="s">
        <v>390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391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392</v>
      </c>
      <c r="B33" s="1">
        <v>0.0</v>
      </c>
      <c r="C33" s="1">
        <v>0.0</v>
      </c>
      <c r="D33" s="1">
        <v>0.0</v>
      </c>
      <c r="E33" s="1" t="s">
        <v>393</v>
      </c>
      <c r="F33" s="1" t="s">
        <v>394</v>
      </c>
      <c r="G33" s="1" t="s">
        <v>395</v>
      </c>
      <c r="H33" s="1" t="s">
        <v>396</v>
      </c>
      <c r="I33" s="1" t="s">
        <v>397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398</v>
      </c>
      <c r="B34" s="1">
        <v>0.0</v>
      </c>
      <c r="C34" s="1">
        <v>0.0</v>
      </c>
      <c r="D34" s="1">
        <v>0.0</v>
      </c>
      <c r="E34" s="1" t="s">
        <v>399</v>
      </c>
      <c r="F34" s="1" t="s">
        <v>400</v>
      </c>
      <c r="G34" s="1" t="s">
        <v>401</v>
      </c>
      <c r="H34" s="1" t="s">
        <v>402</v>
      </c>
      <c r="I34" s="1" t="s">
        <v>403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404</v>
      </c>
      <c r="B35" s="1">
        <v>0.0</v>
      </c>
      <c r="C35" s="1">
        <v>0.0</v>
      </c>
      <c r="D35" s="1">
        <v>0.0</v>
      </c>
      <c r="E35" s="1" t="s">
        <v>405</v>
      </c>
      <c r="F35" s="1" t="s">
        <v>406</v>
      </c>
      <c r="G35" s="1" t="s">
        <v>407</v>
      </c>
      <c r="H35" s="1" t="s">
        <v>408</v>
      </c>
      <c r="I35" s="1" t="s">
        <v>409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410</v>
      </c>
      <c r="B36" s="1">
        <v>0.0</v>
      </c>
      <c r="C36" s="1">
        <v>0.0</v>
      </c>
      <c r="D36" s="1">
        <v>0.0</v>
      </c>
      <c r="E36" s="1" t="s">
        <v>411</v>
      </c>
      <c r="F36" s="1" t="s">
        <v>193</v>
      </c>
      <c r="G36" s="1" t="s">
        <v>412</v>
      </c>
      <c r="H36" s="1" t="s">
        <v>413</v>
      </c>
      <c r="I36" s="1" t="s">
        <v>414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415</v>
      </c>
      <c r="B37" s="1" t="s">
        <v>416</v>
      </c>
      <c r="C37" s="1" t="s">
        <v>417</v>
      </c>
      <c r="D37" s="1" t="s">
        <v>418</v>
      </c>
      <c r="E37" s="1" t="s">
        <v>419</v>
      </c>
      <c r="F37" s="1" t="s">
        <v>420</v>
      </c>
      <c r="G37" s="1" t="s">
        <v>421</v>
      </c>
      <c r="H37" s="1" t="s">
        <v>422</v>
      </c>
      <c r="I37" s="1" t="s">
        <v>423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424</v>
      </c>
      <c r="B38" s="1">
        <v>0.0</v>
      </c>
      <c r="C38" s="1">
        <v>0.0</v>
      </c>
      <c r="D38" s="1">
        <v>0.0</v>
      </c>
      <c r="E38" s="1" t="s">
        <v>425</v>
      </c>
      <c r="F38" s="1" t="s">
        <v>426</v>
      </c>
      <c r="G38" s="1" t="s">
        <v>427</v>
      </c>
      <c r="H38" s="1" t="s">
        <v>428</v>
      </c>
      <c r="I38" s="1" t="s">
        <v>429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430</v>
      </c>
      <c r="B39" s="1">
        <v>0.0</v>
      </c>
      <c r="C39" s="1">
        <v>0.0</v>
      </c>
      <c r="D39" s="1">
        <v>0.0</v>
      </c>
      <c r="E39" s="1" t="s">
        <v>431</v>
      </c>
      <c r="F39" s="1" t="s">
        <v>432</v>
      </c>
      <c r="G39" s="1" t="s">
        <v>433</v>
      </c>
      <c r="H39" s="1" t="s">
        <v>434</v>
      </c>
      <c r="I39" s="1">
        <v>5.0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435</v>
      </c>
      <c r="B40" s="1">
        <v>0.0</v>
      </c>
      <c r="C40" s="1">
        <v>0.0</v>
      </c>
      <c r="D40" s="1">
        <v>0.0</v>
      </c>
      <c r="E40" s="1" t="s">
        <v>436</v>
      </c>
      <c r="F40" s="1" t="s">
        <v>437</v>
      </c>
      <c r="G40" s="1" t="s">
        <v>438</v>
      </c>
      <c r="H40" s="1" t="s">
        <v>439</v>
      </c>
      <c r="I40" s="1" t="s">
        <v>241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440</v>
      </c>
      <c r="B41" s="1">
        <v>0.0</v>
      </c>
      <c r="C41" s="1">
        <v>0.0</v>
      </c>
      <c r="D41" s="1">
        <v>0.0</v>
      </c>
      <c r="E41" s="1" t="s">
        <v>441</v>
      </c>
      <c r="F41" s="1" t="s">
        <v>442</v>
      </c>
      <c r="G41" s="1" t="s">
        <v>443</v>
      </c>
      <c r="H41" s="1" t="s">
        <v>444</v>
      </c>
      <c r="I41" s="1" t="s">
        <v>445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446</v>
      </c>
      <c r="B42" s="1">
        <v>0.0</v>
      </c>
      <c r="C42" s="1">
        <v>0.0</v>
      </c>
      <c r="D42" s="1">
        <v>0.0</v>
      </c>
      <c r="E42" s="1" t="s">
        <v>447</v>
      </c>
      <c r="F42" s="1" t="s">
        <v>448</v>
      </c>
      <c r="G42" s="1" t="s">
        <v>222</v>
      </c>
      <c r="H42" s="1" t="s">
        <v>449</v>
      </c>
      <c r="I42" s="1" t="s">
        <v>450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451</v>
      </c>
      <c r="B43" s="1">
        <v>0.0</v>
      </c>
      <c r="C43" s="1">
        <v>0.0</v>
      </c>
      <c r="D43" s="1">
        <v>0.0</v>
      </c>
      <c r="E43" s="1" t="s">
        <v>452</v>
      </c>
      <c r="F43" s="1" t="s">
        <v>431</v>
      </c>
      <c r="G43" s="1" t="s">
        <v>453</v>
      </c>
      <c r="H43" s="1" t="s">
        <v>454</v>
      </c>
      <c r="I43" s="1" t="s">
        <v>455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456</v>
      </c>
      <c r="B44" s="1">
        <v>0.0</v>
      </c>
      <c r="C44" s="1">
        <v>0.0</v>
      </c>
      <c r="D44" s="1">
        <v>0.0</v>
      </c>
      <c r="E44" s="1" t="s">
        <v>457</v>
      </c>
      <c r="F44" s="1" t="s">
        <v>458</v>
      </c>
      <c r="G44" s="1" t="s">
        <v>113</v>
      </c>
      <c r="H44" s="1" t="s">
        <v>459</v>
      </c>
      <c r="I44" s="1" t="s">
        <v>460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461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462</v>
      </c>
      <c r="B46" s="1">
        <v>0.0</v>
      </c>
      <c r="C46" s="1" t="s">
        <v>463</v>
      </c>
      <c r="D46" s="1" t="s">
        <v>464</v>
      </c>
      <c r="E46" s="1" t="s">
        <v>465</v>
      </c>
      <c r="F46" s="1" t="s">
        <v>466</v>
      </c>
      <c r="G46" s="1" t="s">
        <v>467</v>
      </c>
      <c r="H46" s="1" t="s">
        <v>468</v>
      </c>
      <c r="I46" s="1" t="s">
        <v>469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470</v>
      </c>
      <c r="B47" s="1">
        <v>0.0</v>
      </c>
      <c r="C47" s="1" t="s">
        <v>471</v>
      </c>
      <c r="D47" s="1" t="s">
        <v>472</v>
      </c>
      <c r="E47" s="1" t="s">
        <v>473</v>
      </c>
      <c r="F47" s="1" t="s">
        <v>474</v>
      </c>
      <c r="G47" s="1" t="s">
        <v>475</v>
      </c>
      <c r="H47" s="1" t="s">
        <v>476</v>
      </c>
      <c r="I47" s="1" t="s">
        <v>477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478</v>
      </c>
      <c r="B48" s="1">
        <v>0.0</v>
      </c>
      <c r="C48" s="1" t="s">
        <v>479</v>
      </c>
      <c r="D48" s="1" t="s">
        <v>480</v>
      </c>
      <c r="E48" s="1" t="s">
        <v>481</v>
      </c>
      <c r="F48" s="1" t="s">
        <v>482</v>
      </c>
      <c r="G48" s="1" t="s">
        <v>483</v>
      </c>
      <c r="H48" s="1" t="s">
        <v>484</v>
      </c>
      <c r="I48" s="1">
        <v>0.0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485</v>
      </c>
      <c r="B49" s="1">
        <v>0.0</v>
      </c>
      <c r="C49" s="1" t="s">
        <v>486</v>
      </c>
      <c r="D49" s="1" t="s">
        <v>487</v>
      </c>
      <c r="E49" s="1" t="s">
        <v>488</v>
      </c>
      <c r="F49" s="1" t="s">
        <v>489</v>
      </c>
      <c r="G49" s="1" t="s">
        <v>490</v>
      </c>
      <c r="H49" s="1" t="s">
        <v>491</v>
      </c>
      <c r="I49" s="1" t="s">
        <v>492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493</v>
      </c>
      <c r="B50" s="1">
        <v>0.0</v>
      </c>
      <c r="C50" s="1" t="s">
        <v>494</v>
      </c>
      <c r="D50" s="1" t="s">
        <v>495</v>
      </c>
      <c r="E50" s="1" t="s">
        <v>496</v>
      </c>
      <c r="F50" s="1" t="s">
        <v>497</v>
      </c>
      <c r="G50" s="1" t="s">
        <v>498</v>
      </c>
      <c r="H50" s="1" t="s">
        <v>499</v>
      </c>
      <c r="I50" s="1" t="s">
        <v>500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501</v>
      </c>
      <c r="B51" s="1">
        <v>0.0</v>
      </c>
      <c r="C51" s="1" t="s">
        <v>502</v>
      </c>
      <c r="D51" s="1">
        <v>0.0</v>
      </c>
      <c r="E51" s="1" t="s">
        <v>503</v>
      </c>
      <c r="F51" s="1" t="s">
        <v>504</v>
      </c>
      <c r="G51" s="1" t="s">
        <v>505</v>
      </c>
      <c r="H51" s="1" t="s">
        <v>506</v>
      </c>
      <c r="I51" s="1" t="s">
        <v>507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508</v>
      </c>
      <c r="B52" s="1">
        <v>0.0</v>
      </c>
      <c r="C52" s="1" t="s">
        <v>502</v>
      </c>
      <c r="D52" s="1">
        <v>0.0</v>
      </c>
      <c r="E52" s="1" t="s">
        <v>503</v>
      </c>
      <c r="F52" s="1" t="s">
        <v>504</v>
      </c>
      <c r="G52" s="1" t="s">
        <v>505</v>
      </c>
      <c r="H52" s="1" t="s">
        <v>506</v>
      </c>
      <c r="I52" s="1" t="s">
        <v>507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509</v>
      </c>
      <c r="B53" s="1">
        <v>0.0</v>
      </c>
      <c r="C53" s="1" t="s">
        <v>510</v>
      </c>
      <c r="D53" s="1" t="s">
        <v>511</v>
      </c>
      <c r="E53" s="1" t="s">
        <v>512</v>
      </c>
      <c r="F53" s="1" t="s">
        <v>513</v>
      </c>
      <c r="G53" s="1" t="s">
        <v>514</v>
      </c>
      <c r="H53" s="1" t="s">
        <v>515</v>
      </c>
      <c r="I53" s="1" t="s">
        <v>516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517</v>
      </c>
      <c r="B54" s="1">
        <v>0.0</v>
      </c>
      <c r="C54" s="1">
        <v>0.0</v>
      </c>
      <c r="D54" s="1">
        <v>0.0</v>
      </c>
      <c r="E54" s="1" t="s">
        <v>518</v>
      </c>
      <c r="F54" s="1" t="s">
        <v>519</v>
      </c>
      <c r="G54" s="1" t="s">
        <v>520</v>
      </c>
      <c r="H54" s="1" t="s">
        <v>521</v>
      </c>
      <c r="I54" s="1" t="s">
        <v>522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523</v>
      </c>
      <c r="B55" s="1">
        <v>0.0</v>
      </c>
      <c r="C55" s="1" t="s">
        <v>524</v>
      </c>
      <c r="D55" s="1" t="s">
        <v>525</v>
      </c>
      <c r="E55" s="1" t="s">
        <v>526</v>
      </c>
      <c r="F55" s="1" t="s">
        <v>527</v>
      </c>
      <c r="G55" s="1" t="s">
        <v>528</v>
      </c>
      <c r="H55" s="1" t="s">
        <v>529</v>
      </c>
      <c r="I55" s="1" t="s">
        <v>225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530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100.0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531</v>
      </c>
      <c r="B57" s="1">
        <v>0.0</v>
      </c>
      <c r="C57" s="1" t="s">
        <v>532</v>
      </c>
      <c r="D57" s="1" t="s">
        <v>533</v>
      </c>
      <c r="E57" s="1" t="s">
        <v>534</v>
      </c>
      <c r="F57" s="1" t="s">
        <v>535</v>
      </c>
      <c r="G57" s="1" t="s">
        <v>536</v>
      </c>
      <c r="H57" s="1" t="s">
        <v>537</v>
      </c>
      <c r="I57" s="1" t="s">
        <v>538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539</v>
      </c>
      <c r="B58" s="1">
        <v>0.0</v>
      </c>
      <c r="C58" s="1" t="s">
        <v>540</v>
      </c>
      <c r="D58" s="1" t="s">
        <v>541</v>
      </c>
      <c r="E58" s="1" t="s">
        <v>542</v>
      </c>
      <c r="F58" s="1" t="s">
        <v>543</v>
      </c>
      <c r="G58" s="1" t="s">
        <v>544</v>
      </c>
      <c r="H58" s="1" t="s">
        <v>545</v>
      </c>
      <c r="I58" s="1" t="s">
        <v>546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547</v>
      </c>
      <c r="B59" s="1">
        <v>0.0</v>
      </c>
      <c r="C59" s="1" t="s">
        <v>548</v>
      </c>
      <c r="D59" s="1" t="s">
        <v>549</v>
      </c>
      <c r="E59" s="1" t="s">
        <v>550</v>
      </c>
      <c r="F59" s="1" t="s">
        <v>551</v>
      </c>
      <c r="G59" s="1" t="s">
        <v>552</v>
      </c>
      <c r="H59" s="1" t="s">
        <v>553</v>
      </c>
      <c r="I59" s="1" t="s">
        <v>554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555</v>
      </c>
      <c r="B60" s="1">
        <v>0.0</v>
      </c>
      <c r="C60" s="1" t="s">
        <v>556</v>
      </c>
      <c r="D60" s="1" t="s">
        <v>305</v>
      </c>
      <c r="E60" s="1" t="s">
        <v>557</v>
      </c>
      <c r="F60" s="1" t="s">
        <v>558</v>
      </c>
      <c r="G60" s="1" t="s">
        <v>559</v>
      </c>
      <c r="H60" s="1" t="s">
        <v>560</v>
      </c>
      <c r="I60" s="1" t="s">
        <v>561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562</v>
      </c>
      <c r="B61" s="1">
        <v>0.0</v>
      </c>
      <c r="C61" s="1" t="s">
        <v>563</v>
      </c>
      <c r="D61" s="1" t="s">
        <v>564</v>
      </c>
      <c r="E61" s="1" t="s">
        <v>565</v>
      </c>
      <c r="F61" s="1" t="s">
        <v>566</v>
      </c>
      <c r="G61" s="1" t="s">
        <v>567</v>
      </c>
      <c r="H61" s="1" t="s">
        <v>568</v>
      </c>
      <c r="I61" s="1" t="s">
        <v>569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570</v>
      </c>
      <c r="B62" s="1">
        <v>0.0</v>
      </c>
      <c r="C62" s="1" t="s">
        <v>571</v>
      </c>
      <c r="D62" s="1" t="s">
        <v>572</v>
      </c>
      <c r="E62" s="1" t="s">
        <v>573</v>
      </c>
      <c r="F62" s="1" t="s">
        <v>574</v>
      </c>
      <c r="G62" s="1" t="s">
        <v>575</v>
      </c>
      <c r="H62" s="1" t="s">
        <v>576</v>
      </c>
      <c r="I62" s="1" t="s">
        <v>577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578</v>
      </c>
      <c r="B63" s="1">
        <v>0.0</v>
      </c>
      <c r="C63" s="1">
        <v>0.0</v>
      </c>
      <c r="D63" s="1" t="s">
        <v>579</v>
      </c>
      <c r="E63" s="1" t="s">
        <v>580</v>
      </c>
      <c r="F63" s="1" t="s">
        <v>581</v>
      </c>
      <c r="G63" s="1" t="s">
        <v>582</v>
      </c>
      <c r="H63" s="1" t="s">
        <v>583</v>
      </c>
      <c r="I63" s="1" t="s">
        <v>584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585</v>
      </c>
      <c r="B64" s="1">
        <v>0.0</v>
      </c>
      <c r="C64" s="1">
        <v>0.0</v>
      </c>
      <c r="D64" s="1" t="s">
        <v>579</v>
      </c>
      <c r="E64" s="1" t="s">
        <v>586</v>
      </c>
      <c r="F64" s="1" t="s">
        <v>587</v>
      </c>
      <c r="G64" s="1" t="s">
        <v>588</v>
      </c>
      <c r="H64" s="1" t="s">
        <v>589</v>
      </c>
      <c r="I64" s="1" t="s">
        <v>590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591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592</v>
      </c>
      <c r="B66" s="1">
        <v>0.0</v>
      </c>
      <c r="C66" s="1">
        <v>0.0</v>
      </c>
      <c r="D66" s="1" t="s">
        <v>593</v>
      </c>
      <c r="E66" s="1" t="s">
        <v>594</v>
      </c>
      <c r="F66" s="1" t="s">
        <v>595</v>
      </c>
      <c r="G66" s="1" t="s">
        <v>596</v>
      </c>
      <c r="H66" s="1" t="s">
        <v>597</v>
      </c>
      <c r="I66" s="1" t="s">
        <v>598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599</v>
      </c>
      <c r="B67" s="1">
        <v>0.0</v>
      </c>
      <c r="C67" s="1">
        <v>0.0</v>
      </c>
      <c r="D67" s="1" t="s">
        <v>600</v>
      </c>
      <c r="E67" s="1" t="s">
        <v>601</v>
      </c>
      <c r="F67" s="1" t="s">
        <v>602</v>
      </c>
      <c r="G67" s="1" t="s">
        <v>603</v>
      </c>
      <c r="H67" s="1" t="s">
        <v>604</v>
      </c>
      <c r="I67" s="1" t="s">
        <v>605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606</v>
      </c>
      <c r="B68" s="1">
        <v>0.0</v>
      </c>
      <c r="C68" s="1">
        <v>0.0</v>
      </c>
      <c r="D68" s="1" t="s">
        <v>607</v>
      </c>
      <c r="E68" s="1" t="s">
        <v>608</v>
      </c>
      <c r="F68" s="1" t="s">
        <v>609</v>
      </c>
      <c r="G68" s="1" t="s">
        <v>610</v>
      </c>
      <c r="H68" s="1" t="s">
        <v>611</v>
      </c>
      <c r="I68" s="1" t="s">
        <v>612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613</v>
      </c>
      <c r="B69" s="1">
        <v>0.0</v>
      </c>
      <c r="C69" s="1">
        <v>0.0</v>
      </c>
      <c r="D69" s="1" t="s">
        <v>614</v>
      </c>
      <c r="E69" s="1" t="s">
        <v>615</v>
      </c>
      <c r="F69" s="1" t="s">
        <v>616</v>
      </c>
      <c r="G69" s="1" t="s">
        <v>617</v>
      </c>
      <c r="H69" s="1" t="s">
        <v>618</v>
      </c>
      <c r="I69" s="1" t="s">
        <v>619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620</v>
      </c>
      <c r="B70" s="1">
        <v>0.0</v>
      </c>
      <c r="C70" s="1">
        <v>0.0</v>
      </c>
      <c r="D70" s="1" t="s">
        <v>621</v>
      </c>
      <c r="E70" s="1" t="s">
        <v>622</v>
      </c>
      <c r="F70" s="1" t="s">
        <v>623</v>
      </c>
      <c r="G70" s="1" t="s">
        <v>624</v>
      </c>
      <c r="H70" s="1" t="s">
        <v>625</v>
      </c>
      <c r="I70" s="1" t="s">
        <v>626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627</v>
      </c>
      <c r="B71" s="1">
        <v>0.0</v>
      </c>
      <c r="C71" s="1">
        <v>0.0</v>
      </c>
      <c r="D71" s="1" t="s">
        <v>628</v>
      </c>
      <c r="E71" s="1" t="s">
        <v>629</v>
      </c>
      <c r="F71" s="1" t="s">
        <v>630</v>
      </c>
      <c r="G71" s="1" t="s">
        <v>631</v>
      </c>
      <c r="H71" s="1" t="s">
        <v>632</v>
      </c>
      <c r="I71" s="1" t="s">
        <v>633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634</v>
      </c>
      <c r="B72" s="1">
        <v>0.0</v>
      </c>
      <c r="C72" s="1">
        <v>0.0</v>
      </c>
      <c r="D72" s="1" t="s">
        <v>628</v>
      </c>
      <c r="E72" s="1" t="s">
        <v>629</v>
      </c>
      <c r="F72" s="1" t="s">
        <v>630</v>
      </c>
      <c r="G72" s="1" t="s">
        <v>631</v>
      </c>
      <c r="H72" s="1" t="s">
        <v>632</v>
      </c>
      <c r="I72" s="1" t="s">
        <v>633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635</v>
      </c>
      <c r="B73" s="1">
        <v>0.0</v>
      </c>
      <c r="C73" s="1">
        <v>0.0</v>
      </c>
      <c r="D73" s="1" t="s">
        <v>636</v>
      </c>
      <c r="E73" s="1" t="s">
        <v>637</v>
      </c>
      <c r="F73" s="1" t="s">
        <v>638</v>
      </c>
      <c r="G73" s="1" t="s">
        <v>639</v>
      </c>
      <c r="H73" s="1" t="s">
        <v>640</v>
      </c>
      <c r="I73" s="1" t="s">
        <v>641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642</v>
      </c>
      <c r="B74" s="1">
        <v>0.0</v>
      </c>
      <c r="C74" s="1">
        <v>0.0</v>
      </c>
      <c r="D74" s="1" t="s">
        <v>628</v>
      </c>
      <c r="E74" s="1" t="s">
        <v>643</v>
      </c>
      <c r="F74" s="1" t="s">
        <v>644</v>
      </c>
      <c r="G74" s="1" t="s">
        <v>645</v>
      </c>
      <c r="H74" s="1" t="s">
        <v>646</v>
      </c>
      <c r="I74" s="1" t="s">
        <v>647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648</v>
      </c>
      <c r="B75" s="1">
        <v>0.0</v>
      </c>
      <c r="C75" s="1">
        <v>0.0</v>
      </c>
      <c r="D75" s="1" t="s">
        <v>649</v>
      </c>
      <c r="E75" s="1" t="s">
        <v>650</v>
      </c>
      <c r="F75" s="1" t="s">
        <v>651</v>
      </c>
      <c r="G75" s="1" t="s">
        <v>636</v>
      </c>
      <c r="H75" s="1" t="s">
        <v>652</v>
      </c>
      <c r="I75" s="1">
        <v>18.0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653</v>
      </c>
      <c r="B76" s="1">
        <v>0.0</v>
      </c>
      <c r="C76" s="1">
        <v>0.0</v>
      </c>
      <c r="D76" s="1" t="s">
        <v>654</v>
      </c>
      <c r="E76" s="1" t="s">
        <v>655</v>
      </c>
      <c r="F76" s="1" t="s">
        <v>656</v>
      </c>
      <c r="G76" s="1" t="s">
        <v>657</v>
      </c>
      <c r="H76" s="1" t="s">
        <v>596</v>
      </c>
      <c r="I76" s="1" t="s">
        <v>658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659</v>
      </c>
      <c r="B77" s="1">
        <v>0.0</v>
      </c>
      <c r="C77" s="1">
        <v>0.0</v>
      </c>
      <c r="D77" s="1" t="s">
        <v>660</v>
      </c>
      <c r="E77" s="1" t="s">
        <v>661</v>
      </c>
      <c r="F77" s="1" t="s">
        <v>662</v>
      </c>
      <c r="G77" s="1" t="s">
        <v>663</v>
      </c>
      <c r="H77" s="1" t="s">
        <v>664</v>
      </c>
      <c r="I77" s="1" t="s">
        <v>665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666</v>
      </c>
      <c r="B78" s="1">
        <v>0.0</v>
      </c>
      <c r="C78" s="1">
        <v>0.0</v>
      </c>
      <c r="D78" s="1" t="s">
        <v>667</v>
      </c>
      <c r="E78" s="1" t="s">
        <v>668</v>
      </c>
      <c r="F78" s="1" t="s">
        <v>669</v>
      </c>
      <c r="G78" s="1" t="s">
        <v>670</v>
      </c>
      <c r="H78" s="1" t="s">
        <v>671</v>
      </c>
      <c r="I78" s="1" t="s">
        <v>672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673</v>
      </c>
      <c r="B79" s="1">
        <v>0.0</v>
      </c>
      <c r="C79" s="1">
        <v>0.0</v>
      </c>
      <c r="D79" s="1" t="s">
        <v>674</v>
      </c>
      <c r="E79" s="1" t="s">
        <v>675</v>
      </c>
      <c r="F79" s="1" t="s">
        <v>676</v>
      </c>
      <c r="G79" s="1" t="s">
        <v>677</v>
      </c>
      <c r="H79" s="1" t="s">
        <v>678</v>
      </c>
      <c r="I79" s="1" t="s">
        <v>679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680</v>
      </c>
      <c r="B80" s="1">
        <v>0.0</v>
      </c>
      <c r="C80" s="1">
        <v>0.0</v>
      </c>
      <c r="D80" s="1" t="s">
        <v>681</v>
      </c>
      <c r="E80" s="1" t="s">
        <v>682</v>
      </c>
      <c r="F80" s="1" t="s">
        <v>683</v>
      </c>
      <c r="G80" s="1" t="s">
        <v>684</v>
      </c>
      <c r="H80" s="1" t="s">
        <v>685</v>
      </c>
      <c r="I80" s="1" t="s">
        <v>686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687</v>
      </c>
      <c r="B81" s="1">
        <v>0.0</v>
      </c>
      <c r="C81" s="1">
        <v>0.0</v>
      </c>
      <c r="D81" s="1" t="s">
        <v>688</v>
      </c>
      <c r="E81" s="1" t="s">
        <v>689</v>
      </c>
      <c r="F81" s="1" t="s">
        <v>690</v>
      </c>
      <c r="G81" s="1" t="s">
        <v>691</v>
      </c>
      <c r="H81" s="1" t="s">
        <v>692</v>
      </c>
      <c r="I81" s="1" t="s">
        <v>693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694</v>
      </c>
      <c r="B82" s="1">
        <v>0.0</v>
      </c>
      <c r="C82" s="1">
        <v>0.0</v>
      </c>
      <c r="D82" s="1">
        <v>0.0</v>
      </c>
      <c r="E82" s="1" t="s">
        <v>695</v>
      </c>
      <c r="F82" s="1" t="s">
        <v>696</v>
      </c>
      <c r="G82" s="1" t="s">
        <v>697</v>
      </c>
      <c r="H82" s="1" t="s">
        <v>698</v>
      </c>
      <c r="I82" s="1" t="s">
        <v>699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700</v>
      </c>
      <c r="B83" s="1">
        <v>0.0</v>
      </c>
      <c r="C83" s="1">
        <v>0.0</v>
      </c>
      <c r="D83" s="1">
        <v>0.0</v>
      </c>
      <c r="E83" s="1" t="s">
        <v>701</v>
      </c>
      <c r="F83" s="1" t="s">
        <v>702</v>
      </c>
      <c r="G83" s="1" t="s">
        <v>703</v>
      </c>
      <c r="H83" s="1" t="s">
        <v>704</v>
      </c>
      <c r="I83" s="1" t="s">
        <v>705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706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707</v>
      </c>
      <c r="B85" s="1">
        <v>0.0</v>
      </c>
      <c r="C85" s="1">
        <v>0.0</v>
      </c>
      <c r="D85" s="1">
        <v>0.0</v>
      </c>
      <c r="E85" s="1" t="s">
        <v>708</v>
      </c>
      <c r="F85" s="1" t="s">
        <v>709</v>
      </c>
      <c r="G85" s="1" t="s">
        <v>450</v>
      </c>
      <c r="H85" s="1" t="s">
        <v>710</v>
      </c>
      <c r="I85" s="1" t="s">
        <v>711</v>
      </c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712</v>
      </c>
      <c r="B86" s="1">
        <v>0.0</v>
      </c>
      <c r="C86" s="1">
        <v>0.0</v>
      </c>
      <c r="D86" s="1">
        <v>0.0</v>
      </c>
      <c r="E86" s="1" t="s">
        <v>713</v>
      </c>
      <c r="F86" s="1" t="s">
        <v>714</v>
      </c>
      <c r="G86" s="1" t="s">
        <v>715</v>
      </c>
      <c r="H86" s="1" t="s">
        <v>716</v>
      </c>
      <c r="I86" s="1" t="s">
        <v>717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718</v>
      </c>
      <c r="B87" s="1">
        <v>0.0</v>
      </c>
      <c r="C87" s="1">
        <v>0.0</v>
      </c>
      <c r="D87" s="1">
        <v>0.0</v>
      </c>
      <c r="E87" s="1" t="s">
        <v>702</v>
      </c>
      <c r="F87" s="1" t="s">
        <v>719</v>
      </c>
      <c r="G87" s="1" t="s">
        <v>720</v>
      </c>
      <c r="H87" s="1" t="s">
        <v>721</v>
      </c>
      <c r="I87" s="1" t="s">
        <v>722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723</v>
      </c>
      <c r="B88" s="1">
        <v>0.0</v>
      </c>
      <c r="C88" s="1">
        <v>0.0</v>
      </c>
      <c r="D88" s="1">
        <v>0.0</v>
      </c>
      <c r="E88" s="1" t="s">
        <v>724</v>
      </c>
      <c r="F88" s="1" t="s">
        <v>725</v>
      </c>
      <c r="G88" s="1" t="s">
        <v>726</v>
      </c>
      <c r="H88" s="1" t="s">
        <v>727</v>
      </c>
      <c r="I88" s="1" t="s">
        <v>728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729</v>
      </c>
      <c r="B89" s="1">
        <v>0.0</v>
      </c>
      <c r="C89" s="1">
        <v>0.0</v>
      </c>
      <c r="D89" s="1">
        <v>0.0</v>
      </c>
      <c r="E89" s="1" t="s">
        <v>730</v>
      </c>
      <c r="F89" s="1" t="s">
        <v>731</v>
      </c>
      <c r="G89" s="1" t="s">
        <v>732</v>
      </c>
      <c r="H89" s="1" t="s">
        <v>733</v>
      </c>
      <c r="I89" s="1">
        <v>-11.0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734</v>
      </c>
      <c r="B90" s="1">
        <v>0.0</v>
      </c>
      <c r="C90" s="1">
        <v>0.0</v>
      </c>
      <c r="D90" s="1">
        <v>0.0</v>
      </c>
      <c r="E90" s="1" t="s">
        <v>735</v>
      </c>
      <c r="F90" s="1" t="s">
        <v>736</v>
      </c>
      <c r="G90" s="1" t="s">
        <v>737</v>
      </c>
      <c r="H90" s="1" t="s">
        <v>738</v>
      </c>
      <c r="I90" s="1" t="s">
        <v>739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740</v>
      </c>
      <c r="B91" s="1">
        <v>0.0</v>
      </c>
      <c r="C91" s="1">
        <v>0.0</v>
      </c>
      <c r="D91" s="1">
        <v>0.0</v>
      </c>
      <c r="E91" s="1" t="s">
        <v>735</v>
      </c>
      <c r="F91" s="1" t="s">
        <v>736</v>
      </c>
      <c r="G91" s="1" t="s">
        <v>737</v>
      </c>
      <c r="H91" s="1" t="s">
        <v>738</v>
      </c>
      <c r="I91" s="1" t="s">
        <v>739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741</v>
      </c>
      <c r="B92" s="1">
        <v>0.0</v>
      </c>
      <c r="C92" s="1">
        <v>0.0</v>
      </c>
      <c r="D92" s="1">
        <v>0.0</v>
      </c>
      <c r="E92" s="1" t="s">
        <v>742</v>
      </c>
      <c r="F92" s="1" t="s">
        <v>743</v>
      </c>
      <c r="G92" s="1" t="s">
        <v>744</v>
      </c>
      <c r="H92" s="1" t="s">
        <v>745</v>
      </c>
      <c r="I92" s="1" t="s">
        <v>746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747</v>
      </c>
      <c r="B93" s="1">
        <v>0.0</v>
      </c>
      <c r="C93" s="1">
        <v>0.0</v>
      </c>
      <c r="D93" s="1">
        <v>0.0</v>
      </c>
      <c r="E93" s="1" t="s">
        <v>748</v>
      </c>
      <c r="F93" s="1" t="s">
        <v>749</v>
      </c>
      <c r="G93" s="1" t="s">
        <v>750</v>
      </c>
      <c r="H93" s="1" t="s">
        <v>751</v>
      </c>
      <c r="I93" s="1" t="s">
        <v>752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753</v>
      </c>
      <c r="B94" s="1">
        <v>0.0</v>
      </c>
      <c r="C94" s="1">
        <v>0.0</v>
      </c>
      <c r="D94" s="1">
        <v>0.0</v>
      </c>
      <c r="E94" s="1" t="s">
        <v>754</v>
      </c>
      <c r="F94" s="1" t="s">
        <v>755</v>
      </c>
      <c r="G94" s="1" t="s">
        <v>756</v>
      </c>
      <c r="H94" s="1" t="s">
        <v>610</v>
      </c>
      <c r="I94" s="1" t="s">
        <v>757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758</v>
      </c>
      <c r="B95" s="1">
        <v>0.0</v>
      </c>
      <c r="C95" s="1">
        <v>0.0</v>
      </c>
      <c r="D95" s="1">
        <v>0.0</v>
      </c>
      <c r="E95" s="1" t="s">
        <v>759</v>
      </c>
      <c r="F95" s="1" t="s">
        <v>760</v>
      </c>
      <c r="G95" s="1" t="s">
        <v>761</v>
      </c>
      <c r="H95" s="1" t="s">
        <v>762</v>
      </c>
      <c r="I95" s="1" t="s">
        <v>577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763</v>
      </c>
      <c r="B96" s="1">
        <v>0.0</v>
      </c>
      <c r="C96" s="1">
        <v>0.0</v>
      </c>
      <c r="D96" s="1">
        <v>0.0</v>
      </c>
      <c r="E96" s="1" t="s">
        <v>764</v>
      </c>
      <c r="F96" s="1" t="s">
        <v>765</v>
      </c>
      <c r="G96" s="1" t="s">
        <v>766</v>
      </c>
      <c r="H96" s="1" t="s">
        <v>767</v>
      </c>
      <c r="I96" s="1" t="s">
        <v>768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769</v>
      </c>
      <c r="B97" s="1">
        <v>0.0</v>
      </c>
      <c r="C97" s="1">
        <v>0.0</v>
      </c>
      <c r="D97" s="1">
        <v>0.0</v>
      </c>
      <c r="E97" s="1" t="s">
        <v>770</v>
      </c>
      <c r="F97" s="1" t="s">
        <v>771</v>
      </c>
      <c r="G97" s="1" t="s">
        <v>772</v>
      </c>
      <c r="H97" s="1" t="s">
        <v>773</v>
      </c>
      <c r="I97" s="1" t="s">
        <v>774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775</v>
      </c>
      <c r="B98" s="1">
        <v>0.0</v>
      </c>
      <c r="C98" s="1">
        <v>0.0</v>
      </c>
      <c r="D98" s="1">
        <v>0.0</v>
      </c>
      <c r="E98" s="1" t="s">
        <v>776</v>
      </c>
      <c r="F98" s="1" t="s">
        <v>777</v>
      </c>
      <c r="G98" s="1" t="s">
        <v>778</v>
      </c>
      <c r="H98" s="1" t="s">
        <v>779</v>
      </c>
      <c r="I98" s="1" t="s">
        <v>780</v>
      </c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781</v>
      </c>
      <c r="B99" s="1">
        <v>0.0</v>
      </c>
      <c r="C99" s="1">
        <v>0.0</v>
      </c>
      <c r="D99" s="1">
        <v>0.0</v>
      </c>
      <c r="E99" s="1" t="s">
        <v>782</v>
      </c>
      <c r="F99" s="1" t="s">
        <v>783</v>
      </c>
      <c r="G99" s="1" t="s">
        <v>784</v>
      </c>
      <c r="H99" s="1" t="s">
        <v>785</v>
      </c>
      <c r="I99" s="1" t="s">
        <v>786</v>
      </c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787</v>
      </c>
      <c r="B100" s="1">
        <v>0.0</v>
      </c>
      <c r="C100" s="1">
        <v>0.0</v>
      </c>
      <c r="D100" s="1">
        <v>0.0</v>
      </c>
      <c r="E100" s="1" t="s">
        <v>788</v>
      </c>
      <c r="F100" s="1" t="s">
        <v>789</v>
      </c>
      <c r="G100" s="1" t="s">
        <v>790</v>
      </c>
      <c r="H100" s="1" t="s">
        <v>791</v>
      </c>
      <c r="I100" s="1" t="s">
        <v>792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793</v>
      </c>
      <c r="B101" s="1">
        <v>0.0</v>
      </c>
      <c r="C101" s="1">
        <v>0.0</v>
      </c>
      <c r="D101" s="1">
        <v>0.0</v>
      </c>
      <c r="E101" s="1">
        <v>0.0</v>
      </c>
      <c r="F101" s="1" t="s">
        <v>794</v>
      </c>
      <c r="G101" s="1" t="s">
        <v>795</v>
      </c>
      <c r="H101" s="1" t="s">
        <v>796</v>
      </c>
      <c r="I101" s="1" t="s">
        <v>797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798</v>
      </c>
      <c r="B102" s="1">
        <v>0.0</v>
      </c>
      <c r="C102" s="1">
        <v>0.0</v>
      </c>
      <c r="D102" s="1">
        <v>0.0</v>
      </c>
      <c r="E102" s="1">
        <v>0.0</v>
      </c>
      <c r="F102" s="1" t="s">
        <v>799</v>
      </c>
      <c r="G102" s="1" t="s">
        <v>800</v>
      </c>
      <c r="H102" s="1" t="s">
        <v>801</v>
      </c>
      <c r="I102" s="1" t="s">
        <v>802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803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804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805</v>
      </c>
      <c r="H104" s="1" t="s">
        <v>806</v>
      </c>
      <c r="I104" s="1" t="s">
        <v>807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808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>
        <v>5.0</v>
      </c>
      <c r="H105" s="1" t="s">
        <v>809</v>
      </c>
      <c r="I105" s="1" t="s">
        <v>810</v>
      </c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811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812</v>
      </c>
      <c r="H106" s="1" t="s">
        <v>813</v>
      </c>
      <c r="I106" s="1" t="s">
        <v>814</v>
      </c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815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816</v>
      </c>
      <c r="H107" s="1" t="s">
        <v>817</v>
      </c>
      <c r="I107" s="1" t="s">
        <v>116</v>
      </c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818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819</v>
      </c>
      <c r="H108" s="1" t="s">
        <v>820</v>
      </c>
      <c r="I108" s="1" t="s">
        <v>821</v>
      </c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822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823</v>
      </c>
      <c r="H109" s="1" t="s">
        <v>824</v>
      </c>
      <c r="I109" s="1" t="s">
        <v>825</v>
      </c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826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823</v>
      </c>
      <c r="H110" s="1" t="s">
        <v>824</v>
      </c>
      <c r="I110" s="1" t="s">
        <v>825</v>
      </c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827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828</v>
      </c>
      <c r="H111" s="1" t="s">
        <v>829</v>
      </c>
      <c r="I111" s="1" t="s">
        <v>830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831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832</v>
      </c>
      <c r="H112" s="1" t="s">
        <v>833</v>
      </c>
      <c r="I112" s="1" t="s">
        <v>834</v>
      </c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835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836</v>
      </c>
      <c r="H113" s="1" t="s">
        <v>837</v>
      </c>
      <c r="I113" s="1" t="s">
        <v>838</v>
      </c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839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840</v>
      </c>
      <c r="H114" s="1" t="s">
        <v>841</v>
      </c>
      <c r="I114" s="1" t="s">
        <v>842</v>
      </c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843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844</v>
      </c>
      <c r="H115" s="1" t="s">
        <v>845</v>
      </c>
      <c r="I115" s="1" t="s">
        <v>846</v>
      </c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847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848</v>
      </c>
      <c r="H116" s="1" t="s">
        <v>809</v>
      </c>
      <c r="I116" s="1" t="s">
        <v>849</v>
      </c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850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535</v>
      </c>
      <c r="H117" s="1" t="s">
        <v>851</v>
      </c>
      <c r="I117" s="1" t="s">
        <v>852</v>
      </c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853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854</v>
      </c>
      <c r="H118" s="1" t="s">
        <v>855</v>
      </c>
      <c r="I118" s="1" t="s">
        <v>856</v>
      </c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857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858</v>
      </c>
      <c r="H119" s="1" t="s">
        <v>859</v>
      </c>
      <c r="I119" s="1" t="s">
        <v>447</v>
      </c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860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>
        <v>0.0</v>
      </c>
      <c r="H120" s="1" t="s">
        <v>861</v>
      </c>
      <c r="I120" s="1" t="s">
        <v>862</v>
      </c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863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>
        <v>0.0</v>
      </c>
      <c r="H121" s="1" t="s">
        <v>864</v>
      </c>
      <c r="I121" s="1" t="s">
        <v>865</v>
      </c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866</v>
      </c>
      <c r="C1" s="1" t="s">
        <v>867</v>
      </c>
      <c r="D1" s="1" t="s">
        <v>868</v>
      </c>
      <c r="E1" s="1" t="s">
        <v>869</v>
      </c>
      <c r="F1" s="1" t="s">
        <v>870</v>
      </c>
      <c r="G1" s="1" t="s">
        <v>871</v>
      </c>
      <c r="H1" s="1" t="s">
        <v>872</v>
      </c>
      <c r="I1" s="1" t="s">
        <v>873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874</v>
      </c>
      <c r="B2" s="1" t="s">
        <v>875</v>
      </c>
      <c r="C2" s="1" t="s">
        <v>876</v>
      </c>
      <c r="D2" s="1" t="s">
        <v>877</v>
      </c>
      <c r="E2" s="1" t="s">
        <v>878</v>
      </c>
      <c r="F2" s="1" t="s">
        <v>879</v>
      </c>
      <c r="G2" s="1" t="s">
        <v>880</v>
      </c>
      <c r="H2" s="1" t="s">
        <v>881</v>
      </c>
      <c r="I2" s="1" t="s">
        <v>881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882</v>
      </c>
      <c r="B3" s="1" t="s">
        <v>881</v>
      </c>
      <c r="C3" s="1" t="s">
        <v>883</v>
      </c>
      <c r="D3" s="1" t="s">
        <v>884</v>
      </c>
      <c r="E3" s="1" t="s">
        <v>885</v>
      </c>
      <c r="F3" s="1" t="s">
        <v>886</v>
      </c>
      <c r="G3" s="1" t="s">
        <v>887</v>
      </c>
      <c r="H3" s="1" t="s">
        <v>881</v>
      </c>
      <c r="I3" s="1" t="s">
        <v>881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888</v>
      </c>
      <c r="B4" s="1" t="s">
        <v>889</v>
      </c>
      <c r="C4" s="1" t="s">
        <v>890</v>
      </c>
      <c r="D4" s="1" t="s">
        <v>891</v>
      </c>
      <c r="E4" s="1" t="s">
        <v>892</v>
      </c>
      <c r="F4" s="1" t="s">
        <v>893</v>
      </c>
      <c r="G4" s="1" t="s">
        <v>894</v>
      </c>
      <c r="H4" s="1" t="s">
        <v>895</v>
      </c>
      <c r="I4" s="1" t="s">
        <v>880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882</v>
      </c>
      <c r="B5" s="1" t="s">
        <v>881</v>
      </c>
      <c r="C5" s="1" t="s">
        <v>896</v>
      </c>
      <c r="D5" s="1" t="s">
        <v>897</v>
      </c>
      <c r="E5" s="1" t="s">
        <v>898</v>
      </c>
      <c r="F5" s="1" t="s">
        <v>899</v>
      </c>
      <c r="G5" s="1" t="s">
        <v>900</v>
      </c>
      <c r="H5" s="1" t="s">
        <v>901</v>
      </c>
      <c r="I5" s="1" t="s">
        <v>902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903</v>
      </c>
      <c r="B6" s="1" t="s">
        <v>904</v>
      </c>
      <c r="C6" s="1" t="s">
        <v>905</v>
      </c>
      <c r="D6" s="1" t="s">
        <v>906</v>
      </c>
      <c r="E6" s="1" t="s">
        <v>907</v>
      </c>
      <c r="F6" s="1" t="s">
        <v>908</v>
      </c>
      <c r="G6" s="1" t="s">
        <v>909</v>
      </c>
      <c r="H6" s="1" t="s">
        <v>910</v>
      </c>
      <c r="I6" s="1" t="s">
        <v>881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911</v>
      </c>
      <c r="B7" s="1" t="s">
        <v>881</v>
      </c>
      <c r="C7" s="1" t="s">
        <v>881</v>
      </c>
      <c r="D7" s="1" t="s">
        <v>881</v>
      </c>
      <c r="E7" s="1" t="s">
        <v>881</v>
      </c>
      <c r="F7" s="1" t="s">
        <v>912</v>
      </c>
      <c r="G7" s="1" t="s">
        <v>913</v>
      </c>
      <c r="H7" s="1" t="s">
        <v>914</v>
      </c>
      <c r="I7" s="1" t="s">
        <v>881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915</v>
      </c>
      <c r="B8" s="1" t="s">
        <v>881</v>
      </c>
      <c r="C8" s="1" t="s">
        <v>916</v>
      </c>
      <c r="D8" s="1" t="s">
        <v>917</v>
      </c>
      <c r="E8" s="1" t="s">
        <v>918</v>
      </c>
      <c r="F8" s="1" t="s">
        <v>916</v>
      </c>
      <c r="G8" s="1" t="s">
        <v>918</v>
      </c>
      <c r="H8" s="1" t="s">
        <v>919</v>
      </c>
      <c r="I8" s="1" t="s">
        <v>881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920</v>
      </c>
      <c r="B9" s="1" t="s">
        <v>921</v>
      </c>
      <c r="C9" s="1" t="s">
        <v>922</v>
      </c>
      <c r="D9" s="1" t="s">
        <v>923</v>
      </c>
      <c r="E9" s="1" t="s">
        <v>924</v>
      </c>
      <c r="F9" s="1" t="s">
        <v>925</v>
      </c>
      <c r="G9" s="1" t="s">
        <v>926</v>
      </c>
      <c r="H9" s="1" t="s">
        <v>927</v>
      </c>
      <c r="I9" s="1" t="s">
        <v>928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929</v>
      </c>
      <c r="B10" s="1" t="s">
        <v>930</v>
      </c>
      <c r="C10" s="1" t="s">
        <v>931</v>
      </c>
      <c r="D10" s="1" t="s">
        <v>932</v>
      </c>
      <c r="E10" s="1" t="s">
        <v>933</v>
      </c>
      <c r="F10" s="1" t="s">
        <v>934</v>
      </c>
      <c r="G10" s="1" t="s">
        <v>935</v>
      </c>
      <c r="H10" s="1" t="s">
        <v>936</v>
      </c>
      <c r="I10" s="1" t="s">
        <v>928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937</v>
      </c>
      <c r="B11" s="1" t="s">
        <v>938</v>
      </c>
      <c r="C11" s="1" t="s">
        <v>939</v>
      </c>
      <c r="D11" s="1" t="s">
        <v>940</v>
      </c>
      <c r="E11" s="1" t="s">
        <v>941</v>
      </c>
      <c r="F11" s="1" t="s">
        <v>942</v>
      </c>
      <c r="G11" s="1" t="s">
        <v>943</v>
      </c>
      <c r="H11" s="1" t="s">
        <v>944</v>
      </c>
      <c r="I11" s="1" t="s">
        <v>881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945</v>
      </c>
      <c r="B12" s="1" t="s">
        <v>946</v>
      </c>
      <c r="C12" s="1" t="s">
        <v>947</v>
      </c>
      <c r="D12" s="1" t="s">
        <v>948</v>
      </c>
      <c r="E12" s="1" t="s">
        <v>949</v>
      </c>
      <c r="F12" s="1" t="s">
        <v>950</v>
      </c>
      <c r="G12" s="1" t="s">
        <v>951</v>
      </c>
      <c r="H12" s="1" t="s">
        <v>952</v>
      </c>
      <c r="I12" s="1" t="s">
        <v>953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954</v>
      </c>
      <c r="B13" s="1" t="s">
        <v>955</v>
      </c>
      <c r="C13" s="1" t="s">
        <v>956</v>
      </c>
      <c r="D13" s="1" t="s">
        <v>957</v>
      </c>
      <c r="E13" s="1" t="s">
        <v>958</v>
      </c>
      <c r="F13" s="1" t="s">
        <v>959</v>
      </c>
      <c r="G13" s="1" t="s">
        <v>960</v>
      </c>
      <c r="H13" s="1" t="s">
        <v>961</v>
      </c>
      <c r="I13" s="1" t="s">
        <v>962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963</v>
      </c>
      <c r="B14" s="1" t="s">
        <v>964</v>
      </c>
      <c r="C14" s="1" t="s">
        <v>965</v>
      </c>
      <c r="D14" s="1" t="s">
        <v>966</v>
      </c>
      <c r="E14" s="1" t="s">
        <v>967</v>
      </c>
      <c r="F14" s="1" t="s">
        <v>968</v>
      </c>
      <c r="G14" s="1" t="s">
        <v>969</v>
      </c>
      <c r="H14" s="1" t="s">
        <v>970</v>
      </c>
      <c r="I14" s="1" t="s">
        <v>971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972</v>
      </c>
      <c r="B15" s="1" t="s">
        <v>881</v>
      </c>
      <c r="C15" s="1" t="s">
        <v>881</v>
      </c>
      <c r="D15" s="1" t="s">
        <v>881</v>
      </c>
      <c r="E15" s="1" t="s">
        <v>881</v>
      </c>
      <c r="F15" s="1" t="s">
        <v>881</v>
      </c>
      <c r="G15" s="1" t="s">
        <v>881</v>
      </c>
      <c r="H15" s="1" t="s">
        <v>881</v>
      </c>
      <c r="I15" s="1" t="s">
        <v>881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973</v>
      </c>
      <c r="B16" s="1" t="s">
        <v>881</v>
      </c>
      <c r="C16" s="1" t="s">
        <v>881</v>
      </c>
      <c r="D16" s="1" t="s">
        <v>881</v>
      </c>
      <c r="E16" s="1" t="s">
        <v>881</v>
      </c>
      <c r="F16" s="1" t="s">
        <v>881</v>
      </c>
      <c r="G16" s="1" t="s">
        <v>881</v>
      </c>
      <c r="H16" s="1" t="s">
        <v>881</v>
      </c>
      <c r="I16" s="1" t="s">
        <v>881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974</v>
      </c>
      <c r="B17" s="1" t="s">
        <v>162</v>
      </c>
      <c r="C17" s="1" t="s">
        <v>170</v>
      </c>
      <c r="D17" s="1" t="s">
        <v>164</v>
      </c>
      <c r="E17" s="1" t="s">
        <v>165</v>
      </c>
      <c r="F17" s="1" t="s">
        <v>166</v>
      </c>
      <c r="G17" s="1" t="s">
        <v>975</v>
      </c>
      <c r="H17" s="1" t="s">
        <v>976</v>
      </c>
      <c r="I17" s="1" t="s">
        <v>881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977</v>
      </c>
      <c r="B18" s="1" t="s">
        <v>881</v>
      </c>
      <c r="C18" s="1" t="s">
        <v>881</v>
      </c>
      <c r="D18" s="1" t="s">
        <v>881</v>
      </c>
      <c r="E18" s="1" t="s">
        <v>881</v>
      </c>
      <c r="F18" s="1" t="s">
        <v>881</v>
      </c>
      <c r="G18" s="1" t="s">
        <v>881</v>
      </c>
      <c r="H18" s="1" t="s">
        <v>881</v>
      </c>
      <c r="I18" s="1" t="s">
        <v>881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978</v>
      </c>
      <c r="B19" s="1" t="s">
        <v>979</v>
      </c>
      <c r="C19" s="1" t="s">
        <v>980</v>
      </c>
      <c r="D19" s="1" t="s">
        <v>981</v>
      </c>
      <c r="E19" s="1" t="s">
        <v>982</v>
      </c>
      <c r="F19" s="1" t="s">
        <v>983</v>
      </c>
      <c r="G19" s="1" t="s">
        <v>984</v>
      </c>
      <c r="H19" s="1" t="s">
        <v>985</v>
      </c>
      <c r="I19" s="1" t="s">
        <v>986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987</v>
      </c>
      <c r="B20" s="1" t="s">
        <v>988</v>
      </c>
      <c r="C20" s="1" t="s">
        <v>989</v>
      </c>
      <c r="D20" s="1" t="s">
        <v>990</v>
      </c>
      <c r="E20" s="1" t="s">
        <v>991</v>
      </c>
      <c r="F20" s="1" t="s">
        <v>992</v>
      </c>
      <c r="G20" s="1" t="s">
        <v>993</v>
      </c>
      <c r="H20" s="1" t="s">
        <v>994</v>
      </c>
      <c r="I20" s="1" t="s">
        <v>881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995</v>
      </c>
      <c r="B21" s="1" t="s">
        <v>996</v>
      </c>
      <c r="C21" s="1" t="s">
        <v>997</v>
      </c>
      <c r="D21" s="1" t="s">
        <v>998</v>
      </c>
      <c r="E21" s="1" t="s">
        <v>999</v>
      </c>
      <c r="F21" s="1" t="s">
        <v>1000</v>
      </c>
      <c r="G21" s="1" t="s">
        <v>1001</v>
      </c>
      <c r="H21" s="1" t="s">
        <v>1002</v>
      </c>
      <c r="I21" s="1" t="s">
        <v>1003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1004</v>
      </c>
      <c r="B22" s="1" t="s">
        <v>1005</v>
      </c>
      <c r="C22" s="1" t="s">
        <v>1006</v>
      </c>
      <c r="D22" s="1" t="s">
        <v>1007</v>
      </c>
      <c r="E22" s="1" t="s">
        <v>1008</v>
      </c>
      <c r="F22" s="1" t="s">
        <v>1009</v>
      </c>
      <c r="G22" s="1" t="s">
        <v>1010</v>
      </c>
      <c r="H22" s="1" t="s">
        <v>1011</v>
      </c>
      <c r="I22" s="1" t="s">
        <v>1012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1013</v>
      </c>
      <c r="B23" s="1" t="s">
        <v>1014</v>
      </c>
      <c r="C23" s="1" t="s">
        <v>1015</v>
      </c>
      <c r="D23" s="1" t="s">
        <v>1016</v>
      </c>
      <c r="E23" s="1" t="s">
        <v>1017</v>
      </c>
      <c r="F23" s="1" t="s">
        <v>1018</v>
      </c>
      <c r="G23" s="1" t="s">
        <v>1019</v>
      </c>
      <c r="H23" s="1" t="s">
        <v>1020</v>
      </c>
      <c r="I23" s="1" t="s">
        <v>881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1021</v>
      </c>
      <c r="B24" s="1" t="s">
        <v>1022</v>
      </c>
      <c r="C24" s="1" t="s">
        <v>1023</v>
      </c>
      <c r="D24" s="1" t="s">
        <v>1024</v>
      </c>
      <c r="E24" s="1" t="s">
        <v>1025</v>
      </c>
      <c r="F24" s="1" t="s">
        <v>380</v>
      </c>
      <c r="G24" s="1" t="s">
        <v>1026</v>
      </c>
      <c r="H24" s="1" t="s">
        <v>1026</v>
      </c>
      <c r="I24" s="1" t="s">
        <v>1026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1027</v>
      </c>
      <c r="B25" s="1" t="s">
        <v>1028</v>
      </c>
      <c r="C25" s="1" t="s">
        <v>1029</v>
      </c>
      <c r="D25" s="1" t="s">
        <v>1030</v>
      </c>
      <c r="E25" s="1" t="s">
        <v>1031</v>
      </c>
      <c r="F25" s="1" t="s">
        <v>1032</v>
      </c>
      <c r="G25" s="1" t="s">
        <v>1033</v>
      </c>
      <c r="H25" s="1" t="s">
        <v>881</v>
      </c>
      <c r="I25" s="1" t="s">
        <v>881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1034</v>
      </c>
      <c r="B26" s="1" t="s">
        <v>1035</v>
      </c>
      <c r="C26" s="1" t="s">
        <v>1036</v>
      </c>
      <c r="D26" s="1" t="s">
        <v>1037</v>
      </c>
      <c r="E26" s="1" t="s">
        <v>1038</v>
      </c>
      <c r="F26" s="1" t="s">
        <v>1039</v>
      </c>
      <c r="G26" s="1" t="s">
        <v>881</v>
      </c>
      <c r="H26" s="1" t="s">
        <v>881</v>
      </c>
      <c r="I26" s="1" t="s">
        <v>881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1040</v>
      </c>
      <c r="B2" s="1" t="s">
        <v>1041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1042</v>
      </c>
      <c r="B3" s="1" t="s">
        <v>1043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1044</v>
      </c>
      <c r="B4" s="1" t="s">
        <v>1045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1046</v>
      </c>
      <c r="B5" s="1" t="s">
        <v>1047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1048</v>
      </c>
      <c r="B6" s="1" t="s">
        <v>1049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1050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1051</v>
      </c>
      <c r="B8" s="1" t="s">
        <v>1052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1053</v>
      </c>
      <c r="B9" s="4" t="s">
        <v>1054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1055</v>
      </c>
      <c r="B10" s="1" t="s">
        <v>1056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1057</v>
      </c>
      <c r="B11" s="1" t="s">
        <v>1058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1059</v>
      </c>
      <c r="B12" s="1" t="s">
        <v>1056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1060</v>
      </c>
      <c r="B13" s="1" t="s">
        <v>1061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1062</v>
      </c>
      <c r="B14" s="1" t="s">
        <v>1063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1064</v>
      </c>
      <c r="B15" s="1" t="s">
        <v>1061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1065</v>
      </c>
      <c r="B16" s="1" t="s">
        <v>1066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1067</v>
      </c>
      <c r="B17" s="1">
        <v>1700.0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1068</v>
      </c>
      <c r="B18" s="1" t="s">
        <v>1069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1070</v>
      </c>
      <c r="B19" s="1">
        <v>1.0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1071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1072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1073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1074</v>
      </c>
      <c r="B23" s="1">
        <v>1.0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1075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1076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1077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1078</v>
      </c>
      <c r="B27" s="1">
        <v>15.65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1079</v>
      </c>
      <c r="B28" s="1">
        <v>15.27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1080</v>
      </c>
      <c r="B29" s="1">
        <v>13.71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1081</v>
      </c>
      <c r="B30" s="1">
        <v>16.25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1082</v>
      </c>
      <c r="B31" s="1">
        <v>15.65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1083</v>
      </c>
      <c r="B32" s="1">
        <v>15.27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1084</v>
      </c>
      <c r="B33" s="1">
        <v>13.71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1085</v>
      </c>
      <c r="B34" s="1">
        <v>16.25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1086</v>
      </c>
      <c r="B35" s="1">
        <v>2.357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1087</v>
      </c>
      <c r="B36" s="1">
        <v>43.78613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1088</v>
      </c>
      <c r="B37" s="1">
        <v>5982649.0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1089</v>
      </c>
      <c r="B38" s="1">
        <v>5982649.0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1090</v>
      </c>
      <c r="B39" s="1">
        <v>7390468.0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1091</v>
      </c>
      <c r="B40" s="1">
        <v>2.777733E7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1092</v>
      </c>
      <c r="B41" s="1">
        <v>2.777733E7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1093</v>
      </c>
      <c r="B42" s="1">
        <v>12.5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1094</v>
      </c>
      <c r="B43" s="1">
        <v>17.66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1095</v>
      </c>
      <c r="B44" s="1">
        <v>500.0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1096</v>
      </c>
      <c r="B45" s="1">
        <v>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1097</v>
      </c>
      <c r="B46" s="1">
        <v>6.5127424E8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1098</v>
      </c>
      <c r="B47" s="1">
        <v>2.34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1099</v>
      </c>
      <c r="B48" s="1">
        <v>27.5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1100</v>
      </c>
      <c r="B49" s="1">
        <v>1.8219347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1101</v>
      </c>
      <c r="B50" s="1">
        <v>7.1202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1102</v>
      </c>
      <c r="B51" s="1">
        <v>5.506675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1103</v>
      </c>
      <c r="B52" s="1" t="s">
        <v>1104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1105</v>
      </c>
      <c r="B53" s="1">
        <v>2.90091584E8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1106</v>
      </c>
      <c r="B54" s="1">
        <v>-1.62035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1107</v>
      </c>
      <c r="B55" s="1">
        <v>4.023604E7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1108</v>
      </c>
      <c r="B56" s="1">
        <v>4.29884E7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1109</v>
      </c>
      <c r="B57" s="1">
        <v>6557742.0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1110</v>
      </c>
      <c r="B58" s="1">
        <v>5802945.0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1111</v>
      </c>
      <c r="B59" s="1">
        <v>1.7276544E9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1112</v>
      </c>
      <c r="B60" s="1">
        <v>1.7303328E9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1113</v>
      </c>
      <c r="B61" s="1">
        <v>0.15689999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1114</v>
      </c>
      <c r="B62" s="1">
        <v>0.057439998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1115</v>
      </c>
      <c r="B63" s="1">
        <v>0.83405995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1116</v>
      </c>
      <c r="B64" s="1">
        <v>3.71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1117</v>
      </c>
      <c r="B65" s="1">
        <v>0.2218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1118</v>
      </c>
      <c r="B66" s="1">
        <v>4.29884E7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1119</v>
      </c>
      <c r="B67" s="1">
        <v>3.689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1120</v>
      </c>
      <c r="B68" s="1">
        <v>4.106804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1121</v>
      </c>
      <c r="B69" s="1">
        <v>1.696032E9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1122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1123</v>
      </c>
      <c r="B71" s="1">
        <v>1.7197056E9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1124</v>
      </c>
      <c r="B72" s="1">
        <v>-5.79214016E8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1125</v>
      </c>
      <c r="B73" s="1">
        <v>-14.12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1126</v>
      </c>
      <c r="B74" s="1">
        <v>-0.05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1127</v>
      </c>
      <c r="B75" s="1">
        <v>0.812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1128</v>
      </c>
      <c r="B76" s="1">
        <v>4.337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1129</v>
      </c>
      <c r="B77" s="1">
        <v>-0.19027257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1130</v>
      </c>
      <c r="B78" s="1">
        <v>0.22263205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1131</v>
      </c>
      <c r="B79" s="1" t="s">
        <v>1132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1133</v>
      </c>
      <c r="B80" s="1" t="s">
        <v>1134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1135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1136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1137</v>
      </c>
      <c r="B83" s="1" t="s">
        <v>1138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1139</v>
      </c>
      <c r="B84" s="1" t="s">
        <v>1138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1140</v>
      </c>
      <c r="B85" s="1">
        <v>1.5686406E9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1141</v>
      </c>
      <c r="B86" s="1" t="s">
        <v>1142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1143</v>
      </c>
      <c r="B87" s="1" t="s">
        <v>1144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1145</v>
      </c>
      <c r="B88" s="1" t="s">
        <v>1146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1147</v>
      </c>
      <c r="B89" s="1" t="s">
        <v>1148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1149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1150</v>
      </c>
      <c r="B91" s="1">
        <v>15.15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1151</v>
      </c>
      <c r="B92" s="1">
        <v>10.0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1152</v>
      </c>
      <c r="B93" s="1">
        <v>6.0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1153</v>
      </c>
      <c r="B94" s="1">
        <v>7.2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1154</v>
      </c>
      <c r="B95" s="1">
        <v>6.0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1155</v>
      </c>
      <c r="B96" s="1">
        <v>2.71429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1156</v>
      </c>
      <c r="B97" s="1" t="s">
        <v>1157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1158</v>
      </c>
      <c r="B98" s="1">
        <v>5.0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1159</v>
      </c>
      <c r="B99" s="1">
        <v>1.20963E8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1160</v>
      </c>
      <c r="B100" s="1">
        <v>2.894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1161</v>
      </c>
      <c r="B101" s="1">
        <v>6.6884E7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1162</v>
      </c>
      <c r="B102" s="1">
        <v>2.93167008E8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1163</v>
      </c>
      <c r="B103" s="1">
        <v>1.057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1164</v>
      </c>
      <c r="B104" s="1">
        <v>1.307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1165</v>
      </c>
      <c r="B105" s="1">
        <v>3.57463008E8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1166</v>
      </c>
      <c r="B106" s="1">
        <v>190.121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1167</v>
      </c>
      <c r="B107" s="1">
        <v>8.663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1168</v>
      </c>
      <c r="B108" s="1">
        <v>0.03773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1169</v>
      </c>
      <c r="B109" s="1">
        <v>-1.3517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1170</v>
      </c>
      <c r="B110" s="1">
        <v>1.4807125E7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1171</v>
      </c>
      <c r="B111" s="1">
        <v>2.2339E7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1172</v>
      </c>
      <c r="B112" s="1">
        <v>0.144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1173</v>
      </c>
      <c r="B113" s="1">
        <v>0.74783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1174</v>
      </c>
      <c r="B114" s="1">
        <v>0.18711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1175</v>
      </c>
      <c r="B115" s="1">
        <v>0.0519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1176</v>
      </c>
      <c r="B116" s="1" t="s">
        <v>1104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1177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63</v>
      </c>
      <c r="B3" s="1">
        <v>0.0</v>
      </c>
      <c r="C3" s="1">
        <v>103.0</v>
      </c>
      <c r="D3" s="1">
        <v>74.0</v>
      </c>
      <c r="E3" s="1">
        <v>132.0</v>
      </c>
      <c r="F3" s="1">
        <v>63.0</v>
      </c>
      <c r="G3" s="1">
        <v>48.0</v>
      </c>
      <c r="H3" s="1">
        <v>50.0</v>
      </c>
      <c r="I3" s="1">
        <v>17.0</v>
      </c>
      <c r="J3" s="1">
        <f>IF(I3*FORECAST(J2,B3:I3,B2:I2)&gt;0,FORECAST(J2,B3:I3,B2:I2),I3)*$X$1</f>
        <v>45.17857143</v>
      </c>
      <c r="K3" s="1">
        <f>IF(J3*FORECAST(K2,B3:J3,B2:J2)&gt;0,FORECAST(K2,B3:J3,B2:J2),J3)*$X$1</f>
        <v>41.69047619</v>
      </c>
      <c r="L3" s="1">
        <f>IF(K3*FORECAST(L2,B3:K3,B2:K2)&gt;0,FORECAST(L2,B3:K3,B2:K2),K3)*$X$1</f>
        <v>38.20238095</v>
      </c>
      <c r="M3" s="1">
        <f>IF(L3*FORECAST(M2,B3:L3,B2:L2)&gt;0,FORECAST(M2,B3:L3,B2:L2),L3)*$X$1</f>
        <v>34.71428571</v>
      </c>
      <c r="N3" s="1">
        <f>IF(M3*FORECAST(N2,B3:M3,B2:M2)&gt;0,FORECAST(N2,B3:M3,B2:M2),M3)*$X$1</f>
        <v>31.22619048</v>
      </c>
      <c r="O3" s="1">
        <f>IF(N3*FORECAST(O2,B3:N3,B2:N2)&gt;0,FORECAST(O2,B3:N3,B2:N2),N3)*$X$1</f>
        <v>27.73809524</v>
      </c>
      <c r="P3" s="1">
        <f>IF(O3*FORECAST(P2,B3:O3,B2:O2)&gt;0,FORECAST(P2,B3:O3,B2:O2),O3)*$X$1</f>
        <v>24.25</v>
      </c>
      <c r="Q3" s="5">
        <f>IF(P3*FORECAST(Q2,B3:P3,B2:P2)&gt;0,FORECAST(Q2,B3:P3,B2:P2),P3)*$X$1</f>
        <v>20.76190476</v>
      </c>
      <c r="R3" s="5">
        <f>IF(Q3*FORECAST(R2,B3:Q3,B2:Q2)&gt;0,FORECAST(R2,B3:Q3,B2:Q2),Q3)*$X$1</f>
        <v>17.27380952</v>
      </c>
      <c r="S3" s="5">
        <f>IF(R3*FORECAST(S2,B3:R3,B2:R2)&gt;0,FORECAST(S2,B3:R3,B2:R2),R3)*$X$1</f>
        <v>13.78571429</v>
      </c>
      <c r="T3" s="5">
        <f>IF(S3*FORECAST(T2,B3:S3,B2:S2)&gt;0,FORECAST(T2,B3:S3,B2:S2),S3)*$X$1</f>
        <v>10.29761905</v>
      </c>
      <c r="U3" s="5">
        <f>IF(T3*FORECAST(U2,B3:T3,B2:T2)&gt;0,FORECAST(U2,B3:T3,B2:T2),T3)*$X$1</f>
        <v>6.80952381</v>
      </c>
      <c r="V3" s="2"/>
      <c r="W3" s="2"/>
      <c r="X3" s="2"/>
      <c r="Y3" s="2"/>
      <c r="Z3" s="2"/>
    </row>
    <row r="4">
      <c r="A4" s="3" t="s">
        <v>121</v>
      </c>
      <c r="B4" s="1">
        <v>0.0</v>
      </c>
      <c r="C4" s="1">
        <v>0.0</v>
      </c>
      <c r="D4" s="1">
        <v>0.0</v>
      </c>
      <c r="E4" s="1">
        <v>150.0</v>
      </c>
      <c r="F4" s="1">
        <v>122.0</v>
      </c>
      <c r="G4" s="1">
        <v>159.0</v>
      </c>
      <c r="H4" s="1">
        <v>169.0</v>
      </c>
      <c r="I4" s="1">
        <v>165.0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1178</v>
      </c>
      <c r="B5" s="1">
        <v>0.0</v>
      </c>
      <c r="C5" s="1">
        <v>0.0</v>
      </c>
      <c r="D5" s="1">
        <v>36.0</v>
      </c>
      <c r="E5" s="1">
        <v>36.0</v>
      </c>
      <c r="F5" s="1">
        <v>39.0</v>
      </c>
      <c r="G5" s="1">
        <v>39.0</v>
      </c>
      <c r="H5" s="1">
        <v>40.0</v>
      </c>
      <c r="I5" s="1">
        <v>41.0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1179</v>
      </c>
      <c r="L7" s="1">
        <f>IF(U3*FORECAST(U2,B3:U3,B2:U2)&gt;0,FORECAST(U2,B3:U3,B2:U2),T3)*$X$1 * (1+0.02)/(0.0834-0.02)</f>
        <v>109.5538531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1180</v>
      </c>
      <c r="L8" s="6">
        <f t="array" ref="L8">NPV(0.0834,K3:U3)</f>
        <v>189.6710753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1181</v>
      </c>
      <c r="L9" s="6">
        <f t="array" ref="L9">NPV(0.0834,K16:U16)</f>
        <v>45.38898937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1182</v>
      </c>
      <c r="L10" s="6">
        <f>L8 + L9</f>
        <v>235.0600646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123</v>
      </c>
      <c r="L11" s="1">
        <v>165.0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1183</v>
      </c>
      <c r="L12" s="6">
        <f>L10 - L11</f>
        <v>70.06006463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1184</v>
      </c>
      <c r="L13" s="1">
        <v>41.0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1.708782064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(1+0.02)/(0.0834-0.02)</f>
        <v>109.5538531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26</v>
      </c>
      <c r="B3" s="1">
        <v>47.0</v>
      </c>
      <c r="C3" s="1">
        <v>5.0</v>
      </c>
      <c r="D3" s="1">
        <v>100.0</v>
      </c>
      <c r="E3" s="1">
        <v>-20.0</v>
      </c>
      <c r="F3" s="1">
        <v>45.0</v>
      </c>
      <c r="G3" s="1">
        <v>-311.0</v>
      </c>
      <c r="H3" s="1">
        <v>-56.0</v>
      </c>
      <c r="I3" s="1">
        <v>-588.0</v>
      </c>
      <c r="J3" s="1">
        <f>IF(I3*FORECAST(J2,B3:I3,B2:I2)&gt;0,FORECAST(J2,B3:I3,B2:I2),I3)*$X$1</f>
        <v>-414.2857143</v>
      </c>
      <c r="K3" s="1">
        <f>IF(J3*FORECAST(K2,B3:J3,B2:J2)&gt;0,FORECAST(K2,B3:J3,B2:J2),J3)*$X$1</f>
        <v>-484.7380952</v>
      </c>
      <c r="L3" s="1">
        <f>IF(K3*FORECAST(L2,B3:K3,B2:K2)&gt;0,FORECAST(L2,B3:K3,B2:K2),K3)*$X$1</f>
        <v>-555.1904762</v>
      </c>
      <c r="M3" s="1">
        <f>IF(L3*FORECAST(M2,B3:L3,B2:L2)&gt;0,FORECAST(M2,B3:L3,B2:L2),L3)*$X$1</f>
        <v>-625.6428571</v>
      </c>
      <c r="N3" s="1">
        <f>IF(M3*FORECAST(N2,B3:M3,B2:M2)&gt;0,FORECAST(N2,B3:M3,B2:M2),M3)*$X$1</f>
        <v>-696.0952381</v>
      </c>
      <c r="O3" s="1">
        <f>IF(N3*FORECAST(O2,B3:N3,B2:N2)&gt;0,FORECAST(O2,B3:N3,B2:N2),N3)*$X$1</f>
        <v>-766.547619</v>
      </c>
      <c r="P3" s="1">
        <f>IF(O3*FORECAST(P2,B3:O3,B2:O2)&gt;0,FORECAST(P2,B3:O3,B2:O2),O3)*$X$1</f>
        <v>-837</v>
      </c>
      <c r="Q3" s="5">
        <f>IF(P3*FORECAST(Q2,B3:P3,B2:P2)&gt;0,FORECAST(Q2,B3:P3,B2:P2),P3)*$X$1</f>
        <v>-907.452381</v>
      </c>
      <c r="R3" s="5">
        <f>IF(Q3*FORECAST(R2,B3:Q3,B2:Q2)&gt;0,FORECAST(R2,B3:Q3,B2:Q2),Q3)*$X$1</f>
        <v>-977.9047619</v>
      </c>
      <c r="S3" s="5">
        <f>IF(R3*FORECAST(S2,B3:R3,B2:R2)&gt;0,FORECAST(S2,B3:R3,B2:R2),R3)*$X$1</f>
        <v>-1048.357143</v>
      </c>
      <c r="T3" s="5">
        <f>IF(S3*FORECAST(T2,B3:S3,B2:S2)&gt;0,FORECAST(T2,B3:S3,B2:S2),S3)*$X$1</f>
        <v>-1118.809524</v>
      </c>
      <c r="U3" s="5">
        <f>IF(T3*FORECAST(U2,B3:T3,B2:T2)&gt;0,FORECAST(U2,B3:T3,B2:T2),T3)*$X$1</f>
        <v>-1189.261905</v>
      </c>
      <c r="V3" s="2"/>
      <c r="W3" s="2"/>
      <c r="X3" s="2"/>
      <c r="Y3" s="2"/>
      <c r="Z3" s="2"/>
    </row>
    <row r="4">
      <c r="A4" s="3" t="s">
        <v>121</v>
      </c>
      <c r="B4" s="1">
        <v>0.0</v>
      </c>
      <c r="C4" s="1">
        <v>0.0</v>
      </c>
      <c r="D4" s="1">
        <v>0.0</v>
      </c>
      <c r="E4" s="1">
        <v>150.0</v>
      </c>
      <c r="F4" s="1">
        <v>122.0</v>
      </c>
      <c r="G4" s="1">
        <v>159.0</v>
      </c>
      <c r="H4" s="1">
        <v>169.0</v>
      </c>
      <c r="I4" s="1">
        <v>165.0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1178</v>
      </c>
      <c r="B5" s="1">
        <v>0.0</v>
      </c>
      <c r="C5" s="1">
        <v>0.0</v>
      </c>
      <c r="D5" s="1">
        <v>36.0</v>
      </c>
      <c r="E5" s="1">
        <v>36.0</v>
      </c>
      <c r="F5" s="1">
        <v>39.0</v>
      </c>
      <c r="G5" s="1">
        <v>39.0</v>
      </c>
      <c r="H5" s="1">
        <v>40.0</v>
      </c>
      <c r="I5" s="1">
        <v>41.0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1179</v>
      </c>
      <c r="L7" s="1">
        <f>IF(U3*FORECAST(U2,B3:U3,B2:U2)&gt;0,FORECAST(U2,B3:U3,B2:U2),T3)*$X$1 * (1+0.02)/(0.0834-0.02)</f>
        <v>-19133.23569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1180</v>
      </c>
      <c r="L8" s="6">
        <f t="array" ref="L8">NPV(0.0834,K3:U3)</f>
        <v>-5486.741697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1181</v>
      </c>
      <c r="L9" s="6">
        <f t="array" ref="L9">NPV(0.0834,K16:U16)</f>
        <v>-7927.044161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1182</v>
      </c>
      <c r="L10" s="6">
        <f>L8 + L9</f>
        <v>-13413.78586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123</v>
      </c>
      <c r="L11" s="1">
        <v>165.0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1183</v>
      </c>
      <c r="L12" s="6">
        <f>L10 - L11</f>
        <v>-13578.78586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1184</v>
      </c>
      <c r="L13" s="1">
        <v>41.0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-331.189899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(1+0.02)/(0.0834-0.02)</f>
        <v>-19133.23569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