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<sst xmlns="http://schemas.openxmlformats.org/spreadsheetml/2006/main" count="984" uniqueCount="849">
  <si>
    <t>ticker</t>
  </si>
  <si>
    <t>CREV</t>
  </si>
  <si>
    <t>nombre</t>
  </si>
  <si>
    <t>CARBON REVOLUTION PUBLIC</t>
  </si>
  <si>
    <t>empresa</t>
  </si>
  <si>
    <t>Specialty Chemicals</t>
  </si>
  <si>
    <t>Open</t>
  </si>
  <si>
    <t>Target Price</t>
  </si>
  <si>
    <t>Upside</t>
  </si>
  <si>
    <t>-1396.24%</t>
  </si>
  <si>
    <t>Country</t>
  </si>
  <si>
    <t>Ireland</t>
  </si>
  <si>
    <t>Market Cap</t>
  </si>
  <si>
    <t>Book Value</t>
  </si>
  <si>
    <t>Pe ratio</t>
  </si>
  <si>
    <t>Dividend Ratio</t>
  </si>
  <si>
    <t>No encontrado</t>
  </si>
  <si>
    <t>Net Debt Growth</t>
  </si>
  <si>
    <t>No calculado</t>
  </si>
  <si>
    <t>Total Assets Growth</t>
  </si>
  <si>
    <t>Net Property, Plant and Equipment Growth</t>
  </si>
  <si>
    <t>EBITDA Growth</t>
  </si>
  <si>
    <t>29.73%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</si>
  <si>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</si>
  <si>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</si>
  <si>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</si>
  <si>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</si>
  <si>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</si>
  <si>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</si>
  <si>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</si>
  <si>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</si>
  <si>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</si>
  <si>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</si>
  <si>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</si>
  <si>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</si>
  <si>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</si>
  <si>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</si>
  <si>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</si>
  <si>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</si>
  <si>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</si>
  <si>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</si>
  <si>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</si>
  <si>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</si>
  <si>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</si>
  <si>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</si>
  <si>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</si>
  <si>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</si>
  <si>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</si>
  <si>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</si>
  <si>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</si>
  <si>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</si>
  <si>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</si>
  <si>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</si>
  <si>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</si>
  <si>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</si>
  <si>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</si>
  <si>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</si>
  <si>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</si>
  <si>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</si>
  <si>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</si>
  <si>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</si>
  <si>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</si>
  <si>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</si>
  <si>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</si>
  <si>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</si>
  <si>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</si>
  <si>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</si>
  <si>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</si>
  <si>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</si>
  <si>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</si>
  <si>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</si>
  <si>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</si>
  <si>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</si>
  <si>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</si>
  <si>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</si>
  <si>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</si>
  <si>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</si>
  <si>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</si>
  <si>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</si>
  <si>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</si>
  <si>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</si>
  <si>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</si>
  <si>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</si>
  <si>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</si>
  <si>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</si>
  <si>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</si>
  <si>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</si>
  <si>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</si>
  <si>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</si>
  <si>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</si>
  <si>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</si>
  <si>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</si>
  <si>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</si>
  <si>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</si>
  <si>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</si>
  <si>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</si>
  <si>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</si>
  <si>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</si>
  <si>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-1.05</t>
  </si>
  <si>
    <t>6.09</t>
  </si>
  <si>
    <t>7.4</t>
  </si>
  <si>
    <t>5.43</t>
  </si>
  <si>
    <t>0.74</t>
  </si>
  <si>
    <t>Tangible Book Value</t>
  </si>
  <si>
    <t>Tangible Book Value Per Share</t>
  </si>
  <si>
    <t>-1.67</t>
  </si>
  <si>
    <t>6.04</t>
  </si>
  <si>
    <t>7.36</t>
  </si>
  <si>
    <t>5.39</t>
  </si>
  <si>
    <t>0.7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</si>
  <si>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</si>
  <si>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</si>
  <si>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</si>
  <si>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</si>
  <si>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</si>
  <si>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</si>
  <si>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</si>
  <si>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</si>
  <si>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</si>
  <si>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</si>
  <si>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</si>
  <si>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</si>
  <si>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</si>
  <si>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</si>
  <si>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</si>
  <si>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</si>
  <si>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</si>
  <si>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</si>
  <si>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</si>
  <si>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</si>
  <si>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</si>
  <si>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</si>
  <si>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</si>
  <si>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</si>
  <si>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</si>
  <si>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</si>
  <si>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</si>
  <si>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</si>
  <si>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</si>
  <si>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</si>
  <si>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</si>
  <si>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</si>
  <si>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</si>
  <si>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-2.14</t>
  </si>
  <si>
    <t>-11.37</t>
  </si>
  <si>
    <t>-2.06</t>
  </si>
  <si>
    <t>-2.08</t>
  </si>
  <si>
    <t>-3.8</t>
  </si>
  <si>
    <t>Basic EPS - Continuing Operations</t>
  </si>
  <si>
    <t>Basic Weighted Average Shares Outstanding</t>
  </si>
  <si>
    <t>Net EPS - Diluted</t>
  </si>
  <si>
    <t>-11.4</t>
  </si>
  <si>
    <t>-2.1</t>
  </si>
  <si>
    <t>Diluted EPS - Continuing Operations</t>
  </si>
  <si>
    <t>Diluted Weighted Average Shares Outstanding</t>
  </si>
  <si>
    <t>Normalized Basic EPS</t>
  </si>
  <si>
    <t>-1.33</t>
  </si>
  <si>
    <t>-7.11</t>
  </si>
  <si>
    <t>-1.56</t>
  </si>
  <si>
    <t>-1.3</t>
  </si>
  <si>
    <t>-2.37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</si>
  <si>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</si>
  <si>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</si>
  <si>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</si>
  <si>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</si>
  <si>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</si>
  <si>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</si>
  <si>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</si>
  <si>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</si>
  <si>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</si>
  <si>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</si>
  <si>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</si>
  <si>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</si>
  <si>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</si>
  <si>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</si>
  <si>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</si>
  <si>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</si>
  <si>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</si>
  <si>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</si>
  <si>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</si>
  <si>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</si>
  <si>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-14.96</t>
  </si>
  <si>
    <t>-14.98</t>
  </si>
  <si>
    <t>-15.81</t>
  </si>
  <si>
    <t>-21.5</t>
  </si>
  <si>
    <t>Return on Total Capital</t>
  </si>
  <si>
    <t>-18.11</t>
  </si>
  <si>
    <t>-17.36</t>
  </si>
  <si>
    <t>-18.24</t>
  </si>
  <si>
    <t>-28.13</t>
  </si>
  <si>
    <t>Return On Equity %</t>
  </si>
  <si>
    <t>-302.1</t>
  </si>
  <si>
    <t>-26.53</t>
  </si>
  <si>
    <t>-32.42</t>
  </si>
  <si>
    <t>-147.18</t>
  </si>
  <si>
    <t>Return on Common Equity</t>
  </si>
  <si>
    <t>Margin Analysis</t>
  </si>
  <si>
    <t>Gross Profit Margin %</t>
  </si>
  <si>
    <t>-56.41</t>
  </si>
  <si>
    <t>-41.25</t>
  </si>
  <si>
    <t>-49.01</t>
  </si>
  <si>
    <t>-29.72</t>
  </si>
  <si>
    <t>-40.92</t>
  </si>
  <si>
    <t>-42.42</t>
  </si>
  <si>
    <t>SG&amp;A Margin</t>
  </si>
  <si>
    <t>96.15</t>
  </si>
  <si>
    <t>131.25</t>
  </si>
  <si>
    <t>73.51</t>
  </si>
  <si>
    <t>33.52</t>
  </si>
  <si>
    <t>57.4</t>
  </si>
  <si>
    <t>41.95</t>
  </si>
  <si>
    <t>49.81</t>
  </si>
  <si>
    <t>EBITDA Margin %</t>
  </si>
  <si>
    <t>-185.9</t>
  </si>
  <si>
    <t>-248.75</t>
  </si>
  <si>
    <t>-130.46</t>
  </si>
  <si>
    <t>-63.69</t>
  </si>
  <si>
    <t>-98.41</t>
  </si>
  <si>
    <t>-96.82</t>
  </si>
  <si>
    <t>-116.57</t>
  </si>
  <si>
    <t>EBITA Margin %</t>
  </si>
  <si>
    <t>-206.41</t>
  </si>
  <si>
    <t>-152.32</t>
  </si>
  <si>
    <t>-75.4</t>
  </si>
  <si>
    <t>-116.7</t>
  </si>
  <si>
    <t>-113.98</t>
  </si>
  <si>
    <t>-135.87</t>
  </si>
  <si>
    <t>EBIT Margin %</t>
  </si>
  <si>
    <t>-75.6</t>
  </si>
  <si>
    <t>-116.94</t>
  </si>
  <si>
    <t>-114.19</t>
  </si>
  <si>
    <t>-136.1</t>
  </si>
  <si>
    <t>Income From Continuing Operations Margin %</t>
  </si>
  <si>
    <t>-182.05</t>
  </si>
  <si>
    <t>-252.5</t>
  </si>
  <si>
    <t>-180.13</t>
  </si>
  <si>
    <t>-292.84</t>
  </si>
  <si>
    <t>-91.57</t>
  </si>
  <si>
    <t>-106.39</t>
  </si>
  <si>
    <t>-207.06</t>
  </si>
  <si>
    <t>Net Income Margin %</t>
  </si>
  <si>
    <t>Net Avail. For Common Margin %</t>
  </si>
  <si>
    <t>Normalized Net Income Margin</t>
  </si>
  <si>
    <t>-113.78</t>
  </si>
  <si>
    <t>-157.81</t>
  </si>
  <si>
    <t>-112.58</t>
  </si>
  <si>
    <t>-183.02</t>
  </si>
  <si>
    <t>-69.46</t>
  </si>
  <si>
    <t>-66.5</t>
  </si>
  <si>
    <t>-129.42</t>
  </si>
  <si>
    <t>Levered Free Cash Flow Margin</t>
  </si>
  <si>
    <t>-126.41</t>
  </si>
  <si>
    <t>-91.88</t>
  </si>
  <si>
    <t>-127.48</t>
  </si>
  <si>
    <t>-86.06</t>
  </si>
  <si>
    <t>Unlevered Free Cash Flow Margin</t>
  </si>
  <si>
    <t>-122.84</t>
  </si>
  <si>
    <t>-89.72</t>
  </si>
  <si>
    <t>-125.66</t>
  </si>
  <si>
    <t>-80.17</t>
  </si>
  <si>
    <t>Asset Turnover</t>
  </si>
  <si>
    <t>0.32</t>
  </si>
  <si>
    <t>0.2</t>
  </si>
  <si>
    <t>0.22</t>
  </si>
  <si>
    <t>0.25</t>
  </si>
  <si>
    <t>Fixed Assets Turnover</t>
  </si>
  <si>
    <t>0.92</t>
  </si>
  <si>
    <t>0.64</t>
  </si>
  <si>
    <t>0.67</t>
  </si>
  <si>
    <t>0.57</t>
  </si>
  <si>
    <t>Receivables Turnover (Average Receivables)</t>
  </si>
  <si>
    <t>6.84</t>
  </si>
  <si>
    <t>3.84</t>
  </si>
  <si>
    <t>2.64</t>
  </si>
  <si>
    <t>2.34</t>
  </si>
  <si>
    <t>Inventory Turnover (Average Inventory)</t>
  </si>
  <si>
    <t>2.69</t>
  </si>
  <si>
    <t>2.14</t>
  </si>
  <si>
    <t>2.6</t>
  </si>
  <si>
    <t>Short Term Liquidity</t>
  </si>
  <si>
    <t>Current Ratio</t>
  </si>
  <si>
    <t>0.73</t>
  </si>
  <si>
    <t>1.75</t>
  </si>
  <si>
    <t>4.36</t>
  </si>
  <si>
    <t>1.88</t>
  </si>
  <si>
    <t>1.57</t>
  </si>
  <si>
    <t>Quick Ratio</t>
  </si>
  <si>
    <t>0.62</t>
  </si>
  <si>
    <t>1.04</t>
  </si>
  <si>
    <t>3.65</t>
  </si>
  <si>
    <t>1.24</t>
  </si>
  <si>
    <t>0.75</t>
  </si>
  <si>
    <t>Operating Cash Flow to Current Liabilities</t>
  </si>
  <si>
    <t>-0.77</t>
  </si>
  <si>
    <t>-0.34</t>
  </si>
  <si>
    <t>-0.93</t>
  </si>
  <si>
    <t>-1.15</t>
  </si>
  <si>
    <t>Days Sales Outstanding (Average Receivables)</t>
  </si>
  <si>
    <t>53.53</t>
  </si>
  <si>
    <t>95.07</t>
  </si>
  <si>
    <t>138.08</t>
  </si>
  <si>
    <t>155.9</t>
  </si>
  <si>
    <t>Days Outstanding Inventory (Average Inventory)</t>
  </si>
  <si>
    <t>135.83</t>
  </si>
  <si>
    <t>170.54</t>
  </si>
  <si>
    <t>121.81</t>
  </si>
  <si>
    <t>140.24</t>
  </si>
  <si>
    <t>Average Days Payable Outstanding</t>
  </si>
  <si>
    <t>51.67</t>
  </si>
  <si>
    <t>90.69</t>
  </si>
  <si>
    <t>28.62</t>
  </si>
  <si>
    <t>Cash Conversion Cycle (Average Days)</t>
  </si>
  <si>
    <t>137.69</t>
  </si>
  <si>
    <t>174.91</t>
  </si>
  <si>
    <t>208.23</t>
  </si>
  <si>
    <t>267.52</t>
  </si>
  <si>
    <t>Long Term Solvency</t>
  </si>
  <si>
    <t>Total Debt/Equity</t>
  </si>
  <si>
    <t>-742.54</t>
  </si>
  <si>
    <t>31.71</t>
  </si>
  <si>
    <t>16.24</t>
  </si>
  <si>
    <t>23.22</t>
  </si>
  <si>
    <t>589.12</t>
  </si>
  <si>
    <t>Total Debt / Total Capital</t>
  </si>
  <si>
    <t>115.56</t>
  </si>
  <si>
    <t>24.08</t>
  </si>
  <si>
    <t>13.97</t>
  </si>
  <si>
    <t>18.84</t>
  </si>
  <si>
    <t>85.49</t>
  </si>
  <si>
    <t>LT Debt/Equity</t>
  </si>
  <si>
    <t>-190.3</t>
  </si>
  <si>
    <t>9.61</t>
  </si>
  <si>
    <t>9.42</t>
  </si>
  <si>
    <t>10.49</t>
  </si>
  <si>
    <t>497.11</t>
  </si>
  <si>
    <t>Long-Term Debt / Total Capital</t>
  </si>
  <si>
    <t>29.62</t>
  </si>
  <si>
    <t>7.29</t>
  </si>
  <si>
    <t>8.1</t>
  </si>
  <si>
    <t>8.51</t>
  </si>
  <si>
    <t>72.14</t>
  </si>
  <si>
    <t>Total Liabilities / Total Assets</t>
  </si>
  <si>
    <t>112.85</t>
  </si>
  <si>
    <t>37.23</t>
  </si>
  <si>
    <t>23.57</t>
  </si>
  <si>
    <t>31.81</t>
  </si>
  <si>
    <t>90.06</t>
  </si>
  <si>
    <t>EBIT / Interest Expense</t>
  </si>
  <si>
    <t>-26.83</t>
  </si>
  <si>
    <t>-31.43</t>
  </si>
  <si>
    <t>-11.5</t>
  </si>
  <si>
    <t>-13.21</t>
  </si>
  <si>
    <t>-33.79</t>
  </si>
  <si>
    <t>-39.13</t>
  </si>
  <si>
    <t>-14.43</t>
  </si>
  <si>
    <t>EBITDA / Interest Expense</t>
  </si>
  <si>
    <t>-24.17</t>
  </si>
  <si>
    <t>-28.43</t>
  </si>
  <si>
    <t>-9.85</t>
  </si>
  <si>
    <t>-10.81</t>
  </si>
  <si>
    <t>-27.87</t>
  </si>
  <si>
    <t>-32.62</t>
  </si>
  <si>
    <t>-12.17</t>
  </si>
  <si>
    <t>(EBITDA - Capex) / Interest Expense</t>
  </si>
  <si>
    <t>-17.38</t>
  </si>
  <si>
    <t>-38.27</t>
  </si>
  <si>
    <t>-45.91</t>
  </si>
  <si>
    <t>-15.79</t>
  </si>
  <si>
    <t>Total Debt / EBITDA</t>
  </si>
  <si>
    <t>-5.05</t>
  </si>
  <si>
    <t>-1.17</t>
  </si>
  <si>
    <t>-0.73</t>
  </si>
  <si>
    <t>-0.68</t>
  </si>
  <si>
    <t>-2.11</t>
  </si>
  <si>
    <t>Net Debt / EBITDA</t>
  </si>
  <si>
    <t>-2.73</t>
  </si>
  <si>
    <t>0.24</t>
  </si>
  <si>
    <t>1.86</t>
  </si>
  <si>
    <t>-0.09</t>
  </si>
  <si>
    <t>-1.66</t>
  </si>
  <si>
    <t>Total Debt / (EBITDA - Capex)</t>
  </si>
  <si>
    <t>-0.53</t>
  </si>
  <si>
    <t>-0.48</t>
  </si>
  <si>
    <t>-1.63</t>
  </si>
  <si>
    <t>Net Debt / (EBITDA - Capex)</t>
  </si>
  <si>
    <t>0.15</t>
  </si>
  <si>
    <t>1.35</t>
  </si>
  <si>
    <t>-0.06</t>
  </si>
  <si>
    <t>-1.28</t>
  </si>
  <si>
    <t>Growth Over Prior Year</t>
  </si>
  <si>
    <t>Total Revenues, 1 Yr. Growth %</t>
  </si>
  <si>
    <t>2.56</t>
  </si>
  <si>
    <t>88.75</t>
  </si>
  <si>
    <t>158.46</t>
  </si>
  <si>
    <t>-10.29</t>
  </si>
  <si>
    <t>15.45</t>
  </si>
  <si>
    <t>-5.15</t>
  </si>
  <si>
    <t>Gross Profit, 1 Yr. Growth %</t>
  </si>
  <si>
    <t>124.24</t>
  </si>
  <si>
    <t>55.02</t>
  </si>
  <si>
    <t>23.51</t>
  </si>
  <si>
    <t>19.69</t>
  </si>
  <si>
    <t>-1.61</t>
  </si>
  <si>
    <t>EBITDA, 1 Yr. Growth %</t>
  </si>
  <si>
    <t>37.24</t>
  </si>
  <si>
    <t>-1.01</t>
  </si>
  <si>
    <t>22.7</t>
  </si>
  <si>
    <t>38.61</t>
  </si>
  <si>
    <t>13.6</t>
  </si>
  <si>
    <t>1.95</t>
  </si>
  <si>
    <t>EBITA, 1 Yr. Growth %</t>
  </si>
  <si>
    <t>36.65</t>
  </si>
  <si>
    <t>4.55</t>
  </si>
  <si>
    <t>27.74</t>
  </si>
  <si>
    <t>38.85</t>
  </si>
  <si>
    <t>12.76</t>
  </si>
  <si>
    <t>EBIT, 1 Yr. Growth %</t>
  </si>
  <si>
    <t>27.77</t>
  </si>
  <si>
    <t>38.76</t>
  </si>
  <si>
    <t>12.74</t>
  </si>
  <si>
    <t>Earnings From Cont. Operations, 1 Yr. Growth %</t>
  </si>
  <si>
    <t>42.25</t>
  </si>
  <si>
    <t>34.65</t>
  </si>
  <si>
    <t>319.1</t>
  </si>
  <si>
    <t>-71.95</t>
  </si>
  <si>
    <t>34.14</t>
  </si>
  <si>
    <t>65.67</t>
  </si>
  <si>
    <t>Net Income, 1 Yr. Growth %</t>
  </si>
  <si>
    <t>Normalized Net Income, 1 Yr. Growth %</t>
  </si>
  <si>
    <t>-65.95</t>
  </si>
  <si>
    <t>10.53</t>
  </si>
  <si>
    <t>Diluted EPS Before Extra, 1 Yr. Growth %</t>
  </si>
  <si>
    <t>113.16</t>
  </si>
  <si>
    <t>-81.95</t>
  </si>
  <si>
    <t>2.07</t>
  </si>
  <si>
    <t>63.64</t>
  </si>
  <si>
    <t>Accounts Receivable, 1 Yr. Growth %</t>
  </si>
  <si>
    <t>45.01</t>
  </si>
  <si>
    <t>69.89</t>
  </si>
  <si>
    <t>66.39</t>
  </si>
  <si>
    <t>-28.54</t>
  </si>
  <si>
    <t>Inventory, 1 Yr. Growth %</t>
  </si>
  <si>
    <t>187.76</t>
  </si>
  <si>
    <t>-34.67</t>
  </si>
  <si>
    <t>10.92</t>
  </si>
  <si>
    <t>9.96</t>
  </si>
  <si>
    <t>Net Property, Plant and Equip., 1 Yr. Growth %</t>
  </si>
  <si>
    <t>69.1</t>
  </si>
  <si>
    <t>3.71</t>
  </si>
  <si>
    <t>17.86</t>
  </si>
  <si>
    <t>7.52</t>
  </si>
  <si>
    <t>Total Assets, 1 Yr. Growth %</t>
  </si>
  <si>
    <t>35.83</t>
  </si>
  <si>
    <t>40.69</t>
  </si>
  <si>
    <t>-17.27</t>
  </si>
  <si>
    <t>9.67</t>
  </si>
  <si>
    <t>Tangible Book Value, 1 Yr. Growth %</t>
  </si>
  <si>
    <t>-727.78</t>
  </si>
  <si>
    <t>71.95</t>
  </si>
  <si>
    <t>-26.34</t>
  </si>
  <si>
    <t>-83.77</t>
  </si>
  <si>
    <t>Common Equity, 1 Yr. Growth %</t>
  </si>
  <si>
    <t>-763.06</t>
  </si>
  <si>
    <t>71.31</t>
  </si>
  <si>
    <t>-26.19</t>
  </si>
  <si>
    <t>-82.89</t>
  </si>
  <si>
    <t>Cash From Operations, 1 Yr. Growth %</t>
  </si>
  <si>
    <t>55.57</t>
  </si>
  <si>
    <t>-69.92</t>
  </si>
  <si>
    <t>244.11</t>
  </si>
  <si>
    <t>14.15</t>
  </si>
  <si>
    <t>Capital Expenditures, 1 Yr. Growth %</t>
  </si>
  <si>
    <t>-1.8</t>
  </si>
  <si>
    <t>-14.09</t>
  </si>
  <si>
    <t>24.37</t>
  </si>
  <si>
    <t>-16.32</t>
  </si>
  <si>
    <t>Levered Free Cash Flow, 1 Yr. Growth %</t>
  </si>
  <si>
    <t>-34.79</t>
  </si>
  <si>
    <t>60.19</t>
  </si>
  <si>
    <t>-36.72</t>
  </si>
  <si>
    <t>Unlevered Free Cash Flow, 1 Yr. Growth %</t>
  </si>
  <si>
    <t>-34.48</t>
  </si>
  <si>
    <t>61.7</t>
  </si>
  <si>
    <t>-40.2</t>
  </si>
  <si>
    <t>Compound Annual Growth Rate Over Two Years</t>
  </si>
  <si>
    <t>Total Revenues, 2 Yr. CAGR %</t>
  </si>
  <si>
    <t>39.14</t>
  </si>
  <si>
    <t>120.64</t>
  </si>
  <si>
    <t>52.27</t>
  </si>
  <si>
    <t>1.77</t>
  </si>
  <si>
    <t>4.65</t>
  </si>
  <si>
    <t>Gross Profit, 2 Yr. CAGR %</t>
  </si>
  <si>
    <t>29.68</t>
  </si>
  <si>
    <t>87.28</t>
  </si>
  <si>
    <t>38.37</t>
  </si>
  <si>
    <t>21.58</t>
  </si>
  <si>
    <t>8.52</t>
  </si>
  <si>
    <t>EBITDA, 2 Yr. CAGR %</t>
  </si>
  <si>
    <t>16.56</t>
  </si>
  <si>
    <t>11.64</t>
  </si>
  <si>
    <t>30.41</t>
  </si>
  <si>
    <t>25.48</t>
  </si>
  <si>
    <t>7.87</t>
  </si>
  <si>
    <t>EBITA, 2 Yr. CAGR %</t>
  </si>
  <si>
    <t>19.52</t>
  </si>
  <si>
    <t>15.53</t>
  </si>
  <si>
    <t>33.18</t>
  </si>
  <si>
    <t>25.13</t>
  </si>
  <si>
    <t>7.82</t>
  </si>
  <si>
    <t>EBIT, 2 Yr. CAGR %</t>
  </si>
  <si>
    <t>15.68</t>
  </si>
  <si>
    <t>33.15</t>
  </si>
  <si>
    <t>25.07</t>
  </si>
  <si>
    <t>7.81</t>
  </si>
  <si>
    <t>Earnings From Cont. Operations, 2 Yr. CAGR %</t>
  </si>
  <si>
    <t>38.4</t>
  </si>
  <si>
    <t>137.61</t>
  </si>
  <si>
    <t>8.43</t>
  </si>
  <si>
    <t>-38.66</t>
  </si>
  <si>
    <t>48.35</t>
  </si>
  <si>
    <t>Net Income, 2 Yr. CAGR %</t>
  </si>
  <si>
    <t>Normalized Net Income, 2 Yr. CAGR %</t>
  </si>
  <si>
    <t>19.45</t>
  </si>
  <si>
    <t>Diluted EPS Before Extra, 2 Yr. CAGR %</t>
  </si>
  <si>
    <t>-37.98</t>
  </si>
  <si>
    <t>-57.08</t>
  </si>
  <si>
    <t>28.12</t>
  </si>
  <si>
    <t>Accounts Receivable, 2 Yr. CAGR %</t>
  </si>
  <si>
    <t>56.96</t>
  </si>
  <si>
    <t>68.13</t>
  </si>
  <si>
    <t>9.04</t>
  </si>
  <si>
    <t>Inventory, 2 Yr. CAGR %</t>
  </si>
  <si>
    <t>37.11</t>
  </si>
  <si>
    <t>-14.87</t>
  </si>
  <si>
    <t>10.44</t>
  </si>
  <si>
    <t>Net Property, Plant and Equip., 2 Yr. CAGR %</t>
  </si>
  <si>
    <t>32.42</t>
  </si>
  <si>
    <t>10.56</t>
  </si>
  <si>
    <t>12.57</t>
  </si>
  <si>
    <t>Total Assets, 2 Yr. CAGR %</t>
  </si>
  <si>
    <t>38.24</t>
  </si>
  <si>
    <t>7.89</t>
  </si>
  <si>
    <t>-7.16</t>
  </si>
  <si>
    <t>Tangible Book Value, 2 Yr. CAGR %</t>
  </si>
  <si>
    <t>228.55</t>
  </si>
  <si>
    <t>12.54</t>
  </si>
  <si>
    <t>-67.02</t>
  </si>
  <si>
    <t>Common Equity, 2 Yr. CAGR %</t>
  </si>
  <si>
    <t>237.03</t>
  </si>
  <si>
    <t>12.45</t>
  </si>
  <si>
    <t>-66.08</t>
  </si>
  <si>
    <t>Cash From Operations, 2 Yr. CAGR %</t>
  </si>
  <si>
    <t>-31.59</t>
  </si>
  <si>
    <t>1.74</t>
  </si>
  <si>
    <t>66.28</t>
  </si>
  <si>
    <t>Capital Expenditures, 2 Yr. CAGR %</t>
  </si>
  <si>
    <t>-8.15</t>
  </si>
  <si>
    <t>3.36</t>
  </si>
  <si>
    <t>2.01</t>
  </si>
  <si>
    <t>Levered Free Cash Flow, 2 Yr. CAGR %</t>
  </si>
  <si>
    <t>2.2</t>
  </si>
  <si>
    <t>-0.01</t>
  </si>
  <si>
    <t>Unlevered Free Cash Flow, 2 Yr. CAGR %</t>
  </si>
  <si>
    <t>2.93</t>
  </si>
  <si>
    <t>Compound Annual Growth Rate Over Three Years</t>
  </si>
  <si>
    <t>Total Revenues, 3 Yr. CAGR %</t>
  </si>
  <si>
    <t>70.92</t>
  </si>
  <si>
    <t>63.46</t>
  </si>
  <si>
    <t>-0.59</t>
  </si>
  <si>
    <t>Gross Profit, 3 Yr. CAGR %</t>
  </si>
  <si>
    <t>38.04</t>
  </si>
  <si>
    <t>63.01</t>
  </si>
  <si>
    <t>31.84</t>
  </si>
  <si>
    <t>13.3</t>
  </si>
  <si>
    <t>EBITDA, 3 Yr. CAGR %</t>
  </si>
  <si>
    <t>19.6</t>
  </si>
  <si>
    <t>19.99</t>
  </si>
  <si>
    <t>24.55</t>
  </si>
  <si>
    <t>21.6</t>
  </si>
  <si>
    <t>EBITA, 3 Yr. CAGR %</t>
  </si>
  <si>
    <t>22.18</t>
  </si>
  <si>
    <t>22.83</t>
  </si>
  <si>
    <t>25.99</t>
  </si>
  <si>
    <t>20.97</t>
  </si>
  <si>
    <t>EBIT, 3 Yr. CAGR %</t>
  </si>
  <si>
    <t>22.29</t>
  </si>
  <si>
    <t>22.92</t>
  </si>
  <si>
    <t>25.97</t>
  </si>
  <si>
    <t>20.93</t>
  </si>
  <si>
    <t>Earnings From Cont. Operations, 3 Yr. CAGR %</t>
  </si>
  <si>
    <t>100.26</t>
  </si>
  <si>
    <t>16.4</t>
  </si>
  <si>
    <t>-11.44</t>
  </si>
  <si>
    <t>Net Income, 3 Yr. CAGR %</t>
  </si>
  <si>
    <t>Normalized Net Income, 3 Yr. CAGR %</t>
  </si>
  <si>
    <t>24.34</t>
  </si>
  <si>
    <t>Diluted EPS Before Extra, 3 Yr. CAGR %</t>
  </si>
  <si>
    <t>-26.77</t>
  </si>
  <si>
    <t>-30.66</t>
  </si>
  <si>
    <t>Accounts Receivable, 3 Yr. CAGR %</t>
  </si>
  <si>
    <t>60.04</t>
  </si>
  <si>
    <t>26.41</t>
  </si>
  <si>
    <t>Inventory, 3 Yr. CAGR %</t>
  </si>
  <si>
    <t>27.76</t>
  </si>
  <si>
    <t>-7.29</t>
  </si>
  <si>
    <t>Net Property, Plant and Equip., 3 Yr. CAGR %</t>
  </si>
  <si>
    <t>27.38</t>
  </si>
  <si>
    <t>9.54</t>
  </si>
  <si>
    <t>Total Assets, 3 Yr. CAGR %</t>
  </si>
  <si>
    <t>16.5</t>
  </si>
  <si>
    <t>3.78</t>
  </si>
  <si>
    <t>Tangible Book Value, 3 Yr. CAGR %</t>
  </si>
  <si>
    <t>99.59</t>
  </si>
  <si>
    <t>-44.85</t>
  </si>
  <si>
    <t>Common Equity, 3 Yr. CAGR %</t>
  </si>
  <si>
    <t>103.15</t>
  </si>
  <si>
    <t>-43.86</t>
  </si>
  <si>
    <t>Cash From Operations, 3 Yr. CAGR %</t>
  </si>
  <si>
    <t>17.21</t>
  </si>
  <si>
    <t>19.22</t>
  </si>
  <si>
    <t>Capital Expenditures, 3 Yr. CAGR %</t>
  </si>
  <si>
    <t>1.61</t>
  </si>
  <si>
    <t>-3.67</t>
  </si>
  <si>
    <t>Levered Free Cash Flow, 3 Yr. CAGR %</t>
  </si>
  <si>
    <t>-12.55</t>
  </si>
  <si>
    <t>Unlevered Free Cash Flow, 3 Yr. CAGR %</t>
  </si>
  <si>
    <t>-13.77</t>
  </si>
  <si>
    <t>Compound Annual Growth Rate Over Five Years</t>
  </si>
  <si>
    <t>Total Revenues, 5 Yr. CAGR %</t>
  </si>
  <si>
    <t>38.91</t>
  </si>
  <si>
    <t>36.75</t>
  </si>
  <si>
    <t>Gross Profit, 5 Yr. CAGR %</t>
  </si>
  <si>
    <t>31.21</t>
  </si>
  <si>
    <t>38.53</t>
  </si>
  <si>
    <t>EBITDA, 5 Yr. CAGR %</t>
  </si>
  <si>
    <t>21.92</t>
  </si>
  <si>
    <t>17.52</t>
  </si>
  <si>
    <t>EBITA, 5 Yr. CAGR %</t>
  </si>
  <si>
    <t>23.35</t>
  </si>
  <si>
    <t>18.76</t>
  </si>
  <si>
    <t>EBIT, 5 Yr. CAGR %</t>
  </si>
  <si>
    <t>23.39</t>
  </si>
  <si>
    <t>18.8</t>
  </si>
  <si>
    <t>Earnings From Cont. Operations, 5 Yr. CAGR %</t>
  </si>
  <si>
    <t>24.76</t>
  </si>
  <si>
    <t>31.43</t>
  </si>
  <si>
    <t>Net Income, 5 Yr. CAGR %</t>
  </si>
  <si>
    <t>Normalized Net Income, 5 Yr. CAGR %</t>
  </si>
  <si>
    <t>2021</t>
  </si>
  <si>
    <t>2022</t>
  </si>
  <si>
    <t>2023</t>
  </si>
  <si>
    <t>Capitalization
                                    1</t>
  </si>
  <si>
    <t>957.4</t>
  </si>
  <si>
    <t>1,058</t>
  </si>
  <si>
    <t>957.2</t>
  </si>
  <si>
    <t>Change</t>
  </si>
  <si>
    <t>-</t>
  </si>
  <si>
    <t>10.5%</t>
  </si>
  <si>
    <t>-9.52%</t>
  </si>
  <si>
    <t>Enterprise Value (EV)</t>
  </si>
  <si>
    <t>894.8</t>
  </si>
  <si>
    <t>1,061</t>
  </si>
  <si>
    <t>1,030</t>
  </si>
  <si>
    <t>18.6%</t>
  </si>
  <si>
    <t>-2.92%</t>
  </si>
  <si>
    <t>P/E ratio</t>
  </si>
  <si>
    <t>-62.4x</t>
  </si>
  <si>
    <t>-67.5x</t>
  </si>
  <si>
    <t>-42.3x</t>
  </si>
  <si>
    <t>PBR</t>
  </si>
  <si>
    <t>17.3x</t>
  </si>
  <si>
    <t>26.1x</t>
  </si>
  <si>
    <t>217x</t>
  </si>
  <si>
    <t>PEG</t>
  </si>
  <si>
    <t>0.8x</t>
  </si>
  <si>
    <t>-32.61x</t>
  </si>
  <si>
    <t>-0.5x</t>
  </si>
  <si>
    <t>Capitalization / Revenue</t>
  </si>
  <si>
    <t>27.4x</t>
  </si>
  <si>
    <t>26.2x</t>
  </si>
  <si>
    <t>25x</t>
  </si>
  <si>
    <t>EV / Revenue</t>
  </si>
  <si>
    <t>0x</t>
  </si>
  <si>
    <t>EV / EBITDA</t>
  </si>
  <si>
    <t>-0x</t>
  </si>
  <si>
    <t>EV / EBIT</t>
  </si>
  <si>
    <t>EV / FCF</t>
  </si>
  <si>
    <t>-27.9x</t>
  </si>
  <si>
    <t>-20.6x</t>
  </si>
  <si>
    <t>-31.3x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</si>
  <si>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</si>
  <si>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</si>
  <si>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</si>
  <si>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</si>
  <si>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</si>
  <si>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-2.057</t>
  </si>
  <si>
    <t>Distribution rate</t>
  </si>
  <si>
    <t>Net sales
                                    1</t>
  </si>
  <si>
    <t>34.94</t>
  </si>
  <si>
    <t>40.34</t>
  </si>
  <si>
    <t>38.26</t>
  </si>
  <si>
    <t>EBITDA
                                    1</t>
  </si>
  <si>
    <t>-34.38</t>
  </si>
  <si>
    <t>-39.06</t>
  </si>
  <si>
    <t>-44.6</t>
  </si>
  <si>
    <t>EBIT
                                    1</t>
  </si>
  <si>
    <t>-40.86</t>
  </si>
  <si>
    <t>-46.06</t>
  </si>
  <si>
    <t>-52.07</t>
  </si>
  <si>
    <t>Net income
                                    1</t>
  </si>
  <si>
    <t>-31.99</t>
  </si>
  <si>
    <t>-42.92</t>
  </si>
  <si>
    <t>-79.22</t>
  </si>
  <si>
    <t>-62.52</t>
  </si>
  <si>
    <t>3.412</t>
  </si>
  <si>
    <t>73.09</t>
  </si>
  <si>
    <t>Reference price
                                    2</t>
  </si>
  <si>
    <t>128.364</t>
  </si>
  <si>
    <t>141.843</t>
  </si>
  <si>
    <t>160.767</t>
  </si>
  <si>
    <t>Nbr of stocks (in thousands)</t>
  </si>
  <si>
    <t>7,458</t>
  </si>
  <si>
    <t>5,954</t>
  </si>
  <si>
    <t>Announcement Date</t>
  </si>
  <si>
    <t>8/23/21</t>
  </si>
  <si>
    <t>8/28/22</t>
  </si>
  <si>
    <t>10/1/23</t>
  </si>
  <si>
    <t>address1</t>
  </si>
  <si>
    <t>Ten Earlsfort Terrace</t>
  </si>
  <si>
    <t>city</t>
  </si>
  <si>
    <t>Dublin</t>
  </si>
  <si>
    <t>zip</t>
  </si>
  <si>
    <t>2</t>
  </si>
  <si>
    <t>country</t>
  </si>
  <si>
    <t>website</t>
  </si>
  <si>
    <t>https://www.carbonrev.com</t>
  </si>
  <si>
    <t>industry</t>
  </si>
  <si>
    <t>Auto Parts</t>
  </si>
  <si>
    <t>industryKey</t>
  </si>
  <si>
    <t>auto-parts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</si>
  <si>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</si>
  <si>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</si>
  <si>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</si>
  <si>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</si>
  <si>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</si>
  <si>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</si>
  <si>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</si>
  <si>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Carbon Revolution Public Limited Company manufactures and sells carbon fibre wheels to original equipment vehicle manufacturers for the automotive industry worldwide. It also provides associated engineering services; and sells tools. The company was founded in 2007 and is based in Dublin, Ireland.</t>
  </si>
  <si>
    <t>companyOfficers</t>
  </si>
  <si>
    <t>[{'maxAge': 1, 'name': 'Mr. Jacob William Dingle', 'title': 'Founder, CEO, MD &amp; Director', 'fiscalYear': 2023, 'totalPay': 501786, 'exercisedValue': 0, 'unexercisedValue': 0}, {'maxAge': 1, 'name': 'Mr. Gerard  Buckle', 'title': 'Chief Financial Officer', 'fiscalYear': 2023, 'totalPay': 360748, 'exercisedValue': 0, 'unexercisedValue': 0}, {'maxAge': 1, 'name': 'Dr. Ashley James Denmead', 'title': 'Founder &amp; CTO', 'fiscalYear': 2023, 'exercisedValue': 0, 'unexercisedValue': 0}, {'maxAge': 1, 'name': 'Mr. Dave  French', 'title': 'Vice President of Operations', 'fiscalYear': 2023, 'exercisedValue': 0, 'unexercisedValue': 0}, {'maxAge': 1, 'name': 'Mr. David  Nock', 'title': 'General Counsel &amp; Company Secretary', 'fiscalYear': 2023, 'exercisedValue': 0, 'unexercisedValue': 0}, {'maxAge': 1, 'name': 'Ms. Alia  Comai', 'title': 'Chief Revenue Officer', 'fiscalYear': 2023, 'exercisedValue': 0, 'unexercisedValue': 0}, {'maxAge': 1, 'name': 'Mr. Chris  Recktenwald', 'title': 'VP of Procurement &amp; Supply Chain and Chief Transformation Officer', 'fiscalYear': 2023, 'exercisedValue': 0, 'unexercisedValue': 0}, {'maxAge': 1, 'name': 'Andrew  Keys', 'title': 'Investor Relations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</si>
  <si>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</si>
  <si>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</si>
  <si>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</si>
  <si>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</si>
  <si>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</si>
  <si>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</si>
  <si>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</si>
  <si>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</si>
  <si>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</si>
  <si>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</si>
  <si>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</si>
  <si>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</si>
  <si>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</si>
  <si>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</si>
  <si>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</si>
  <si>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</si>
  <si>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</si>
  <si>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</si>
  <si>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</si>
  <si>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</si>
  <si>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</si>
  <si>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</si>
  <si>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</si>
  <si>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</si>
  <si>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</si>
  <si>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</si>
  <si>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</si>
  <si>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</si>
  <si>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</si>
  <si>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</si>
  <si>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</si>
  <si>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</si>
  <si>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</si>
  <si>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</si>
  <si>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</si>
  <si>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</si>
  <si>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</si>
  <si>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</si>
  <si>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</si>
  <si>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</si>
  <si>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</si>
  <si>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</si>
  <si>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</si>
  <si>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</si>
  <si>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</si>
  <si>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</si>
  <si>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</si>
  <si>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</si>
  <si>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</si>
  <si>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</si>
  <si>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</si>
  <si>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</si>
  <si>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</si>
  <si>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</si>
  <si>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</si>
  <si>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</si>
  <si>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</si>
  <si>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Carbon Revolution Public Limite</t>
  </si>
  <si>
    <t>longName</t>
  </si>
  <si>
    <t>Carbon Revolution Public Limited Company</t>
  </si>
  <si>
    <t>firstTradeDateEpochUtc</t>
  </si>
  <si>
    <t>timeZoneFullName</t>
  </si>
  <si>
    <t>America/New_York</t>
  </si>
  <si>
    <t>timeZoneShortName</t>
  </si>
  <si>
    <t>EST</t>
  </si>
  <si>
    <t>uuid</t>
  </si>
  <si>
    <t>61f2a86f-343f-3701-8099-f586f5a91e37</t>
  </si>
  <si>
    <t>messageBoardId</t>
  </si>
  <si>
    <t>finmb_312310793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</si>
  <si>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</si>
  <si>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</si>
  <si>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</si>
  <si>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</si>
  <si>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</si>
  <si>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</si>
  <si>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</si>
  <si>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</si>
  <si>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</si>
  <si>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</si>
  <si>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</si>
  <si>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</si>
  <si>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</si>
  <si>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</si>
  <si>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</si>
  <si>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</si>
  <si>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</si>
  <si>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</si>
  <si>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</si>
  <si>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</si>
  <si>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</si>
  <si>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AUD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</si>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</sst>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bonrev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-68.441415526057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9537502.0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-14.991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-0.6864586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0.0</v>
      </c>
      <c r="C2" s="1">
        <v>0.0</v>
      </c>
      <c r="D2" s="1">
        <v>0.0</v>
      </c>
      <c r="E2" s="1">
        <v>-70.338</v>
      </c>
      <c r="F2" s="1">
        <v>-19.127</v>
      </c>
      <c r="G2" s="1">
        <v>-25.914</v>
      </c>
      <c r="H2" s="1">
        <v>-48.743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3.085</v>
      </c>
      <c r="F3" s="1">
        <v>4.319</v>
      </c>
      <c r="G3" s="1">
        <v>4.319</v>
      </c>
      <c r="H3" s="1">
        <v>4.936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4.319</v>
      </c>
      <c r="F4" s="1">
        <v>4.936</v>
      </c>
      <c r="G4" s="1">
        <v>4.936</v>
      </c>
      <c r="H4" s="1">
        <v>4.936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3.085</v>
      </c>
      <c r="F5" s="1">
        <v>4.319</v>
      </c>
      <c r="G5" s="1">
        <v>4.319</v>
      </c>
      <c r="H5" s="1">
        <v>4.936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1.234</v>
      </c>
      <c r="F6" s="1">
        <v>1.851</v>
      </c>
      <c r="G6" s="1">
        <v>4.319</v>
      </c>
      <c r="H6" s="1">
        <v>1.234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-16.659</v>
      </c>
      <c r="F8" s="1">
        <v>0.617</v>
      </c>
      <c r="G8" s="1">
        <v>17.276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0.617</v>
      </c>
      <c r="F9" s="1">
        <v>3.085</v>
      </c>
      <c r="G9" s="1">
        <v>1.851</v>
      </c>
      <c r="H9" s="1">
        <v>1.851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51.828</v>
      </c>
      <c r="F10" s="1">
        <v>-3.702</v>
      </c>
      <c r="G10" s="1">
        <v>-2.468</v>
      </c>
      <c r="H10" s="1">
        <v>-13.574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0.617</v>
      </c>
      <c r="F11" s="1">
        <v>-2.468</v>
      </c>
      <c r="G11" s="1">
        <v>-4.936</v>
      </c>
      <c r="H11" s="1">
        <v>3.085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-9.872</v>
      </c>
      <c r="F12" s="1">
        <v>8.638</v>
      </c>
      <c r="G12" s="1">
        <v>1.234</v>
      </c>
      <c r="H12" s="1">
        <v>-0.617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2.468</v>
      </c>
      <c r="F13" s="1">
        <v>-1.234</v>
      </c>
      <c r="G13" s="1">
        <v>60.466</v>
      </c>
      <c r="H13" s="1">
        <v>4.319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27.148</v>
      </c>
      <c r="F14" s="1">
        <v>1.851</v>
      </c>
      <c r="G14" s="1">
        <v>0.617</v>
      </c>
      <c r="H14" s="1">
        <v>7.404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11.106</v>
      </c>
      <c r="F15" s="1">
        <v>40.105</v>
      </c>
      <c r="G15" s="1">
        <v>4.319</v>
      </c>
      <c r="H15" s="1">
        <v>6.787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-18.51</v>
      </c>
      <c r="F16" s="1">
        <v>-5.553</v>
      </c>
      <c r="G16" s="1">
        <v>-19.744</v>
      </c>
      <c r="H16" s="1">
        <v>-32.084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-8.638</v>
      </c>
      <c r="F17" s="1">
        <v>-7.404</v>
      </c>
      <c r="G17" s="1">
        <v>-9.254999999999999</v>
      </c>
      <c r="H17" s="1">
        <v>-8.021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-7.404</v>
      </c>
      <c r="F19" s="1">
        <v>-6.787</v>
      </c>
      <c r="G19" s="1">
        <v>-10.489</v>
      </c>
      <c r="H19" s="1">
        <v>-2.468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-16.042</v>
      </c>
      <c r="F20" s="1">
        <v>-14.191</v>
      </c>
      <c r="G20" s="1">
        <v>-19.744</v>
      </c>
      <c r="H20" s="1">
        <v>-10.489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54.296</v>
      </c>
      <c r="F21" s="1">
        <v>8.021</v>
      </c>
      <c r="G21" s="1">
        <v>14.191</v>
      </c>
      <c r="H21" s="1">
        <v>77.125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54.296</v>
      </c>
      <c r="F22" s="1">
        <v>8.021</v>
      </c>
      <c r="G22" s="1">
        <v>14.191</v>
      </c>
      <c r="H22" s="1">
        <v>77.125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-3.702</v>
      </c>
      <c r="F23" s="1">
        <v>-9.872</v>
      </c>
      <c r="G23" s="1">
        <v>-13.574</v>
      </c>
      <c r="H23" s="1">
        <v>-26.531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-3.702</v>
      </c>
      <c r="F24" s="1">
        <v>-9.872</v>
      </c>
      <c r="G24" s="1">
        <v>-13.574</v>
      </c>
      <c r="H24" s="1">
        <v>-26.531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35.169</v>
      </c>
      <c r="F25" s="1">
        <v>58.615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-3.702</v>
      </c>
      <c r="F26" s="1">
        <v>-3.085</v>
      </c>
      <c r="G26" s="1">
        <v>-25.914</v>
      </c>
      <c r="H26" s="1">
        <v>-8.638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27.765</v>
      </c>
      <c r="F27" s="1">
        <v>53.062</v>
      </c>
      <c r="G27" s="1">
        <v>41.956</v>
      </c>
      <c r="H27" s="1">
        <v>40.722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11.723</v>
      </c>
      <c r="F28" s="1">
        <v>0.0</v>
      </c>
      <c r="G28" s="1">
        <v>-12.957</v>
      </c>
      <c r="H28" s="1">
        <v>52.445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-6.787</v>
      </c>
      <c r="F29" s="1">
        <v>32.701</v>
      </c>
      <c r="G29" s="1">
        <v>-39.488</v>
      </c>
      <c r="H29" s="1">
        <v>-1.851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1.234</v>
      </c>
      <c r="F31" s="1">
        <v>0.617</v>
      </c>
      <c r="G31" s="1">
        <v>1.234</v>
      </c>
      <c r="H31" s="1">
        <v>1.851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0.0</v>
      </c>
      <c r="E32" s="1">
        <v>-30.233</v>
      </c>
      <c r="F32" s="1">
        <v>-19.744</v>
      </c>
      <c r="G32" s="1">
        <v>-31.467</v>
      </c>
      <c r="H32" s="1">
        <v>-19.744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0.0</v>
      </c>
      <c r="E33" s="1">
        <v>-28.999</v>
      </c>
      <c r="F33" s="1">
        <v>-19.127</v>
      </c>
      <c r="G33" s="1">
        <v>-30.85</v>
      </c>
      <c r="H33" s="1">
        <v>-18.51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0.0</v>
      </c>
      <c r="D34" s="1">
        <v>0.0</v>
      </c>
      <c r="E34" s="1">
        <v>6.787</v>
      </c>
      <c r="F34" s="1">
        <v>-0.617</v>
      </c>
      <c r="G34" s="1">
        <v>4.319</v>
      </c>
      <c r="H34" s="1">
        <v>-3.702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0.0</v>
      </c>
      <c r="E35" s="1">
        <v>-3.085</v>
      </c>
      <c r="F35" s="1">
        <v>-1.851</v>
      </c>
      <c r="G35" s="1">
        <v>0.617</v>
      </c>
      <c r="H35" s="1">
        <v>49.977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0.0</v>
      </c>
      <c r="D3" s="1">
        <v>27.765</v>
      </c>
      <c r="E3" s="1">
        <v>20.361</v>
      </c>
      <c r="F3" s="1">
        <v>53.679</v>
      </c>
      <c r="G3" s="1">
        <v>13.574</v>
      </c>
      <c r="H3" s="1">
        <v>11.723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27.765</v>
      </c>
      <c r="E4" s="1">
        <v>20.361</v>
      </c>
      <c r="F4" s="1">
        <v>53.679</v>
      </c>
      <c r="G4" s="1">
        <v>13.574</v>
      </c>
      <c r="H4" s="1">
        <v>11.723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5.553</v>
      </c>
      <c r="E5" s="1">
        <v>3.702</v>
      </c>
      <c r="F5" s="1">
        <v>6.787</v>
      </c>
      <c r="G5" s="1">
        <v>11.723</v>
      </c>
      <c r="H5" s="1">
        <v>8.021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0.617</v>
      </c>
      <c r="F6" s="1">
        <v>42.573</v>
      </c>
      <c r="G6" s="1">
        <v>52.445</v>
      </c>
      <c r="H6" s="1">
        <v>0.617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5.553</v>
      </c>
      <c r="E7" s="1">
        <v>4.319</v>
      </c>
      <c r="F7" s="1">
        <v>7.404</v>
      </c>
      <c r="G7" s="1">
        <v>11.723</v>
      </c>
      <c r="H7" s="1">
        <v>8.638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0.0</v>
      </c>
      <c r="D8" s="1">
        <v>5.553</v>
      </c>
      <c r="E8" s="1">
        <v>16.659</v>
      </c>
      <c r="F8" s="1">
        <v>11.106</v>
      </c>
      <c r="G8" s="1">
        <v>12.34</v>
      </c>
      <c r="H8" s="1">
        <v>13.574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24.68</v>
      </c>
      <c r="E9" s="1">
        <v>49.977</v>
      </c>
      <c r="F9" s="1">
        <v>0.617</v>
      </c>
      <c r="G9" s="1">
        <v>1.234</v>
      </c>
      <c r="H9" s="1">
        <v>9.254999999999999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39.488</v>
      </c>
      <c r="E10" s="1">
        <v>43.19</v>
      </c>
      <c r="F10" s="1">
        <v>73.423</v>
      </c>
      <c r="G10" s="1">
        <v>39.488</v>
      </c>
      <c r="H10" s="1">
        <v>43.807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40.722</v>
      </c>
      <c r="F11" s="1">
        <v>45.041</v>
      </c>
      <c r="G11" s="1">
        <v>54.913</v>
      </c>
      <c r="H11" s="1">
        <v>62.934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0.0</v>
      </c>
      <c r="E12" s="1">
        <v>-8.021</v>
      </c>
      <c r="F12" s="1">
        <v>-11.106</v>
      </c>
      <c r="G12" s="1">
        <v>-14.808</v>
      </c>
      <c r="H12" s="1">
        <v>-19.127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19.127</v>
      </c>
      <c r="E13" s="1">
        <v>32.701</v>
      </c>
      <c r="F13" s="1">
        <v>33.935</v>
      </c>
      <c r="G13" s="1">
        <v>40.105</v>
      </c>
      <c r="H13" s="1">
        <v>43.19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4.319</v>
      </c>
      <c r="E14" s="1">
        <v>50.594</v>
      </c>
      <c r="F14" s="1">
        <v>52.445</v>
      </c>
      <c r="G14" s="1">
        <v>53.062</v>
      </c>
      <c r="H14" s="1">
        <v>58.615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0.0</v>
      </c>
      <c r="E15" s="1">
        <v>10.489</v>
      </c>
      <c r="F15" s="1">
        <v>14.808</v>
      </c>
      <c r="G15" s="1">
        <v>20.978</v>
      </c>
      <c r="H15" s="1">
        <v>9.254999999999999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64.168</v>
      </c>
      <c r="E16" s="1">
        <v>87.614</v>
      </c>
      <c r="F16" s="1">
        <v>122.783</v>
      </c>
      <c r="G16" s="1">
        <v>101.805</v>
      </c>
      <c r="H16" s="1">
        <v>97.486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7.404</v>
      </c>
      <c r="F18" s="1">
        <v>3.702</v>
      </c>
      <c r="G18" s="1">
        <v>6.17</v>
      </c>
      <c r="H18" s="1">
        <v>1.851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3.085</v>
      </c>
      <c r="F19" s="1">
        <v>4.319</v>
      </c>
      <c r="G19" s="1">
        <v>3.702</v>
      </c>
      <c r="H19" s="1">
        <v>8.638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0.0</v>
      </c>
      <c r="F20" s="1">
        <v>3.085</v>
      </c>
      <c r="G20" s="1">
        <v>6.17</v>
      </c>
      <c r="H20" s="1">
        <v>5.553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45.658</v>
      </c>
      <c r="E21" s="1">
        <v>11.106</v>
      </c>
      <c r="F21" s="1">
        <v>2.468</v>
      </c>
      <c r="G21" s="1">
        <v>1.234</v>
      </c>
      <c r="H21" s="1">
        <v>2.468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59.849</v>
      </c>
      <c r="F22" s="1">
        <v>33.318</v>
      </c>
      <c r="G22" s="1">
        <v>35.169</v>
      </c>
      <c r="H22" s="1">
        <v>39.488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37.02</v>
      </c>
      <c r="E23" s="1">
        <v>48.743</v>
      </c>
      <c r="F23" s="1">
        <v>0.617</v>
      </c>
      <c r="G23" s="1">
        <v>0.617</v>
      </c>
      <c r="H23" s="1">
        <v>1.234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8.638</v>
      </c>
      <c r="E24" s="1">
        <v>0.617</v>
      </c>
      <c r="F24" s="1">
        <v>0.617</v>
      </c>
      <c r="G24" s="1">
        <v>1.234</v>
      </c>
      <c r="H24" s="1">
        <v>6.17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54.296</v>
      </c>
      <c r="E25" s="1">
        <v>24.68</v>
      </c>
      <c r="F25" s="1">
        <v>16.659</v>
      </c>
      <c r="G25" s="1">
        <v>20.978</v>
      </c>
      <c r="H25" s="1">
        <v>27.765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15.425</v>
      </c>
      <c r="E26" s="1">
        <v>0.0</v>
      </c>
      <c r="F26" s="1">
        <v>3.702</v>
      </c>
      <c r="G26" s="1">
        <v>2.468</v>
      </c>
      <c r="H26" s="1">
        <v>43.19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4.936</v>
      </c>
      <c r="F27" s="1">
        <v>4.319</v>
      </c>
      <c r="G27" s="1">
        <v>4.319</v>
      </c>
      <c r="H27" s="1">
        <v>4.319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1.851</v>
      </c>
      <c r="E28" s="1">
        <v>1.851</v>
      </c>
      <c r="F28" s="1">
        <v>2.468</v>
      </c>
      <c r="G28" s="1">
        <v>3.085</v>
      </c>
      <c r="H28" s="1">
        <v>9.872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28.999</v>
      </c>
      <c r="H29" s="1">
        <v>32.701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12.34</v>
      </c>
      <c r="E30" s="1">
        <v>31.467</v>
      </c>
      <c r="F30" s="1">
        <v>37.637</v>
      </c>
      <c r="G30" s="1">
        <v>14.191</v>
      </c>
      <c r="H30" s="1">
        <v>0.617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72.806</v>
      </c>
      <c r="E31" s="1">
        <v>32.084</v>
      </c>
      <c r="F31" s="1">
        <v>28.382</v>
      </c>
      <c r="G31" s="1">
        <v>32.084</v>
      </c>
      <c r="H31" s="1">
        <v>88.231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46.275</v>
      </c>
      <c r="E32" s="1">
        <v>179.547</v>
      </c>
      <c r="F32" s="1">
        <v>235.694</v>
      </c>
      <c r="G32" s="1">
        <v>236.928</v>
      </c>
      <c r="H32" s="1">
        <v>238.162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-54.296</v>
      </c>
      <c r="E33" s="1">
        <v>-125.251</v>
      </c>
      <c r="F33" s="1">
        <v>-144.995</v>
      </c>
      <c r="G33" s="1">
        <v>-171.526</v>
      </c>
      <c r="H33" s="1">
        <v>-233.226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0.0</v>
      </c>
      <c r="E34" s="1">
        <v>-19.127</v>
      </c>
      <c r="F34" s="1">
        <v>-19.127</v>
      </c>
      <c r="G34" s="1">
        <v>-19.127</v>
      </c>
      <c r="H34" s="1">
        <v>-19.127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0.0</v>
      </c>
      <c r="D35" s="1">
        <v>-30.85</v>
      </c>
      <c r="E35" s="1">
        <v>0.617</v>
      </c>
      <c r="F35" s="1">
        <v>3.085</v>
      </c>
      <c r="G35" s="1">
        <v>4.319</v>
      </c>
      <c r="H35" s="1">
        <v>4.319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-8.021</v>
      </c>
      <c r="E36" s="1">
        <v>54.296</v>
      </c>
      <c r="F36" s="1">
        <v>93.78399999999999</v>
      </c>
      <c r="G36" s="1">
        <v>69.104</v>
      </c>
      <c r="H36" s="1">
        <v>9.254999999999999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-8.021</v>
      </c>
      <c r="E37" s="1">
        <v>54.296</v>
      </c>
      <c r="F37" s="1">
        <v>93.78399999999999</v>
      </c>
      <c r="G37" s="1">
        <v>69.104</v>
      </c>
      <c r="H37" s="1">
        <v>9.254999999999999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64.168</v>
      </c>
      <c r="E38" s="1">
        <v>87.614</v>
      </c>
      <c r="F38" s="1">
        <v>122.783</v>
      </c>
      <c r="G38" s="1">
        <v>101.805</v>
      </c>
      <c r="H38" s="1">
        <v>97.486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0.0</v>
      </c>
      <c r="D40" s="1">
        <v>7.404</v>
      </c>
      <c r="E40" s="1">
        <v>8.638</v>
      </c>
      <c r="F40" s="1">
        <v>12.34</v>
      </c>
      <c r="G40" s="1">
        <v>12.34</v>
      </c>
      <c r="H40" s="1">
        <v>12.957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0.0</v>
      </c>
      <c r="D41" s="1">
        <v>7.404</v>
      </c>
      <c r="E41" s="1">
        <v>8.638</v>
      </c>
      <c r="F41" s="1">
        <v>12.34</v>
      </c>
      <c r="G41" s="1">
        <v>12.34</v>
      </c>
      <c r="H41" s="1">
        <v>12.957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0.0</v>
      </c>
      <c r="D42" s="1" t="s">
        <v>98</v>
      </c>
      <c r="E42" s="1" t="s">
        <v>99</v>
      </c>
      <c r="F42" s="1" t="s">
        <v>100</v>
      </c>
      <c r="G42" s="1" t="s">
        <v>101</v>
      </c>
      <c r="H42" s="1" t="s">
        <v>102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0.0</v>
      </c>
      <c r="C43" s="1">
        <v>0.0</v>
      </c>
      <c r="D43" s="1">
        <v>-12.957</v>
      </c>
      <c r="E43" s="1">
        <v>54.296</v>
      </c>
      <c r="F43" s="1">
        <v>93.167</v>
      </c>
      <c r="G43" s="1">
        <v>69.104</v>
      </c>
      <c r="H43" s="1">
        <v>8.638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0.0</v>
      </c>
      <c r="D44" s="1" t="s">
        <v>105</v>
      </c>
      <c r="E44" s="1" t="s">
        <v>106</v>
      </c>
      <c r="F44" s="1" t="s">
        <v>107</v>
      </c>
      <c r="G44" s="1" t="s">
        <v>108</v>
      </c>
      <c r="H44" s="1" t="s">
        <v>109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>
        <v>61.083</v>
      </c>
      <c r="E45" s="1">
        <v>17.276</v>
      </c>
      <c r="F45" s="1">
        <v>14.808</v>
      </c>
      <c r="G45" s="1">
        <v>16.042</v>
      </c>
      <c r="H45" s="1">
        <v>56.764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32.701</v>
      </c>
      <c r="E46" s="1">
        <v>-3.085</v>
      </c>
      <c r="F46" s="1">
        <v>-38.254</v>
      </c>
      <c r="G46" s="1">
        <v>1.851</v>
      </c>
      <c r="H46" s="1">
        <v>45.041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>
        <v>0.0</v>
      </c>
      <c r="E47" s="1">
        <v>42.573</v>
      </c>
      <c r="F47" s="1">
        <v>1.234</v>
      </c>
      <c r="G47" s="1">
        <v>0.617</v>
      </c>
      <c r="H47" s="1">
        <v>0.617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>
        <v>0.0</v>
      </c>
      <c r="D48" s="1">
        <v>1.851</v>
      </c>
      <c r="E48" s="1">
        <v>1.851</v>
      </c>
      <c r="F48" s="1">
        <v>1.851</v>
      </c>
      <c r="G48" s="1">
        <v>1.851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0.0</v>
      </c>
      <c r="D49" s="1">
        <v>0.0</v>
      </c>
      <c r="E49" s="1">
        <v>6.17</v>
      </c>
      <c r="F49" s="1">
        <v>4.936</v>
      </c>
      <c r="G49" s="1">
        <v>6.17</v>
      </c>
      <c r="H49" s="1">
        <v>9.254999999999999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0.0</v>
      </c>
      <c r="D50" s="1">
        <v>0.0</v>
      </c>
      <c r="E50" s="1">
        <v>9.254999999999999</v>
      </c>
      <c r="F50" s="1">
        <v>8.638</v>
      </c>
      <c r="G50" s="1">
        <v>4.936</v>
      </c>
      <c r="H50" s="1">
        <v>3.085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>
        <v>0.0</v>
      </c>
      <c r="D51" s="1">
        <v>0.0</v>
      </c>
      <c r="E51" s="1">
        <v>3.702</v>
      </c>
      <c r="F51" s="1">
        <v>1.851</v>
      </c>
      <c r="G51" s="1">
        <v>3.085</v>
      </c>
      <c r="H51" s="1">
        <v>1.851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0.0</v>
      </c>
      <c r="C52" s="1">
        <v>0.0</v>
      </c>
      <c r="D52" s="1">
        <v>0.0</v>
      </c>
      <c r="E52" s="1">
        <v>25.297</v>
      </c>
      <c r="F52" s="1">
        <v>32.084</v>
      </c>
      <c r="G52" s="1">
        <v>35.169</v>
      </c>
      <c r="H52" s="1">
        <v>43.807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0.0</v>
      </c>
      <c r="C53" s="1">
        <v>0.0</v>
      </c>
      <c r="D53" s="1">
        <v>234.46</v>
      </c>
      <c r="E53" s="1">
        <v>370.2</v>
      </c>
      <c r="F53" s="1">
        <v>262.842</v>
      </c>
      <c r="G53" s="1">
        <v>273.331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6.787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4.319</v>
      </c>
      <c r="C2" s="1">
        <v>4.936</v>
      </c>
      <c r="D2" s="1">
        <v>9.254999999999999</v>
      </c>
      <c r="E2" s="1">
        <v>23.446</v>
      </c>
      <c r="F2" s="1">
        <v>20.978</v>
      </c>
      <c r="G2" s="1">
        <v>24.68</v>
      </c>
      <c r="H2" s="1">
        <v>23.446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4.319</v>
      </c>
      <c r="C3" s="1">
        <v>4.936</v>
      </c>
      <c r="D3" s="1">
        <v>9.254999999999999</v>
      </c>
      <c r="E3" s="1">
        <v>23.446</v>
      </c>
      <c r="F3" s="1">
        <v>20.978</v>
      </c>
      <c r="G3" s="1">
        <v>24.68</v>
      </c>
      <c r="H3" s="1">
        <v>23.446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7.404</v>
      </c>
      <c r="C4" s="1">
        <v>6.787</v>
      </c>
      <c r="D4" s="1">
        <v>13.574</v>
      </c>
      <c r="E4" s="1">
        <v>30.85</v>
      </c>
      <c r="F4" s="1">
        <v>30.233</v>
      </c>
      <c r="G4" s="1">
        <v>35.169</v>
      </c>
      <c r="H4" s="1">
        <v>33.935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-2.468</v>
      </c>
      <c r="C5" s="1">
        <v>-1.851</v>
      </c>
      <c r="D5" s="1">
        <v>-4.319</v>
      </c>
      <c r="E5" s="1">
        <v>-6.787</v>
      </c>
      <c r="F5" s="1">
        <v>-8.638</v>
      </c>
      <c r="G5" s="1">
        <v>-10.489</v>
      </c>
      <c r="H5" s="1">
        <v>-9.872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4.319</v>
      </c>
      <c r="C6" s="1">
        <v>6.17</v>
      </c>
      <c r="D6" s="1">
        <v>6.787</v>
      </c>
      <c r="E6" s="1">
        <v>8.021</v>
      </c>
      <c r="F6" s="1">
        <v>12.34</v>
      </c>
      <c r="G6" s="1">
        <v>9.872</v>
      </c>
      <c r="H6" s="1">
        <v>11.723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2.468</v>
      </c>
      <c r="C7" s="1">
        <v>4.936</v>
      </c>
      <c r="D7" s="1">
        <v>2.468</v>
      </c>
      <c r="E7" s="1">
        <v>2.468</v>
      </c>
      <c r="F7" s="1">
        <v>3.702</v>
      </c>
      <c r="G7" s="1">
        <v>7.404</v>
      </c>
      <c r="H7" s="1">
        <v>9.872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6.787</v>
      </c>
      <c r="C8" s="1">
        <v>11.106</v>
      </c>
      <c r="D8" s="1">
        <v>9.254999999999999</v>
      </c>
      <c r="E8" s="1">
        <v>10.489</v>
      </c>
      <c r="F8" s="1">
        <v>16.042</v>
      </c>
      <c r="G8" s="1">
        <v>17.276</v>
      </c>
      <c r="H8" s="1">
        <v>21.595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-9.872</v>
      </c>
      <c r="C9" s="1">
        <v>-13.574</v>
      </c>
      <c r="D9" s="1">
        <v>-14.191</v>
      </c>
      <c r="E9" s="1">
        <v>-17.893</v>
      </c>
      <c r="F9" s="1">
        <v>-24.68</v>
      </c>
      <c r="G9" s="1">
        <v>-28.382</v>
      </c>
      <c r="H9" s="1">
        <v>-32.084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-37.02</v>
      </c>
      <c r="C10" s="1">
        <v>-43.19</v>
      </c>
      <c r="D10" s="1">
        <v>-1.234</v>
      </c>
      <c r="E10" s="1">
        <v>-1.234</v>
      </c>
      <c r="F10" s="1">
        <v>-0.617</v>
      </c>
      <c r="G10" s="1">
        <v>-0.617</v>
      </c>
      <c r="H10" s="1">
        <v>-1.851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0.0</v>
      </c>
      <c r="C11" s="1">
        <v>0.0</v>
      </c>
      <c r="D11" s="1">
        <v>0.0</v>
      </c>
      <c r="E11" s="1">
        <v>32.084</v>
      </c>
      <c r="F11" s="1">
        <v>4.936</v>
      </c>
      <c r="G11" s="1">
        <v>5.553</v>
      </c>
      <c r="H11" s="1">
        <v>3.702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-37.02</v>
      </c>
      <c r="C12" s="1">
        <v>-43.19</v>
      </c>
      <c r="D12" s="1">
        <v>-1.234</v>
      </c>
      <c r="E12" s="1">
        <v>-0.617</v>
      </c>
      <c r="F12" s="1">
        <v>-0.617</v>
      </c>
      <c r="G12" s="1">
        <v>-0.617</v>
      </c>
      <c r="H12" s="1">
        <v>-1.851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0.0</v>
      </c>
      <c r="E13" s="1">
        <v>6.17</v>
      </c>
      <c r="F13" s="1">
        <v>0.0</v>
      </c>
      <c r="G13" s="1">
        <v>27.148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1.234</v>
      </c>
      <c r="C14" s="1">
        <v>1.234</v>
      </c>
      <c r="D14" s="1">
        <v>-1.234</v>
      </c>
      <c r="E14" s="1">
        <v>-51.211</v>
      </c>
      <c r="F14" s="1">
        <v>1.851</v>
      </c>
      <c r="G14" s="1">
        <v>1.851</v>
      </c>
      <c r="H14" s="1">
        <v>-14.191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-8.638</v>
      </c>
      <c r="C15" s="1">
        <v>-12.34</v>
      </c>
      <c r="D15" s="1">
        <v>-16.659</v>
      </c>
      <c r="E15" s="1">
        <v>-70.338</v>
      </c>
      <c r="F15" s="1">
        <v>-23.446</v>
      </c>
      <c r="G15" s="1">
        <v>-25.914</v>
      </c>
      <c r="H15" s="1">
        <v>-48.743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0.0</v>
      </c>
      <c r="E16" s="1">
        <v>0.0</v>
      </c>
      <c r="F16" s="1">
        <v>3.702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-8.638</v>
      </c>
      <c r="C17" s="1">
        <v>-12.34</v>
      </c>
      <c r="D17" s="1">
        <v>-16.659</v>
      </c>
      <c r="E17" s="1">
        <v>-70.338</v>
      </c>
      <c r="F17" s="1">
        <v>-19.127</v>
      </c>
      <c r="G17" s="1">
        <v>-25.914</v>
      </c>
      <c r="H17" s="1">
        <v>-48.743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-8.638</v>
      </c>
      <c r="C18" s="1">
        <v>-12.34</v>
      </c>
      <c r="D18" s="1">
        <v>-16.659</v>
      </c>
      <c r="E18" s="1">
        <v>-70.338</v>
      </c>
      <c r="F18" s="1">
        <v>-19.127</v>
      </c>
      <c r="G18" s="1">
        <v>-25.914</v>
      </c>
      <c r="H18" s="1">
        <v>-48.743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-8.638</v>
      </c>
      <c r="C19" s="1">
        <v>-12.34</v>
      </c>
      <c r="D19" s="1">
        <v>-16.659</v>
      </c>
      <c r="E19" s="1">
        <v>-70.338</v>
      </c>
      <c r="F19" s="1">
        <v>-19.127</v>
      </c>
      <c r="G19" s="1">
        <v>-25.914</v>
      </c>
      <c r="H19" s="1">
        <v>-48.743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-8.638</v>
      </c>
      <c r="C20" s="1">
        <v>-12.34</v>
      </c>
      <c r="D20" s="1">
        <v>-16.659</v>
      </c>
      <c r="E20" s="1">
        <v>-70.338</v>
      </c>
      <c r="F20" s="1">
        <v>-19.127</v>
      </c>
      <c r="G20" s="1">
        <v>-25.914</v>
      </c>
      <c r="H20" s="1">
        <v>-48.743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-8.638</v>
      </c>
      <c r="C21" s="1">
        <v>-12.34</v>
      </c>
      <c r="D21" s="1">
        <v>-16.659</v>
      </c>
      <c r="E21" s="1">
        <v>-70.338</v>
      </c>
      <c r="F21" s="1">
        <v>-19.127</v>
      </c>
      <c r="G21" s="1">
        <v>-25.914</v>
      </c>
      <c r="H21" s="1">
        <v>-48.743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-8.638</v>
      </c>
      <c r="C22" s="1">
        <v>-12.34</v>
      </c>
      <c r="D22" s="1">
        <v>-16.659</v>
      </c>
      <c r="E22" s="1">
        <v>-70.338</v>
      </c>
      <c r="F22" s="1">
        <v>-19.127</v>
      </c>
      <c r="G22" s="1">
        <v>-25.914</v>
      </c>
      <c r="H22" s="1">
        <v>-48.743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0.0</v>
      </c>
      <c r="C24" s="1">
        <v>0.0</v>
      </c>
      <c r="D24" s="1" t="s">
        <v>143</v>
      </c>
      <c r="E24" s="1" t="s">
        <v>144</v>
      </c>
      <c r="F24" s="1" t="s">
        <v>145</v>
      </c>
      <c r="G24" s="1" t="s">
        <v>146</v>
      </c>
      <c r="H24" s="1" t="s">
        <v>147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0.0</v>
      </c>
      <c r="C25" s="1">
        <v>0.0</v>
      </c>
      <c r="D25" s="1" t="s">
        <v>143</v>
      </c>
      <c r="E25" s="1" t="s">
        <v>144</v>
      </c>
      <c r="F25" s="1" t="s">
        <v>145</v>
      </c>
      <c r="G25" s="1" t="s">
        <v>146</v>
      </c>
      <c r="H25" s="1" t="s">
        <v>147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0.0</v>
      </c>
      <c r="C26" s="1">
        <v>0.0</v>
      </c>
      <c r="D26" s="1">
        <v>12.0</v>
      </c>
      <c r="E26" s="1">
        <v>10.0</v>
      </c>
      <c r="F26" s="1">
        <v>15.0</v>
      </c>
      <c r="G26" s="1">
        <v>20.0</v>
      </c>
      <c r="H26" s="1">
        <v>20.0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0.0</v>
      </c>
      <c r="C27" s="1">
        <v>0.0</v>
      </c>
      <c r="D27" s="1" t="s">
        <v>143</v>
      </c>
      <c r="E27" s="1" t="s">
        <v>151</v>
      </c>
      <c r="F27" s="1" t="s">
        <v>145</v>
      </c>
      <c r="G27" s="1" t="s">
        <v>152</v>
      </c>
      <c r="H27" s="1" t="s">
        <v>147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0.0</v>
      </c>
      <c r="C28" s="1">
        <v>0.0</v>
      </c>
      <c r="D28" s="1" t="s">
        <v>143</v>
      </c>
      <c r="E28" s="1" t="s">
        <v>151</v>
      </c>
      <c r="F28" s="1" t="s">
        <v>145</v>
      </c>
      <c r="G28" s="1" t="s">
        <v>152</v>
      </c>
      <c r="H28" s="1" t="s">
        <v>147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0.0</v>
      </c>
      <c r="C29" s="1">
        <v>0.0</v>
      </c>
      <c r="D29" s="1">
        <v>12.0</v>
      </c>
      <c r="E29" s="1">
        <v>10.0</v>
      </c>
      <c r="F29" s="1">
        <v>15.0</v>
      </c>
      <c r="G29" s="1">
        <v>20.0</v>
      </c>
      <c r="H29" s="1">
        <v>20.0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>
        <v>0.0</v>
      </c>
      <c r="C30" s="1">
        <v>0.0</v>
      </c>
      <c r="D30" s="1" t="s">
        <v>156</v>
      </c>
      <c r="E30" s="1" t="s">
        <v>157</v>
      </c>
      <c r="F30" s="1" t="s">
        <v>158</v>
      </c>
      <c r="G30" s="1" t="s">
        <v>159</v>
      </c>
      <c r="H30" s="1" t="s">
        <v>160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>
        <v>0.0</v>
      </c>
      <c r="D31" s="1" t="s">
        <v>156</v>
      </c>
      <c r="E31" s="1" t="s">
        <v>157</v>
      </c>
      <c r="F31" s="1" t="s">
        <v>158</v>
      </c>
      <c r="G31" s="1" t="s">
        <v>159</v>
      </c>
      <c r="H31" s="1" t="s">
        <v>160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-8.638</v>
      </c>
      <c r="C33" s="1">
        <v>-11.723</v>
      </c>
      <c r="D33" s="1">
        <v>-11.723</v>
      </c>
      <c r="E33" s="1">
        <v>-14.808</v>
      </c>
      <c r="F33" s="1">
        <v>-20.978</v>
      </c>
      <c r="G33" s="1">
        <v>-24.063</v>
      </c>
      <c r="H33" s="1">
        <v>-27.148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-9.872</v>
      </c>
      <c r="C34" s="1">
        <v>-13.574</v>
      </c>
      <c r="D34" s="1">
        <v>-14.191</v>
      </c>
      <c r="E34" s="1">
        <v>-17.893</v>
      </c>
      <c r="F34" s="1">
        <v>-24.68</v>
      </c>
      <c r="G34" s="1">
        <v>-27.765</v>
      </c>
      <c r="H34" s="1">
        <v>-31.467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-9.872</v>
      </c>
      <c r="C35" s="1">
        <v>-13.574</v>
      </c>
      <c r="D35" s="1">
        <v>-14.191</v>
      </c>
      <c r="E35" s="1">
        <v>-17.893</v>
      </c>
      <c r="F35" s="1">
        <v>-24.68</v>
      </c>
      <c r="G35" s="1">
        <v>-28.382</v>
      </c>
      <c r="H35" s="1">
        <v>-32.084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0.0</v>
      </c>
      <c r="C36" s="1">
        <v>0.0</v>
      </c>
      <c r="D36" s="1">
        <v>0.0</v>
      </c>
      <c r="E36" s="1">
        <v>-14.808</v>
      </c>
      <c r="F36" s="1">
        <v>-20.978</v>
      </c>
      <c r="G36" s="1">
        <v>-23.446</v>
      </c>
      <c r="H36" s="1">
        <v>-27.148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1">
        <v>4.319</v>
      </c>
      <c r="C37" s="1">
        <v>4.936</v>
      </c>
      <c r="D37" s="1">
        <v>9.254999999999999</v>
      </c>
      <c r="E37" s="1">
        <v>23.446</v>
      </c>
      <c r="F37" s="1">
        <v>20.978</v>
      </c>
      <c r="G37" s="1">
        <v>24.68</v>
      </c>
      <c r="H37" s="1">
        <v>23.446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-4.936</v>
      </c>
      <c r="C38" s="1">
        <v>-7.404</v>
      </c>
      <c r="D38" s="1">
        <v>-10.489</v>
      </c>
      <c r="E38" s="1">
        <v>-43.807</v>
      </c>
      <c r="F38" s="1">
        <v>-14.808</v>
      </c>
      <c r="G38" s="1">
        <v>-16.042</v>
      </c>
      <c r="H38" s="1">
        <v>-30.233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0.0</v>
      </c>
      <c r="C39" s="1">
        <v>0.0</v>
      </c>
      <c r="D39" s="1">
        <v>0.0</v>
      </c>
      <c r="E39" s="1">
        <v>31.467</v>
      </c>
      <c r="F39" s="1">
        <v>3.085</v>
      </c>
      <c r="G39" s="1">
        <v>18.51</v>
      </c>
      <c r="H39" s="1">
        <v>17.893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0.617</v>
      </c>
      <c r="C41" s="1">
        <v>0.617</v>
      </c>
      <c r="D41" s="1">
        <v>0.617</v>
      </c>
      <c r="E41" s="1">
        <v>1.234</v>
      </c>
      <c r="F41" s="1">
        <v>57.381</v>
      </c>
      <c r="G41" s="1">
        <v>0.617</v>
      </c>
      <c r="H41" s="1">
        <v>0.617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0.617</v>
      </c>
      <c r="C42" s="1">
        <v>0.617</v>
      </c>
      <c r="D42" s="1">
        <v>0.617</v>
      </c>
      <c r="E42" s="1">
        <v>1.234</v>
      </c>
      <c r="F42" s="1">
        <v>57.381</v>
      </c>
      <c r="G42" s="1">
        <v>0.617</v>
      </c>
      <c r="H42" s="1">
        <v>0.617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1.851</v>
      </c>
      <c r="C43" s="1">
        <v>3.085</v>
      </c>
      <c r="D43" s="1">
        <v>3.702</v>
      </c>
      <c r="E43" s="1">
        <v>5.553</v>
      </c>
      <c r="F43" s="1">
        <v>9.254999999999999</v>
      </c>
      <c r="G43" s="1">
        <v>8.021</v>
      </c>
      <c r="H43" s="1">
        <v>8.638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2.468</v>
      </c>
      <c r="C44" s="1">
        <v>4.936</v>
      </c>
      <c r="D44" s="1">
        <v>2.468</v>
      </c>
      <c r="E44" s="1">
        <v>3.702</v>
      </c>
      <c r="F44" s="1">
        <v>6.17</v>
      </c>
      <c r="G44" s="1">
        <v>11.723</v>
      </c>
      <c r="H44" s="1">
        <v>11.106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0.0</v>
      </c>
      <c r="C45" s="1">
        <v>0.0</v>
      </c>
      <c r="D45" s="1">
        <v>0.0</v>
      </c>
      <c r="E45" s="1">
        <v>4.936</v>
      </c>
      <c r="F45" s="1">
        <v>15.425</v>
      </c>
      <c r="G45" s="1">
        <v>14.808</v>
      </c>
      <c r="H45" s="1">
        <v>11.106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0.0</v>
      </c>
      <c r="C46" s="1">
        <v>0.0</v>
      </c>
      <c r="D46" s="1">
        <v>0.0</v>
      </c>
      <c r="E46" s="1">
        <v>1.234</v>
      </c>
      <c r="F46" s="1">
        <v>5.553</v>
      </c>
      <c r="G46" s="1">
        <v>5.553</v>
      </c>
      <c r="H46" s="1">
        <v>4.936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0.0</v>
      </c>
      <c r="C47" s="1">
        <v>0.0</v>
      </c>
      <c r="D47" s="1">
        <v>0.0</v>
      </c>
      <c r="E47" s="1">
        <v>3.702</v>
      </c>
      <c r="F47" s="1">
        <v>9.872</v>
      </c>
      <c r="G47" s="1">
        <v>9.254999999999999</v>
      </c>
      <c r="H47" s="1">
        <v>5.553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0.0</v>
      </c>
      <c r="C48" s="1">
        <v>0.0</v>
      </c>
      <c r="D48" s="1">
        <v>0.0</v>
      </c>
      <c r="E48" s="1">
        <v>0.617</v>
      </c>
      <c r="F48" s="1">
        <v>3.085</v>
      </c>
      <c r="G48" s="1">
        <v>1.851</v>
      </c>
      <c r="H48" s="1">
        <v>1.851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0.0</v>
      </c>
      <c r="C49" s="1">
        <v>0.0</v>
      </c>
      <c r="D49" s="1">
        <v>0.0</v>
      </c>
      <c r="E49" s="1">
        <v>0.617</v>
      </c>
      <c r="F49" s="1">
        <v>3.085</v>
      </c>
      <c r="G49" s="1">
        <v>1.851</v>
      </c>
      <c r="H49" s="1">
        <v>1.851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>
        <v>0.0</v>
      </c>
      <c r="D3" s="1">
        <v>0.0</v>
      </c>
      <c r="E3" s="1" t="s">
        <v>181</v>
      </c>
      <c r="F3" s="1" t="s">
        <v>182</v>
      </c>
      <c r="G3" s="1" t="s">
        <v>183</v>
      </c>
      <c r="H3" s="1" t="s">
        <v>184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>
        <v>0.0</v>
      </c>
      <c r="D4" s="1">
        <v>0.0</v>
      </c>
      <c r="E4" s="1" t="s">
        <v>186</v>
      </c>
      <c r="F4" s="1" t="s">
        <v>187</v>
      </c>
      <c r="G4" s="1" t="s">
        <v>188</v>
      </c>
      <c r="H4" s="1" t="s">
        <v>189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>
        <v>0.0</v>
      </c>
      <c r="D5" s="1">
        <v>0.0</v>
      </c>
      <c r="E5" s="1" t="s">
        <v>191</v>
      </c>
      <c r="F5" s="1" t="s">
        <v>192</v>
      </c>
      <c r="G5" s="1" t="s">
        <v>193</v>
      </c>
      <c r="H5" s="1" t="s">
        <v>194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>
        <v>0.0</v>
      </c>
      <c r="C6" s="1">
        <v>0.0</v>
      </c>
      <c r="D6" s="1">
        <v>0.0</v>
      </c>
      <c r="E6" s="1" t="s">
        <v>191</v>
      </c>
      <c r="F6" s="1" t="s">
        <v>192</v>
      </c>
      <c r="G6" s="1" t="s">
        <v>193</v>
      </c>
      <c r="H6" s="1" t="s">
        <v>194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197</v>
      </c>
      <c r="B8" s="1" t="s">
        <v>198</v>
      </c>
      <c r="C8" s="1" t="s">
        <v>199</v>
      </c>
      <c r="D8" s="1" t="s">
        <v>200</v>
      </c>
      <c r="E8" s="1" t="s">
        <v>201</v>
      </c>
      <c r="F8" s="1" t="s">
        <v>202</v>
      </c>
      <c r="G8" s="1" t="s">
        <v>203</v>
      </c>
      <c r="H8" s="1">
        <v>-27.148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205</v>
      </c>
      <c r="C9" s="1" t="s">
        <v>206</v>
      </c>
      <c r="D9" s="1" t="s">
        <v>207</v>
      </c>
      <c r="E9" s="1" t="s">
        <v>208</v>
      </c>
      <c r="F9" s="1" t="s">
        <v>209</v>
      </c>
      <c r="G9" s="1" t="s">
        <v>210</v>
      </c>
      <c r="H9" s="1" t="s">
        <v>211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 t="s">
        <v>213</v>
      </c>
      <c r="C10" s="1" t="s">
        <v>214</v>
      </c>
      <c r="D10" s="1" t="s">
        <v>215</v>
      </c>
      <c r="E10" s="1" t="s">
        <v>216</v>
      </c>
      <c r="F10" s="1" t="s">
        <v>217</v>
      </c>
      <c r="G10" s="1" t="s">
        <v>218</v>
      </c>
      <c r="H10" s="1" t="s">
        <v>219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220</v>
      </c>
      <c r="B11" s="1" t="s">
        <v>221</v>
      </c>
      <c r="C11" s="1">
        <v>-169.675</v>
      </c>
      <c r="D11" s="1" t="s">
        <v>222</v>
      </c>
      <c r="E11" s="1" t="s">
        <v>223</v>
      </c>
      <c r="F11" s="1" t="s">
        <v>224</v>
      </c>
      <c r="G11" s="1" t="s">
        <v>225</v>
      </c>
      <c r="H11" s="1" t="s">
        <v>226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227</v>
      </c>
      <c r="B12" s="1" t="s">
        <v>221</v>
      </c>
      <c r="C12" s="1">
        <v>-169.675</v>
      </c>
      <c r="D12" s="1" t="s">
        <v>222</v>
      </c>
      <c r="E12" s="1" t="s">
        <v>228</v>
      </c>
      <c r="F12" s="1" t="s">
        <v>229</v>
      </c>
      <c r="G12" s="1" t="s">
        <v>230</v>
      </c>
      <c r="H12" s="1" t="s">
        <v>231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232</v>
      </c>
      <c r="B13" s="1" t="s">
        <v>233</v>
      </c>
      <c r="C13" s="1" t="s">
        <v>234</v>
      </c>
      <c r="D13" s="1" t="s">
        <v>235</v>
      </c>
      <c r="E13" s="1" t="s">
        <v>236</v>
      </c>
      <c r="F13" s="1" t="s">
        <v>237</v>
      </c>
      <c r="G13" s="1" t="s">
        <v>238</v>
      </c>
      <c r="H13" s="1" t="s">
        <v>239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240</v>
      </c>
      <c r="B14" s="1" t="s">
        <v>233</v>
      </c>
      <c r="C14" s="1" t="s">
        <v>234</v>
      </c>
      <c r="D14" s="1" t="s">
        <v>235</v>
      </c>
      <c r="E14" s="1" t="s">
        <v>236</v>
      </c>
      <c r="F14" s="1" t="s">
        <v>237</v>
      </c>
      <c r="G14" s="1" t="s">
        <v>238</v>
      </c>
      <c r="H14" s="1" t="s">
        <v>239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241</v>
      </c>
      <c r="B15" s="1" t="s">
        <v>233</v>
      </c>
      <c r="C15" s="1" t="s">
        <v>234</v>
      </c>
      <c r="D15" s="1" t="s">
        <v>235</v>
      </c>
      <c r="E15" s="1" t="s">
        <v>236</v>
      </c>
      <c r="F15" s="1" t="s">
        <v>237</v>
      </c>
      <c r="G15" s="1" t="s">
        <v>238</v>
      </c>
      <c r="H15" s="1" t="s">
        <v>239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 t="s">
        <v>243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1" t="s">
        <v>249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250</v>
      </c>
      <c r="B17" s="1">
        <v>0.0</v>
      </c>
      <c r="C17" s="1">
        <v>0.0</v>
      </c>
      <c r="D17" s="1">
        <v>0.0</v>
      </c>
      <c r="E17" s="1" t="s">
        <v>251</v>
      </c>
      <c r="F17" s="1" t="s">
        <v>252</v>
      </c>
      <c r="G17" s="1" t="s">
        <v>253</v>
      </c>
      <c r="H17" s="1" t="s">
        <v>254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255</v>
      </c>
      <c r="B18" s="1">
        <v>0.0</v>
      </c>
      <c r="C18" s="1">
        <v>0.0</v>
      </c>
      <c r="D18" s="1">
        <v>0.0</v>
      </c>
      <c r="E18" s="1" t="s">
        <v>256</v>
      </c>
      <c r="F18" s="1" t="s">
        <v>257</v>
      </c>
      <c r="G18" s="1" t="s">
        <v>258</v>
      </c>
      <c r="H18" s="1" t="s">
        <v>259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260</v>
      </c>
      <c r="B20" s="1">
        <v>0.0</v>
      </c>
      <c r="C20" s="1">
        <v>0.0</v>
      </c>
      <c r="D20" s="1">
        <v>0.0</v>
      </c>
      <c r="E20" s="1" t="s">
        <v>261</v>
      </c>
      <c r="F20" s="1" t="s">
        <v>262</v>
      </c>
      <c r="G20" s="1" t="s">
        <v>263</v>
      </c>
      <c r="H20" s="1" t="s">
        <v>264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265</v>
      </c>
      <c r="B21" s="1">
        <v>0.0</v>
      </c>
      <c r="C21" s="1">
        <v>0.0</v>
      </c>
      <c r="D21" s="1">
        <v>0.0</v>
      </c>
      <c r="E21" s="1" t="s">
        <v>266</v>
      </c>
      <c r="F21" s="1" t="s">
        <v>267</v>
      </c>
      <c r="G21" s="1" t="s">
        <v>268</v>
      </c>
      <c r="H21" s="1" t="s">
        <v>269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270</v>
      </c>
      <c r="B22" s="1">
        <v>0.0</v>
      </c>
      <c r="C22" s="1">
        <v>0.0</v>
      </c>
      <c r="D22" s="1">
        <v>0.0</v>
      </c>
      <c r="E22" s="1" t="s">
        <v>271</v>
      </c>
      <c r="F22" s="1" t="s">
        <v>272</v>
      </c>
      <c r="G22" s="1" t="s">
        <v>273</v>
      </c>
      <c r="H22" s="1" t="s">
        <v>274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275</v>
      </c>
      <c r="B23" s="1">
        <v>0.0</v>
      </c>
      <c r="C23" s="1">
        <v>0.0</v>
      </c>
      <c r="D23" s="1">
        <v>0.0</v>
      </c>
      <c r="E23" s="1" t="s">
        <v>276</v>
      </c>
      <c r="F23" s="1" t="s">
        <v>277</v>
      </c>
      <c r="G23" s="1">
        <v>1.851</v>
      </c>
      <c r="H23" s="1" t="s">
        <v>278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280</v>
      </c>
      <c r="B25" s="1">
        <v>0.0</v>
      </c>
      <c r="C25" s="1">
        <v>0.0</v>
      </c>
      <c r="D25" s="1" t="s">
        <v>281</v>
      </c>
      <c r="E25" s="1" t="s">
        <v>282</v>
      </c>
      <c r="F25" s="1" t="s">
        <v>283</v>
      </c>
      <c r="G25" s="1" t="s">
        <v>284</v>
      </c>
      <c r="H25" s="1" t="s">
        <v>285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286</v>
      </c>
      <c r="B26" s="1">
        <v>0.0</v>
      </c>
      <c r="C26" s="1">
        <v>0.0</v>
      </c>
      <c r="D26" s="1" t="s">
        <v>287</v>
      </c>
      <c r="E26" s="1" t="s">
        <v>288</v>
      </c>
      <c r="F26" s="1" t="s">
        <v>289</v>
      </c>
      <c r="G26" s="1" t="s">
        <v>290</v>
      </c>
      <c r="H26" s="1" t="s">
        <v>291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292</v>
      </c>
      <c r="B27" s="1">
        <v>0.0</v>
      </c>
      <c r="C27" s="1">
        <v>0.0</v>
      </c>
      <c r="D27" s="1">
        <v>0.0</v>
      </c>
      <c r="E27" s="1" t="s">
        <v>293</v>
      </c>
      <c r="F27" s="1" t="s">
        <v>294</v>
      </c>
      <c r="G27" s="1" t="s">
        <v>295</v>
      </c>
      <c r="H27" s="1" t="s">
        <v>296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297</v>
      </c>
      <c r="B28" s="1">
        <v>0.0</v>
      </c>
      <c r="C28" s="1">
        <v>0.0</v>
      </c>
      <c r="D28" s="1">
        <v>0.0</v>
      </c>
      <c r="E28" s="1" t="s">
        <v>298</v>
      </c>
      <c r="F28" s="1" t="s">
        <v>299</v>
      </c>
      <c r="G28" s="1" t="s">
        <v>300</v>
      </c>
      <c r="H28" s="1" t="s">
        <v>301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302</v>
      </c>
      <c r="B29" s="1">
        <v>0.0</v>
      </c>
      <c r="C29" s="1">
        <v>0.0</v>
      </c>
      <c r="D29" s="1">
        <v>0.0</v>
      </c>
      <c r="E29" s="1" t="s">
        <v>303</v>
      </c>
      <c r="F29" s="1" t="s">
        <v>304</v>
      </c>
      <c r="G29" s="1" t="s">
        <v>305</v>
      </c>
      <c r="H29" s="1" t="s">
        <v>306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307</v>
      </c>
      <c r="B30" s="1">
        <v>0.0</v>
      </c>
      <c r="C30" s="1">
        <v>0.0</v>
      </c>
      <c r="D30" s="1">
        <v>0.0</v>
      </c>
      <c r="E30" s="1" t="s">
        <v>308</v>
      </c>
      <c r="F30" s="1" t="s">
        <v>309</v>
      </c>
      <c r="G30" s="1" t="s">
        <v>308</v>
      </c>
      <c r="H30" s="1" t="s">
        <v>310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311</v>
      </c>
      <c r="B31" s="1">
        <v>0.0</v>
      </c>
      <c r="C31" s="1">
        <v>0.0</v>
      </c>
      <c r="D31" s="1">
        <v>0.0</v>
      </c>
      <c r="E31" s="1" t="s">
        <v>312</v>
      </c>
      <c r="F31" s="1" t="s">
        <v>313</v>
      </c>
      <c r="G31" s="1" t="s">
        <v>314</v>
      </c>
      <c r="H31" s="1" t="s">
        <v>315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317</v>
      </c>
      <c r="B33" s="1">
        <v>0.0</v>
      </c>
      <c r="C33" s="1">
        <v>0.0</v>
      </c>
      <c r="D33" s="1" t="s">
        <v>318</v>
      </c>
      <c r="E33" s="1" t="s">
        <v>319</v>
      </c>
      <c r="F33" s="1" t="s">
        <v>320</v>
      </c>
      <c r="G33" s="1" t="s">
        <v>321</v>
      </c>
      <c r="H33" s="1" t="s">
        <v>322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323</v>
      </c>
      <c r="B34" s="1">
        <v>0.0</v>
      </c>
      <c r="C34" s="1">
        <v>0.0</v>
      </c>
      <c r="D34" s="1" t="s">
        <v>324</v>
      </c>
      <c r="E34" s="1" t="s">
        <v>325</v>
      </c>
      <c r="F34" s="1" t="s">
        <v>326</v>
      </c>
      <c r="G34" s="1" t="s">
        <v>327</v>
      </c>
      <c r="H34" s="1" t="s">
        <v>328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329</v>
      </c>
      <c r="B35" s="1">
        <v>0.0</v>
      </c>
      <c r="C35" s="1">
        <v>0.0</v>
      </c>
      <c r="D35" s="1" t="s">
        <v>330</v>
      </c>
      <c r="E35" s="1" t="s">
        <v>331</v>
      </c>
      <c r="F35" s="1" t="s">
        <v>332</v>
      </c>
      <c r="G35" s="1" t="s">
        <v>333</v>
      </c>
      <c r="H35" s="1" t="s">
        <v>334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335</v>
      </c>
      <c r="B36" s="1">
        <v>0.0</v>
      </c>
      <c r="C36" s="1">
        <v>0.0</v>
      </c>
      <c r="D36" s="1" t="s">
        <v>336</v>
      </c>
      <c r="E36" s="1" t="s">
        <v>337</v>
      </c>
      <c r="F36" s="1" t="s">
        <v>338</v>
      </c>
      <c r="G36" s="1" t="s">
        <v>339</v>
      </c>
      <c r="H36" s="1" t="s">
        <v>340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>
        <v>0.0</v>
      </c>
      <c r="C37" s="1">
        <v>0.0</v>
      </c>
      <c r="D37" s="1" t="s">
        <v>342</v>
      </c>
      <c r="E37" s="1" t="s">
        <v>343</v>
      </c>
      <c r="F37" s="1" t="s">
        <v>344</v>
      </c>
      <c r="G37" s="1" t="s">
        <v>345</v>
      </c>
      <c r="H37" s="1" t="s">
        <v>346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347</v>
      </c>
      <c r="B38" s="1" t="s">
        <v>348</v>
      </c>
      <c r="C38" s="1" t="s">
        <v>349</v>
      </c>
      <c r="D38" s="1" t="s">
        <v>350</v>
      </c>
      <c r="E38" s="1" t="s">
        <v>351</v>
      </c>
      <c r="F38" s="1" t="s">
        <v>352</v>
      </c>
      <c r="G38" s="1" t="s">
        <v>353</v>
      </c>
      <c r="H38" s="1" t="s">
        <v>354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 t="s">
        <v>356</v>
      </c>
      <c r="C39" s="1" t="s">
        <v>357</v>
      </c>
      <c r="D39" s="1" t="s">
        <v>358</v>
      </c>
      <c r="E39" s="1" t="s">
        <v>359</v>
      </c>
      <c r="F39" s="1" t="s">
        <v>360</v>
      </c>
      <c r="G39" s="1" t="s">
        <v>361</v>
      </c>
      <c r="H39" s="1" t="s">
        <v>362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363</v>
      </c>
      <c r="B40" s="1" t="s">
        <v>356</v>
      </c>
      <c r="C40" s="1" t="s">
        <v>357</v>
      </c>
      <c r="D40" s="1" t="s">
        <v>358</v>
      </c>
      <c r="E40" s="1" t="s">
        <v>364</v>
      </c>
      <c r="F40" s="1" t="s">
        <v>365</v>
      </c>
      <c r="G40" s="1" t="s">
        <v>366</v>
      </c>
      <c r="H40" s="1" t="s">
        <v>367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368</v>
      </c>
      <c r="B41" s="1">
        <v>0.0</v>
      </c>
      <c r="C41" s="1">
        <v>0.0</v>
      </c>
      <c r="D41" s="1" t="s">
        <v>369</v>
      </c>
      <c r="E41" s="1" t="s">
        <v>370</v>
      </c>
      <c r="F41" s="1" t="s">
        <v>371</v>
      </c>
      <c r="G41" s="1" t="s">
        <v>372</v>
      </c>
      <c r="H41" s="1" t="s">
        <v>373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374</v>
      </c>
      <c r="B42" s="1">
        <v>0.0</v>
      </c>
      <c r="C42" s="1">
        <v>0.0</v>
      </c>
      <c r="D42" s="1" t="s">
        <v>375</v>
      </c>
      <c r="E42" s="1" t="s">
        <v>376</v>
      </c>
      <c r="F42" s="1" t="s">
        <v>377</v>
      </c>
      <c r="G42" s="1" t="s">
        <v>378</v>
      </c>
      <c r="H42" s="1" t="s">
        <v>379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380</v>
      </c>
      <c r="B43" s="1">
        <v>0.0</v>
      </c>
      <c r="C43" s="1">
        <v>0.0</v>
      </c>
      <c r="D43" s="1" t="s">
        <v>369</v>
      </c>
      <c r="E43" s="1" t="s">
        <v>371</v>
      </c>
      <c r="F43" s="1" t="s">
        <v>381</v>
      </c>
      <c r="G43" s="1" t="s">
        <v>382</v>
      </c>
      <c r="H43" s="1" t="s">
        <v>383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384</v>
      </c>
      <c r="B44" s="1">
        <v>0.0</v>
      </c>
      <c r="C44" s="1">
        <v>0.0</v>
      </c>
      <c r="D44" s="1" t="s">
        <v>375</v>
      </c>
      <c r="E44" s="1" t="s">
        <v>385</v>
      </c>
      <c r="F44" s="1" t="s">
        <v>386</v>
      </c>
      <c r="G44" s="1" t="s">
        <v>387</v>
      </c>
      <c r="H44" s="1" t="s">
        <v>388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390</v>
      </c>
      <c r="B46" s="1">
        <v>0.0</v>
      </c>
      <c r="C46" s="1" t="s">
        <v>391</v>
      </c>
      <c r="D46" s="1" t="s">
        <v>392</v>
      </c>
      <c r="E46" s="1" t="s">
        <v>393</v>
      </c>
      <c r="F46" s="1" t="s">
        <v>394</v>
      </c>
      <c r="G46" s="1" t="s">
        <v>395</v>
      </c>
      <c r="H46" s="1" t="s">
        <v>396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397</v>
      </c>
      <c r="B47" s="1">
        <v>0.0</v>
      </c>
      <c r="C47" s="1">
        <v>-15.425</v>
      </c>
      <c r="D47" s="1" t="s">
        <v>398</v>
      </c>
      <c r="E47" s="1" t="s">
        <v>399</v>
      </c>
      <c r="F47" s="1" t="s">
        <v>400</v>
      </c>
      <c r="G47" s="1" t="s">
        <v>401</v>
      </c>
      <c r="H47" s="1" t="s">
        <v>402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403</v>
      </c>
      <c r="B48" s="1">
        <v>0.0</v>
      </c>
      <c r="C48" s="1" t="s">
        <v>404</v>
      </c>
      <c r="D48" s="1" t="s">
        <v>405</v>
      </c>
      <c r="E48" s="1" t="s">
        <v>406</v>
      </c>
      <c r="F48" s="1" t="s">
        <v>407</v>
      </c>
      <c r="G48" s="1" t="s">
        <v>408</v>
      </c>
      <c r="H48" s="1" t="s">
        <v>409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410</v>
      </c>
      <c r="B49" s="1">
        <v>0.0</v>
      </c>
      <c r="C49" s="1" t="s">
        <v>411</v>
      </c>
      <c r="D49" s="1" t="s">
        <v>412</v>
      </c>
      <c r="E49" s="1" t="s">
        <v>413</v>
      </c>
      <c r="F49" s="1" t="s">
        <v>414</v>
      </c>
      <c r="G49" s="1" t="s">
        <v>415</v>
      </c>
      <c r="H49" s="1" t="s">
        <v>278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416</v>
      </c>
      <c r="B50" s="1">
        <v>0.0</v>
      </c>
      <c r="C50" s="1" t="s">
        <v>411</v>
      </c>
      <c r="D50" s="1" t="s">
        <v>412</v>
      </c>
      <c r="E50" s="1" t="s">
        <v>417</v>
      </c>
      <c r="F50" s="1" t="s">
        <v>418</v>
      </c>
      <c r="G50" s="1" t="s">
        <v>419</v>
      </c>
      <c r="H50" s="1" t="s">
        <v>278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420</v>
      </c>
      <c r="B51" s="1">
        <v>0.0</v>
      </c>
      <c r="C51" s="1" t="s">
        <v>421</v>
      </c>
      <c r="D51" s="1" t="s">
        <v>422</v>
      </c>
      <c r="E51" s="1" t="s">
        <v>423</v>
      </c>
      <c r="F51" s="1" t="s">
        <v>424</v>
      </c>
      <c r="G51" s="1" t="s">
        <v>425</v>
      </c>
      <c r="H51" s="1" t="s">
        <v>426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427</v>
      </c>
      <c r="B52" s="1">
        <v>0.0</v>
      </c>
      <c r="C52" s="1" t="s">
        <v>421</v>
      </c>
      <c r="D52" s="1" t="s">
        <v>422</v>
      </c>
      <c r="E52" s="1" t="s">
        <v>423</v>
      </c>
      <c r="F52" s="1" t="s">
        <v>424</v>
      </c>
      <c r="G52" s="1" t="s">
        <v>425</v>
      </c>
      <c r="H52" s="1" t="s">
        <v>426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428</v>
      </c>
      <c r="B53" s="1">
        <v>0.0</v>
      </c>
      <c r="C53" s="1" t="s">
        <v>421</v>
      </c>
      <c r="D53" s="1" t="s">
        <v>422</v>
      </c>
      <c r="E53" s="1" t="s">
        <v>423</v>
      </c>
      <c r="F53" s="1" t="s">
        <v>429</v>
      </c>
      <c r="G53" s="1" t="s">
        <v>430</v>
      </c>
      <c r="H53" s="1" t="s">
        <v>426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431</v>
      </c>
      <c r="B54" s="1">
        <v>0.0</v>
      </c>
      <c r="C54" s="1">
        <v>0.0</v>
      </c>
      <c r="D54" s="1">
        <v>0.0</v>
      </c>
      <c r="E54" s="1" t="s">
        <v>432</v>
      </c>
      <c r="F54" s="1" t="s">
        <v>433</v>
      </c>
      <c r="G54" s="1" t="s">
        <v>434</v>
      </c>
      <c r="H54" s="1" t="s">
        <v>435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436</v>
      </c>
      <c r="B55" s="1">
        <v>0.0</v>
      </c>
      <c r="C55" s="1">
        <v>0.0</v>
      </c>
      <c r="D55" s="1">
        <v>0.0</v>
      </c>
      <c r="E55" s="1" t="s">
        <v>437</v>
      </c>
      <c r="F55" s="1" t="s">
        <v>438</v>
      </c>
      <c r="G55" s="1" t="s">
        <v>439</v>
      </c>
      <c r="H55" s="1" t="s">
        <v>440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441</v>
      </c>
      <c r="B56" s="1">
        <v>0.0</v>
      </c>
      <c r="C56" s="1">
        <v>0.0</v>
      </c>
      <c r="D56" s="1">
        <v>0.0</v>
      </c>
      <c r="E56" s="1" t="s">
        <v>442</v>
      </c>
      <c r="F56" s="1" t="s">
        <v>443</v>
      </c>
      <c r="G56" s="1" t="s">
        <v>444</v>
      </c>
      <c r="H56" s="1" t="s">
        <v>445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446</v>
      </c>
      <c r="B57" s="1">
        <v>0.0</v>
      </c>
      <c r="C57" s="1">
        <v>0.0</v>
      </c>
      <c r="D57" s="1">
        <v>0.0</v>
      </c>
      <c r="E57" s="1" t="s">
        <v>447</v>
      </c>
      <c r="F57" s="1" t="s">
        <v>448</v>
      </c>
      <c r="G57" s="1" t="s">
        <v>449</v>
      </c>
      <c r="H57" s="1" t="s">
        <v>450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451</v>
      </c>
      <c r="B58" s="1">
        <v>0.0</v>
      </c>
      <c r="C58" s="1">
        <v>0.0</v>
      </c>
      <c r="D58" s="1">
        <v>0.0</v>
      </c>
      <c r="E58" s="1" t="s">
        <v>452</v>
      </c>
      <c r="F58" s="1" t="s">
        <v>453</v>
      </c>
      <c r="G58" s="1" t="s">
        <v>454</v>
      </c>
      <c r="H58" s="1" t="s">
        <v>455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456</v>
      </c>
      <c r="B59" s="1">
        <v>0.0</v>
      </c>
      <c r="C59" s="1">
        <v>0.0</v>
      </c>
      <c r="D59" s="1">
        <v>0.0</v>
      </c>
      <c r="E59" s="1" t="s">
        <v>457</v>
      </c>
      <c r="F59" s="1" t="s">
        <v>458</v>
      </c>
      <c r="G59" s="1" t="s">
        <v>459</v>
      </c>
      <c r="H59" s="1" t="s">
        <v>460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461</v>
      </c>
      <c r="B60" s="1">
        <v>0.0</v>
      </c>
      <c r="C60" s="1">
        <v>0.0</v>
      </c>
      <c r="D60" s="1">
        <v>0.0</v>
      </c>
      <c r="E60" s="1" t="s">
        <v>462</v>
      </c>
      <c r="F60" s="1" t="s">
        <v>463</v>
      </c>
      <c r="G60" s="1" t="s">
        <v>464</v>
      </c>
      <c r="H60" s="1" t="s">
        <v>465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466</v>
      </c>
      <c r="B61" s="1">
        <v>0.0</v>
      </c>
      <c r="C61" s="1">
        <v>0.0</v>
      </c>
      <c r="D61" s="1">
        <v>0.0</v>
      </c>
      <c r="E61" s="1" t="s">
        <v>467</v>
      </c>
      <c r="F61" s="1" t="s">
        <v>468</v>
      </c>
      <c r="G61" s="1" t="s">
        <v>469</v>
      </c>
      <c r="H61" s="1" t="s">
        <v>470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471</v>
      </c>
      <c r="B62" s="1">
        <v>0.0</v>
      </c>
      <c r="C62" s="1">
        <v>0.0</v>
      </c>
      <c r="D62" s="1">
        <v>0.0</v>
      </c>
      <c r="E62" s="1" t="s">
        <v>472</v>
      </c>
      <c r="F62" s="1" t="s">
        <v>473</v>
      </c>
      <c r="G62" s="1" t="s">
        <v>474</v>
      </c>
      <c r="H62" s="1" t="s">
        <v>475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476</v>
      </c>
      <c r="B63" s="1">
        <v>0.0</v>
      </c>
      <c r="C63" s="1">
        <v>0.0</v>
      </c>
      <c r="D63" s="1">
        <v>0.0</v>
      </c>
      <c r="E63" s="1">
        <v>0.0</v>
      </c>
      <c r="F63" s="1" t="s">
        <v>477</v>
      </c>
      <c r="G63" s="1" t="s">
        <v>478</v>
      </c>
      <c r="H63" s="1" t="s">
        <v>479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480</v>
      </c>
      <c r="B64" s="1">
        <v>0.0</v>
      </c>
      <c r="C64" s="1">
        <v>0.0</v>
      </c>
      <c r="D64" s="1">
        <v>0.0</v>
      </c>
      <c r="E64" s="1">
        <v>0.0</v>
      </c>
      <c r="F64" s="1" t="s">
        <v>481</v>
      </c>
      <c r="G64" s="1" t="s">
        <v>482</v>
      </c>
      <c r="H64" s="1" t="s">
        <v>483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485</v>
      </c>
      <c r="B66" s="1">
        <v>0.0</v>
      </c>
      <c r="C66" s="1">
        <v>0.0</v>
      </c>
      <c r="D66" s="1" t="s">
        <v>486</v>
      </c>
      <c r="E66" s="1" t="s">
        <v>487</v>
      </c>
      <c r="F66" s="1" t="s">
        <v>488</v>
      </c>
      <c r="G66" s="1" t="s">
        <v>489</v>
      </c>
      <c r="H66" s="1" t="s">
        <v>490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491</v>
      </c>
      <c r="B67" s="1">
        <v>0.0</v>
      </c>
      <c r="C67" s="1">
        <v>0.0</v>
      </c>
      <c r="D67" s="1" t="s">
        <v>492</v>
      </c>
      <c r="E67" s="1" t="s">
        <v>493</v>
      </c>
      <c r="F67" s="1" t="s">
        <v>494</v>
      </c>
      <c r="G67" s="1" t="s">
        <v>495</v>
      </c>
      <c r="H67" s="1" t="s">
        <v>496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497</v>
      </c>
      <c r="B68" s="1">
        <v>0.0</v>
      </c>
      <c r="C68" s="1">
        <v>0.0</v>
      </c>
      <c r="D68" s="1" t="s">
        <v>498</v>
      </c>
      <c r="E68" s="1" t="s">
        <v>499</v>
      </c>
      <c r="F68" s="1" t="s">
        <v>500</v>
      </c>
      <c r="G68" s="1" t="s">
        <v>501</v>
      </c>
      <c r="H68" s="1" t="s">
        <v>502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503</v>
      </c>
      <c r="B69" s="1">
        <v>0.0</v>
      </c>
      <c r="C69" s="1">
        <v>0.0</v>
      </c>
      <c r="D69" s="1" t="s">
        <v>504</v>
      </c>
      <c r="E69" s="1" t="s">
        <v>505</v>
      </c>
      <c r="F69" s="1" t="s">
        <v>506</v>
      </c>
      <c r="G69" s="1" t="s">
        <v>507</v>
      </c>
      <c r="H69" s="1" t="s">
        <v>508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509</v>
      </c>
      <c r="B70" s="1">
        <v>0.0</v>
      </c>
      <c r="C70" s="1">
        <v>0.0</v>
      </c>
      <c r="D70" s="1" t="s">
        <v>504</v>
      </c>
      <c r="E70" s="1" t="s">
        <v>510</v>
      </c>
      <c r="F70" s="1" t="s">
        <v>511</v>
      </c>
      <c r="G70" s="1" t="s">
        <v>512</v>
      </c>
      <c r="H70" s="1" t="s">
        <v>513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514</v>
      </c>
      <c r="B71" s="1">
        <v>0.0</v>
      </c>
      <c r="C71" s="1">
        <v>0.0</v>
      </c>
      <c r="D71" s="1" t="s">
        <v>515</v>
      </c>
      <c r="E71" s="1" t="s">
        <v>516</v>
      </c>
      <c r="F71" s="1" t="s">
        <v>517</v>
      </c>
      <c r="G71" s="1" t="s">
        <v>518</v>
      </c>
      <c r="H71" s="1" t="s">
        <v>519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520</v>
      </c>
      <c r="B72" s="1">
        <v>0.0</v>
      </c>
      <c r="C72" s="1">
        <v>0.0</v>
      </c>
      <c r="D72" s="1" t="s">
        <v>515</v>
      </c>
      <c r="E72" s="1" t="s">
        <v>516</v>
      </c>
      <c r="F72" s="1" t="s">
        <v>517</v>
      </c>
      <c r="G72" s="1" t="s">
        <v>518</v>
      </c>
      <c r="H72" s="1" t="s">
        <v>519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521</v>
      </c>
      <c r="B73" s="1">
        <v>0.0</v>
      </c>
      <c r="C73" s="1">
        <v>0.0</v>
      </c>
      <c r="D73" s="1" t="s">
        <v>515</v>
      </c>
      <c r="E73" s="1" t="s">
        <v>516</v>
      </c>
      <c r="F73" s="1" t="s">
        <v>522</v>
      </c>
      <c r="G73" s="1" t="s">
        <v>518</v>
      </c>
      <c r="H73" s="1">
        <v>22.212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523</v>
      </c>
      <c r="B74" s="1">
        <v>0.0</v>
      </c>
      <c r="C74" s="1">
        <v>0.0</v>
      </c>
      <c r="D74" s="1">
        <v>0.0</v>
      </c>
      <c r="E74" s="1">
        <v>0.0</v>
      </c>
      <c r="F74" s="1" t="s">
        <v>524</v>
      </c>
      <c r="G74" s="1" t="s">
        <v>525</v>
      </c>
      <c r="H74" s="1" t="s">
        <v>526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527</v>
      </c>
      <c r="B75" s="1">
        <v>0.0</v>
      </c>
      <c r="C75" s="1">
        <v>0.0</v>
      </c>
      <c r="D75" s="1">
        <v>0.0</v>
      </c>
      <c r="E75" s="1">
        <v>0.0</v>
      </c>
      <c r="F75" s="1" t="s">
        <v>528</v>
      </c>
      <c r="G75" s="1" t="s">
        <v>529</v>
      </c>
      <c r="H75" s="1" t="s">
        <v>530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531</v>
      </c>
      <c r="B76" s="1">
        <v>0.0</v>
      </c>
      <c r="C76" s="1">
        <v>0.0</v>
      </c>
      <c r="D76" s="1">
        <v>0.0</v>
      </c>
      <c r="E76" s="1">
        <v>0.0</v>
      </c>
      <c r="F76" s="1" t="s">
        <v>532</v>
      </c>
      <c r="G76" s="1" t="s">
        <v>533</v>
      </c>
      <c r="H76" s="1" t="s">
        <v>534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535</v>
      </c>
      <c r="B77" s="1">
        <v>0.0</v>
      </c>
      <c r="C77" s="1">
        <v>0.0</v>
      </c>
      <c r="D77" s="1">
        <v>0.0</v>
      </c>
      <c r="E77" s="1">
        <v>0.0</v>
      </c>
      <c r="F77" s="1" t="s">
        <v>536</v>
      </c>
      <c r="G77" s="1" t="s">
        <v>537</v>
      </c>
      <c r="H77" s="1" t="s">
        <v>538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539</v>
      </c>
      <c r="B78" s="1">
        <v>0.0</v>
      </c>
      <c r="C78" s="1">
        <v>0.0</v>
      </c>
      <c r="D78" s="1">
        <v>0.0</v>
      </c>
      <c r="E78" s="1">
        <v>0.0</v>
      </c>
      <c r="F78" s="1" t="s">
        <v>540</v>
      </c>
      <c r="G78" s="1" t="s">
        <v>541</v>
      </c>
      <c r="H78" s="1" t="s">
        <v>542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543</v>
      </c>
      <c r="B79" s="1">
        <v>0.0</v>
      </c>
      <c r="C79" s="1">
        <v>0.0</v>
      </c>
      <c r="D79" s="1">
        <v>0.0</v>
      </c>
      <c r="E79" s="1">
        <v>0.0</v>
      </c>
      <c r="F79" s="1" t="s">
        <v>544</v>
      </c>
      <c r="G79" s="1" t="s">
        <v>545</v>
      </c>
      <c r="H79" s="1" t="s">
        <v>546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547</v>
      </c>
      <c r="B80" s="1">
        <v>0.0</v>
      </c>
      <c r="C80" s="1">
        <v>0.0</v>
      </c>
      <c r="D80" s="1">
        <v>0.0</v>
      </c>
      <c r="E80" s="1">
        <v>0.0</v>
      </c>
      <c r="F80" s="1" t="s">
        <v>548</v>
      </c>
      <c r="G80" s="1" t="s">
        <v>549</v>
      </c>
      <c r="H80" s="1" t="s">
        <v>550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551</v>
      </c>
      <c r="B81" s="1">
        <v>0.0</v>
      </c>
      <c r="C81" s="1">
        <v>0.0</v>
      </c>
      <c r="D81" s="1">
        <v>0.0</v>
      </c>
      <c r="E81" s="1">
        <v>0.0</v>
      </c>
      <c r="F81" s="1" t="s">
        <v>552</v>
      </c>
      <c r="G81" s="1" t="s">
        <v>553</v>
      </c>
      <c r="H81" s="1" t="s">
        <v>554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555</v>
      </c>
      <c r="B82" s="1">
        <v>0.0</v>
      </c>
      <c r="C82" s="1">
        <v>0.0</v>
      </c>
      <c r="D82" s="1">
        <v>0.0</v>
      </c>
      <c r="E82" s="1">
        <v>0.0</v>
      </c>
      <c r="F82" s="1" t="s">
        <v>556</v>
      </c>
      <c r="G82" s="1" t="s">
        <v>557</v>
      </c>
      <c r="H82" s="1" t="s">
        <v>558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560</v>
      </c>
      <c r="H83" s="1" t="s">
        <v>561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562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563</v>
      </c>
      <c r="H84" s="1" t="s">
        <v>160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565</v>
      </c>
      <c r="B86" s="1">
        <v>0.0</v>
      </c>
      <c r="C86" s="1">
        <v>0.0</v>
      </c>
      <c r="D86" s="1">
        <v>0.0</v>
      </c>
      <c r="E86" s="1" t="s">
        <v>566</v>
      </c>
      <c r="F86" s="1" t="s">
        <v>567</v>
      </c>
      <c r="G86" s="1" t="s">
        <v>414</v>
      </c>
      <c r="H86" s="1" t="s">
        <v>568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569</v>
      </c>
      <c r="B87" s="1">
        <v>0.0</v>
      </c>
      <c r="C87" s="1">
        <v>0.0</v>
      </c>
      <c r="D87" s="1">
        <v>0.0</v>
      </c>
      <c r="E87" s="1" t="s">
        <v>570</v>
      </c>
      <c r="F87" s="1" t="s">
        <v>571</v>
      </c>
      <c r="G87" s="1" t="s">
        <v>572</v>
      </c>
      <c r="H87" s="1" t="s">
        <v>573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574</v>
      </c>
      <c r="B88" s="1">
        <v>0.0</v>
      </c>
      <c r="C88" s="1">
        <v>0.0</v>
      </c>
      <c r="D88" s="1">
        <v>0.0</v>
      </c>
      <c r="E88" s="1" t="s">
        <v>575</v>
      </c>
      <c r="F88" s="1" t="s">
        <v>576</v>
      </c>
      <c r="G88" s="1" t="s">
        <v>577</v>
      </c>
      <c r="H88" s="1" t="s">
        <v>578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579</v>
      </c>
      <c r="B89" s="1">
        <v>0.0</v>
      </c>
      <c r="C89" s="1">
        <v>0.0</v>
      </c>
      <c r="D89" s="1">
        <v>0.0</v>
      </c>
      <c r="E89" s="1" t="s">
        <v>580</v>
      </c>
      <c r="F89" s="1" t="s">
        <v>581</v>
      </c>
      <c r="G89" s="1" t="s">
        <v>582</v>
      </c>
      <c r="H89" s="1" t="s">
        <v>583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584</v>
      </c>
      <c r="B90" s="1">
        <v>0.0</v>
      </c>
      <c r="C90" s="1">
        <v>0.0</v>
      </c>
      <c r="D90" s="1">
        <v>0.0</v>
      </c>
      <c r="E90" s="1" t="s">
        <v>585</v>
      </c>
      <c r="F90" s="1" t="s">
        <v>586</v>
      </c>
      <c r="G90" s="1" t="s">
        <v>587</v>
      </c>
      <c r="H90" s="1" t="s">
        <v>588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589</v>
      </c>
      <c r="B91" s="1">
        <v>0.0</v>
      </c>
      <c r="C91" s="1">
        <v>0.0</v>
      </c>
      <c r="D91" s="1">
        <v>0.0</v>
      </c>
      <c r="E91" s="1" t="s">
        <v>590</v>
      </c>
      <c r="F91" s="1" t="s">
        <v>498</v>
      </c>
      <c r="G91" s="1" t="s">
        <v>591</v>
      </c>
      <c r="H91" s="1" t="s">
        <v>592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593</v>
      </c>
      <c r="B92" s="1">
        <v>0.0</v>
      </c>
      <c r="C92" s="1">
        <v>0.0</v>
      </c>
      <c r="D92" s="1">
        <v>0.0</v>
      </c>
      <c r="E92" s="1" t="s">
        <v>590</v>
      </c>
      <c r="F92" s="1" t="s">
        <v>498</v>
      </c>
      <c r="G92" s="1" t="s">
        <v>591</v>
      </c>
      <c r="H92" s="1" t="s">
        <v>592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594</v>
      </c>
      <c r="B93" s="1">
        <v>0.0</v>
      </c>
      <c r="C93" s="1">
        <v>0.0</v>
      </c>
      <c r="D93" s="1">
        <v>0.0</v>
      </c>
      <c r="E93" s="1" t="s">
        <v>590</v>
      </c>
      <c r="F93" s="1" t="s">
        <v>595</v>
      </c>
      <c r="G93" s="1" t="s">
        <v>591</v>
      </c>
      <c r="H93" s="1" t="s">
        <v>592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596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597</v>
      </c>
      <c r="H94" s="1" t="s">
        <v>598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600</v>
      </c>
      <c r="H95" s="1" t="s">
        <v>601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602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603</v>
      </c>
      <c r="H96" s="1" t="s">
        <v>604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605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606</v>
      </c>
      <c r="H97" s="1" t="s">
        <v>607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609</v>
      </c>
      <c r="H98" s="1" t="s">
        <v>610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611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612</v>
      </c>
      <c r="H99" s="1" t="s">
        <v>613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614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615</v>
      </c>
      <c r="H100" s="1" t="s">
        <v>616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617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618</v>
      </c>
      <c r="H101" s="1" t="s">
        <v>619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620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621</v>
      </c>
      <c r="H102" s="1" t="s">
        <v>622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623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624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625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626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627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629</v>
      </c>
      <c r="H106" s="1" t="s">
        <v>630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631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632</v>
      </c>
      <c r="H107" s="1" t="s">
        <v>633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634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635</v>
      </c>
      <c r="H108" s="1" t="s">
        <v>636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637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638</v>
      </c>
      <c r="H109" s="1" t="s">
        <v>639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640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641</v>
      </c>
      <c r="H110" s="1" t="s">
        <v>642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643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644</v>
      </c>
      <c r="H111" s="1" t="s">
        <v>645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646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644</v>
      </c>
      <c r="H112" s="1" t="s">
        <v>645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647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644</v>
      </c>
      <c r="H113" s="1" t="s">
        <v>645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648</v>
      </c>
      <c r="C1" s="1" t="s">
        <v>649</v>
      </c>
      <c r="D1" s="1" t="s">
        <v>650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651</v>
      </c>
      <c r="B2" s="1" t="s">
        <v>652</v>
      </c>
      <c r="C2" s="1" t="s">
        <v>653</v>
      </c>
      <c r="D2" s="1" t="s">
        <v>654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655</v>
      </c>
      <c r="B3" s="1" t="s">
        <v>656</v>
      </c>
      <c r="C3" s="1" t="s">
        <v>657</v>
      </c>
      <c r="D3" s="1" t="s">
        <v>658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659</v>
      </c>
      <c r="B4" s="1" t="s">
        <v>660</v>
      </c>
      <c r="C4" s="1" t="s">
        <v>661</v>
      </c>
      <c r="D4" s="1" t="s">
        <v>662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655</v>
      </c>
      <c r="B5" s="1" t="s">
        <v>656</v>
      </c>
      <c r="C5" s="1" t="s">
        <v>663</v>
      </c>
      <c r="D5" s="1" t="s">
        <v>664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665</v>
      </c>
      <c r="B6" s="1" t="s">
        <v>666</v>
      </c>
      <c r="C6" s="1" t="s">
        <v>667</v>
      </c>
      <c r="D6" s="1" t="s">
        <v>668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669</v>
      </c>
      <c r="B7" s="1" t="s">
        <v>670</v>
      </c>
      <c r="C7" s="1" t="s">
        <v>671</v>
      </c>
      <c r="D7" s="1" t="s">
        <v>672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673</v>
      </c>
      <c r="B8" s="1" t="s">
        <v>674</v>
      </c>
      <c r="C8" s="1" t="s">
        <v>675</v>
      </c>
      <c r="D8" s="1" t="s">
        <v>676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677</v>
      </c>
      <c r="B9" s="1" t="s">
        <v>678</v>
      </c>
      <c r="C9" s="1" t="s">
        <v>679</v>
      </c>
      <c r="D9" s="1" t="s">
        <v>680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681</v>
      </c>
      <c r="B10" s="1" t="s">
        <v>682</v>
      </c>
      <c r="C10" s="1" t="s">
        <v>682</v>
      </c>
      <c r="D10" s="1" t="s">
        <v>682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683</v>
      </c>
      <c r="B11" s="1" t="s">
        <v>684</v>
      </c>
      <c r="C11" s="1" t="s">
        <v>684</v>
      </c>
      <c r="D11" s="1" t="s">
        <v>684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685</v>
      </c>
      <c r="B12" s="1" t="s">
        <v>684</v>
      </c>
      <c r="C12" s="1" t="s">
        <v>684</v>
      </c>
      <c r="D12" s="1" t="s">
        <v>684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686</v>
      </c>
      <c r="B13" s="1" t="s">
        <v>687</v>
      </c>
      <c r="C13" s="1" t="s">
        <v>688</v>
      </c>
      <c r="D13" s="1" t="s">
        <v>689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690</v>
      </c>
      <c r="B14" s="1" t="s">
        <v>691</v>
      </c>
      <c r="C14" s="1" t="s">
        <v>691</v>
      </c>
      <c r="D14" s="1" t="s">
        <v>691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692</v>
      </c>
      <c r="B15" s="1" t="s">
        <v>656</v>
      </c>
      <c r="C15" s="1" t="s">
        <v>656</v>
      </c>
      <c r="D15" s="1" t="s">
        <v>656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693</v>
      </c>
      <c r="B16" s="1" t="s">
        <v>656</v>
      </c>
      <c r="C16" s="1" t="s">
        <v>656</v>
      </c>
      <c r="D16" s="1" t="s">
        <v>656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694</v>
      </c>
      <c r="B17" s="1" t="s">
        <v>695</v>
      </c>
      <c r="C17" s="1" t="s">
        <v>152</v>
      </c>
      <c r="D17" s="1" t="s">
        <v>147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696</v>
      </c>
      <c r="B18" s="1" t="s">
        <v>656</v>
      </c>
      <c r="C18" s="1" t="s">
        <v>656</v>
      </c>
      <c r="D18" s="1" t="s">
        <v>656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697</v>
      </c>
      <c r="B19" s="1" t="s">
        <v>698</v>
      </c>
      <c r="C19" s="1" t="s">
        <v>699</v>
      </c>
      <c r="D19" s="1" t="s">
        <v>700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701</v>
      </c>
      <c r="B20" s="1" t="s">
        <v>702</v>
      </c>
      <c r="C20" s="1" t="s">
        <v>703</v>
      </c>
      <c r="D20" s="1" t="s">
        <v>704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705</v>
      </c>
      <c r="B21" s="1" t="s">
        <v>706</v>
      </c>
      <c r="C21" s="1" t="s">
        <v>707</v>
      </c>
      <c r="D21" s="1" t="s">
        <v>708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709</v>
      </c>
      <c r="B22" s="1" t="s">
        <v>710</v>
      </c>
      <c r="C22" s="1" t="s">
        <v>711</v>
      </c>
      <c r="D22" s="1" t="s">
        <v>712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713</v>
      </c>
      <c r="C23" s="1" t="s">
        <v>714</v>
      </c>
      <c r="D23" s="1" t="s">
        <v>715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716</v>
      </c>
      <c r="B24" s="1" t="s">
        <v>717</v>
      </c>
      <c r="C24" s="1" t="s">
        <v>718</v>
      </c>
      <c r="D24" s="1" t="s">
        <v>719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720</v>
      </c>
      <c r="B25" s="1" t="s">
        <v>721</v>
      </c>
      <c r="C25" s="1" t="s">
        <v>721</v>
      </c>
      <c r="D25" s="1" t="s">
        <v>722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723</v>
      </c>
      <c r="B26" s="1" t="s">
        <v>724</v>
      </c>
      <c r="C26" s="1" t="s">
        <v>725</v>
      </c>
      <c r="D26" s="1" t="s">
        <v>726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727</v>
      </c>
      <c r="B2" s="1" t="s">
        <v>728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729</v>
      </c>
      <c r="B3" s="1" t="s">
        <v>730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731</v>
      </c>
      <c r="B4" s="1" t="s">
        <v>732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733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734</v>
      </c>
      <c r="B6" s="4" t="s">
        <v>735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736</v>
      </c>
      <c r="B7" s="1" t="s">
        <v>737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738</v>
      </c>
      <c r="B8" s="1" t="s">
        <v>739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740</v>
      </c>
      <c r="B9" s="1" t="s">
        <v>737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741</v>
      </c>
      <c r="B10" s="1" t="s">
        <v>742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743</v>
      </c>
      <c r="B11" s="1" t="s">
        <v>744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745</v>
      </c>
      <c r="B12" s="1" t="s">
        <v>742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746</v>
      </c>
      <c r="B13" s="1" t="s">
        <v>747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748</v>
      </c>
      <c r="B14" s="1" t="s">
        <v>749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750</v>
      </c>
      <c r="B15" s="1">
        <v>1.7039808E9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751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752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753</v>
      </c>
      <c r="B18" s="1">
        <v>5.32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754</v>
      </c>
      <c r="B19" s="1">
        <v>5.28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755</v>
      </c>
      <c r="B20" s="1">
        <v>5.0206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756</v>
      </c>
      <c r="B21" s="1">
        <v>5.36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757</v>
      </c>
      <c r="B22" s="1">
        <v>5.32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758</v>
      </c>
      <c r="B23" s="1">
        <v>5.28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759</v>
      </c>
      <c r="B24" s="1">
        <v>5.0206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760</v>
      </c>
      <c r="B25" s="1">
        <v>5.36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761</v>
      </c>
      <c r="B26" s="1">
        <v>-0.64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762</v>
      </c>
      <c r="B27" s="1">
        <v>-0.6864586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763</v>
      </c>
      <c r="B28" s="1">
        <v>68285.0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764</v>
      </c>
      <c r="B29" s="1">
        <v>68285.0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765</v>
      </c>
      <c r="B30" s="1">
        <v>560360.0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766</v>
      </c>
      <c r="B31" s="1">
        <v>200190.0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767</v>
      </c>
      <c r="B32" s="1">
        <v>200190.0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768</v>
      </c>
      <c r="B33" s="1">
        <v>9537502.0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769</v>
      </c>
      <c r="B34" s="1">
        <v>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770</v>
      </c>
      <c r="B35" s="1">
        <v>27.28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771</v>
      </c>
      <c r="B36" s="1">
        <v>0.16559313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772</v>
      </c>
      <c r="B37" s="1">
        <v>3.79282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773</v>
      </c>
      <c r="B38" s="1">
        <v>7.149815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774</v>
      </c>
      <c r="B39" s="1" t="s">
        <v>775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776</v>
      </c>
      <c r="B40" s="1">
        <v>1.27209632E8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777</v>
      </c>
      <c r="B41" s="1">
        <v>-1.8449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778</v>
      </c>
      <c r="B42" s="1">
        <v>1838404.0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779</v>
      </c>
      <c r="B43" s="1">
        <v>1885180.0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780</v>
      </c>
      <c r="B44" s="1">
        <v>60349.0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781</v>
      </c>
      <c r="B45" s="1">
        <v>30513.0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782</v>
      </c>
      <c r="B46" s="1">
        <v>1.7316288E9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783</v>
      </c>
      <c r="B47" s="1">
        <v>1.734048E9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784</v>
      </c>
      <c r="B48" s="1">
        <v>0.032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785</v>
      </c>
      <c r="B49" s="1">
        <v>0.19487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786</v>
      </c>
      <c r="B50" s="1">
        <v>0.05234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787</v>
      </c>
      <c r="B51" s="1">
        <v>1.22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788</v>
      </c>
      <c r="B52" s="1">
        <v>0.033299997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789</v>
      </c>
      <c r="B53" s="1">
        <v>-14.991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790</v>
      </c>
      <c r="B54" s="1">
        <v>1.6880832E9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791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792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793</v>
      </c>
      <c r="B57" s="1">
        <v>-1.06259E8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794</v>
      </c>
      <c r="B58" s="1">
        <v>-20.22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795</v>
      </c>
      <c r="B59" s="1">
        <v>-7.37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796</v>
      </c>
      <c r="B60" s="1">
        <v>2.209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797</v>
      </c>
      <c r="B61" s="1">
        <v>-2.637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798</v>
      </c>
      <c r="B62" s="1">
        <v>-0.79763997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799</v>
      </c>
      <c r="B63" s="1">
        <v>0.22263205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800</v>
      </c>
      <c r="B64" s="1" t="s">
        <v>801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802</v>
      </c>
      <c r="B65" s="1" t="s">
        <v>803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804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805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806</v>
      </c>
      <c r="B68" s="1" t="s">
        <v>807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808</v>
      </c>
      <c r="B69" s="1" t="s">
        <v>809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810</v>
      </c>
      <c r="B70" s="1">
        <v>1.6990182E9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811</v>
      </c>
      <c r="B71" s="1" t="s">
        <v>812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813</v>
      </c>
      <c r="B72" s="1" t="s">
        <v>814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815</v>
      </c>
      <c r="B73" s="1" t="s">
        <v>816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817</v>
      </c>
      <c r="B74" s="1" t="s">
        <v>818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819</v>
      </c>
      <c r="B75" s="1">
        <v>-1.8E7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820</v>
      </c>
      <c r="B76" s="1">
        <v>5.0592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821</v>
      </c>
      <c r="B77" s="1" t="s">
        <v>822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823</v>
      </c>
      <c r="B78" s="1">
        <v>2.6931E7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824</v>
      </c>
      <c r="B79" s="1">
        <v>10.986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825</v>
      </c>
      <c r="B80" s="1">
        <v>-4.82385E7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826</v>
      </c>
      <c r="B81" s="1">
        <v>1.41739008E8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827</v>
      </c>
      <c r="B82" s="1">
        <v>0.691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828</v>
      </c>
      <c r="B83" s="1">
        <v>1.123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829</v>
      </c>
      <c r="B84" s="1">
        <v>5.7596E7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830</v>
      </c>
      <c r="B85" s="1">
        <v>5.006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831</v>
      </c>
      <c r="B86" s="1">
        <v>-0.24006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832</v>
      </c>
      <c r="B87" s="1">
        <v>-7.1473103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833</v>
      </c>
      <c r="B88" s="1">
        <v>-4.0035124E7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834</v>
      </c>
      <c r="B89" s="1">
        <v>-1.01315E8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835</v>
      </c>
      <c r="B90" s="1">
        <v>1.074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836</v>
      </c>
      <c r="B91" s="1">
        <v>-0.4022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837</v>
      </c>
      <c r="B92" s="1">
        <v>-0.83752996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838</v>
      </c>
      <c r="B93" s="1">
        <v>-0.88413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839</v>
      </c>
      <c r="B94" s="1" t="s">
        <v>840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841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6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0.0</v>
      </c>
      <c r="D3" s="1">
        <v>0.0</v>
      </c>
      <c r="E3" s="1">
        <v>-28.999</v>
      </c>
      <c r="F3" s="1">
        <v>-19.127</v>
      </c>
      <c r="G3" s="1">
        <v>-30.85</v>
      </c>
      <c r="H3" s="1">
        <v>-18.51</v>
      </c>
      <c r="I3" s="1">
        <f>IF(H3*FORECAST(I2,B3:H3,B2:H2)&gt;0,FORECAST(I2,B3:H3,B2:H2),H3)*$X$1</f>
        <v>-33.40614286</v>
      </c>
      <c r="J3" s="1">
        <f>IF(I3*FORECAST(J2,B3:I3,B2:I2)&gt;0,FORECAST(J2,B3:I3,B2:I2),I3)*$X$1</f>
        <v>-38.27603571</v>
      </c>
      <c r="K3" s="1">
        <f>IF(J3*FORECAST(K2,B3:J3,B2:J2)&gt;0,FORECAST(K2,B3:J3,B2:J2),J3)*$X$1</f>
        <v>-43.14592857</v>
      </c>
      <c r="L3" s="1">
        <f>IF(K3*FORECAST(L2,B3:K3,B2:K2)&gt;0,FORECAST(L2,B3:K3,B2:K2),K3)*$X$1</f>
        <v>-48.01582143</v>
      </c>
      <c r="M3" s="1">
        <f>IF(L3*FORECAST(M2,B3:L3,B2:L2)&gt;0,FORECAST(M2,B3:L3,B2:L2),L3)*$X$1</f>
        <v>-52.88571429</v>
      </c>
      <c r="N3" s="1">
        <f>IF(M3*FORECAST(N2,B3:M3,B2:M2)&gt;0,FORECAST(N2,B3:M3,B2:M2),M3)*$X$1</f>
        <v>-57.75560714</v>
      </c>
      <c r="O3" s="1">
        <f>IF(N3*FORECAST(O2,B3:N3,B2:N2)&gt;0,FORECAST(O2,B3:N3,B2:N2),N3)*$X$1</f>
        <v>-62.6255</v>
      </c>
      <c r="P3" s="5">
        <f>IF(O3*FORECAST(P2,B3:O3,B2:O2)&gt;0,FORECAST(P2,B3:O3,B2:O2),O3)*$X$1</f>
        <v>-67.49539286</v>
      </c>
      <c r="Q3" s="5">
        <f>IF(P3*FORECAST(Q2,B3:P3,B2:P2)&gt;0,FORECAST(Q2,B3:P3,B2:P2),P3)*$X$1</f>
        <v>-72.36528571</v>
      </c>
      <c r="R3" s="5">
        <f>IF(Q3*FORECAST(R2,B3:Q3,B2:Q2)&gt;0,FORECAST(R2,B3:Q3,B2:Q2),Q3)*$X$1</f>
        <v>-77.23517857</v>
      </c>
      <c r="S3" s="5">
        <f>IF(R3*FORECAST(S2,B3:R3,B2:R2)&gt;0,FORECAST(S2,B3:R3,B2:R2),R3)*$X$1</f>
        <v>-82.10507143</v>
      </c>
      <c r="T3" s="5">
        <f>IF(S3*FORECAST(T2,B3:S3,B2:S2)&gt;0,FORECAST(T2,B3:S3,B2:S2),S3)*$X$1</f>
        <v>-86.97496429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0.0</v>
      </c>
      <c r="D4" s="1">
        <v>32.701</v>
      </c>
      <c r="E4" s="1">
        <v>-3.085</v>
      </c>
      <c r="F4" s="1">
        <v>-38.254</v>
      </c>
      <c r="G4" s="1">
        <v>1.851</v>
      </c>
      <c r="H4" s="1">
        <v>45.041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842</v>
      </c>
      <c r="B5" s="1">
        <v>0.0</v>
      </c>
      <c r="C5" s="1">
        <v>0.0</v>
      </c>
      <c r="D5" s="1">
        <v>12.0</v>
      </c>
      <c r="E5" s="1">
        <v>10.0</v>
      </c>
      <c r="F5" s="1">
        <v>15.0</v>
      </c>
      <c r="G5" s="1">
        <v>20.0</v>
      </c>
      <c r="H5" s="1">
        <v>20.0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843</v>
      </c>
      <c r="L7" s="1">
        <f>IF(T3*FORECAST(T2,B3:T3,B2:T2)&gt;0,FORECAST(T2,B3:T3,B2:T2),S3)*$X$1 * (1+0.02)/(0.0789-0.02)</f>
        <v>-1506.187837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844</v>
      </c>
      <c r="L8" s="6">
        <f t="array" ref="L8">NPV(0.0789,J3:T3)</f>
        <v>-423.2396357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845</v>
      </c>
      <c r="L9" s="6">
        <f t="array" ref="L9">NPV(0.0789,J16:T16)</f>
        <v>-653.2599179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846</v>
      </c>
      <c r="L10" s="6">
        <f>L8 + L9</f>
        <v>-1076.499554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45.041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847</v>
      </c>
      <c r="L12" s="6">
        <f>L10 - L11</f>
        <v>-1121.540554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-56.07702768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(1+0.02)/(0.0789-0.02)</f>
        <v>-1506.187837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-8.638</v>
      </c>
      <c r="C3" s="1">
        <v>-12.34</v>
      </c>
      <c r="D3" s="1">
        <v>-16.659</v>
      </c>
      <c r="E3" s="1">
        <v>-70.338</v>
      </c>
      <c r="F3" s="1">
        <v>-19.127</v>
      </c>
      <c r="G3" s="1">
        <v>-25.914</v>
      </c>
      <c r="H3" s="1">
        <v>-48.743</v>
      </c>
      <c r="I3" s="1">
        <f>IF(H3*FORECAST(I2,B3:H3,B2:H2)&gt;0,FORECAST(I2,B3:H3,B2:H2),H3)*$X$1</f>
        <v>-50.24142857</v>
      </c>
      <c r="J3" s="1">
        <f>IF(I3*FORECAST(J2,B3:I3,B2:I2)&gt;0,FORECAST(J2,B3:I3,B2:I2),I3)*$X$1</f>
        <v>-55.59610714</v>
      </c>
      <c r="K3" s="1">
        <f>IF(J3*FORECAST(K2,B3:J3,B2:J2)&gt;0,FORECAST(K2,B3:J3,B2:J2),J3)*$X$1</f>
        <v>-60.95078571</v>
      </c>
      <c r="L3" s="1">
        <f>IF(K3*FORECAST(L2,B3:K3,B2:K2)&gt;0,FORECAST(L2,B3:K3,B2:K2),K3)*$X$1</f>
        <v>-66.30546429</v>
      </c>
      <c r="M3" s="1">
        <f>IF(L3*FORECAST(M2,B3:L3,B2:L2)&gt;0,FORECAST(M2,B3:L3,B2:L2),L3)*$X$1</f>
        <v>-71.66014286</v>
      </c>
      <c r="N3" s="1">
        <f>IF(M3*FORECAST(N2,B3:M3,B2:M2)&gt;0,FORECAST(N2,B3:M3,B2:M2),M3)*$X$1</f>
        <v>-77.01482143</v>
      </c>
      <c r="O3" s="1">
        <f>IF(N3*FORECAST(O2,B3:N3,B2:N2)&gt;0,FORECAST(O2,B3:N3,B2:N2),N3)*$X$1</f>
        <v>-82.3695</v>
      </c>
      <c r="P3" s="5">
        <f>IF(O3*FORECAST(P2,B3:O3,B2:O2)&gt;0,FORECAST(P2,B3:O3,B2:O2),O3)*$X$1</f>
        <v>-87.72417857</v>
      </c>
      <c r="Q3" s="5">
        <f>IF(P3*FORECAST(Q2,B3:P3,B2:P2)&gt;0,FORECAST(Q2,B3:P3,B2:P2),P3)*$X$1</f>
        <v>-93.07885714</v>
      </c>
      <c r="R3" s="5">
        <f>IF(Q3*FORECAST(R2,B3:Q3,B2:Q2)&gt;0,FORECAST(R2,B3:Q3,B2:Q2),Q3)*$X$1</f>
        <v>-98.43353571</v>
      </c>
      <c r="S3" s="5">
        <f>IF(R3*FORECAST(S2,B3:R3,B2:R2)&gt;0,FORECAST(S2,B3:R3,B2:R2),R3)*$X$1</f>
        <v>-103.7882143</v>
      </c>
      <c r="T3" s="5">
        <f>IF(S3*FORECAST(T2,B3:S3,B2:S2)&gt;0,FORECAST(T2,B3:S3,B2:S2),S3)*$X$1</f>
        <v>-109.1428929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0.0</v>
      </c>
      <c r="D4" s="1">
        <v>32.701</v>
      </c>
      <c r="E4" s="1">
        <v>-3.085</v>
      </c>
      <c r="F4" s="1">
        <v>-38.254</v>
      </c>
      <c r="G4" s="1">
        <v>1.851</v>
      </c>
      <c r="H4" s="1">
        <v>45.041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842</v>
      </c>
      <c r="B5" s="1">
        <v>0.0</v>
      </c>
      <c r="C5" s="1">
        <v>0.0</v>
      </c>
      <c r="D5" s="1">
        <v>12.0</v>
      </c>
      <c r="E5" s="1">
        <v>10.0</v>
      </c>
      <c r="F5" s="1">
        <v>15.0</v>
      </c>
      <c r="G5" s="1">
        <v>20.0</v>
      </c>
      <c r="H5" s="1">
        <v>20.0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843</v>
      </c>
      <c r="L7" s="1">
        <f>IF(T3*FORECAST(T2,B3:T3,B2:T2)&gt;0,FORECAST(T2,B3:T3,B2:T2),S3)*$X$1 * (1+0.02)/(0.0789-0.02)</f>
        <v>-1890.080657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844</v>
      </c>
      <c r="L8" s="6">
        <f t="array" ref="L8">NPV(0.0789,J3:T3)</f>
        <v>-562.3347889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845</v>
      </c>
      <c r="L9" s="6">
        <f t="array" ref="L9">NPV(0.0789,J16:T16)</f>
        <v>-819.7609256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846</v>
      </c>
      <c r="L10" s="6">
        <f>L8 + L9</f>
        <v>-1382.095714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45.041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847</v>
      </c>
      <c r="L12" s="6">
        <f>L10 - L11</f>
        <v>-1427.136714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-71.35683572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(1+0.02)/(0.0789-0.02)</f>
        <v>-1890.080657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