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<sst xmlns="http://schemas.openxmlformats.org/spreadsheetml/2006/main" count="935" uniqueCount="751">
  <si>
    <t>ticker</t>
  </si>
  <si>
    <t>CRBU</t>
  </si>
  <si>
    <t>nombre</t>
  </si>
  <si>
    <t>CARIBOU BIOSCIENCES INC</t>
  </si>
  <si>
    <t>empresa</t>
  </si>
  <si>
    <t>Biotechnology &amp; Medical Research</t>
  </si>
  <si>
    <t>Open</t>
  </si>
  <si>
    <t>Target Price</t>
  </si>
  <si>
    <t>Upside</t>
  </si>
  <si>
    <t>-2656.18%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</si>
  <si>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</si>
  <si>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</si>
  <si>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</si>
  <si>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</si>
  <si>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</si>
  <si>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</si>
  <si>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</si>
  <si>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</si>
  <si>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</si>
  <si>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</si>
  <si>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</si>
  <si>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</si>
  <si>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</si>
  <si>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</si>
  <si>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</si>
  <si>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</si>
  <si>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</si>
  <si>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</si>
  <si>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</si>
  <si>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</si>
  <si>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</si>
  <si>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</si>
  <si>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</si>
  <si>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</si>
  <si>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</si>
  <si>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</si>
  <si>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</si>
  <si>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</si>
  <si>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</si>
  <si>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</si>
  <si>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</si>
  <si>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</si>
  <si>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</si>
  <si>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</si>
  <si>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</si>
  <si>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</si>
  <si>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</si>
  <si>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</si>
  <si>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</si>
  <si>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</si>
  <si>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</si>
  <si>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</si>
  <si>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</si>
  <si>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</si>
  <si>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</si>
  <si>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</si>
  <si>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</si>
  <si>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</si>
  <si>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</si>
  <si>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</si>
  <si>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</si>
  <si>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</si>
  <si>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</si>
  <si>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</si>
  <si>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</si>
  <si>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</si>
  <si>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</si>
  <si>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</si>
  <si>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</si>
  <si>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</si>
  <si>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</si>
  <si>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</si>
  <si>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</si>
  <si>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</si>
  <si>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</si>
  <si>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</si>
  <si>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</si>
  <si>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</si>
  <si>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</si>
  <si>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</si>
  <si>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</si>
  <si>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</si>
  <si>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</si>
  <si>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</si>
  <si>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</si>
  <si>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</si>
  <si>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</si>
  <si>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</si>
  <si>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</si>
  <si>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</si>
  <si>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</si>
  <si>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</si>
  <si>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</si>
  <si>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</si>
  <si>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0.89</t>
  </si>
  <si>
    <t>-2.41</t>
  </si>
  <si>
    <t>6.44</t>
  </si>
  <si>
    <t>4.93</t>
  </si>
  <si>
    <t>4.17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</si>
  <si>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</si>
  <si>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</si>
  <si>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</si>
  <si>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</si>
  <si>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</si>
  <si>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</si>
  <si>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</si>
  <si>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</si>
  <si>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</si>
  <si>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</si>
  <si>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</si>
  <si>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</si>
  <si>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</si>
  <si>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</si>
  <si>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</si>
  <si>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</si>
  <si>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</si>
  <si>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</si>
  <si>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</si>
  <si>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</si>
  <si>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</si>
  <si>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</si>
  <si>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</si>
  <si>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</si>
  <si>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</si>
  <si>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</si>
  <si>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</si>
  <si>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</si>
  <si>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</si>
  <si>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</si>
  <si>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</si>
  <si>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</si>
  <si>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-2.8</t>
  </si>
  <si>
    <t>-4.01</t>
  </si>
  <si>
    <t>-2.11</t>
  </si>
  <si>
    <t>-1.64</t>
  </si>
  <si>
    <t>-1.38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</si>
  <si>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</si>
  <si>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</si>
  <si>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</si>
  <si>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</si>
  <si>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</si>
  <si>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</si>
  <si>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-2.48</t>
  </si>
  <si>
    <t>-2.59</t>
  </si>
  <si>
    <t>-1.35</t>
  </si>
  <si>
    <t>-1.02</t>
  </si>
  <si>
    <t>-0.86</t>
  </si>
  <si>
    <t>Normalized Diluted EPS</t>
  </si>
  <si>
    <t>EBITDA</t>
  </si>
  <si>
    <t>EBITA</t>
  </si>
  <si>
    <t>EBIT</t>
  </si>
  <si>
    <t>EBITDAR</t>
  </si>
  <si>
    <t>Effective Tax Rate - (Ratio)</t>
  </si>
  <si>
    <t>24.34</t>
  </si>
  <si>
    <t>5.04</t>
  </si>
  <si>
    <t>-0.48</t>
  </si>
  <si>
    <t>-0.07</t>
  </si>
  <si>
    <t>-0.19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</si>
  <si>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</si>
  <si>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</si>
  <si>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</si>
  <si>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</si>
  <si>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</si>
  <si>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</si>
  <si>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</si>
  <si>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</si>
  <si>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</si>
  <si>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</si>
  <si>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</si>
  <si>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</si>
  <si>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</si>
  <si>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</si>
  <si>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</si>
  <si>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</si>
  <si>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</si>
  <si>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-46.09</t>
  </si>
  <si>
    <t>-17.5</t>
  </si>
  <si>
    <t>-16.3</t>
  </si>
  <si>
    <t>Return on Total Capital</t>
  </si>
  <si>
    <t>-65.87</t>
  </si>
  <si>
    <t>-20.55</t>
  </si>
  <si>
    <t>-18.56</t>
  </si>
  <si>
    <t>-20.03</t>
  </si>
  <si>
    <t>Return On Equity %</t>
  </si>
  <si>
    <t>-102.92</t>
  </si>
  <si>
    <t>-32.99</t>
  </si>
  <si>
    <t>-28.87</t>
  </si>
  <si>
    <t>-30.5</t>
  </si>
  <si>
    <t>Return on Common Equity</t>
  </si>
  <si>
    <t>429.55</t>
  </si>
  <si>
    <t>-36.73</t>
  </si>
  <si>
    <t>Margin Analysis</t>
  </si>
  <si>
    <t>Gross Profit Margin %</t>
  </si>
  <si>
    <t>-308.34</t>
  </si>
  <si>
    <t>-178.5</t>
  </si>
  <si>
    <t>-444.44</t>
  </si>
  <si>
    <t>-493.68</t>
  </si>
  <si>
    <t>-225.07</t>
  </si>
  <si>
    <t>SG&amp;A Margin</t>
  </si>
  <si>
    <t>284.35</t>
  </si>
  <si>
    <t>113.74</t>
  </si>
  <si>
    <t>253.41</t>
  </si>
  <si>
    <t>274.49</t>
  </si>
  <si>
    <t>111.56</t>
  </si>
  <si>
    <t>EBITDA Margin %</t>
  </si>
  <si>
    <t>-579.72</t>
  </si>
  <si>
    <t>-284.96</t>
  </si>
  <si>
    <t>-687.59</t>
  </si>
  <si>
    <t>-756.46</t>
  </si>
  <si>
    <t>-326.4</t>
  </si>
  <si>
    <t>EBITA Margin %</t>
  </si>
  <si>
    <t>-592.69</t>
  </si>
  <si>
    <t>-292.24</t>
  </si>
  <si>
    <t>-697.84</t>
  </si>
  <si>
    <t>-768.17</t>
  </si>
  <si>
    <t>-336.63</t>
  </si>
  <si>
    <t>EBIT Margin %</t>
  </si>
  <si>
    <t>Income From Continuing Operations Margin %</t>
  </si>
  <si>
    <t>-404.82</t>
  </si>
  <si>
    <t>-277.55</t>
  </si>
  <si>
    <t>-697.26</t>
  </si>
  <si>
    <t>-717.79</t>
  </si>
  <si>
    <t>-296.05</t>
  </si>
  <si>
    <t>Net Income Margin %</t>
  </si>
  <si>
    <t>Net Avail. For Common Margin %</t>
  </si>
  <si>
    <t>Normalized Net Income Margin</t>
  </si>
  <si>
    <t>-359.17</t>
  </si>
  <si>
    <t>-178.96</t>
  </si>
  <si>
    <t>-444.01</t>
  </si>
  <si>
    <t>-447.7</t>
  </si>
  <si>
    <t>-184.67</t>
  </si>
  <si>
    <t>Levered Free Cash Flow Margin</t>
  </si>
  <si>
    <t>-170.41</t>
  </si>
  <si>
    <t>-348.7</t>
  </si>
  <si>
    <t>-405.08</t>
  </si>
  <si>
    <t>-186.69</t>
  </si>
  <si>
    <t>Unlevered Free Cash Flow Margin</t>
  </si>
  <si>
    <t>-170.31</t>
  </si>
  <si>
    <t>-348.64</t>
  </si>
  <si>
    <t>Asset Turnover</t>
  </si>
  <si>
    <t>0.25</t>
  </si>
  <si>
    <t>0.04</t>
  </si>
  <si>
    <t>0.03</t>
  </si>
  <si>
    <t>0.09</t>
  </si>
  <si>
    <t>Fixed Assets Turnover</t>
  </si>
  <si>
    <t>3.16</t>
  </si>
  <si>
    <t>2.29</t>
  </si>
  <si>
    <t>0.7</t>
  </si>
  <si>
    <t>0.91</t>
  </si>
  <si>
    <t>Receivables Turnover (Average Receivables)</t>
  </si>
  <si>
    <t>10.66</t>
  </si>
  <si>
    <t>4.66</t>
  </si>
  <si>
    <t>5.44</t>
  </si>
  <si>
    <t>17.14</t>
  </si>
  <si>
    <t>Short Term Liquidity</t>
  </si>
  <si>
    <t>Current Ratio</t>
  </si>
  <si>
    <t>5.66</t>
  </si>
  <si>
    <t>1.96</t>
  </si>
  <si>
    <t>15.15</t>
  </si>
  <si>
    <t>9.25</t>
  </si>
  <si>
    <t>11.97</t>
  </si>
  <si>
    <t>Quick Ratio</t>
  </si>
  <si>
    <t>5.3</t>
  </si>
  <si>
    <t>1.7</t>
  </si>
  <si>
    <t>14.87</t>
  </si>
  <si>
    <t>8.97</t>
  </si>
  <si>
    <t>11.75</t>
  </si>
  <si>
    <t>Operating Cash Flow to Current Liabilities</t>
  </si>
  <si>
    <t>-3.18</t>
  </si>
  <si>
    <t>-2.68</t>
  </si>
  <si>
    <t>-1.26</t>
  </si>
  <si>
    <t>-3.23</t>
  </si>
  <si>
    <t>-3.3</t>
  </si>
  <si>
    <t>Days Sales Outstanding (Average Receivables)</t>
  </si>
  <si>
    <t>34.33</t>
  </si>
  <si>
    <t>78.32</t>
  </si>
  <si>
    <t>67.07</t>
  </si>
  <si>
    <t>21.29</t>
  </si>
  <si>
    <t>Average Days Payable Outstanding</t>
  </si>
  <si>
    <t>27.31</t>
  </si>
  <si>
    <t>23.02</t>
  </si>
  <si>
    <t>11.4</t>
  </si>
  <si>
    <t>6.95</t>
  </si>
  <si>
    <t>Long Term Solvency</t>
  </si>
  <si>
    <t>Total Debt/Equity</t>
  </si>
  <si>
    <t>0.41</t>
  </si>
  <si>
    <t>9.38</t>
  </si>
  <si>
    <t>9.22</t>
  </si>
  <si>
    <t>7.36</t>
  </si>
  <si>
    <t>Total Debt / Total Capital</t>
  </si>
  <si>
    <t>8.58</t>
  </si>
  <si>
    <t>8.44</t>
  </si>
  <si>
    <t>6.85</t>
  </si>
  <si>
    <t>LT Debt/Equity</t>
  </si>
  <si>
    <t>5.17</t>
  </si>
  <si>
    <t>8.9</t>
  </si>
  <si>
    <t>7.03</t>
  </si>
  <si>
    <t>Long-Term Debt / Total Capital</t>
  </si>
  <si>
    <t>4.72</t>
  </si>
  <si>
    <t>8.15</t>
  </si>
  <si>
    <t>6.55</t>
  </si>
  <si>
    <t>Total Liabilities / Total Assets</t>
  </si>
  <si>
    <t>21.23</t>
  </si>
  <si>
    <t>50.38</t>
  </si>
  <si>
    <t>12.33</t>
  </si>
  <si>
    <t>19.5</t>
  </si>
  <si>
    <t>14.76</t>
  </si>
  <si>
    <t>EBIT / Interest Expense</t>
  </si>
  <si>
    <t>EBITDA / Interest Expense</t>
  </si>
  <si>
    <t>(EBITDA - Capex) / Interest Expense</t>
  </si>
  <si>
    <t>Total Debt / EBITDA</t>
  </si>
  <si>
    <t>-0.01</t>
  </si>
  <si>
    <t>-0.05</t>
  </si>
  <si>
    <t>-0.28</t>
  </si>
  <si>
    <t>-0.26</t>
  </si>
  <si>
    <t>Net Debt / EBITDA</t>
  </si>
  <si>
    <t>1.47</t>
  </si>
  <si>
    <t>6.27</t>
  </si>
  <si>
    <t>2.97</t>
  </si>
  <si>
    <t>3.3</t>
  </si>
  <si>
    <t>Total Debt / (EBITDA - Capex)</t>
  </si>
  <si>
    <t>-0.27</t>
  </si>
  <si>
    <t>-0.23</t>
  </si>
  <si>
    <t>Net Debt / (EBITDA - Capex)</t>
  </si>
  <si>
    <t>1.43</t>
  </si>
  <si>
    <t>0.4</t>
  </si>
  <si>
    <t>6.07</t>
  </si>
  <si>
    <t>2.79</t>
  </si>
  <si>
    <t>Growth Over Prior Year</t>
  </si>
  <si>
    <t>Total Revenues, 1 Yr. Growth %</t>
  </si>
  <si>
    <t>113.56</t>
  </si>
  <si>
    <t>-22.35</t>
  </si>
  <si>
    <t>44.31</t>
  </si>
  <si>
    <t>148.91</t>
  </si>
  <si>
    <t>Gross Profit, 1 Yr. Growth %</t>
  </si>
  <si>
    <t>23.63</t>
  </si>
  <si>
    <t>93.33</t>
  </si>
  <si>
    <t>60.3</t>
  </si>
  <si>
    <t>13.48</t>
  </si>
  <si>
    <t>EBITDA, 1 Yr. Growth %</t>
  </si>
  <si>
    <t>4.98</t>
  </si>
  <si>
    <t>87.36</t>
  </si>
  <si>
    <t>58.76</t>
  </si>
  <si>
    <t>7.4</t>
  </si>
  <si>
    <t>EBITA, 1 Yr. Growth %</t>
  </si>
  <si>
    <t>85.41</t>
  </si>
  <si>
    <t>58.85</t>
  </si>
  <si>
    <t>9.08</t>
  </si>
  <si>
    <t>EBIT, 1 Yr. Growth %</t>
  </si>
  <si>
    <t>Earnings From Cont. Operations, 1 Yr. Growth %</t>
  </si>
  <si>
    <t>46.42</t>
  </si>
  <si>
    <t>95.07</t>
  </si>
  <si>
    <t>48.56</t>
  </si>
  <si>
    <t>2.66</t>
  </si>
  <si>
    <t>Net Income, 1 Yr. Growth %</t>
  </si>
  <si>
    <t>Normalized Net Income, 1 Yr. Growth %</t>
  </si>
  <si>
    <t>6.41</t>
  </si>
  <si>
    <t>92.65</t>
  </si>
  <si>
    <t>45.51</t>
  </si>
  <si>
    <t>2.67</t>
  </si>
  <si>
    <t>Diluted EPS Before Extra, 1 Yr. Growth %</t>
  </si>
  <si>
    <t>43.47</t>
  </si>
  <si>
    <t>-47.35</t>
  </si>
  <si>
    <t>-22.63</t>
  </si>
  <si>
    <t>-15.43</t>
  </si>
  <si>
    <t>Accounts Receivable, 1 Yr. Growth %</t>
  </si>
  <si>
    <t>75.74</t>
  </si>
  <si>
    <t>78.69</t>
  </si>
  <si>
    <t>-7.27</t>
  </si>
  <si>
    <t>-35.77</t>
  </si>
  <si>
    <t>Net Property, Plant and Equip., 1 Yr. Growth %</t>
  </si>
  <si>
    <t>-19.16</t>
  </si>
  <si>
    <t>39.55</t>
  </si>
  <si>
    <t>614.3</t>
  </si>
  <si>
    <t>15.88</t>
  </si>
  <si>
    <t>Total Assets, 1 Yr. Growth %</t>
  </si>
  <si>
    <t>-41.8</t>
  </si>
  <si>
    <t>-15.51</t>
  </si>
  <si>
    <t>15.64</t>
  </si>
  <si>
    <t>Tangible Book Value, 1 Yr. Growth %</t>
  </si>
  <si>
    <t>-414.04</t>
  </si>
  <si>
    <t>-22.42</t>
  </si>
  <si>
    <t>22.44</t>
  </si>
  <si>
    <t>Common Equity, 1 Yr. Growth %</t>
  </si>
  <si>
    <t>Cash From Operations, 1 Yr. Growth %</t>
  </si>
  <si>
    <t>3.78</t>
  </si>
  <si>
    <t>-2.1</t>
  </si>
  <si>
    <t>179.73</t>
  </si>
  <si>
    <t>2.56</t>
  </si>
  <si>
    <t>Capital Expenditures, 1 Yr. Growth %</t>
  </si>
  <si>
    <t>-64.14</t>
  </si>
  <si>
    <t>569.09</t>
  </si>
  <si>
    <t>204.29</t>
  </si>
  <si>
    <t>79.93</t>
  </si>
  <si>
    <t>Levered Free Cash Flow, 1 Yr. Growth %</t>
  </si>
  <si>
    <t>58.15</t>
  </si>
  <si>
    <t>67.67</t>
  </si>
  <si>
    <t>14.72</t>
  </si>
  <si>
    <t>Unlevered Free Cash Flow, 1 Yr. Growth %</t>
  </si>
  <si>
    <t>58.22</t>
  </si>
  <si>
    <t>Compound Annual Growth Rate Over Two Years</t>
  </si>
  <si>
    <t>Total Revenues, 2 Yr. CAGR %</t>
  </si>
  <si>
    <t>28.77</t>
  </si>
  <si>
    <t>5.86</t>
  </si>
  <si>
    <t>89.53</t>
  </si>
  <si>
    <t>Gross Profit, 2 Yr. CAGR %</t>
  </si>
  <si>
    <t>54.6</t>
  </si>
  <si>
    <t>76.04</t>
  </si>
  <si>
    <t>34.87</t>
  </si>
  <si>
    <t>EBITDA, 2 Yr. CAGR %</t>
  </si>
  <si>
    <t>40.24</t>
  </si>
  <si>
    <t>72.47</t>
  </si>
  <si>
    <t>30.58</t>
  </si>
  <si>
    <t>EBITA, 2 Yr. CAGR %</t>
  </si>
  <si>
    <t>39.73</t>
  </si>
  <si>
    <t>71.62</t>
  </si>
  <si>
    <t>31.63</t>
  </si>
  <si>
    <t>EBIT, 2 Yr. CAGR %</t>
  </si>
  <si>
    <t>Earnings From Cont. Operations, 2 Yr. CAGR %</t>
  </si>
  <si>
    <t>70.23</t>
  </si>
  <si>
    <t>23.5</t>
  </si>
  <si>
    <t>Net Income, 2 Yr. CAGR %</t>
  </si>
  <si>
    <t>Normalized Net Income, 2 Yr. CAGR %</t>
  </si>
  <si>
    <t>43.18</t>
  </si>
  <si>
    <t>67.43</t>
  </si>
  <si>
    <t>22.23</t>
  </si>
  <si>
    <t>Diluted EPS Before Extra, 2 Yr. CAGR %</t>
  </si>
  <si>
    <t>-13.08</t>
  </si>
  <si>
    <t>-36.18</t>
  </si>
  <si>
    <t>-19.11</t>
  </si>
  <si>
    <t>Accounts Receivable, 2 Yr. CAGR %</t>
  </si>
  <si>
    <t>77.21</t>
  </si>
  <si>
    <t>28.72</t>
  </si>
  <si>
    <t>-22.82</t>
  </si>
  <si>
    <t>Net Property, Plant and Equip., 2 Yr. CAGR %</t>
  </si>
  <si>
    <t>6.21</t>
  </si>
  <si>
    <t>215.72</t>
  </si>
  <si>
    <t>187.71</t>
  </si>
  <si>
    <t>Total Assets, 2 Yr. CAGR %</t>
  </si>
  <si>
    <t>167.25</t>
  </si>
  <si>
    <t>222.01</t>
  </si>
  <si>
    <t>-1.15</t>
  </si>
  <si>
    <t>Tangible Book Value, 2 Yr. CAGR %</t>
  </si>
  <si>
    <t>620.88</t>
  </si>
  <si>
    <t>258.29</t>
  </si>
  <si>
    <t>-2.54</t>
  </si>
  <si>
    <t>Common Equity, 2 Yr. CAGR %</t>
  </si>
  <si>
    <t>Cash From Operations, 2 Yr. CAGR %</t>
  </si>
  <si>
    <t>0.8</t>
  </si>
  <si>
    <t>65.49</t>
  </si>
  <si>
    <t>69.38</t>
  </si>
  <si>
    <t>Capital Expenditures, 2 Yr. CAGR %</t>
  </si>
  <si>
    <t>54.9</t>
  </si>
  <si>
    <t>351.22</t>
  </si>
  <si>
    <t>133.99</t>
  </si>
  <si>
    <t>Levered Free Cash Flow, 2 Yr. CAGR %</t>
  </si>
  <si>
    <t>62.83</t>
  </si>
  <si>
    <t>38.69</t>
  </si>
  <si>
    <t>Unlevered Free Cash Flow, 2 Yr. CAGR %</t>
  </si>
  <si>
    <t>62.88</t>
  </si>
  <si>
    <t>Compound Annual Growth Rate Over Three Years</t>
  </si>
  <si>
    <t>Total Revenues, 3 Yr. CAGR %</t>
  </si>
  <si>
    <t>33.76</t>
  </si>
  <si>
    <t>40.76</t>
  </si>
  <si>
    <t>Gross Profit, 3 Yr. CAGR %</t>
  </si>
  <si>
    <t>56.48</t>
  </si>
  <si>
    <t>52.07</t>
  </si>
  <si>
    <t>EBITDA, 3 Yr. CAGR %</t>
  </si>
  <si>
    <t>46.16</t>
  </si>
  <si>
    <t>47.28</t>
  </si>
  <si>
    <t>EBITA, 3 Yr. CAGR %</t>
  </si>
  <si>
    <t>45.83</t>
  </si>
  <si>
    <t>47.56</t>
  </si>
  <si>
    <t>EBIT, 3 Yr. CAGR %</t>
  </si>
  <si>
    <t>Earnings From Cont. Operations, 3 Yr. CAGR %</t>
  </si>
  <si>
    <t>61.89</t>
  </si>
  <si>
    <t>43.82</t>
  </si>
  <si>
    <t>Net Income, 3 Yr. CAGR %</t>
  </si>
  <si>
    <t>Normalized Net Income, 3 Yr. CAGR %</t>
  </si>
  <si>
    <t>43.95</t>
  </si>
  <si>
    <t>42.25</t>
  </si>
  <si>
    <t>Diluted EPS Before Extra, 3 Yr. CAGR %</t>
  </si>
  <si>
    <t>-16.39</t>
  </si>
  <si>
    <t>-29.9</t>
  </si>
  <si>
    <t>Accounts Receivable, 3 Yr. CAGR %</t>
  </si>
  <si>
    <t>42.8</t>
  </si>
  <si>
    <t>2.1</t>
  </si>
  <si>
    <t>Net Property, Plant and Equip., 3 Yr. CAGR %</t>
  </si>
  <si>
    <t>100.48</t>
  </si>
  <si>
    <t>126.05</t>
  </si>
  <si>
    <t>Total Assets, 3 Yr. CAGR %</t>
  </si>
  <si>
    <t>82.06</t>
  </si>
  <si>
    <t>128.88</t>
  </si>
  <si>
    <t>Tangible Book Value, 3 Yr. CAGR %</t>
  </si>
  <si>
    <t>242.89</t>
  </si>
  <si>
    <t>150.5</t>
  </si>
  <si>
    <t>Common Equity, 3 Yr. CAGR %</t>
  </si>
  <si>
    <t>Cash From Operations, 3 Yr. CAGR %</t>
  </si>
  <si>
    <t>41.65</t>
  </si>
  <si>
    <t>41.09</t>
  </si>
  <si>
    <t>Capital Expenditures, 3 Yr. CAGR %</t>
  </si>
  <si>
    <t>232.12</t>
  </si>
  <si>
    <t>Levered Free Cash Flow, 3 Yr. CAGR %</t>
  </si>
  <si>
    <t>44.89</t>
  </si>
  <si>
    <t>Unlevered Free Cash Flow, 3 Yr. CAGR %</t>
  </si>
  <si>
    <t>44.92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</si>
  <si>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</si>
  <si>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</si>
  <si>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</si>
  <si>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</si>
  <si>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</si>
  <si>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</si>
  <si>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</si>
  <si>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908.3</t>
  </si>
  <si>
    <t>383.1</t>
  </si>
  <si>
    <t>506.7</t>
  </si>
  <si>
    <t>155.8</t>
  </si>
  <si>
    <t>-</t>
  </si>
  <si>
    <t>Change</t>
  </si>
  <si>
    <t>-57.82%</t>
  </si>
  <si>
    <t>32.27%</t>
  </si>
  <si>
    <t>-69.26%</t>
  </si>
  <si>
    <t>0%</t>
  </si>
  <si>
    <t>Enterprise Value (EV)</t>
  </si>
  <si>
    <t>P/E ratio</t>
  </si>
  <si>
    <t>-7.15x</t>
  </si>
  <si>
    <t>-3.83x</t>
  </si>
  <si>
    <t>-4.15x</t>
  </si>
  <si>
    <t>-1.05x</t>
  </si>
  <si>
    <t>-0.95x</t>
  </si>
  <si>
    <t>-0.87x</t>
  </si>
  <si>
    <t>PBR</t>
  </si>
  <si>
    <t>PEG</t>
  </si>
  <si>
    <t>0.1x</t>
  </si>
  <si>
    <t>0.2x</t>
  </si>
  <si>
    <t>0.3x</t>
  </si>
  <si>
    <t>-0.1x</t>
  </si>
  <si>
    <t>-0.09x</t>
  </si>
  <si>
    <t>Capitalization / Revenue</t>
  </si>
  <si>
    <t>94.6x</t>
  </si>
  <si>
    <t>27.7x</t>
  </si>
  <si>
    <t>14.7x</t>
  </si>
  <si>
    <t>17.1x</t>
  </si>
  <si>
    <t>17.3x</t>
  </si>
  <si>
    <t>6.61x</t>
  </si>
  <si>
    <t>EV / Revenue</t>
  </si>
  <si>
    <t>0x</t>
  </si>
  <si>
    <t>EV / EBITDA</t>
  </si>
  <si>
    <t>-0x</t>
  </si>
  <si>
    <t>-0.96x</t>
  </si>
  <si>
    <t>-0.82x</t>
  </si>
  <si>
    <t>-0.89x</t>
  </si>
  <si>
    <t>EV / EBIT</t>
  </si>
  <si>
    <t>-0.92x</t>
  </si>
  <si>
    <t>-0.72x</t>
  </si>
  <si>
    <t>-0.67x</t>
  </si>
  <si>
    <t>EV / FCF</t>
  </si>
  <si>
    <t>-0.84x</t>
  </si>
  <si>
    <t>FCF Yield</t>
  </si>
  <si>
    <t>-20.7%</t>
  </si>
  <si>
    <t>-95.1%</t>
  </si>
  <si>
    <t>-109%</t>
  </si>
  <si>
    <t>-119%</t>
  </si>
  <si>
    <t>Dividend per Share
                                    2</t>
  </si>
  <si>
    <t>Rate of return</t>
  </si>
  <si>
    <t>EPS
                                    2</t>
  </si>
  <si>
    <t>-1.646</t>
  </si>
  <si>
    <t>-1.807</t>
  </si>
  <si>
    <t>-1.985</t>
  </si>
  <si>
    <t>Distribution rate</t>
  </si>
  <si>
    <t>Net sales
                                    1</t>
  </si>
  <si>
    <t>9.598</t>
  </si>
  <si>
    <t>13.85</t>
  </si>
  <si>
    <t>34.48</t>
  </si>
  <si>
    <t>9.133</t>
  </si>
  <si>
    <t>9.015</t>
  </si>
  <si>
    <t>23.56</t>
  </si>
  <si>
    <t>EBITDA
                                    1</t>
  </si>
  <si>
    <t>-66</t>
  </si>
  <si>
    <t>-104.8</t>
  </si>
  <si>
    <t>-112.5</t>
  </si>
  <si>
    <t>-161.8</t>
  </si>
  <si>
    <t>-190.9</t>
  </si>
  <si>
    <t>-174.8</t>
  </si>
  <si>
    <t>EBIT
                                    1</t>
  </si>
  <si>
    <t>-66.98</t>
  </si>
  <si>
    <t>-106.4</t>
  </si>
  <si>
    <t>-116.1</t>
  </si>
  <si>
    <t>-168.8</t>
  </si>
  <si>
    <t>-216.8</t>
  </si>
  <si>
    <t>-231.5</t>
  </si>
  <si>
    <t>Net income
                                    1</t>
  </si>
  <si>
    <t>-66.92</t>
  </si>
  <si>
    <t>-99.42</t>
  </si>
  <si>
    <t>-102.1</t>
  </si>
  <si>
    <t>-150</t>
  </si>
  <si>
    <t>-195.8</t>
  </si>
  <si>
    <t>-219.8</t>
  </si>
  <si>
    <t>Reference price
                                    2</t>
  </si>
  <si>
    <t>15.090</t>
  </si>
  <si>
    <t>6.280</t>
  </si>
  <si>
    <t>5.730</t>
  </si>
  <si>
    <t>1.720</t>
  </si>
  <si>
    <t>Nbr of stocks (in thousands)</t>
  </si>
  <si>
    <t>60,192</t>
  </si>
  <si>
    <t>61,002</t>
  </si>
  <si>
    <t>88,431</t>
  </si>
  <si>
    <t>90,553</t>
  </si>
  <si>
    <t>Announcement Date</t>
  </si>
  <si>
    <t>3/21/22</t>
  </si>
  <si>
    <t>3/9/23</t>
  </si>
  <si>
    <t>3/11/24</t>
  </si>
  <si>
    <t>address1</t>
  </si>
  <si>
    <t>2929 7th Street</t>
  </si>
  <si>
    <t>address2</t>
  </si>
  <si>
    <t>Suite 105</t>
  </si>
  <si>
    <t>city</t>
  </si>
  <si>
    <t>Berkeley</t>
  </si>
  <si>
    <t>state</t>
  </si>
  <si>
    <t>CA</t>
  </si>
  <si>
    <t>zip</t>
  </si>
  <si>
    <t>94710</t>
  </si>
  <si>
    <t>country</t>
  </si>
  <si>
    <t>phone</t>
  </si>
  <si>
    <t>510 982 6030</t>
  </si>
  <si>
    <t>website</t>
  </si>
  <si>
    <t>https://cariboubio.com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</si>
  <si>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</si>
  <si>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</si>
  <si>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</si>
  <si>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</si>
  <si>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</si>
  <si>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</si>
  <si>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</si>
  <si>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</si>
  <si>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</si>
  <si>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</si>
  <si>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</si>
  <si>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Caribou Biosciences, Inc., a clinical-stage biopharmaceutical company, engages in the development of genome-edited allogeneic cell therapies for the treatment of hematologic malignancies in the United States and internationally. Its lead product candidate is CB-010, an allogeneic anti-CD19 CAR-T cell therapy that is in phase 1 clinical trial to treat relapsed or refractory B cell non-Hodgkin lymphoma. The company also develops CB-011, an allogeneic anti-BCMA CAR-T cell therapy that is in phase 1 clinical trial for the treatment of relapsed or refractory multiple myeloma; and CB-012, an allogeneic anti-CD371 CAR-T cell therapy that is in phase 1 clinical trial for the treatment of relapsed or refractory acute myeloid leukemia. Caribou Biosciences, Inc. was incorporated in 2011 and is headquartered in Berkeley, California.</t>
  </si>
  <si>
    <t>fullTimeEmployees</t>
  </si>
  <si>
    <t>companyOfficers</t>
  </si>
  <si>
    <t>[{'maxAge': 1, 'name': 'Dr. Rachel E. Haurwitz Ph.D.', 'age': 38, 'title': 'Co-Founder, CEO, President &amp; Director', 'yearBorn': 1986, 'fiscalYear': 2023, 'totalPay': 979083, 'exercisedValue': 0, 'unexercisedValue': 486940}, {'maxAge': 1, 'name': 'Dr. Steven B. Kanner Ph.D.', 'age': 65, 'title': 'Chief Scientific Officer', 'yearBorn': 1959, 'fiscalYear': 2023, 'totalPay': 669310, 'exercisedValue': 0, 'unexercisedValue': 447452}, {'maxAge': 1, 'name': 'Ms. Barbara G. McClung Esq., J.D.', 'age': 69, 'title': 'Chief Legal Officer &amp; Corporate Secretary', 'yearBorn': 1955, 'fiscalYear': 2023, 'totalPay': 669310, 'exercisedValue': 0, 'unexercisedValue': 402144}, {'maxAge': 1, 'name': 'Mr. Sriram  Ryali M.B.A.', 'age': 42, 'title': 'Chief Financial Officer', 'yearBorn': 1982, 'fiscalYear': 2023, 'exercisedValue': 0, 'unexercisedValue': 0}, {'maxAge': 1, 'name': 'Mr. Daniel  Poon', 'title': 'Vice President of Operations &amp; Information Technology', 'fiscalYear': 2023, 'exercisedValue': 0, 'unexercisedValue': 0}, {'maxAge': 1, 'name': 'Mr. Ryan  Fischesser', 'title': 'Interim Principal Accounting Officer &amp; Controller', 'fiscalYear': 2023, 'exercisedValue': 0, 'unexercisedValue': 0}, {'maxAge': 1, 'name': 'Mr. Timothy P. Kelly M.B.A.', 'age': 55, 'title': 'Chief Technology Officer', 'yearBorn': 1969, 'fiscalYear': 2023, 'exercisedValue': 0, 'unexercisedValue': 0}, {'maxAge': 1, 'name': 'Ms. Amy  Figueroa C.F.A.', 'title': 'Vice President of Investor Relations &amp; Corporate Communications', 'fiscalYear': 2023, 'exercisedValue': 0, 'unexercisedValue': 0}, {'maxAge': 1, 'name': 'Ms. Reigin  Zawadzki', 'title': 'Chief People Officer', 'fiscalYear': 2023, 'exercisedValue': 0, 'unexercisedValue': 0}, {'maxAge': 1, 'name': 'Ms. Ruhi A. Khan M.B.A.', 'age': 49, 'title': 'Chief Business Officer', 'yearBorn': 1975, 'fiscalYear': 2023, 'totalPay': 573900,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</si>
  <si>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</si>
  <si>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</si>
  <si>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</si>
  <si>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</si>
  <si>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</si>
  <si>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</si>
  <si>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</si>
  <si>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</si>
  <si>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</si>
  <si>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</si>
  <si>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</si>
  <si>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</si>
  <si>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</si>
  <si>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</si>
  <si>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</si>
  <si>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</si>
  <si>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</si>
  <si>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</si>
  <si>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</si>
  <si>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</si>
  <si>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</si>
  <si>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</si>
  <si>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</si>
  <si>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</si>
  <si>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</si>
  <si>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</si>
  <si>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</si>
  <si>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</si>
  <si>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</si>
  <si>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</si>
  <si>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</si>
  <si>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</si>
  <si>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</si>
  <si>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</si>
  <si>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</si>
  <si>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</si>
  <si>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</si>
  <si>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</si>
  <si>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</si>
  <si>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</si>
  <si>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</si>
  <si>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</si>
  <si>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</si>
  <si>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</si>
  <si>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</si>
  <si>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</si>
  <si>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</si>
  <si>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</si>
  <si>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</si>
  <si>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</si>
  <si>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</si>
  <si>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</si>
  <si>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</si>
  <si>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</si>
  <si>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</si>
  <si>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</si>
  <si>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</si>
  <si>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</si>
  <si>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</si>
  <si>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</si>
  <si>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</si>
  <si>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</si>
  <si>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</si>
  <si>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</si>
  <si>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Caribou Biosciences,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</si>
  <si>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</si>
  <si>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</si>
  <si>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</si>
  <si>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</si>
  <si>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</si>
  <si>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</si>
  <si>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</si>
  <si>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f11f6be1-a9a3-3c9c-bdb1-a1f42c197bdb</t>
  </si>
  <si>
    <t>messageBoardId</t>
  </si>
  <si>
    <t>finmb_272189231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</si>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</sst>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aribou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-47.28939624630095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1.55750656E8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3.105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-0.83050466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-23.0</v>
      </c>
      <c r="C2" s="1">
        <v>-34.0</v>
      </c>
      <c r="D2" s="1">
        <v>-66.0</v>
      </c>
      <c r="E2" s="1">
        <v>-99.0</v>
      </c>
      <c r="F2" s="1">
        <v>-102.0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75.0</v>
      </c>
      <c r="C3" s="1">
        <v>90.0</v>
      </c>
      <c r="D3" s="1">
        <v>98.0</v>
      </c>
      <c r="E3" s="1">
        <v>1.0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75.0</v>
      </c>
      <c r="C4" s="1">
        <v>90.0</v>
      </c>
      <c r="D4" s="1">
        <v>98.0</v>
      </c>
      <c r="E4" s="1">
        <v>1.0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7.0</v>
      </c>
      <c r="D5" s="1">
        <v>0.0</v>
      </c>
      <c r="E5" s="1">
        <v>0.0</v>
      </c>
      <c r="F5" s="1">
        <v>-3.0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-2.0</v>
      </c>
      <c r="C6" s="1">
        <v>73.0</v>
      </c>
      <c r="D6" s="1">
        <v>5.0</v>
      </c>
      <c r="E6" s="1">
        <v>-66.0</v>
      </c>
      <c r="F6" s="1">
        <v>-4.0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3.0</v>
      </c>
      <c r="D7" s="1">
        <v>1.0</v>
      </c>
      <c r="E7" s="1">
        <v>60.0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1.0</v>
      </c>
      <c r="C8" s="1">
        <v>1.0</v>
      </c>
      <c r="D8" s="1">
        <v>3.0</v>
      </c>
      <c r="E8" s="1">
        <v>11.0</v>
      </c>
      <c r="F8" s="1">
        <v>13.0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-4.0</v>
      </c>
      <c r="D9" s="1">
        <v>-15.0</v>
      </c>
      <c r="E9" s="1">
        <v>-61.0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-21.0</v>
      </c>
      <c r="C10" s="1">
        <v>-63.0</v>
      </c>
      <c r="D10" s="1">
        <v>-1.0</v>
      </c>
      <c r="E10" s="1">
        <v>19.0</v>
      </c>
      <c r="F10" s="1">
        <v>87.0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4.0</v>
      </c>
      <c r="D11" s="1">
        <v>1.0</v>
      </c>
      <c r="E11" s="1">
        <v>-2.0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-79.0</v>
      </c>
      <c r="C12" s="1">
        <v>-60.0</v>
      </c>
      <c r="D12" s="1">
        <v>29.0</v>
      </c>
      <c r="E12" s="1">
        <v>-4.0</v>
      </c>
      <c r="F12" s="1">
        <v>-16.0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-7.0</v>
      </c>
      <c r="C13" s="1">
        <v>-49.0</v>
      </c>
      <c r="D13" s="1">
        <v>32.0</v>
      </c>
      <c r="E13" s="1">
        <v>-9.0</v>
      </c>
      <c r="F13" s="1">
        <v>17.0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1.0</v>
      </c>
      <c r="D14" s="1">
        <v>-86.0</v>
      </c>
      <c r="E14" s="1">
        <v>3.0</v>
      </c>
      <c r="F14" s="1">
        <v>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-32.0</v>
      </c>
      <c r="C15" s="1">
        <v>-33.0</v>
      </c>
      <c r="D15" s="1">
        <v>-32.0</v>
      </c>
      <c r="E15" s="1">
        <v>-90.0</v>
      </c>
      <c r="F15" s="1">
        <v>-93.0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-88.0</v>
      </c>
      <c r="C16" s="1">
        <v>-31.0</v>
      </c>
      <c r="D16" s="1">
        <v>-2.0</v>
      </c>
      <c r="E16" s="1">
        <v>-6.0</v>
      </c>
      <c r="F16" s="1">
        <v>-11.0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1.0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-99.0</v>
      </c>
      <c r="D18" s="1">
        <v>-1.0</v>
      </c>
      <c r="E18" s="1">
        <v>-60.0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28.0</v>
      </c>
      <c r="C19" s="1">
        <v>7.0</v>
      </c>
      <c r="D19" s="1">
        <v>-173.0</v>
      </c>
      <c r="E19" s="1">
        <v>-86.0</v>
      </c>
      <c r="F19" s="1">
        <v>-56.0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27.0</v>
      </c>
      <c r="C20" s="1">
        <v>6.0</v>
      </c>
      <c r="D20" s="1">
        <v>-176.0</v>
      </c>
      <c r="E20" s="1">
        <v>-93.0</v>
      </c>
      <c r="F20" s="1">
        <v>-68.0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1.0</v>
      </c>
      <c r="D21" s="1">
        <v>1.0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1.0</v>
      </c>
      <c r="D22" s="1">
        <v>1.0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-4.0</v>
      </c>
      <c r="C23" s="1">
        <v>-11.0</v>
      </c>
      <c r="D23" s="1">
        <v>-11.0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-4.0</v>
      </c>
      <c r="C24" s="1">
        <v>-11.0</v>
      </c>
      <c r="D24" s="1">
        <v>-11.0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21.0</v>
      </c>
      <c r="C25" s="1">
        <v>27.0</v>
      </c>
      <c r="D25" s="1">
        <v>324.0</v>
      </c>
      <c r="E25" s="1">
        <v>2.0</v>
      </c>
      <c r="F25" s="1">
        <v>154.0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109.0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17.0</v>
      </c>
      <c r="C27" s="1">
        <v>1.0</v>
      </c>
      <c r="D27" s="1">
        <v>433.0</v>
      </c>
      <c r="E27" s="1">
        <v>2.0</v>
      </c>
      <c r="F27" s="1">
        <v>154.0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-4.0</v>
      </c>
      <c r="C28" s="1">
        <v>-25.0</v>
      </c>
      <c r="D28" s="1">
        <v>225.0</v>
      </c>
      <c r="E28" s="1">
        <v>-182.0</v>
      </c>
      <c r="F28" s="1">
        <v>-7.0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1.0</v>
      </c>
      <c r="C30" s="1">
        <v>2.0</v>
      </c>
      <c r="D30" s="1">
        <v>1.0</v>
      </c>
      <c r="E30" s="1">
        <v>0.0</v>
      </c>
      <c r="F30" s="1">
        <v>17.0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-21.0</v>
      </c>
      <c r="D31" s="1">
        <v>-33.0</v>
      </c>
      <c r="E31" s="1">
        <v>-56.0</v>
      </c>
      <c r="F31" s="1">
        <v>-64.0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-21.0</v>
      </c>
      <c r="D32" s="1">
        <v>-33.0</v>
      </c>
      <c r="E32" s="1">
        <v>-56.0</v>
      </c>
      <c r="F32" s="1">
        <v>-64.0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-74.0</v>
      </c>
      <c r="D33" s="1">
        <v>-7.0</v>
      </c>
      <c r="E33" s="1">
        <v>-4.0</v>
      </c>
      <c r="F33" s="1">
        <v>-2.0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-4.0</v>
      </c>
      <c r="C34" s="1">
        <v>1.0</v>
      </c>
      <c r="D34" s="1">
        <v>1.0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41.0</v>
      </c>
      <c r="C3" s="1">
        <v>15.0</v>
      </c>
      <c r="D3" s="1">
        <v>240.0</v>
      </c>
      <c r="E3" s="1">
        <v>58.0</v>
      </c>
      <c r="F3" s="1">
        <v>51.0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8.0</v>
      </c>
      <c r="C4" s="1">
        <v>0.0</v>
      </c>
      <c r="D4" s="1">
        <v>135.0</v>
      </c>
      <c r="E4" s="1">
        <v>189.0</v>
      </c>
      <c r="F4" s="1">
        <v>278.0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49.0</v>
      </c>
      <c r="C5" s="1">
        <v>15.0</v>
      </c>
      <c r="D5" s="1">
        <v>376.0</v>
      </c>
      <c r="E5" s="1">
        <v>248.0</v>
      </c>
      <c r="F5" s="1">
        <v>329.0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84.0</v>
      </c>
      <c r="C6" s="1">
        <v>1.0</v>
      </c>
      <c r="D6" s="1">
        <v>2.0</v>
      </c>
      <c r="E6" s="1">
        <v>2.0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3.0</v>
      </c>
      <c r="C7" s="1">
        <v>3.0</v>
      </c>
      <c r="D7" s="1">
        <v>5.0</v>
      </c>
      <c r="E7" s="1">
        <v>2.0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3.0</v>
      </c>
      <c r="C8" s="1">
        <v>5.0</v>
      </c>
      <c r="D8" s="1">
        <v>8.0</v>
      </c>
      <c r="E8" s="1">
        <v>4.0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1.0</v>
      </c>
      <c r="C9" s="1">
        <v>95.0</v>
      </c>
      <c r="D9" s="1">
        <v>3.0</v>
      </c>
      <c r="E9" s="1">
        <v>6.0</v>
      </c>
      <c r="F9" s="1">
        <v>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2.0</v>
      </c>
      <c r="C10" s="1">
        <v>2.0</v>
      </c>
      <c r="D10" s="1">
        <v>3.0</v>
      </c>
      <c r="E10" s="1">
        <v>1.0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57.0</v>
      </c>
      <c r="C11" s="1">
        <v>24.0</v>
      </c>
      <c r="D11" s="1">
        <v>391.0</v>
      </c>
      <c r="E11" s="1">
        <v>260.0</v>
      </c>
      <c r="F11" s="1">
        <v>339.0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6.0</v>
      </c>
      <c r="C12" s="1">
        <v>6.0</v>
      </c>
      <c r="D12" s="1">
        <v>8.0</v>
      </c>
      <c r="E12" s="1">
        <v>40.0</v>
      </c>
      <c r="F12" s="1">
        <v>49.0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-2.0</v>
      </c>
      <c r="C13" s="1">
        <v>-3.0</v>
      </c>
      <c r="D13" s="1">
        <v>-4.0</v>
      </c>
      <c r="E13" s="1">
        <v>-5.0</v>
      </c>
      <c r="F13" s="1">
        <v>-9.0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4.0</v>
      </c>
      <c r="C14" s="1">
        <v>3.0</v>
      </c>
      <c r="D14" s="1">
        <v>4.0</v>
      </c>
      <c r="E14" s="1">
        <v>34.0</v>
      </c>
      <c r="F14" s="1">
        <v>40.0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0.0</v>
      </c>
      <c r="C15" s="1">
        <v>7.0</v>
      </c>
      <c r="D15" s="1">
        <v>45.0</v>
      </c>
      <c r="E15" s="1">
        <v>77.0</v>
      </c>
      <c r="F15" s="1">
        <v>51.0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59.0</v>
      </c>
      <c r="C16" s="1">
        <v>61.0</v>
      </c>
      <c r="D16" s="1">
        <v>97.0</v>
      </c>
      <c r="E16" s="1">
        <v>1.0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61.0</v>
      </c>
      <c r="C17" s="1">
        <v>36.0</v>
      </c>
      <c r="D17" s="1">
        <v>442.0</v>
      </c>
      <c r="E17" s="1">
        <v>374.0</v>
      </c>
      <c r="F17" s="1">
        <v>432.0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2.0</v>
      </c>
      <c r="C19" s="1">
        <v>2.0</v>
      </c>
      <c r="D19" s="1">
        <v>3.0</v>
      </c>
      <c r="E19" s="1">
        <v>1.0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5.0</v>
      </c>
      <c r="C20" s="1">
        <v>8.0</v>
      </c>
      <c r="D20" s="1">
        <v>12.0</v>
      </c>
      <c r="E20" s="1">
        <v>14.0</v>
      </c>
      <c r="F20" s="1">
        <v>19.0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65.0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10.0</v>
      </c>
      <c r="D22" s="1">
        <v>0.0</v>
      </c>
      <c r="E22" s="1">
        <v>96.0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1.0</v>
      </c>
      <c r="C23" s="1">
        <v>0.0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71.0</v>
      </c>
      <c r="C24" s="1">
        <v>16.0</v>
      </c>
      <c r="D24" s="1">
        <v>8.0</v>
      </c>
      <c r="E24" s="1">
        <v>9.0</v>
      </c>
      <c r="F24" s="1">
        <v>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1.0</v>
      </c>
      <c r="C25" s="1">
        <v>71.0</v>
      </c>
      <c r="D25" s="1">
        <v>1.0</v>
      </c>
      <c r="E25" s="1">
        <v>1.0</v>
      </c>
      <c r="F25" s="1">
        <v>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10.0</v>
      </c>
      <c r="C26" s="1">
        <v>12.0</v>
      </c>
      <c r="D26" s="1">
        <v>25.0</v>
      </c>
      <c r="E26" s="1">
        <v>28.0</v>
      </c>
      <c r="F26" s="1">
        <v>28.0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92.0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20.0</v>
      </c>
      <c r="C28" s="1">
        <v>0.0</v>
      </c>
      <c r="D28" s="1">
        <v>0.0</v>
      </c>
      <c r="E28" s="1">
        <v>26.0</v>
      </c>
      <c r="F28" s="1">
        <v>25.0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98.0</v>
      </c>
      <c r="C29" s="1">
        <v>93.0</v>
      </c>
      <c r="D29" s="1">
        <v>22.0</v>
      </c>
      <c r="E29" s="1">
        <v>15.0</v>
      </c>
      <c r="F29" s="1">
        <v>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65.0</v>
      </c>
      <c r="C30" s="1">
        <v>15.0</v>
      </c>
      <c r="D30" s="1">
        <v>47.0</v>
      </c>
      <c r="E30" s="1">
        <v>38.0</v>
      </c>
      <c r="F30" s="1">
        <v>55.0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1.0</v>
      </c>
      <c r="C31" s="1">
        <v>3.0</v>
      </c>
      <c r="D31" s="1">
        <v>6.0</v>
      </c>
      <c r="E31" s="1">
        <v>1.0</v>
      </c>
      <c r="F31" s="1">
        <v>2.0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13.0</v>
      </c>
      <c r="C32" s="1">
        <v>18.0</v>
      </c>
      <c r="D32" s="1">
        <v>54.0</v>
      </c>
      <c r="E32" s="1">
        <v>72.0</v>
      </c>
      <c r="F32" s="1">
        <v>63.0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41.0</v>
      </c>
      <c r="C33" s="1">
        <v>41.0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41.0</v>
      </c>
      <c r="C34" s="1">
        <v>41.0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4.0</v>
      </c>
      <c r="C36" s="1">
        <v>7.0</v>
      </c>
      <c r="D36" s="1">
        <v>486.0</v>
      </c>
      <c r="E36" s="1">
        <v>500.0</v>
      </c>
      <c r="F36" s="1">
        <v>668.0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3.0</v>
      </c>
      <c r="C37" s="1">
        <v>-30.0</v>
      </c>
      <c r="D37" s="1">
        <v>-97.0</v>
      </c>
      <c r="E37" s="1">
        <v>-197.0</v>
      </c>
      <c r="F37" s="1">
        <v>-299.0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0.0</v>
      </c>
      <c r="C38" s="1">
        <v>0.0</v>
      </c>
      <c r="D38" s="1">
        <v>-13.0</v>
      </c>
      <c r="E38" s="1">
        <v>-1.0</v>
      </c>
      <c r="F38" s="1">
        <v>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7.0</v>
      </c>
      <c r="C39" s="1">
        <v>-23.0</v>
      </c>
      <c r="D39" s="1">
        <v>388.0</v>
      </c>
      <c r="E39" s="1">
        <v>301.0</v>
      </c>
      <c r="F39" s="1">
        <v>368.0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48.0</v>
      </c>
      <c r="C40" s="1">
        <v>17.0</v>
      </c>
      <c r="D40" s="1">
        <v>388.0</v>
      </c>
      <c r="E40" s="1">
        <v>301.0</v>
      </c>
      <c r="F40" s="1">
        <v>368.0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>
        <v>61.0</v>
      </c>
      <c r="C41" s="1">
        <v>36.0</v>
      </c>
      <c r="D41" s="1">
        <v>442.0</v>
      </c>
      <c r="E41" s="1">
        <v>374.0</v>
      </c>
      <c r="F41" s="1">
        <v>432.0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>
        <v>8.0</v>
      </c>
      <c r="C43" s="1">
        <v>10.0</v>
      </c>
      <c r="D43" s="1">
        <v>60.0</v>
      </c>
      <c r="E43" s="1">
        <v>61.0</v>
      </c>
      <c r="F43" s="1">
        <v>90.0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92</v>
      </c>
      <c r="B44" s="1">
        <v>8.0</v>
      </c>
      <c r="C44" s="1">
        <v>9.0</v>
      </c>
      <c r="D44" s="1">
        <v>60.0</v>
      </c>
      <c r="E44" s="1">
        <v>61.0</v>
      </c>
      <c r="F44" s="1">
        <v>88.0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93</v>
      </c>
      <c r="B45" s="1" t="s">
        <v>94</v>
      </c>
      <c r="C45" s="1" t="s">
        <v>95</v>
      </c>
      <c r="D45" s="1" t="s">
        <v>96</v>
      </c>
      <c r="E45" s="1" t="s">
        <v>97</v>
      </c>
      <c r="F45" s="1" t="s">
        <v>98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7.0</v>
      </c>
      <c r="C46" s="1">
        <v>-23.0</v>
      </c>
      <c r="D46" s="1">
        <v>388.0</v>
      </c>
      <c r="E46" s="1">
        <v>301.0</v>
      </c>
      <c r="F46" s="1">
        <v>368.0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 t="s">
        <v>94</v>
      </c>
      <c r="C47" s="1" t="s">
        <v>95</v>
      </c>
      <c r="D47" s="1" t="s">
        <v>96</v>
      </c>
      <c r="E47" s="1" t="s">
        <v>97</v>
      </c>
      <c r="F47" s="1" t="s">
        <v>98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20.0</v>
      </c>
      <c r="C48" s="1">
        <v>1.0</v>
      </c>
      <c r="D48" s="1" t="s">
        <v>102</v>
      </c>
      <c r="E48" s="1">
        <v>27.0</v>
      </c>
      <c r="F48" s="1">
        <v>27.0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>
        <v>-49.0</v>
      </c>
      <c r="C49" s="1">
        <v>-14.0</v>
      </c>
      <c r="D49" s="1">
        <v>-414.0</v>
      </c>
      <c r="E49" s="1">
        <v>-289.0</v>
      </c>
      <c r="F49" s="1">
        <v>-345.0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104</v>
      </c>
      <c r="B50" s="1">
        <v>12.0</v>
      </c>
      <c r="C50" s="1">
        <v>20.0</v>
      </c>
      <c r="D50" s="1">
        <v>32.0</v>
      </c>
      <c r="E50" s="1">
        <v>59.0</v>
      </c>
      <c r="F50" s="1">
        <v>63.0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105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106</v>
      </c>
      <c r="B52" s="1">
        <v>5.0</v>
      </c>
      <c r="C52" s="1">
        <v>5.0</v>
      </c>
      <c r="D52" s="1">
        <v>7.0</v>
      </c>
      <c r="E52" s="1">
        <v>13.0</v>
      </c>
      <c r="F52" s="1">
        <v>16.0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107</v>
      </c>
      <c r="B53" s="1">
        <v>0.0</v>
      </c>
      <c r="C53" s="1">
        <v>0.0</v>
      </c>
      <c r="D53" s="1">
        <v>0.0</v>
      </c>
      <c r="E53" s="1">
        <v>137.0</v>
      </c>
      <c r="F53" s="1">
        <v>158.0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5.0</v>
      </c>
      <c r="C2" s="1">
        <v>12.0</v>
      </c>
      <c r="D2" s="1">
        <v>9.0</v>
      </c>
      <c r="E2" s="1">
        <v>13.0</v>
      </c>
      <c r="F2" s="1">
        <v>34.0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5.0</v>
      </c>
      <c r="C3" s="1">
        <v>12.0</v>
      </c>
      <c r="D3" s="1">
        <v>9.0</v>
      </c>
      <c r="E3" s="1">
        <v>13.0</v>
      </c>
      <c r="F3" s="1">
        <v>34.0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23.0</v>
      </c>
      <c r="C4" s="1">
        <v>34.0</v>
      </c>
      <c r="D4" s="1">
        <v>52.0</v>
      </c>
      <c r="E4" s="1">
        <v>82.0</v>
      </c>
      <c r="F4" s="1">
        <v>112.0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-17.0</v>
      </c>
      <c r="C5" s="1">
        <v>-22.0</v>
      </c>
      <c r="D5" s="1">
        <v>-42.0</v>
      </c>
      <c r="E5" s="1">
        <v>-68.0</v>
      </c>
      <c r="F5" s="1">
        <v>-77.0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16.0</v>
      </c>
      <c r="C6" s="1">
        <v>14.0</v>
      </c>
      <c r="D6" s="1">
        <v>24.0</v>
      </c>
      <c r="E6" s="1">
        <v>38.0</v>
      </c>
      <c r="F6" s="1">
        <v>38.0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16.0</v>
      </c>
      <c r="C7" s="1">
        <v>14.0</v>
      </c>
      <c r="D7" s="1">
        <v>24.0</v>
      </c>
      <c r="E7" s="1">
        <v>38.0</v>
      </c>
      <c r="F7" s="1">
        <v>38.0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-34.0</v>
      </c>
      <c r="C8" s="1">
        <v>-36.0</v>
      </c>
      <c r="D8" s="1">
        <v>-66.0</v>
      </c>
      <c r="E8" s="1">
        <v>-106.0</v>
      </c>
      <c r="F8" s="1">
        <v>-116.0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0.0</v>
      </c>
      <c r="C9" s="1">
        <v>-2.0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1.0</v>
      </c>
      <c r="C10" s="1">
        <v>23.0</v>
      </c>
      <c r="D10" s="1">
        <v>14.0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1.0</v>
      </c>
      <c r="C11" s="1">
        <v>21.0</v>
      </c>
      <c r="D11" s="1">
        <v>14.0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0.0</v>
      </c>
      <c r="C12" s="1">
        <v>51.0</v>
      </c>
      <c r="D12" s="1">
        <v>-1.0</v>
      </c>
      <c r="E12" s="1">
        <v>7.0</v>
      </c>
      <c r="F12" s="1">
        <v>14.0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-33.0</v>
      </c>
      <c r="C13" s="1">
        <v>-35.0</v>
      </c>
      <c r="D13" s="1">
        <v>-68.0</v>
      </c>
      <c r="E13" s="1">
        <v>-99.0</v>
      </c>
      <c r="F13" s="1">
        <v>-102.0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2.0</v>
      </c>
      <c r="C14" s="1">
        <v>-73.0</v>
      </c>
      <c r="D14" s="1">
        <v>0.0</v>
      </c>
      <c r="E14" s="1">
        <v>-13.0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0.0</v>
      </c>
      <c r="C15" s="1">
        <v>0.0</v>
      </c>
      <c r="D15" s="1">
        <v>1.0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-30.0</v>
      </c>
      <c r="C16" s="1">
        <v>-36.0</v>
      </c>
      <c r="D16" s="1">
        <v>-66.0</v>
      </c>
      <c r="E16" s="1">
        <v>-99.0</v>
      </c>
      <c r="F16" s="1">
        <v>-102.0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-7.0</v>
      </c>
      <c r="C17" s="1">
        <v>-1.0</v>
      </c>
      <c r="D17" s="1">
        <v>32.0</v>
      </c>
      <c r="E17" s="1">
        <v>7.0</v>
      </c>
      <c r="F17" s="1">
        <v>19.0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-23.0</v>
      </c>
      <c r="C18" s="1">
        <v>-34.0</v>
      </c>
      <c r="D18" s="1">
        <v>-66.0</v>
      </c>
      <c r="E18" s="1">
        <v>-99.0</v>
      </c>
      <c r="F18" s="1">
        <v>-102.0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-23.0</v>
      </c>
      <c r="C19" s="1">
        <v>-34.0</v>
      </c>
      <c r="D19" s="1">
        <v>-66.0</v>
      </c>
      <c r="E19" s="1">
        <v>-99.0</v>
      </c>
      <c r="F19" s="1">
        <v>-102.0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-23.0</v>
      </c>
      <c r="C20" s="1">
        <v>-34.0</v>
      </c>
      <c r="D20" s="1">
        <v>-66.0</v>
      </c>
      <c r="E20" s="1">
        <v>-99.0</v>
      </c>
      <c r="F20" s="1">
        <v>-102.0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-23.0</v>
      </c>
      <c r="C21" s="1">
        <v>-34.0</v>
      </c>
      <c r="D21" s="1">
        <v>-66.0</v>
      </c>
      <c r="E21" s="1">
        <v>-99.0</v>
      </c>
      <c r="F21" s="1">
        <v>-102.0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-23.0</v>
      </c>
      <c r="C22" s="1">
        <v>-34.0</v>
      </c>
      <c r="D22" s="1">
        <v>-66.0</v>
      </c>
      <c r="E22" s="1">
        <v>-99.0</v>
      </c>
      <c r="F22" s="1">
        <v>-102.0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131</v>
      </c>
      <c r="C24" s="1" t="s">
        <v>132</v>
      </c>
      <c r="D24" s="1" t="s">
        <v>133</v>
      </c>
      <c r="E24" s="1" t="s">
        <v>134</v>
      </c>
      <c r="F24" s="1" t="s">
        <v>135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131</v>
      </c>
      <c r="C25" s="1" t="s">
        <v>132</v>
      </c>
      <c r="D25" s="1" t="s">
        <v>133</v>
      </c>
      <c r="E25" s="1" t="s">
        <v>134</v>
      </c>
      <c r="F25" s="1" t="s">
        <v>135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>
        <v>8.0</v>
      </c>
      <c r="C26" s="1">
        <v>8.0</v>
      </c>
      <c r="D26" s="1">
        <v>31.0</v>
      </c>
      <c r="E26" s="1">
        <v>60.0</v>
      </c>
      <c r="F26" s="1">
        <v>73.0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131</v>
      </c>
      <c r="C27" s="1" t="s">
        <v>132</v>
      </c>
      <c r="D27" s="1" t="s">
        <v>133</v>
      </c>
      <c r="E27" s="1" t="s">
        <v>134</v>
      </c>
      <c r="F27" s="1" t="s">
        <v>135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131</v>
      </c>
      <c r="C28" s="1" t="s">
        <v>132</v>
      </c>
      <c r="D28" s="1" t="s">
        <v>133</v>
      </c>
      <c r="E28" s="1" t="s">
        <v>134</v>
      </c>
      <c r="F28" s="1" t="s">
        <v>135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8.0</v>
      </c>
      <c r="C29" s="1">
        <v>8.0</v>
      </c>
      <c r="D29" s="1">
        <v>31.0</v>
      </c>
      <c r="E29" s="1">
        <v>60.0</v>
      </c>
      <c r="F29" s="1">
        <v>73.0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142</v>
      </c>
      <c r="C30" s="1" t="s">
        <v>143</v>
      </c>
      <c r="D30" s="1" t="s">
        <v>144</v>
      </c>
      <c r="E30" s="1" t="s">
        <v>145</v>
      </c>
      <c r="F30" s="1" t="s">
        <v>146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 t="s">
        <v>142</v>
      </c>
      <c r="C31" s="1" t="s">
        <v>143</v>
      </c>
      <c r="D31" s="1" t="s">
        <v>144</v>
      </c>
      <c r="E31" s="1" t="s">
        <v>145</v>
      </c>
      <c r="F31" s="1" t="s">
        <v>146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>
        <v>-33.0</v>
      </c>
      <c r="C33" s="1">
        <v>-35.0</v>
      </c>
      <c r="D33" s="1">
        <v>-66.0</v>
      </c>
      <c r="E33" s="1">
        <v>-105.0</v>
      </c>
      <c r="F33" s="1">
        <v>-113.0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149</v>
      </c>
      <c r="B34" s="1">
        <v>-34.0</v>
      </c>
      <c r="C34" s="1">
        <v>-36.0</v>
      </c>
      <c r="D34" s="1">
        <v>-66.0</v>
      </c>
      <c r="E34" s="1">
        <v>-106.0</v>
      </c>
      <c r="F34" s="1">
        <v>-116.0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150</v>
      </c>
      <c r="B35" s="1">
        <v>-34.0</v>
      </c>
      <c r="C35" s="1">
        <v>-36.0</v>
      </c>
      <c r="D35" s="1">
        <v>-66.0</v>
      </c>
      <c r="E35" s="1">
        <v>-106.0</v>
      </c>
      <c r="F35" s="1">
        <v>-116.0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151</v>
      </c>
      <c r="B36" s="1">
        <v>-31.0</v>
      </c>
      <c r="C36" s="1">
        <v>-32.0</v>
      </c>
      <c r="D36" s="1">
        <v>-62.0</v>
      </c>
      <c r="E36" s="1">
        <v>-97.0</v>
      </c>
      <c r="F36" s="1">
        <v>-105.0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152</v>
      </c>
      <c r="B37" s="1" t="s">
        <v>153</v>
      </c>
      <c r="C37" s="1" t="s">
        <v>154</v>
      </c>
      <c r="D37" s="1" t="s">
        <v>155</v>
      </c>
      <c r="E37" s="1" t="s">
        <v>156</v>
      </c>
      <c r="F37" s="1" t="s">
        <v>157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-42.0</v>
      </c>
      <c r="C38" s="1">
        <v>-90.0</v>
      </c>
      <c r="D38" s="1">
        <v>0.0</v>
      </c>
      <c r="E38" s="1">
        <v>16.0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>
        <v>-42.0</v>
      </c>
      <c r="C39" s="1">
        <v>-90.0</v>
      </c>
      <c r="D39" s="1">
        <v>0.0</v>
      </c>
      <c r="E39" s="1">
        <v>16.0</v>
      </c>
      <c r="F39" s="1">
        <v>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160</v>
      </c>
      <c r="B40" s="1">
        <v>-7.0</v>
      </c>
      <c r="C40" s="1">
        <v>-91.0</v>
      </c>
      <c r="D40" s="1">
        <v>32.0</v>
      </c>
      <c r="E40" s="1">
        <v>-9.0</v>
      </c>
      <c r="F40" s="1">
        <v>17.0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161</v>
      </c>
      <c r="B41" s="1">
        <v>-7.0</v>
      </c>
      <c r="C41" s="1">
        <v>-91.0</v>
      </c>
      <c r="D41" s="1">
        <v>32.0</v>
      </c>
      <c r="E41" s="1">
        <v>-9.0</v>
      </c>
      <c r="F41" s="1">
        <v>17.0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162</v>
      </c>
      <c r="B42" s="1">
        <v>-20.0</v>
      </c>
      <c r="C42" s="1">
        <v>-22.0</v>
      </c>
      <c r="D42" s="1">
        <v>-42.0</v>
      </c>
      <c r="E42" s="1">
        <v>-62.0</v>
      </c>
      <c r="F42" s="1">
        <v>-63.0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163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16.0</v>
      </c>
      <c r="C44" s="1">
        <v>14.0</v>
      </c>
      <c r="D44" s="1">
        <v>24.0</v>
      </c>
      <c r="E44" s="1">
        <v>38.0</v>
      </c>
      <c r="F44" s="1">
        <v>38.0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>
        <v>23.0</v>
      </c>
      <c r="C45" s="1">
        <v>34.0</v>
      </c>
      <c r="D45" s="1">
        <v>53.0</v>
      </c>
      <c r="E45" s="1">
        <v>82.0</v>
      </c>
      <c r="F45" s="1">
        <v>112.0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166</v>
      </c>
      <c r="B46" s="1">
        <v>1.0</v>
      </c>
      <c r="C46" s="1">
        <v>2.0</v>
      </c>
      <c r="D46" s="1">
        <v>4.0</v>
      </c>
      <c r="E46" s="1">
        <v>7.0</v>
      </c>
      <c r="F46" s="1">
        <v>7.0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167</v>
      </c>
      <c r="B47" s="1">
        <v>0.0</v>
      </c>
      <c r="C47" s="1">
        <v>42.0</v>
      </c>
      <c r="D47" s="1">
        <v>0.0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168</v>
      </c>
      <c r="B48" s="1">
        <v>0.0</v>
      </c>
      <c r="C48" s="1">
        <v>2.0</v>
      </c>
      <c r="D48" s="1">
        <v>0.0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169</v>
      </c>
      <c r="B49" s="1">
        <v>59.0</v>
      </c>
      <c r="C49" s="1">
        <v>69.0</v>
      </c>
      <c r="D49" s="1">
        <v>1.0</v>
      </c>
      <c r="E49" s="1">
        <v>4.0</v>
      </c>
      <c r="F49" s="1">
        <v>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170</v>
      </c>
      <c r="B50" s="1">
        <v>63.0</v>
      </c>
      <c r="C50" s="1">
        <v>30.0</v>
      </c>
      <c r="D50" s="1">
        <v>2.0</v>
      </c>
      <c r="E50" s="1">
        <v>7.0</v>
      </c>
      <c r="F50" s="1">
        <v>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171</v>
      </c>
      <c r="B51" s="1">
        <v>6.0</v>
      </c>
      <c r="C51" s="1">
        <v>19.0</v>
      </c>
      <c r="D51" s="1">
        <v>0.0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172</v>
      </c>
      <c r="B52" s="1">
        <v>1.0</v>
      </c>
      <c r="C52" s="1">
        <v>1.0</v>
      </c>
      <c r="D52" s="1">
        <v>3.0</v>
      </c>
      <c r="E52" s="1">
        <v>11.0</v>
      </c>
      <c r="F52" s="1">
        <v>13.0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1" t="s">
        <v>177</v>
      </c>
      <c r="F3" s="1">
        <v>-18.0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178</v>
      </c>
      <c r="B4" s="1">
        <v>0.0</v>
      </c>
      <c r="C4" s="1" t="s">
        <v>179</v>
      </c>
      <c r="D4" s="1" t="s">
        <v>180</v>
      </c>
      <c r="E4" s="1" t="s">
        <v>181</v>
      </c>
      <c r="F4" s="1" t="s">
        <v>182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183</v>
      </c>
      <c r="B5" s="1">
        <v>0.0</v>
      </c>
      <c r="C5" s="1" t="s">
        <v>184</v>
      </c>
      <c r="D5" s="1" t="s">
        <v>185</v>
      </c>
      <c r="E5" s="1" t="s">
        <v>186</v>
      </c>
      <c r="F5" s="1" t="s">
        <v>187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188</v>
      </c>
      <c r="B6" s="1">
        <v>0.0</v>
      </c>
      <c r="C6" s="1" t="s">
        <v>189</v>
      </c>
      <c r="D6" s="1" t="s">
        <v>190</v>
      </c>
      <c r="E6" s="1" t="s">
        <v>186</v>
      </c>
      <c r="F6" s="1" t="s">
        <v>187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192</v>
      </c>
      <c r="B8" s="1" t="s">
        <v>193</v>
      </c>
      <c r="C8" s="1" t="s">
        <v>194</v>
      </c>
      <c r="D8" s="1" t="s">
        <v>195</v>
      </c>
      <c r="E8" s="1" t="s">
        <v>196</v>
      </c>
      <c r="F8" s="1" t="s">
        <v>197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198</v>
      </c>
      <c r="B9" s="1" t="s">
        <v>199</v>
      </c>
      <c r="C9" s="1" t="s">
        <v>200</v>
      </c>
      <c r="D9" s="1" t="s">
        <v>201</v>
      </c>
      <c r="E9" s="1" t="s">
        <v>202</v>
      </c>
      <c r="F9" s="1" t="s">
        <v>203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204</v>
      </c>
      <c r="B10" s="1" t="s">
        <v>205</v>
      </c>
      <c r="C10" s="1" t="s">
        <v>206</v>
      </c>
      <c r="D10" s="1" t="s">
        <v>207</v>
      </c>
      <c r="E10" s="1" t="s">
        <v>208</v>
      </c>
      <c r="F10" s="1" t="s">
        <v>209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210</v>
      </c>
      <c r="B11" s="1" t="s">
        <v>211</v>
      </c>
      <c r="C11" s="1" t="s">
        <v>212</v>
      </c>
      <c r="D11" s="1" t="s">
        <v>213</v>
      </c>
      <c r="E11" s="1" t="s">
        <v>214</v>
      </c>
      <c r="F11" s="1" t="s">
        <v>215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216</v>
      </c>
      <c r="B12" s="1" t="s">
        <v>211</v>
      </c>
      <c r="C12" s="1" t="s">
        <v>212</v>
      </c>
      <c r="D12" s="1" t="s">
        <v>213</v>
      </c>
      <c r="E12" s="1" t="s">
        <v>214</v>
      </c>
      <c r="F12" s="1" t="s">
        <v>215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217</v>
      </c>
      <c r="B13" s="1" t="s">
        <v>218</v>
      </c>
      <c r="C13" s="1" t="s">
        <v>219</v>
      </c>
      <c r="D13" s="1" t="s">
        <v>220</v>
      </c>
      <c r="E13" s="1" t="s">
        <v>221</v>
      </c>
      <c r="F13" s="1" t="s">
        <v>222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218</v>
      </c>
      <c r="C14" s="1" t="s">
        <v>219</v>
      </c>
      <c r="D14" s="1" t="s">
        <v>220</v>
      </c>
      <c r="E14" s="1" t="s">
        <v>221</v>
      </c>
      <c r="F14" s="1" t="s">
        <v>222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224</v>
      </c>
      <c r="B15" s="1" t="s">
        <v>218</v>
      </c>
      <c r="C15" s="1" t="s">
        <v>219</v>
      </c>
      <c r="D15" s="1" t="s">
        <v>220</v>
      </c>
      <c r="E15" s="1" t="s">
        <v>221</v>
      </c>
      <c r="F15" s="1" t="s">
        <v>222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225</v>
      </c>
      <c r="B16" s="1" t="s">
        <v>226</v>
      </c>
      <c r="C16" s="1" t="s">
        <v>227</v>
      </c>
      <c r="D16" s="1" t="s">
        <v>228</v>
      </c>
      <c r="E16" s="1" t="s">
        <v>229</v>
      </c>
      <c r="F16" s="1" t="s">
        <v>230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231</v>
      </c>
      <c r="B17" s="1">
        <v>0.0</v>
      </c>
      <c r="C17" s="1" t="s">
        <v>232</v>
      </c>
      <c r="D17" s="1" t="s">
        <v>233</v>
      </c>
      <c r="E17" s="1" t="s">
        <v>234</v>
      </c>
      <c r="F17" s="1" t="s">
        <v>235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236</v>
      </c>
      <c r="B18" s="1">
        <v>0.0</v>
      </c>
      <c r="C18" s="1" t="s">
        <v>237</v>
      </c>
      <c r="D18" s="1" t="s">
        <v>238</v>
      </c>
      <c r="E18" s="1" t="s">
        <v>234</v>
      </c>
      <c r="F18" s="1" t="s">
        <v>235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239</v>
      </c>
      <c r="B20" s="1">
        <v>0.0</v>
      </c>
      <c r="C20" s="1" t="s">
        <v>240</v>
      </c>
      <c r="D20" s="1" t="s">
        <v>241</v>
      </c>
      <c r="E20" s="1" t="s">
        <v>242</v>
      </c>
      <c r="F20" s="1" t="s">
        <v>243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244</v>
      </c>
      <c r="B21" s="1">
        <v>0.0</v>
      </c>
      <c r="C21" s="1" t="s">
        <v>245</v>
      </c>
      <c r="D21" s="1" t="s">
        <v>246</v>
      </c>
      <c r="E21" s="1" t="s">
        <v>247</v>
      </c>
      <c r="F21" s="1" t="s">
        <v>248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249</v>
      </c>
      <c r="B22" s="1">
        <v>0.0</v>
      </c>
      <c r="C22" s="1" t="s">
        <v>250</v>
      </c>
      <c r="D22" s="1" t="s">
        <v>251</v>
      </c>
      <c r="E22" s="1" t="s">
        <v>252</v>
      </c>
      <c r="F22" s="1" t="s">
        <v>253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255</v>
      </c>
      <c r="B24" s="1" t="s">
        <v>256</v>
      </c>
      <c r="C24" s="1" t="s">
        <v>257</v>
      </c>
      <c r="D24" s="1" t="s">
        <v>258</v>
      </c>
      <c r="E24" s="1" t="s">
        <v>259</v>
      </c>
      <c r="F24" s="1" t="s">
        <v>260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261</v>
      </c>
      <c r="B25" s="1" t="s">
        <v>262</v>
      </c>
      <c r="C25" s="1" t="s">
        <v>263</v>
      </c>
      <c r="D25" s="1" t="s">
        <v>264</v>
      </c>
      <c r="E25" s="1" t="s">
        <v>265</v>
      </c>
      <c r="F25" s="1" t="s">
        <v>266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267</v>
      </c>
      <c r="B26" s="1" t="s">
        <v>268</v>
      </c>
      <c r="C26" s="1" t="s">
        <v>269</v>
      </c>
      <c r="D26" s="1" t="s">
        <v>270</v>
      </c>
      <c r="E26" s="1" t="s">
        <v>271</v>
      </c>
      <c r="F26" s="1" t="s">
        <v>272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273</v>
      </c>
      <c r="B27" s="1">
        <v>0.0</v>
      </c>
      <c r="C27" s="1" t="s">
        <v>274</v>
      </c>
      <c r="D27" s="1" t="s">
        <v>275</v>
      </c>
      <c r="E27" s="1" t="s">
        <v>276</v>
      </c>
      <c r="F27" s="1" t="s">
        <v>277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278</v>
      </c>
      <c r="B28" s="1">
        <v>0.0</v>
      </c>
      <c r="C28" s="1" t="s">
        <v>279</v>
      </c>
      <c r="D28" s="1" t="s">
        <v>280</v>
      </c>
      <c r="E28" s="1" t="s">
        <v>281</v>
      </c>
      <c r="F28" s="1" t="s">
        <v>282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284</v>
      </c>
      <c r="B30" s="1" t="s">
        <v>285</v>
      </c>
      <c r="C30" s="1" t="s">
        <v>286</v>
      </c>
      <c r="D30" s="1">
        <v>0.0</v>
      </c>
      <c r="E30" s="1" t="s">
        <v>287</v>
      </c>
      <c r="F30" s="1" t="s">
        <v>288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289</v>
      </c>
      <c r="B31" s="1" t="s">
        <v>285</v>
      </c>
      <c r="C31" s="1" t="s">
        <v>290</v>
      </c>
      <c r="D31" s="1">
        <v>0.0</v>
      </c>
      <c r="E31" s="1" t="s">
        <v>291</v>
      </c>
      <c r="F31" s="1" t="s">
        <v>292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293</v>
      </c>
      <c r="B32" s="1" t="s">
        <v>285</v>
      </c>
      <c r="C32" s="1" t="s">
        <v>294</v>
      </c>
      <c r="D32" s="1">
        <v>0.0</v>
      </c>
      <c r="E32" s="1" t="s">
        <v>295</v>
      </c>
      <c r="F32" s="1" t="s">
        <v>296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297</v>
      </c>
      <c r="B33" s="1" t="s">
        <v>285</v>
      </c>
      <c r="C33" s="1" t="s">
        <v>298</v>
      </c>
      <c r="D33" s="1">
        <v>0.0</v>
      </c>
      <c r="E33" s="1" t="s">
        <v>299</v>
      </c>
      <c r="F33" s="1" t="s">
        <v>300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301</v>
      </c>
      <c r="B34" s="1" t="s">
        <v>302</v>
      </c>
      <c r="C34" s="1" t="s">
        <v>303</v>
      </c>
      <c r="D34" s="1" t="s">
        <v>304</v>
      </c>
      <c r="E34" s="1" t="s">
        <v>305</v>
      </c>
      <c r="F34" s="1" t="s">
        <v>306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307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308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309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310</v>
      </c>
      <c r="B38" s="1" t="s">
        <v>311</v>
      </c>
      <c r="C38" s="1" t="s">
        <v>312</v>
      </c>
      <c r="D38" s="1">
        <v>0.0</v>
      </c>
      <c r="E38" s="1" t="s">
        <v>313</v>
      </c>
      <c r="F38" s="1" t="s">
        <v>314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315</v>
      </c>
      <c r="B39" s="1" t="s">
        <v>316</v>
      </c>
      <c r="C39" s="1" t="s">
        <v>285</v>
      </c>
      <c r="D39" s="1" t="s">
        <v>317</v>
      </c>
      <c r="E39" s="1" t="s">
        <v>318</v>
      </c>
      <c r="F39" s="1" t="s">
        <v>319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320</v>
      </c>
      <c r="B40" s="1" t="s">
        <v>311</v>
      </c>
      <c r="C40" s="1" t="s">
        <v>312</v>
      </c>
      <c r="D40" s="1">
        <v>0.0</v>
      </c>
      <c r="E40" s="1" t="s">
        <v>321</v>
      </c>
      <c r="F40" s="1" t="s">
        <v>322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323</v>
      </c>
      <c r="B41" s="1" t="s">
        <v>324</v>
      </c>
      <c r="C41" s="1" t="s">
        <v>325</v>
      </c>
      <c r="D41" s="1" t="s">
        <v>326</v>
      </c>
      <c r="E41" s="1" t="s">
        <v>327</v>
      </c>
      <c r="F41" s="1" t="s">
        <v>318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329</v>
      </c>
      <c r="B43" s="1">
        <v>0.0</v>
      </c>
      <c r="C43" s="1" t="s">
        <v>330</v>
      </c>
      <c r="D43" s="1" t="s">
        <v>331</v>
      </c>
      <c r="E43" s="1" t="s">
        <v>332</v>
      </c>
      <c r="F43" s="1" t="s">
        <v>333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334</v>
      </c>
      <c r="B44" s="1">
        <v>0.0</v>
      </c>
      <c r="C44" s="1" t="s">
        <v>335</v>
      </c>
      <c r="D44" s="1" t="s">
        <v>336</v>
      </c>
      <c r="E44" s="1" t="s">
        <v>337</v>
      </c>
      <c r="F44" s="1" t="s">
        <v>338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339</v>
      </c>
      <c r="B45" s="1">
        <v>0.0</v>
      </c>
      <c r="C45" s="1" t="s">
        <v>340</v>
      </c>
      <c r="D45" s="1" t="s">
        <v>341</v>
      </c>
      <c r="E45" s="1" t="s">
        <v>342</v>
      </c>
      <c r="F45" s="1" t="s">
        <v>343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344</v>
      </c>
      <c r="B46" s="1">
        <v>0.0</v>
      </c>
      <c r="C46" s="1" t="s">
        <v>262</v>
      </c>
      <c r="D46" s="1" t="s">
        <v>345</v>
      </c>
      <c r="E46" s="1" t="s">
        <v>346</v>
      </c>
      <c r="F46" s="1" t="s">
        <v>347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348</v>
      </c>
      <c r="B47" s="1">
        <v>0.0</v>
      </c>
      <c r="C47" s="1" t="s">
        <v>262</v>
      </c>
      <c r="D47" s="1" t="s">
        <v>345</v>
      </c>
      <c r="E47" s="1" t="s">
        <v>346</v>
      </c>
      <c r="F47" s="1" t="s">
        <v>347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349</v>
      </c>
      <c r="B48" s="1">
        <v>0.0</v>
      </c>
      <c r="C48" s="1" t="s">
        <v>350</v>
      </c>
      <c r="D48" s="1" t="s">
        <v>351</v>
      </c>
      <c r="E48" s="1" t="s">
        <v>352</v>
      </c>
      <c r="F48" s="1" t="s">
        <v>353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354</v>
      </c>
      <c r="B49" s="1">
        <v>0.0</v>
      </c>
      <c r="C49" s="1" t="s">
        <v>350</v>
      </c>
      <c r="D49" s="1" t="s">
        <v>351</v>
      </c>
      <c r="E49" s="1" t="s">
        <v>352</v>
      </c>
      <c r="F49" s="1" t="s">
        <v>353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355</v>
      </c>
      <c r="B50" s="1">
        <v>0.0</v>
      </c>
      <c r="C50" s="1" t="s">
        <v>356</v>
      </c>
      <c r="D50" s="1" t="s">
        <v>357</v>
      </c>
      <c r="E50" s="1" t="s">
        <v>358</v>
      </c>
      <c r="F50" s="1" t="s">
        <v>359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 t="s">
        <v>361</v>
      </c>
      <c r="D51" s="1" t="s">
        <v>362</v>
      </c>
      <c r="E51" s="1" t="s">
        <v>363</v>
      </c>
      <c r="F51" s="1" t="s">
        <v>364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365</v>
      </c>
      <c r="B52" s="1">
        <v>0.0</v>
      </c>
      <c r="C52" s="1" t="s">
        <v>366</v>
      </c>
      <c r="D52" s="1" t="s">
        <v>367</v>
      </c>
      <c r="E52" s="1" t="s">
        <v>368</v>
      </c>
      <c r="F52" s="1" t="s">
        <v>369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370</v>
      </c>
      <c r="B53" s="1">
        <v>0.0</v>
      </c>
      <c r="C53" s="1" t="s">
        <v>371</v>
      </c>
      <c r="D53" s="1" t="s">
        <v>372</v>
      </c>
      <c r="E53" s="1" t="s">
        <v>373</v>
      </c>
      <c r="F53" s="1" t="s">
        <v>374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375</v>
      </c>
      <c r="B54" s="1">
        <v>0.0</v>
      </c>
      <c r="C54" s="1" t="s">
        <v>376</v>
      </c>
      <c r="D54" s="1">
        <v>0.0</v>
      </c>
      <c r="E54" s="1" t="s">
        <v>377</v>
      </c>
      <c r="F54" s="1" t="s">
        <v>378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379</v>
      </c>
      <c r="B55" s="1">
        <v>0.0</v>
      </c>
      <c r="C55" s="1" t="s">
        <v>380</v>
      </c>
      <c r="D55" s="1">
        <v>0.0</v>
      </c>
      <c r="E55" s="1" t="s">
        <v>381</v>
      </c>
      <c r="F55" s="1" t="s">
        <v>382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383</v>
      </c>
      <c r="B56" s="1">
        <v>0.0</v>
      </c>
      <c r="C56" s="1" t="s">
        <v>380</v>
      </c>
      <c r="D56" s="1">
        <v>0.0</v>
      </c>
      <c r="E56" s="1" t="s">
        <v>381</v>
      </c>
      <c r="F56" s="1" t="s">
        <v>382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384</v>
      </c>
      <c r="B57" s="1">
        <v>0.0</v>
      </c>
      <c r="C57" s="1" t="s">
        <v>385</v>
      </c>
      <c r="D57" s="1" t="s">
        <v>386</v>
      </c>
      <c r="E57" s="1" t="s">
        <v>387</v>
      </c>
      <c r="F57" s="1" t="s">
        <v>388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389</v>
      </c>
      <c r="B58" s="1">
        <v>0.0</v>
      </c>
      <c r="C58" s="1" t="s">
        <v>390</v>
      </c>
      <c r="D58" s="1" t="s">
        <v>391</v>
      </c>
      <c r="E58" s="1" t="s">
        <v>392</v>
      </c>
      <c r="F58" s="1" t="s">
        <v>393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394</v>
      </c>
      <c r="B59" s="1">
        <v>0.0</v>
      </c>
      <c r="C59" s="1">
        <v>0.0</v>
      </c>
      <c r="D59" s="1" t="s">
        <v>395</v>
      </c>
      <c r="E59" s="1" t="s">
        <v>396</v>
      </c>
      <c r="F59" s="1" t="s">
        <v>397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398</v>
      </c>
      <c r="B60" s="1">
        <v>0.0</v>
      </c>
      <c r="C60" s="1">
        <v>0.0</v>
      </c>
      <c r="D60" s="1" t="s">
        <v>399</v>
      </c>
      <c r="E60" s="1" t="s">
        <v>396</v>
      </c>
      <c r="F60" s="1" t="s">
        <v>397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401</v>
      </c>
      <c r="B62" s="1">
        <v>0.0</v>
      </c>
      <c r="C62" s="1">
        <v>0.0</v>
      </c>
      <c r="D62" s="1" t="s">
        <v>402</v>
      </c>
      <c r="E62" s="1" t="s">
        <v>403</v>
      </c>
      <c r="F62" s="1" t="s">
        <v>404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405</v>
      </c>
      <c r="B63" s="1">
        <v>0.0</v>
      </c>
      <c r="C63" s="1">
        <v>0.0</v>
      </c>
      <c r="D63" s="1" t="s">
        <v>406</v>
      </c>
      <c r="E63" s="1" t="s">
        <v>407</v>
      </c>
      <c r="F63" s="1" t="s">
        <v>408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409</v>
      </c>
      <c r="B64" s="1">
        <v>0.0</v>
      </c>
      <c r="C64" s="1">
        <v>0.0</v>
      </c>
      <c r="D64" s="1" t="s">
        <v>410</v>
      </c>
      <c r="E64" s="1" t="s">
        <v>411</v>
      </c>
      <c r="F64" s="1" t="s">
        <v>412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413</v>
      </c>
      <c r="B65" s="1">
        <v>0.0</v>
      </c>
      <c r="C65" s="1">
        <v>0.0</v>
      </c>
      <c r="D65" s="1" t="s">
        <v>414</v>
      </c>
      <c r="E65" s="1" t="s">
        <v>415</v>
      </c>
      <c r="F65" s="1" t="s">
        <v>416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417</v>
      </c>
      <c r="B66" s="1">
        <v>0.0</v>
      </c>
      <c r="C66" s="1">
        <v>0.0</v>
      </c>
      <c r="D66" s="1" t="s">
        <v>414</v>
      </c>
      <c r="E66" s="1" t="s">
        <v>415</v>
      </c>
      <c r="F66" s="1" t="s">
        <v>416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418</v>
      </c>
      <c r="B67" s="1">
        <v>0.0</v>
      </c>
      <c r="C67" s="1">
        <v>0.0</v>
      </c>
      <c r="D67" s="1">
        <v>69.0</v>
      </c>
      <c r="E67" s="1" t="s">
        <v>419</v>
      </c>
      <c r="F67" s="1" t="s">
        <v>420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421</v>
      </c>
      <c r="B68" s="1">
        <v>0.0</v>
      </c>
      <c r="C68" s="1">
        <v>0.0</v>
      </c>
      <c r="D68" s="1">
        <v>69.0</v>
      </c>
      <c r="E68" s="1" t="s">
        <v>419</v>
      </c>
      <c r="F68" s="1" t="s">
        <v>420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422</v>
      </c>
      <c r="B69" s="1">
        <v>0.0</v>
      </c>
      <c r="C69" s="1">
        <v>0.0</v>
      </c>
      <c r="D69" s="1" t="s">
        <v>423</v>
      </c>
      <c r="E69" s="1" t="s">
        <v>424</v>
      </c>
      <c r="F69" s="1" t="s">
        <v>425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426</v>
      </c>
      <c r="B70" s="1">
        <v>0.0</v>
      </c>
      <c r="C70" s="1">
        <v>0.0</v>
      </c>
      <c r="D70" s="1" t="s">
        <v>427</v>
      </c>
      <c r="E70" s="1" t="s">
        <v>428</v>
      </c>
      <c r="F70" s="1" t="s">
        <v>429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430</v>
      </c>
      <c r="B71" s="1">
        <v>0.0</v>
      </c>
      <c r="C71" s="1">
        <v>0.0</v>
      </c>
      <c r="D71" s="1" t="s">
        <v>431</v>
      </c>
      <c r="E71" s="1" t="s">
        <v>432</v>
      </c>
      <c r="F71" s="1" t="s">
        <v>433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434</v>
      </c>
      <c r="B72" s="1">
        <v>0.0</v>
      </c>
      <c r="C72" s="1">
        <v>0.0</v>
      </c>
      <c r="D72" s="1" t="s">
        <v>435</v>
      </c>
      <c r="E72" s="1" t="s">
        <v>436</v>
      </c>
      <c r="F72" s="1" t="s">
        <v>437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438</v>
      </c>
      <c r="B73" s="1">
        <v>0.0</v>
      </c>
      <c r="C73" s="1">
        <v>0.0</v>
      </c>
      <c r="D73" s="1" t="s">
        <v>439</v>
      </c>
      <c r="E73" s="1" t="s">
        <v>440</v>
      </c>
      <c r="F73" s="1" t="s">
        <v>441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442</v>
      </c>
      <c r="B74" s="1">
        <v>0.0</v>
      </c>
      <c r="C74" s="1">
        <v>0.0</v>
      </c>
      <c r="D74" s="1" t="s">
        <v>443</v>
      </c>
      <c r="E74" s="1" t="s">
        <v>444</v>
      </c>
      <c r="F74" s="1" t="s">
        <v>445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446</v>
      </c>
      <c r="B75" s="1">
        <v>0.0</v>
      </c>
      <c r="C75" s="1">
        <v>0.0</v>
      </c>
      <c r="D75" s="1" t="s">
        <v>443</v>
      </c>
      <c r="E75" s="1" t="s">
        <v>444</v>
      </c>
      <c r="F75" s="1" t="s">
        <v>445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447</v>
      </c>
      <c r="B76" s="1">
        <v>0.0</v>
      </c>
      <c r="C76" s="1">
        <v>0.0</v>
      </c>
      <c r="D76" s="1" t="s">
        <v>448</v>
      </c>
      <c r="E76" s="1" t="s">
        <v>449</v>
      </c>
      <c r="F76" s="1" t="s">
        <v>450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451</v>
      </c>
      <c r="B77" s="1">
        <v>0.0</v>
      </c>
      <c r="C77" s="1">
        <v>0.0</v>
      </c>
      <c r="D77" s="1" t="s">
        <v>452</v>
      </c>
      <c r="E77" s="1" t="s">
        <v>453</v>
      </c>
      <c r="F77" s="1" t="s">
        <v>454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455</v>
      </c>
      <c r="B78" s="1">
        <v>0.0</v>
      </c>
      <c r="C78" s="1">
        <v>0.0</v>
      </c>
      <c r="D78" s="1">
        <v>0.0</v>
      </c>
      <c r="E78" s="1" t="s">
        <v>456</v>
      </c>
      <c r="F78" s="1" t="s">
        <v>457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458</v>
      </c>
      <c r="B79" s="1">
        <v>0.0</v>
      </c>
      <c r="C79" s="1">
        <v>0.0</v>
      </c>
      <c r="D79" s="1">
        <v>0.0</v>
      </c>
      <c r="E79" s="1" t="s">
        <v>459</v>
      </c>
      <c r="F79" s="1" t="s">
        <v>457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460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461</v>
      </c>
      <c r="B81" s="1">
        <v>0.0</v>
      </c>
      <c r="C81" s="1">
        <v>0.0</v>
      </c>
      <c r="D81" s="1">
        <v>0.0</v>
      </c>
      <c r="E81" s="1" t="s">
        <v>462</v>
      </c>
      <c r="F81" s="1" t="s">
        <v>463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464</v>
      </c>
      <c r="B82" s="1">
        <v>0.0</v>
      </c>
      <c r="C82" s="1">
        <v>0.0</v>
      </c>
      <c r="D82" s="1">
        <v>0.0</v>
      </c>
      <c r="E82" s="1" t="s">
        <v>465</v>
      </c>
      <c r="F82" s="1" t="s">
        <v>466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467</v>
      </c>
      <c r="B83" s="1">
        <v>0.0</v>
      </c>
      <c r="C83" s="1">
        <v>0.0</v>
      </c>
      <c r="D83" s="1">
        <v>0.0</v>
      </c>
      <c r="E83" s="1" t="s">
        <v>468</v>
      </c>
      <c r="F83" s="1" t="s">
        <v>469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470</v>
      </c>
      <c r="B84" s="1">
        <v>0.0</v>
      </c>
      <c r="C84" s="1">
        <v>0.0</v>
      </c>
      <c r="D84" s="1">
        <v>0.0</v>
      </c>
      <c r="E84" s="1" t="s">
        <v>471</v>
      </c>
      <c r="F84" s="1" t="s">
        <v>472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473</v>
      </c>
      <c r="B85" s="1">
        <v>0.0</v>
      </c>
      <c r="C85" s="1">
        <v>0.0</v>
      </c>
      <c r="D85" s="1">
        <v>0.0</v>
      </c>
      <c r="E85" s="1" t="s">
        <v>471</v>
      </c>
      <c r="F85" s="1" t="s">
        <v>472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474</v>
      </c>
      <c r="B86" s="1">
        <v>0.0</v>
      </c>
      <c r="C86" s="1">
        <v>0.0</v>
      </c>
      <c r="D86" s="1">
        <v>0.0</v>
      </c>
      <c r="E86" s="1" t="s">
        <v>475</v>
      </c>
      <c r="F86" s="1" t="s">
        <v>476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477</v>
      </c>
      <c r="B87" s="1">
        <v>0.0</v>
      </c>
      <c r="C87" s="1">
        <v>0.0</v>
      </c>
      <c r="D87" s="1">
        <v>0.0</v>
      </c>
      <c r="E87" s="1" t="s">
        <v>475</v>
      </c>
      <c r="F87" s="1" t="s">
        <v>476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478</v>
      </c>
      <c r="B88" s="1">
        <v>0.0</v>
      </c>
      <c r="C88" s="1">
        <v>0.0</v>
      </c>
      <c r="D88" s="1">
        <v>0.0</v>
      </c>
      <c r="E88" s="1" t="s">
        <v>479</v>
      </c>
      <c r="F88" s="1" t="s">
        <v>480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481</v>
      </c>
      <c r="B89" s="1">
        <v>0.0</v>
      </c>
      <c r="C89" s="1">
        <v>0.0</v>
      </c>
      <c r="D89" s="1">
        <v>0.0</v>
      </c>
      <c r="E89" s="1" t="s">
        <v>482</v>
      </c>
      <c r="F89" s="1" t="s">
        <v>483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484</v>
      </c>
      <c r="B90" s="1">
        <v>0.0</v>
      </c>
      <c r="C90" s="1">
        <v>0.0</v>
      </c>
      <c r="D90" s="1">
        <v>0.0</v>
      </c>
      <c r="E90" s="1" t="s">
        <v>485</v>
      </c>
      <c r="F90" s="1" t="s">
        <v>486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487</v>
      </c>
      <c r="B91" s="1">
        <v>0.0</v>
      </c>
      <c r="C91" s="1">
        <v>0.0</v>
      </c>
      <c r="D91" s="1">
        <v>0.0</v>
      </c>
      <c r="E91" s="1" t="s">
        <v>488</v>
      </c>
      <c r="F91" s="1" t="s">
        <v>489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490</v>
      </c>
      <c r="B92" s="1">
        <v>0.0</v>
      </c>
      <c r="C92" s="1">
        <v>0.0</v>
      </c>
      <c r="D92" s="1">
        <v>0.0</v>
      </c>
      <c r="E92" s="1" t="s">
        <v>491</v>
      </c>
      <c r="F92" s="1" t="s">
        <v>492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493</v>
      </c>
      <c r="B93" s="1">
        <v>0.0</v>
      </c>
      <c r="C93" s="1">
        <v>0.0</v>
      </c>
      <c r="D93" s="1">
        <v>0.0</v>
      </c>
      <c r="E93" s="1" t="s">
        <v>494</v>
      </c>
      <c r="F93" s="1" t="s">
        <v>495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496</v>
      </c>
      <c r="B94" s="1">
        <v>0.0</v>
      </c>
      <c r="C94" s="1">
        <v>0.0</v>
      </c>
      <c r="D94" s="1">
        <v>0.0</v>
      </c>
      <c r="E94" s="1" t="s">
        <v>494</v>
      </c>
      <c r="F94" s="1" t="s">
        <v>495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497</v>
      </c>
      <c r="B95" s="1">
        <v>0.0</v>
      </c>
      <c r="C95" s="1">
        <v>0.0</v>
      </c>
      <c r="D95" s="1">
        <v>0.0</v>
      </c>
      <c r="E95" s="1" t="s">
        <v>498</v>
      </c>
      <c r="F95" s="1" t="s">
        <v>499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500</v>
      </c>
      <c r="B96" s="1">
        <v>0.0</v>
      </c>
      <c r="C96" s="1">
        <v>0.0</v>
      </c>
      <c r="D96" s="1">
        <v>0.0</v>
      </c>
      <c r="E96" s="1">
        <v>94.0</v>
      </c>
      <c r="F96" s="1" t="s">
        <v>501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502</v>
      </c>
      <c r="B97" s="1">
        <v>0.0</v>
      </c>
      <c r="C97" s="1">
        <v>0.0</v>
      </c>
      <c r="D97" s="1">
        <v>0.0</v>
      </c>
      <c r="E97" s="1">
        <v>0.0</v>
      </c>
      <c r="F97" s="1" t="s">
        <v>503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504</v>
      </c>
      <c r="B98" s="1">
        <v>0.0</v>
      </c>
      <c r="C98" s="1">
        <v>0.0</v>
      </c>
      <c r="D98" s="1">
        <v>0.0</v>
      </c>
      <c r="E98" s="1">
        <v>0.0</v>
      </c>
      <c r="F98" s="1" t="s">
        <v>505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506</v>
      </c>
      <c r="C1" s="1" t="s">
        <v>507</v>
      </c>
      <c r="D1" s="1" t="s">
        <v>508</v>
      </c>
      <c r="E1" s="1" t="s">
        <v>509</v>
      </c>
      <c r="F1" s="1" t="s">
        <v>510</v>
      </c>
      <c r="G1" s="1" t="s">
        <v>511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512</v>
      </c>
      <c r="B2" s="1" t="s">
        <v>513</v>
      </c>
      <c r="C2" s="1" t="s">
        <v>514</v>
      </c>
      <c r="D2" s="1" t="s">
        <v>515</v>
      </c>
      <c r="E2" s="1" t="s">
        <v>516</v>
      </c>
      <c r="F2" s="1" t="s">
        <v>516</v>
      </c>
      <c r="G2" s="1" t="s">
        <v>517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518</v>
      </c>
      <c r="B3" s="1" t="s">
        <v>517</v>
      </c>
      <c r="C3" s="1" t="s">
        <v>519</v>
      </c>
      <c r="D3" s="1" t="s">
        <v>520</v>
      </c>
      <c r="E3" s="1" t="s">
        <v>521</v>
      </c>
      <c r="F3" s="1" t="s">
        <v>522</v>
      </c>
      <c r="G3" s="1" t="s">
        <v>517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523</v>
      </c>
      <c r="B4" s="1" t="s">
        <v>513</v>
      </c>
      <c r="C4" s="1" t="s">
        <v>514</v>
      </c>
      <c r="D4" s="1" t="s">
        <v>515</v>
      </c>
      <c r="E4" s="1" t="s">
        <v>516</v>
      </c>
      <c r="F4" s="1" t="s">
        <v>516</v>
      </c>
      <c r="G4" s="1" t="s">
        <v>516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518</v>
      </c>
      <c r="B5" s="1" t="s">
        <v>517</v>
      </c>
      <c r="C5" s="1" t="s">
        <v>519</v>
      </c>
      <c r="D5" s="1" t="s">
        <v>520</v>
      </c>
      <c r="E5" s="1" t="s">
        <v>521</v>
      </c>
      <c r="F5" s="1" t="s">
        <v>522</v>
      </c>
      <c r="G5" s="1" t="s">
        <v>522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524</v>
      </c>
      <c r="B6" s="1" t="s">
        <v>525</v>
      </c>
      <c r="C6" s="1" t="s">
        <v>526</v>
      </c>
      <c r="D6" s="1" t="s">
        <v>527</v>
      </c>
      <c r="E6" s="1" t="s">
        <v>528</v>
      </c>
      <c r="F6" s="1" t="s">
        <v>529</v>
      </c>
      <c r="G6" s="1" t="s">
        <v>530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531</v>
      </c>
      <c r="B7" s="1" t="s">
        <v>517</v>
      </c>
      <c r="C7" s="1" t="s">
        <v>517</v>
      </c>
      <c r="D7" s="1" t="s">
        <v>517</v>
      </c>
      <c r="E7" s="1" t="s">
        <v>517</v>
      </c>
      <c r="F7" s="1" t="s">
        <v>517</v>
      </c>
      <c r="G7" s="1" t="s">
        <v>517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532</v>
      </c>
      <c r="B8" s="1" t="s">
        <v>533</v>
      </c>
      <c r="C8" s="1" t="s">
        <v>534</v>
      </c>
      <c r="D8" s="1" t="s">
        <v>535</v>
      </c>
      <c r="E8" s="1" t="s">
        <v>536</v>
      </c>
      <c r="F8" s="1" t="s">
        <v>536</v>
      </c>
      <c r="G8" s="1" t="s">
        <v>537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538</v>
      </c>
      <c r="B9" s="1" t="s">
        <v>539</v>
      </c>
      <c r="C9" s="1" t="s">
        <v>540</v>
      </c>
      <c r="D9" s="1" t="s">
        <v>541</v>
      </c>
      <c r="E9" s="1" t="s">
        <v>542</v>
      </c>
      <c r="F9" s="1" t="s">
        <v>543</v>
      </c>
      <c r="G9" s="1" t="s">
        <v>544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545</v>
      </c>
      <c r="B10" s="1" t="s">
        <v>546</v>
      </c>
      <c r="C10" s="1" t="s">
        <v>546</v>
      </c>
      <c r="D10" s="1" t="s">
        <v>546</v>
      </c>
      <c r="E10" s="1" t="s">
        <v>542</v>
      </c>
      <c r="F10" s="1" t="s">
        <v>543</v>
      </c>
      <c r="G10" s="1" t="s">
        <v>544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547</v>
      </c>
      <c r="B11" s="1" t="s">
        <v>548</v>
      </c>
      <c r="C11" s="1" t="s">
        <v>548</v>
      </c>
      <c r="D11" s="1" t="s">
        <v>548</v>
      </c>
      <c r="E11" s="1" t="s">
        <v>549</v>
      </c>
      <c r="F11" s="1" t="s">
        <v>550</v>
      </c>
      <c r="G11" s="1" t="s">
        <v>551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552</v>
      </c>
      <c r="B12" s="1" t="s">
        <v>548</v>
      </c>
      <c r="C12" s="1" t="s">
        <v>548</v>
      </c>
      <c r="D12" s="1" t="s">
        <v>548</v>
      </c>
      <c r="E12" s="1" t="s">
        <v>553</v>
      </c>
      <c r="F12" s="1" t="s">
        <v>554</v>
      </c>
      <c r="G12" s="1" t="s">
        <v>555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556</v>
      </c>
      <c r="B13" s="1" t="s">
        <v>517</v>
      </c>
      <c r="C13" s="1" t="s">
        <v>517</v>
      </c>
      <c r="D13" s="1" t="s">
        <v>548</v>
      </c>
      <c r="E13" s="1" t="s">
        <v>528</v>
      </c>
      <c r="F13" s="1" t="s">
        <v>553</v>
      </c>
      <c r="G13" s="1" t="s">
        <v>557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558</v>
      </c>
      <c r="B14" s="1" t="s">
        <v>517</v>
      </c>
      <c r="C14" s="1" t="s">
        <v>517</v>
      </c>
      <c r="D14" s="1" t="s">
        <v>559</v>
      </c>
      <c r="E14" s="1" t="s">
        <v>560</v>
      </c>
      <c r="F14" s="1" t="s">
        <v>561</v>
      </c>
      <c r="G14" s="1" t="s">
        <v>562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563</v>
      </c>
      <c r="B15" s="1" t="s">
        <v>517</v>
      </c>
      <c r="C15" s="1" t="s">
        <v>517</v>
      </c>
      <c r="D15" s="1" t="s">
        <v>517</v>
      </c>
      <c r="E15" s="1" t="s">
        <v>517</v>
      </c>
      <c r="F15" s="1" t="s">
        <v>517</v>
      </c>
      <c r="G15" s="1" t="s">
        <v>517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564</v>
      </c>
      <c r="B16" s="1" t="s">
        <v>517</v>
      </c>
      <c r="C16" s="1" t="s">
        <v>517</v>
      </c>
      <c r="D16" s="1" t="s">
        <v>517</v>
      </c>
      <c r="E16" s="1" t="s">
        <v>517</v>
      </c>
      <c r="F16" s="1" t="s">
        <v>517</v>
      </c>
      <c r="G16" s="1" t="s">
        <v>517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565</v>
      </c>
      <c r="B17" s="1" t="s">
        <v>133</v>
      </c>
      <c r="C17" s="1" t="s">
        <v>134</v>
      </c>
      <c r="D17" s="1" t="s">
        <v>135</v>
      </c>
      <c r="E17" s="1" t="s">
        <v>566</v>
      </c>
      <c r="F17" s="1" t="s">
        <v>567</v>
      </c>
      <c r="G17" s="1" t="s">
        <v>568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569</v>
      </c>
      <c r="B18" s="1" t="s">
        <v>517</v>
      </c>
      <c r="C18" s="1" t="s">
        <v>517</v>
      </c>
      <c r="D18" s="1" t="s">
        <v>517</v>
      </c>
      <c r="E18" s="1" t="s">
        <v>517</v>
      </c>
      <c r="F18" s="1" t="s">
        <v>517</v>
      </c>
      <c r="G18" s="1" t="s">
        <v>517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570</v>
      </c>
      <c r="B19" s="1" t="s">
        <v>571</v>
      </c>
      <c r="C19" s="1" t="s">
        <v>572</v>
      </c>
      <c r="D19" s="1" t="s">
        <v>573</v>
      </c>
      <c r="E19" s="1" t="s">
        <v>574</v>
      </c>
      <c r="F19" s="1" t="s">
        <v>575</v>
      </c>
      <c r="G19" s="1" t="s">
        <v>576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577</v>
      </c>
      <c r="B20" s="1" t="s">
        <v>578</v>
      </c>
      <c r="C20" s="1" t="s">
        <v>579</v>
      </c>
      <c r="D20" s="1" t="s">
        <v>580</v>
      </c>
      <c r="E20" s="1" t="s">
        <v>581</v>
      </c>
      <c r="F20" s="1" t="s">
        <v>582</v>
      </c>
      <c r="G20" s="1" t="s">
        <v>583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584</v>
      </c>
      <c r="B21" s="1" t="s">
        <v>585</v>
      </c>
      <c r="C21" s="1" t="s">
        <v>586</v>
      </c>
      <c r="D21" s="1" t="s">
        <v>587</v>
      </c>
      <c r="E21" s="1" t="s">
        <v>588</v>
      </c>
      <c r="F21" s="1" t="s">
        <v>589</v>
      </c>
      <c r="G21" s="1" t="s">
        <v>590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591</v>
      </c>
      <c r="B22" s="1" t="s">
        <v>592</v>
      </c>
      <c r="C22" s="1" t="s">
        <v>593</v>
      </c>
      <c r="D22" s="1" t="s">
        <v>594</v>
      </c>
      <c r="E22" s="1" t="s">
        <v>595</v>
      </c>
      <c r="F22" s="1" t="s">
        <v>596</v>
      </c>
      <c r="G22" s="1" t="s">
        <v>597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 t="s">
        <v>517</v>
      </c>
      <c r="C23" s="1" t="s">
        <v>517</v>
      </c>
      <c r="D23" s="1" t="s">
        <v>517</v>
      </c>
      <c r="E23" s="1" t="s">
        <v>517</v>
      </c>
      <c r="F23" s="1" t="s">
        <v>517</v>
      </c>
      <c r="G23" s="1" t="s">
        <v>517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598</v>
      </c>
      <c r="B24" s="1" t="s">
        <v>599</v>
      </c>
      <c r="C24" s="1" t="s">
        <v>600</v>
      </c>
      <c r="D24" s="1" t="s">
        <v>601</v>
      </c>
      <c r="E24" s="1" t="s">
        <v>602</v>
      </c>
      <c r="F24" s="1" t="s">
        <v>602</v>
      </c>
      <c r="G24" s="1" t="s">
        <v>602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603</v>
      </c>
      <c r="B25" s="1" t="s">
        <v>604</v>
      </c>
      <c r="C25" s="1" t="s">
        <v>605</v>
      </c>
      <c r="D25" s="1" t="s">
        <v>606</v>
      </c>
      <c r="E25" s="1" t="s">
        <v>607</v>
      </c>
      <c r="F25" s="1" t="s">
        <v>607</v>
      </c>
      <c r="G25" s="1" t="s">
        <v>517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608</v>
      </c>
      <c r="B26" s="1" t="s">
        <v>609</v>
      </c>
      <c r="C26" s="1" t="s">
        <v>610</v>
      </c>
      <c r="D26" s="1" t="s">
        <v>611</v>
      </c>
      <c r="E26" s="1" t="s">
        <v>517</v>
      </c>
      <c r="F26" s="1" t="s">
        <v>517</v>
      </c>
      <c r="G26" s="1" t="s">
        <v>517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612</v>
      </c>
      <c r="B2" s="1" t="s">
        <v>613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614</v>
      </c>
      <c r="B3" s="1" t="s">
        <v>615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616</v>
      </c>
      <c r="B4" s="1" t="s">
        <v>617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618</v>
      </c>
      <c r="B5" s="1" t="s">
        <v>619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620</v>
      </c>
      <c r="B6" s="1" t="s">
        <v>621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622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623</v>
      </c>
      <c r="B8" s="1" t="s">
        <v>624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625</v>
      </c>
      <c r="B9" s="4" t="s">
        <v>626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627</v>
      </c>
      <c r="B10" s="1" t="s">
        <v>628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629</v>
      </c>
      <c r="B11" s="1" t="s">
        <v>630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631</v>
      </c>
      <c r="B12" s="1" t="s">
        <v>628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632</v>
      </c>
      <c r="B13" s="1" t="s">
        <v>633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634</v>
      </c>
      <c r="B14" s="1" t="s">
        <v>635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636</v>
      </c>
      <c r="B15" s="1" t="s">
        <v>633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637</v>
      </c>
      <c r="B16" s="1" t="s">
        <v>638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639</v>
      </c>
      <c r="B17" s="1">
        <v>158.0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640</v>
      </c>
      <c r="B18" s="1" t="s">
        <v>641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642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643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644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645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646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647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650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651</v>
      </c>
      <c r="B28" s="1">
        <v>1.87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652</v>
      </c>
      <c r="B29" s="1">
        <v>1.85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653</v>
      </c>
      <c r="B30" s="1">
        <v>1.685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654</v>
      </c>
      <c r="B31" s="1">
        <v>1.85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655</v>
      </c>
      <c r="B32" s="1">
        <v>1.87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656</v>
      </c>
      <c r="B33" s="1">
        <v>1.85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657</v>
      </c>
      <c r="B34" s="1">
        <v>1.685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658</v>
      </c>
      <c r="B35" s="1">
        <v>1.85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659</v>
      </c>
      <c r="B36" s="1">
        <v>2.263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660</v>
      </c>
      <c r="B37" s="1">
        <v>-0.83050466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661</v>
      </c>
      <c r="B38" s="1">
        <v>1451441.0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662</v>
      </c>
      <c r="B39" s="1">
        <v>1451441.0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663</v>
      </c>
      <c r="B40" s="1">
        <v>1487422.0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664</v>
      </c>
      <c r="B41" s="1">
        <v>1475350.0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665</v>
      </c>
      <c r="B42" s="1">
        <v>1475350.0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666</v>
      </c>
      <c r="B43" s="1">
        <v>1.55750656E8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667</v>
      </c>
      <c r="B44" s="1">
        <v>1.5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668</v>
      </c>
      <c r="B45" s="1">
        <v>8.33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669</v>
      </c>
      <c r="B46" s="1">
        <v>13.573042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670</v>
      </c>
      <c r="B47" s="1">
        <v>2.0342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671</v>
      </c>
      <c r="B48" s="1">
        <v>2.4525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672</v>
      </c>
      <c r="B49" s="1" t="s">
        <v>673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674</v>
      </c>
      <c r="B50" s="1">
        <v>-4.578638E7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675</v>
      </c>
      <c r="B51" s="1">
        <v>8.1578916E7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676</v>
      </c>
      <c r="B52" s="1">
        <v>9.0552704E7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677</v>
      </c>
      <c r="B53" s="1">
        <v>9797621.0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678</v>
      </c>
      <c r="B54" s="1">
        <v>7417636.0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679</v>
      </c>
      <c r="B55" s="1">
        <v>1.7316288E9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680</v>
      </c>
      <c r="B56" s="1">
        <v>1.734048E9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681</v>
      </c>
      <c r="B57" s="1">
        <v>0.1082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682</v>
      </c>
      <c r="B58" s="1">
        <v>0.10037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683</v>
      </c>
      <c r="B59" s="1">
        <v>0.62432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684</v>
      </c>
      <c r="B60" s="1">
        <v>6.47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685</v>
      </c>
      <c r="B61" s="1">
        <v>0.113400005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686</v>
      </c>
      <c r="B62" s="1">
        <v>9.0552704E7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687</v>
      </c>
      <c r="B63" s="1">
        <v>3.105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688</v>
      </c>
      <c r="B64" s="1">
        <v>0.55394524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689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690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691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692</v>
      </c>
      <c r="B68" s="1">
        <v>-1.4812E8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693</v>
      </c>
      <c r="B69" s="1">
        <v>-1.66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694</v>
      </c>
      <c r="B70" s="1">
        <v>-1.99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695</v>
      </c>
      <c r="B71" s="1">
        <v>-3.99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696</v>
      </c>
      <c r="B72" s="1">
        <v>0.29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697</v>
      </c>
      <c r="B73" s="1">
        <v>-0.68353266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698</v>
      </c>
      <c r="B74" s="1">
        <v>0.23713636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699</v>
      </c>
      <c r="B75" s="1" t="s">
        <v>700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701</v>
      </c>
      <c r="B76" s="1" t="s">
        <v>702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703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704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705</v>
      </c>
      <c r="B79" s="1" t="s">
        <v>706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707</v>
      </c>
      <c r="B80" s="1" t="s">
        <v>706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708</v>
      </c>
      <c r="B81" s="1">
        <v>1.627047E9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709</v>
      </c>
      <c r="B82" s="1" t="s">
        <v>710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711</v>
      </c>
      <c r="B83" s="1" t="s">
        <v>712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713</v>
      </c>
      <c r="B84" s="1" t="s">
        <v>714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715</v>
      </c>
      <c r="B85" s="1" t="s">
        <v>716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717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718</v>
      </c>
      <c r="B87" s="1">
        <v>1.72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719</v>
      </c>
      <c r="B88" s="1">
        <v>34.0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720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721</v>
      </c>
      <c r="B90" s="1">
        <v>13.25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722</v>
      </c>
      <c r="B91" s="1">
        <v>10.5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723</v>
      </c>
      <c r="B92" s="1">
        <v>1.66667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724</v>
      </c>
      <c r="B93" s="1" t="s">
        <v>725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726</v>
      </c>
      <c r="B94" s="1">
        <v>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727</v>
      </c>
      <c r="B95" s="1">
        <v>2.28178E8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728</v>
      </c>
      <c r="B96" s="1">
        <v>2.52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729</v>
      </c>
      <c r="B97" s="1">
        <v>-1.578E8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730</v>
      </c>
      <c r="B98" s="1">
        <v>2.6641E7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731</v>
      </c>
      <c r="B99" s="1">
        <v>7.178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732</v>
      </c>
      <c r="B100" s="1">
        <v>7.383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733</v>
      </c>
      <c r="B101" s="1">
        <v>1.1475E7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734</v>
      </c>
      <c r="B102" s="1">
        <v>9.474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735</v>
      </c>
      <c r="B103" s="1">
        <v>0.128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736</v>
      </c>
      <c r="B104" s="1">
        <v>-0.25142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737</v>
      </c>
      <c r="B105" s="1">
        <v>-0.43598998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738</v>
      </c>
      <c r="B106" s="1">
        <v>-7.8726872E7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739</v>
      </c>
      <c r="B107" s="1">
        <v>-1.24109E8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740</v>
      </c>
      <c r="B108" s="1">
        <v>-0.914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741</v>
      </c>
      <c r="B109" s="1">
        <v>-16.66897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742</v>
      </c>
      <c r="B110" s="1" t="s">
        <v>673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743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-21.0</v>
      </c>
      <c r="D3" s="1">
        <v>-33.0</v>
      </c>
      <c r="E3" s="1">
        <v>-56.0</v>
      </c>
      <c r="F3" s="1">
        <v>-64.0</v>
      </c>
      <c r="G3" s="1">
        <f>IF(F3*FORECAST(G2,B3:F3,B2:F2)&gt;0,FORECAST(G2,B3:F3,B2:F2),F3)*$X$1</f>
        <v>-83.7</v>
      </c>
      <c r="H3" s="1">
        <f>IF(G3*FORECAST(H2,B3:G3,B2:G2)&gt;0,FORECAST(H2,B3:G3,B2:G2),G3)*$X$1</f>
        <v>-100</v>
      </c>
      <c r="I3" s="1">
        <f>IF(H3*FORECAST(I2,B3:H3,B2:H2)&gt;0,FORECAST(I2,B3:H3,B2:H2),H3)*$X$1</f>
        <v>-116.3</v>
      </c>
      <c r="J3" s="1">
        <f>IF(I3*FORECAST(J2,B3:I3,B2:I2)&gt;0,FORECAST(J2,B3:I3,B2:I2),I3)*$X$1</f>
        <v>-132.6</v>
      </c>
      <c r="K3" s="1">
        <f>IF(J3*FORECAST(K2,B3:J3,B2:J2)&gt;0,FORECAST(K2,B3:J3,B2:J2),J3)*$X$1</f>
        <v>-148.9</v>
      </c>
      <c r="L3" s="1">
        <f>IF(K3*FORECAST(L2,B3:K3,B2:K2)&gt;0,FORECAST(L2,B3:K3,B2:K2),K3)*$X$1</f>
        <v>-165.2</v>
      </c>
      <c r="M3" s="1">
        <f>IF(L3*FORECAST(M2,B3:L3,B2:L2)&gt;0,FORECAST(M2,B3:L3,B2:L2),L3)*$X$1</f>
        <v>-181.5</v>
      </c>
      <c r="N3" s="5">
        <f>IF(M3*FORECAST(N2,B3:M3,B2:M2)&gt;0,FORECAST(N2,B3:M3,B2:M2),M3)*$X$1</f>
        <v>-197.8</v>
      </c>
      <c r="O3" s="5">
        <f>IF(N3*FORECAST(O2,B3:N3,B2:N2)&gt;0,FORECAST(O2,B3:N3,B2:N2),N3)*$X$1</f>
        <v>-214.1</v>
      </c>
      <c r="P3" s="5">
        <f>IF(O3*FORECAST(P2,B3:O3,B2:O2)&gt;0,FORECAST(P2,B3:O3,B2:O2),O3)*$X$1</f>
        <v>-230.4</v>
      </c>
      <c r="Q3" s="5">
        <f>IF(P3*FORECAST(Q2,B3:P3,B2:P2)&gt;0,FORECAST(Q2,B3:P3,B2:P2),P3)*$X$1</f>
        <v>-246.7</v>
      </c>
      <c r="R3" s="5">
        <f>IF(Q3*FORECAST(R2,B3:Q3,B2:Q2)&gt;0,FORECAST(R2,B3:Q3,B2:Q2),Q3)*$X$1</f>
        <v>-263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-49.0</v>
      </c>
      <c r="C4" s="1">
        <v>-14.0</v>
      </c>
      <c r="D4" s="1">
        <v>-414.0</v>
      </c>
      <c r="E4" s="1">
        <v>-289.0</v>
      </c>
      <c r="F4" s="1">
        <v>-345.0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744</v>
      </c>
      <c r="B5" s="1">
        <v>8.0</v>
      </c>
      <c r="C5" s="1">
        <v>8.0</v>
      </c>
      <c r="D5" s="1">
        <v>31.0</v>
      </c>
      <c r="E5" s="1">
        <v>60.0</v>
      </c>
      <c r="F5" s="1">
        <v>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745</v>
      </c>
      <c r="L7" s="1">
        <f>IF(R3*FORECAST(R2,B3:R3,B2:R2)&gt;0,FORECAST(R2,B3:R3,B2:R2),Q3)*$X$1 * (1+0.02)/(0.0874-0.02)</f>
        <v>-3980.118694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746</v>
      </c>
      <c r="L8" s="6">
        <f t="array" ref="L8">NPV(0.0874,H3:R3)</f>
        <v>-1157.684496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747</v>
      </c>
      <c r="L9" s="6">
        <f t="array" ref="L9">NPV(0.0874,H16:R16)</f>
        <v>-1583.483012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748</v>
      </c>
      <c r="L10" s="6">
        <f>L8 + L9</f>
        <v>-2741.167508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749</v>
      </c>
      <c r="L12" s="6">
        <f>L10 - L11</f>
        <v>-2396.167508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750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-32.82421243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-3980.118694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-23.0</v>
      </c>
      <c r="C3" s="1">
        <v>-34.0</v>
      </c>
      <c r="D3" s="1">
        <v>-66.0</v>
      </c>
      <c r="E3" s="1">
        <v>-99.0</v>
      </c>
      <c r="F3" s="1">
        <v>-102.0</v>
      </c>
      <c r="G3" s="1">
        <f>IF(F3*FORECAST(G2,B3:F3,B2:F2)&gt;0,FORECAST(G2,B3:F3,B2:F2),F3)*$X$1</f>
        <v>-131.7</v>
      </c>
      <c r="H3" s="1">
        <f>IF(G3*FORECAST(H2,B3:G3,B2:G2)&gt;0,FORECAST(H2,B3:G3,B2:G2),G3)*$X$1</f>
        <v>-154</v>
      </c>
      <c r="I3" s="1">
        <f>IF(H3*FORECAST(I2,B3:H3,B2:H2)&gt;0,FORECAST(I2,B3:H3,B2:H2),H3)*$X$1</f>
        <v>-176.3</v>
      </c>
      <c r="J3" s="1">
        <f>IF(I3*FORECAST(J2,B3:I3,B2:I2)&gt;0,FORECAST(J2,B3:I3,B2:I2),I3)*$X$1</f>
        <v>-198.6</v>
      </c>
      <c r="K3" s="1">
        <f>IF(J3*FORECAST(K2,B3:J3,B2:J2)&gt;0,FORECAST(K2,B3:J3,B2:J2),J3)*$X$1</f>
        <v>-220.9</v>
      </c>
      <c r="L3" s="1">
        <f>IF(K3*FORECAST(L2,B3:K3,B2:K2)&gt;0,FORECAST(L2,B3:K3,B2:K2),K3)*$X$1</f>
        <v>-243.2</v>
      </c>
      <c r="M3" s="1">
        <f>IF(L3*FORECAST(M2,B3:L3,B2:L2)&gt;0,FORECAST(M2,B3:L3,B2:L2),L3)*$X$1</f>
        <v>-265.5</v>
      </c>
      <c r="N3" s="5">
        <f>IF(M3*FORECAST(N2,B3:M3,B2:M2)&gt;0,FORECAST(N2,B3:M3,B2:M2),M3)*$X$1</f>
        <v>-287.8</v>
      </c>
      <c r="O3" s="5">
        <f>IF(N3*FORECAST(O2,B3:N3,B2:N2)&gt;0,FORECAST(O2,B3:N3,B2:N2),N3)*$X$1</f>
        <v>-310.1</v>
      </c>
      <c r="P3" s="5">
        <f>IF(O3*FORECAST(P2,B3:O3,B2:O2)&gt;0,FORECAST(P2,B3:O3,B2:O2),O3)*$X$1</f>
        <v>-332.4</v>
      </c>
      <c r="Q3" s="5">
        <f>IF(P3*FORECAST(Q2,B3:P3,B2:P2)&gt;0,FORECAST(Q2,B3:P3,B2:P2),P3)*$X$1</f>
        <v>-354.7</v>
      </c>
      <c r="R3" s="5">
        <f>IF(Q3*FORECAST(R2,B3:Q3,B2:Q2)&gt;0,FORECAST(R2,B3:Q3,B2:Q2),Q3)*$X$1</f>
        <v>-377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-49.0</v>
      </c>
      <c r="C4" s="1">
        <v>-14.0</v>
      </c>
      <c r="D4" s="1">
        <v>-414.0</v>
      </c>
      <c r="E4" s="1">
        <v>-289.0</v>
      </c>
      <c r="F4" s="1">
        <v>-345.0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744</v>
      </c>
      <c r="B5" s="1">
        <v>8.0</v>
      </c>
      <c r="C5" s="1">
        <v>8.0</v>
      </c>
      <c r="D5" s="1">
        <v>31.0</v>
      </c>
      <c r="E5" s="1">
        <v>60.0</v>
      </c>
      <c r="F5" s="1">
        <v>73.0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745</v>
      </c>
      <c r="L7" s="1">
        <f>IF(R3*FORECAST(R2,B3:R3,B2:R2)&gt;0,FORECAST(R2,B3:R3,B2:R2),Q3)*$X$1 * (1+0.02)/(0.0874-0.02)</f>
        <v>-5705.341246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746</v>
      </c>
      <c r="L8" s="6">
        <f t="array" ref="L8">NPV(0.0874,H3:R3)</f>
        <v>-1702.259672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747</v>
      </c>
      <c r="L9" s="6">
        <f t="array" ref="L9">NPV(0.0874,H16:R16)</f>
        <v>-2269.859678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748</v>
      </c>
      <c r="L10" s="6">
        <f>L8 + L9</f>
        <v>-3972.11935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-345.0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749</v>
      </c>
      <c r="L12" s="6">
        <f>L10 - L11</f>
        <v>-3627.11935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750</v>
      </c>
      <c r="L13" s="1">
        <v>73.0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-49.68656644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-5705.341246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