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<sst xmlns="http://schemas.openxmlformats.org/spreadsheetml/2006/main" count="1305" uniqueCount="1139">
  <si>
    <t>ticker</t>
  </si>
  <si>
    <t>CPOP</t>
  </si>
  <si>
    <t>nombre</t>
  </si>
  <si>
    <t>POP CULTURE GROUP CO LTD</t>
  </si>
  <si>
    <t>empresa</t>
  </si>
  <si>
    <t>Leisure &amp; Recreation</t>
  </si>
  <si>
    <t>Open</t>
  </si>
  <si>
    <t>Target Price</t>
  </si>
  <si>
    <t>Upside</t>
  </si>
  <si>
    <t>-1175.23%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</si>
  <si>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</si>
  <si>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</si>
  <si>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</si>
  <si>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</si>
  <si>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</si>
  <si>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</si>
  <si>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</si>
  <si>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</si>
  <si>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</si>
  <si>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</si>
  <si>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</si>
  <si>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</si>
  <si>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</si>
  <si>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</si>
  <si>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</si>
  <si>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</si>
  <si>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</si>
  <si>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</si>
  <si>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</si>
  <si>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</si>
  <si>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</si>
  <si>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</si>
  <si>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</si>
  <si>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</si>
  <si>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</si>
  <si>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</si>
  <si>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</si>
  <si>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</si>
  <si>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</si>
  <si>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</si>
  <si>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</si>
  <si>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</si>
  <si>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</si>
  <si>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</si>
  <si>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</si>
  <si>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</si>
  <si>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</si>
  <si>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</si>
  <si>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</si>
  <si>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</si>
  <si>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</si>
  <si>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</si>
  <si>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</si>
  <si>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</si>
  <si>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</si>
  <si>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</si>
  <si>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</si>
  <si>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</si>
  <si>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</si>
  <si>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</si>
  <si>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</si>
  <si>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</si>
  <si>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</si>
  <si>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</si>
  <si>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</si>
  <si>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</si>
  <si>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</si>
  <si>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</si>
  <si>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</si>
  <si>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</si>
  <si>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</si>
  <si>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</si>
  <si>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</si>
  <si>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</si>
  <si>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</si>
  <si>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</si>
  <si>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</si>
  <si>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</si>
  <si>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</si>
  <si>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0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</si>
  <si>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</si>
  <si>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</si>
  <si>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</si>
  <si>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</si>
  <si>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</si>
  <si>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</si>
  <si>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</si>
  <si>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</si>
  <si>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</si>
  <si>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</si>
  <si>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</si>
  <si>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</si>
  <si>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</si>
  <si>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</si>
  <si>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</si>
  <si>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</si>
  <si>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</si>
  <si>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</si>
  <si>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</si>
  <si>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</si>
  <si>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</si>
  <si>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</si>
  <si>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</si>
  <si>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</si>
  <si>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</si>
  <si>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</si>
  <si>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</si>
  <si>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</si>
  <si>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1.78</t>
  </si>
  <si>
    <t>0.54</t>
  </si>
  <si>
    <t>2.15</t>
  </si>
  <si>
    <t>4.19</t>
  </si>
  <si>
    <t>7.7</t>
  </si>
  <si>
    <t>10.83</t>
  </si>
  <si>
    <t>21.94</t>
  </si>
  <si>
    <t>11.12</t>
  </si>
  <si>
    <t>3.89</t>
  </si>
  <si>
    <t>Tangible Book Value</t>
  </si>
  <si>
    <t>Tangible Book Value Per Share</t>
  </si>
  <si>
    <t>3.03</t>
  </si>
  <si>
    <t>6.69</t>
  </si>
  <si>
    <t>9.91</t>
  </si>
  <si>
    <t>21.02</t>
  </si>
  <si>
    <t>11.07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</si>
  <si>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</si>
  <si>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</si>
  <si>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</si>
  <si>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</si>
  <si>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</si>
  <si>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</si>
  <si>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</si>
  <si>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</si>
  <si>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</si>
  <si>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</si>
  <si>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</si>
  <si>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</si>
  <si>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</si>
  <si>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</si>
  <si>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</si>
  <si>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</si>
  <si>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</si>
  <si>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</si>
  <si>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</si>
  <si>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</si>
  <si>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</si>
  <si>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</si>
  <si>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</si>
  <si>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</si>
  <si>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</si>
  <si>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</si>
  <si>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</si>
  <si>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</si>
  <si>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</si>
  <si>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</si>
  <si>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</si>
  <si>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</si>
  <si>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</si>
  <si>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</si>
  <si>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</si>
  <si>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0.39</t>
  </si>
  <si>
    <t>0.17</t>
  </si>
  <si>
    <t>0.56</t>
  </si>
  <si>
    <t>2.14</t>
  </si>
  <si>
    <t>1.64</t>
  </si>
  <si>
    <t>2.48</t>
  </si>
  <si>
    <t>0.38</t>
  </si>
  <si>
    <t>-10.12</t>
  </si>
  <si>
    <t>-4.32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</si>
  <si>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</si>
  <si>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</si>
  <si>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</si>
  <si>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</si>
  <si>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</si>
  <si>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</si>
  <si>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0.16</t>
  </si>
  <si>
    <t>0.46</t>
  </si>
  <si>
    <t>1.76</t>
  </si>
  <si>
    <t>1.17</t>
  </si>
  <si>
    <t>2.06</t>
  </si>
  <si>
    <t>0.51</t>
  </si>
  <si>
    <t>-5.71</t>
  </si>
  <si>
    <t>-1.78</t>
  </si>
  <si>
    <t>Normalized Diluted EPS</t>
  </si>
  <si>
    <t>Payout Ratio</t>
  </si>
  <si>
    <t>7.01</t>
  </si>
  <si>
    <t>1.48</t>
  </si>
  <si>
    <t>6.17</t>
  </si>
  <si>
    <t>EBITDA</t>
  </si>
  <si>
    <t>EBITA</t>
  </si>
  <si>
    <t>EBIT</t>
  </si>
  <si>
    <t>EBITDAR</t>
  </si>
  <si>
    <t>Total Revenues (As Reported)</t>
  </si>
  <si>
    <t>Effective Tax Rate - (Ratio)</t>
  </si>
  <si>
    <t>27.29</t>
  </si>
  <si>
    <t>28.87</t>
  </si>
  <si>
    <t>27.16</t>
  </si>
  <si>
    <t>25.55</t>
  </si>
  <si>
    <t>25.17</t>
  </si>
  <si>
    <t>14.82</t>
  </si>
  <si>
    <t>24.93</t>
  </si>
  <si>
    <t>55.88</t>
  </si>
  <si>
    <t>-2.74</t>
  </si>
  <si>
    <t>-0.99</t>
  </si>
  <si>
    <t>Current Domestic Taxes</t>
  </si>
  <si>
    <t>Total Current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</si>
  <si>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</si>
  <si>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</si>
  <si>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</si>
  <si>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</si>
  <si>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</si>
  <si>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</si>
  <si>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</si>
  <si>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</si>
  <si>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</si>
  <si>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</si>
  <si>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</si>
  <si>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15.28</t>
  </si>
  <si>
    <t>6.89</t>
  </si>
  <si>
    <t>31.75</t>
  </si>
  <si>
    <t>10.58</t>
  </si>
  <si>
    <t>12.72</t>
  </si>
  <si>
    <t>1.79</t>
  </si>
  <si>
    <t>-28.18</t>
  </si>
  <si>
    <t>-12.99</t>
  </si>
  <si>
    <t>Return on Total Capital</t>
  </si>
  <si>
    <t>28.3</t>
  </si>
  <si>
    <t>9.96</t>
  </si>
  <si>
    <t>44.7</t>
  </si>
  <si>
    <t>15.38</t>
  </si>
  <si>
    <t>17.19</t>
  </si>
  <si>
    <t>2.08</t>
  </si>
  <si>
    <t>-32.44</t>
  </si>
  <si>
    <t>-19.93</t>
  </si>
  <si>
    <t>Return On Equity %</t>
  </si>
  <si>
    <t>28.45</t>
  </si>
  <si>
    <t>15.91</t>
  </si>
  <si>
    <t>67.36</t>
  </si>
  <si>
    <t>24.72</t>
  </si>
  <si>
    <t>25.82</t>
  </si>
  <si>
    <t>1.91</t>
  </si>
  <si>
    <t>-63.98</t>
  </si>
  <si>
    <t>-60.87</t>
  </si>
  <si>
    <t>Return on Common Equity</t>
  </si>
  <si>
    <t>24.41</t>
  </si>
  <si>
    <t>26.47</t>
  </si>
  <si>
    <t>2.19</t>
  </si>
  <si>
    <t>-61.21</t>
  </si>
  <si>
    <t>-59.02</t>
  </si>
  <si>
    <t>Margin Analysis</t>
  </si>
  <si>
    <t>Gross Profit Margin %</t>
  </si>
  <si>
    <t>33.4</t>
  </si>
  <si>
    <t>36.69</t>
  </si>
  <si>
    <t>20.5</t>
  </si>
  <si>
    <t>25.27</t>
  </si>
  <si>
    <t>30.86</t>
  </si>
  <si>
    <t>19.35</t>
  </si>
  <si>
    <t>-19.75</t>
  </si>
  <si>
    <t>6.08</t>
  </si>
  <si>
    <t>SG&amp;A Margin</t>
  </si>
  <si>
    <t>24.08</t>
  </si>
  <si>
    <t>22.37</t>
  </si>
  <si>
    <t>14.95</t>
  </si>
  <si>
    <t>9.34</t>
  </si>
  <si>
    <t>3.29</t>
  </si>
  <si>
    <t>8.71</t>
  </si>
  <si>
    <t>5.45</t>
  </si>
  <si>
    <t>14.96</t>
  </si>
  <si>
    <t>59.08</t>
  </si>
  <si>
    <t>6.32</t>
  </si>
  <si>
    <t>EBITDA Margin %</t>
  </si>
  <si>
    <t>9.29</t>
  </si>
  <si>
    <t>14.37</t>
  </si>
  <si>
    <t>5.43</t>
  </si>
  <si>
    <t>16.24</t>
  </si>
  <si>
    <t>28.41</t>
  </si>
  <si>
    <t>21.64</t>
  </si>
  <si>
    <t>23.8</t>
  </si>
  <si>
    <t>5.35</t>
  </si>
  <si>
    <t>-114.18</t>
  </si>
  <si>
    <t>-16.98</t>
  </si>
  <si>
    <t>EBITA Margin %</t>
  </si>
  <si>
    <t>9.13</t>
  </si>
  <si>
    <t>14.09</t>
  </si>
  <si>
    <t>5.2</t>
  </si>
  <si>
    <t>15.93</t>
  </si>
  <si>
    <t>28.21</t>
  </si>
  <si>
    <t>21.45</t>
  </si>
  <si>
    <t>23.69</t>
  </si>
  <si>
    <t>5.16</t>
  </si>
  <si>
    <t>-120.79</t>
  </si>
  <si>
    <t>-17.8</t>
  </si>
  <si>
    <t>EBIT Margin %</t>
  </si>
  <si>
    <t>27.57</t>
  </si>
  <si>
    <t>20.16</t>
  </si>
  <si>
    <t>22.85</t>
  </si>
  <si>
    <t>4.39</t>
  </si>
  <si>
    <t>-125.72</t>
  </si>
  <si>
    <t>-17.82</t>
  </si>
  <si>
    <t>Income From Continuing Operations Margin %</t>
  </si>
  <si>
    <t>5.55</t>
  </si>
  <si>
    <t>8.7</t>
  </si>
  <si>
    <t>4.9</t>
  </si>
  <si>
    <t>11.66</t>
  </si>
  <si>
    <t>20.13</t>
  </si>
  <si>
    <t>16.74</t>
  </si>
  <si>
    <t>16.72</t>
  </si>
  <si>
    <t>2.13</t>
  </si>
  <si>
    <t>-136.21</t>
  </si>
  <si>
    <t>-26.66</t>
  </si>
  <si>
    <t>Net Income Margin %</t>
  </si>
  <si>
    <t>4.91</t>
  </si>
  <si>
    <t>10.9</t>
  </si>
  <si>
    <t>18.83</t>
  </si>
  <si>
    <t>15.53</t>
  </si>
  <si>
    <t>2.44</t>
  </si>
  <si>
    <t>-131.21</t>
  </si>
  <si>
    <t>-26.19</t>
  </si>
  <si>
    <t>Net Avail. For Common Margin %</t>
  </si>
  <si>
    <t>Normalized Net Income Margin</t>
  </si>
  <si>
    <t>5.28</t>
  </si>
  <si>
    <t>4.73</t>
  </si>
  <si>
    <t>9.03</t>
  </si>
  <si>
    <t>15.52</t>
  </si>
  <si>
    <t>13.92</t>
  </si>
  <si>
    <t>3.33</t>
  </si>
  <si>
    <t>-74.12</t>
  </si>
  <si>
    <t>-10.8</t>
  </si>
  <si>
    <t>Levered Free Cash Flow Margin</t>
  </si>
  <si>
    <t>-22.17</t>
  </si>
  <si>
    <t>-16.35</t>
  </si>
  <si>
    <t>-8.88</t>
  </si>
  <si>
    <t>-20.71</t>
  </si>
  <si>
    <t>-28.92</t>
  </si>
  <si>
    <t>-21.74</t>
  </si>
  <si>
    <t>-49.11</t>
  </si>
  <si>
    <t>-6.71</t>
  </si>
  <si>
    <t>Unlevered Free Cash Flow Margin</t>
  </si>
  <si>
    <t>-8.47</t>
  </si>
  <si>
    <t>-20.21</t>
  </si>
  <si>
    <t>-28.33</t>
  </si>
  <si>
    <t>-21.28</t>
  </si>
  <si>
    <t>-48.38</t>
  </si>
  <si>
    <t>-6.4</t>
  </si>
  <si>
    <t>Asset Turnover</t>
  </si>
  <si>
    <t>1.74</t>
  </si>
  <si>
    <t>2.12</t>
  </si>
  <si>
    <t>1.84</t>
  </si>
  <si>
    <t>0.84</t>
  </si>
  <si>
    <t>0.89</t>
  </si>
  <si>
    <t>0.65</t>
  </si>
  <si>
    <t>0.36</t>
  </si>
  <si>
    <t>Fixed Assets Turnover</t>
  </si>
  <si>
    <t>93.56</t>
  </si>
  <si>
    <t>80.97</t>
  </si>
  <si>
    <t>31.94</t>
  </si>
  <si>
    <t>36.64</t>
  </si>
  <si>
    <t>86.14</t>
  </si>
  <si>
    <t>83.17</t>
  </si>
  <si>
    <t>25.36</t>
  </si>
  <si>
    <t>66.26</t>
  </si>
  <si>
    <t>Receivables Turnover (Average Receivables)</t>
  </si>
  <si>
    <t>2.46</t>
  </si>
  <si>
    <t>2.67</t>
  </si>
  <si>
    <t>2.79</t>
  </si>
  <si>
    <t>1.28</t>
  </si>
  <si>
    <t>1.27</t>
  </si>
  <si>
    <t>1.25</t>
  </si>
  <si>
    <t>0.79</t>
  </si>
  <si>
    <t>Inventory Turnover (Average Inventory)</t>
  </si>
  <si>
    <t>77.26</t>
  </si>
  <si>
    <t>34.21</t>
  </si>
  <si>
    <t>Short Term Liquidity</t>
  </si>
  <si>
    <t>Current Ratio</t>
  </si>
  <si>
    <t>4.33</t>
  </si>
  <si>
    <t>2.93</t>
  </si>
  <si>
    <t>1.8</t>
  </si>
  <si>
    <t>2.28</t>
  </si>
  <si>
    <t>2.43</t>
  </si>
  <si>
    <t>5.04</t>
  </si>
  <si>
    <t>2.51</t>
  </si>
  <si>
    <t>1.61</t>
  </si>
  <si>
    <t>Quick Ratio</t>
  </si>
  <si>
    <t>1.93</t>
  </si>
  <si>
    <t>1.94</t>
  </si>
  <si>
    <t>4.01</t>
  </si>
  <si>
    <t>2.27</t>
  </si>
  <si>
    <t>1.58</t>
  </si>
  <si>
    <t>2.02</t>
  </si>
  <si>
    <t>4.03</t>
  </si>
  <si>
    <t>1.82</t>
  </si>
  <si>
    <t>1.01</t>
  </si>
  <si>
    <t>Operating Cash Flow to Current Liabilities</t>
  </si>
  <si>
    <t>-0.6</t>
  </si>
  <si>
    <t>-0.97</t>
  </si>
  <si>
    <t>-0.43</t>
  </si>
  <si>
    <t>-0.29</t>
  </si>
  <si>
    <t>-0.3</t>
  </si>
  <si>
    <t>-1.92</t>
  </si>
  <si>
    <t>-0.46</t>
  </si>
  <si>
    <t>-0.13</t>
  </si>
  <si>
    <t>Days Sales Outstanding (Average Receivables)</t>
  </si>
  <si>
    <t>148.91</t>
  </si>
  <si>
    <t>136.86</t>
  </si>
  <si>
    <t>130.6</t>
  </si>
  <si>
    <t>286.73</t>
  </si>
  <si>
    <t>288.46</t>
  </si>
  <si>
    <t>292.93</t>
  </si>
  <si>
    <t>462.22</t>
  </si>
  <si>
    <t>170.73</t>
  </si>
  <si>
    <t>Days Outstanding Inventory (Average Inventory)</t>
  </si>
  <si>
    <t>4.74</t>
  </si>
  <si>
    <t>10.67</t>
  </si>
  <si>
    <t>Average Days Payable Outstanding</t>
  </si>
  <si>
    <t>95.92</t>
  </si>
  <si>
    <t>33.41</t>
  </si>
  <si>
    <t>48.92</t>
  </si>
  <si>
    <t>92.21</t>
  </si>
  <si>
    <t>46.83</t>
  </si>
  <si>
    <t>20.1</t>
  </si>
  <si>
    <t>30.11</t>
  </si>
  <si>
    <t>59.65</t>
  </si>
  <si>
    <t>Cash Conversion Cycle (Average Days)</t>
  </si>
  <si>
    <t>57.73</t>
  </si>
  <si>
    <t>114.12</t>
  </si>
  <si>
    <t>Long Term Solvency</t>
  </si>
  <si>
    <t>Total Debt/Equity</t>
  </si>
  <si>
    <t>4.13</t>
  </si>
  <si>
    <t>0.5</t>
  </si>
  <si>
    <t>8.72</t>
  </si>
  <si>
    <t>24.97</t>
  </si>
  <si>
    <t>15.48</t>
  </si>
  <si>
    <t>37.47</t>
  </si>
  <si>
    <t>10.72</t>
  </si>
  <si>
    <t>40.66</t>
  </si>
  <si>
    <t>Total Debt / Total Capital</t>
  </si>
  <si>
    <t>3.96</t>
  </si>
  <si>
    <t>0.49</t>
  </si>
  <si>
    <t>8.02</t>
  </si>
  <si>
    <t>19.98</t>
  </si>
  <si>
    <t>23.66</t>
  </si>
  <si>
    <t>13.41</t>
  </si>
  <si>
    <t>27.25</t>
  </si>
  <si>
    <t>9.68</t>
  </si>
  <si>
    <t>16.66</t>
  </si>
  <si>
    <t>28.91</t>
  </si>
  <si>
    <t>LT Debt/Equity</t>
  </si>
  <si>
    <t>11.81</t>
  </si>
  <si>
    <t>3.44</t>
  </si>
  <si>
    <t>1.38</t>
  </si>
  <si>
    <t>9.19</t>
  </si>
  <si>
    <t>2.85</t>
  </si>
  <si>
    <t>0.15</t>
  </si>
  <si>
    <t>Long-Term Debt / Total Capital</t>
  </si>
  <si>
    <t>9.45</t>
  </si>
  <si>
    <t>2.62</t>
  </si>
  <si>
    <t>1.2</t>
  </si>
  <si>
    <t>2.57</t>
  </si>
  <si>
    <t>0.13</t>
  </si>
  <si>
    <t>7.04</t>
  </si>
  <si>
    <t>Total Liabilities / Total Assets</t>
  </si>
  <si>
    <t>51.33</t>
  </si>
  <si>
    <t>44.22</t>
  </si>
  <si>
    <t>27.95</t>
  </si>
  <si>
    <t>37.74</t>
  </si>
  <si>
    <t>40.08</t>
  </si>
  <si>
    <t>43.86</t>
  </si>
  <si>
    <t>18.01</t>
  </si>
  <si>
    <t>32.95</t>
  </si>
  <si>
    <t>63.71</t>
  </si>
  <si>
    <t>EBIT / Interest Expense</t>
  </si>
  <si>
    <t>31.11</t>
  </si>
  <si>
    <t>42.37</t>
  </si>
  <si>
    <t>25.18</t>
  </si>
  <si>
    <t>23.95</t>
  </si>
  <si>
    <t>6.02</t>
  </si>
  <si>
    <t>-107.65</t>
  </si>
  <si>
    <t>-35.57</t>
  </si>
  <si>
    <t>EBITDA / Interest Expense</t>
  </si>
  <si>
    <t>33.02</t>
  </si>
  <si>
    <t>44.59</t>
  </si>
  <si>
    <t>27.74</t>
  </si>
  <si>
    <t>25.4</t>
  </si>
  <si>
    <t>-97.38</t>
  </si>
  <si>
    <t>-33.67</t>
  </si>
  <si>
    <t>(EBITDA - Capex) / Interest Expense</t>
  </si>
  <si>
    <t>32.91</t>
  </si>
  <si>
    <t>44.5</t>
  </si>
  <si>
    <t>27.73</t>
  </si>
  <si>
    <t>7.35</t>
  </si>
  <si>
    <t>-100.26</t>
  </si>
  <si>
    <t>Total Debt / EBITDA</t>
  </si>
  <si>
    <t>0.14</t>
  </si>
  <si>
    <t>0.01</t>
  </si>
  <si>
    <t>0.64</t>
  </si>
  <si>
    <t>0.66</t>
  </si>
  <si>
    <t>0.42</t>
  </si>
  <si>
    <t>0.61</t>
  </si>
  <si>
    <t>3.12</t>
  </si>
  <si>
    <t>-0.25</t>
  </si>
  <si>
    <t>-0.78</t>
  </si>
  <si>
    <t>Net Debt / EBITDA</t>
  </si>
  <si>
    <t>-2.57</t>
  </si>
  <si>
    <t>-0.2</t>
  </si>
  <si>
    <t>-0.05</t>
  </si>
  <si>
    <t>0.37</t>
  </si>
  <si>
    <t>0.3</t>
  </si>
  <si>
    <t>0.22</t>
  </si>
  <si>
    <t>0.96</t>
  </si>
  <si>
    <t>-4.83</t>
  </si>
  <si>
    <t>-0.08</t>
  </si>
  <si>
    <t>-0.64</t>
  </si>
  <si>
    <t>Total Debt / (EBITDA - Capex)</t>
  </si>
  <si>
    <t>0.02</t>
  </si>
  <si>
    <t>0.75</t>
  </si>
  <si>
    <t>0.67</t>
  </si>
  <si>
    <t>3.27</t>
  </si>
  <si>
    <t>-0.24</t>
  </si>
  <si>
    <t>Net Debt / (EBITDA - Capex)</t>
  </si>
  <si>
    <t>-0.36</t>
  </si>
  <si>
    <t>-0.06</t>
  </si>
  <si>
    <t>-5.06</t>
  </si>
  <si>
    <t>-0.07</t>
  </si>
  <si>
    <t>Growth Over Prior Year</t>
  </si>
  <si>
    <t>Total Revenues, 1 Yr. Growth %</t>
  </si>
  <si>
    <t>47.85</t>
  </si>
  <si>
    <t>83.45</t>
  </si>
  <si>
    <t>122.14</t>
  </si>
  <si>
    <t>-17.57</t>
  </si>
  <si>
    <t>62.71</t>
  </si>
  <si>
    <t>26.46</t>
  </si>
  <si>
    <t>-42.56</t>
  </si>
  <si>
    <t>155.52</t>
  </si>
  <si>
    <t>Gross Profit, 1 Yr. Growth %</t>
  </si>
  <si>
    <t>62.39</t>
  </si>
  <si>
    <t>2.52</t>
  </si>
  <si>
    <t>171.31</t>
  </si>
  <si>
    <t>-22.88</t>
  </si>
  <si>
    <t>59.5</t>
  </si>
  <si>
    <t>-13.55</t>
  </si>
  <si>
    <t>-158.65</t>
  </si>
  <si>
    <t>-178.65</t>
  </si>
  <si>
    <t>EBITDA, 1 Yr. Growth %</t>
  </si>
  <si>
    <t>128.72</t>
  </si>
  <si>
    <t>-30.65</t>
  </si>
  <si>
    <t>288.69</t>
  </si>
  <si>
    <t>-37.2</t>
  </si>
  <si>
    <t>78.94</t>
  </si>
  <si>
    <t>-71.58</t>
  </si>
  <si>
    <t>-62.94</t>
  </si>
  <si>
    <t>EBITA, 1 Yr. Growth %</t>
  </si>
  <si>
    <t>128.16</t>
  </si>
  <si>
    <t>-32.28</t>
  </si>
  <si>
    <t>293.41</t>
  </si>
  <si>
    <t>-37.33</t>
  </si>
  <si>
    <t>79.72</t>
  </si>
  <si>
    <t>-72.45</t>
  </si>
  <si>
    <t>-62.34</t>
  </si>
  <si>
    <t>EBIT, 1 Yr. Growth %</t>
  </si>
  <si>
    <t>284.49</t>
  </si>
  <si>
    <t>-39.74</t>
  </si>
  <si>
    <t>84.43</t>
  </si>
  <si>
    <t>-75.71</t>
  </si>
  <si>
    <t>-63.78</t>
  </si>
  <si>
    <t>Earnings From Cont. Operations, 1 Yr. Growth %</t>
  </si>
  <si>
    <t>131.56</t>
  </si>
  <si>
    <t>3.43</t>
  </si>
  <si>
    <t>283.67</t>
  </si>
  <si>
    <t>-31.47</t>
  </si>
  <si>
    <t>62.52</t>
  </si>
  <si>
    <t>-83.88</t>
  </si>
  <si>
    <t>-49.99</t>
  </si>
  <si>
    <t>Net Income, 1 Yr. Growth %</t>
  </si>
  <si>
    <t>3.47</t>
  </si>
  <si>
    <t>-32.05</t>
  </si>
  <si>
    <t>75.2</t>
  </si>
  <si>
    <t>-81.54</t>
  </si>
  <si>
    <t>-49.01</t>
  </si>
  <si>
    <t>Normalized Net Income, 1 Yr. Growth %</t>
  </si>
  <si>
    <t>143.83</t>
  </si>
  <si>
    <t>-0.35</t>
  </si>
  <si>
    <t>281.56</t>
  </si>
  <si>
    <t>-41.19</t>
  </si>
  <si>
    <t>104.56</t>
  </si>
  <si>
    <t>-69.76</t>
  </si>
  <si>
    <t>-62.76</t>
  </si>
  <si>
    <t>Diluted EPS Before Extra, 1 Yr. Growth %</t>
  </si>
  <si>
    <t>-38.69</t>
  </si>
  <si>
    <t>-84.82</t>
  </si>
  <si>
    <t>-57.32</t>
  </si>
  <si>
    <t>Accounts Receivable, 1 Yr. Growth %</t>
  </si>
  <si>
    <t>136.33</t>
  </si>
  <si>
    <t>40.61</t>
  </si>
  <si>
    <t>153.87</t>
  </si>
  <si>
    <t>51.58</t>
  </si>
  <si>
    <t>72.43</t>
  </si>
  <si>
    <t>2.9</t>
  </si>
  <si>
    <t>-25.25</t>
  </si>
  <si>
    <t>23.73</t>
  </si>
  <si>
    <t>Inventory, 1 Yr. Growth %</t>
  </si>
  <si>
    <t>323.64</t>
  </si>
  <si>
    <t>Net Property, Plant and Equip., 1 Yr. Growth %</t>
  </si>
  <si>
    <t>447.27</t>
  </si>
  <si>
    <t>50.69</t>
  </si>
  <si>
    <t>-26.05</t>
  </si>
  <si>
    <t>-31.02</t>
  </si>
  <si>
    <t>-30.44</t>
  </si>
  <si>
    <t>119.28</t>
  </si>
  <si>
    <t>74.34</t>
  </si>
  <si>
    <t>-46.14</t>
  </si>
  <si>
    <t>Total Assets, 1 Yr. Growth %</t>
  </si>
  <si>
    <t>61.09</t>
  </si>
  <si>
    <t>43.38</t>
  </si>
  <si>
    <t>133.71</t>
  </si>
  <si>
    <t>58.32</t>
  </si>
  <si>
    <t>50.32</t>
  </si>
  <si>
    <t>86.96</t>
  </si>
  <si>
    <t>-39.34</t>
  </si>
  <si>
    <t>8.17</t>
  </si>
  <si>
    <t>Tangible Book Value, 1 Yr. Growth %</t>
  </si>
  <si>
    <t>84.63</t>
  </si>
  <si>
    <t>85.2</t>
  </si>
  <si>
    <t>41.04</t>
  </si>
  <si>
    <t>120.74</t>
  </si>
  <si>
    <t>57.63</t>
  </si>
  <si>
    <t>185.76</t>
  </si>
  <si>
    <t>-47.36</t>
  </si>
  <si>
    <t>-42.48</t>
  </si>
  <si>
    <t>Common Equity, 1 Yr. Growth %</t>
  </si>
  <si>
    <t>95.2</t>
  </si>
  <si>
    <t>83.58</t>
  </si>
  <si>
    <t>49.6</t>
  </si>
  <si>
    <t>172.99</t>
  </si>
  <si>
    <t>-49.33</t>
  </si>
  <si>
    <t>-42.74</t>
  </si>
  <si>
    <t>Cash From Operations, 1 Yr. Growth %</t>
  </si>
  <si>
    <t>14.71</t>
  </si>
  <si>
    <t>-239.37</t>
  </si>
  <si>
    <t>-417.2</t>
  </si>
  <si>
    <t>54.99</t>
  </si>
  <si>
    <t>379.65</t>
  </si>
  <si>
    <t>-47.59</t>
  </si>
  <si>
    <t>-0.16</t>
  </si>
  <si>
    <t>Capital Expenditures, 1 Yr. Growth %</t>
  </si>
  <si>
    <t>-76.76</t>
  </si>
  <si>
    <t>125.52</t>
  </si>
  <si>
    <t>-84.99</t>
  </si>
  <si>
    <t>653.36</t>
  </si>
  <si>
    <t>Levered Free Cash Flow, 1 Yr. Growth %</t>
  </si>
  <si>
    <t>35.31</t>
  </si>
  <si>
    <t>83.9</t>
  </si>
  <si>
    <t>127.22</t>
  </si>
  <si>
    <t>-4.94</t>
  </si>
  <si>
    <t>-35.88</t>
  </si>
  <si>
    <t>-61.16</t>
  </si>
  <si>
    <t>Unlevered Free Cash Flow, 1 Yr. Growth %</t>
  </si>
  <si>
    <t>87.68</t>
  </si>
  <si>
    <t>128.04</t>
  </si>
  <si>
    <t>-4.97</t>
  </si>
  <si>
    <t>-36.17</t>
  </si>
  <si>
    <t>-62.35</t>
  </si>
  <si>
    <t>Compound Annual Growth Rate Over Two Years</t>
  </si>
  <si>
    <t>Total Revenues, 2 Yr. CAGR %</t>
  </si>
  <si>
    <t>64.69</t>
  </si>
  <si>
    <t>35.32</t>
  </si>
  <si>
    <t>15.81</t>
  </si>
  <si>
    <t>43.45</t>
  </si>
  <si>
    <t>-14.77</t>
  </si>
  <si>
    <t>21.15</t>
  </si>
  <si>
    <t>Gross Profit, 2 Yr. CAGR %</t>
  </si>
  <si>
    <t>29.03</t>
  </si>
  <si>
    <t>44.65</t>
  </si>
  <si>
    <t>10.91</t>
  </si>
  <si>
    <t>17.43</t>
  </si>
  <si>
    <t>-28.79</t>
  </si>
  <si>
    <t>-32.09</t>
  </si>
  <si>
    <t>EBITDA, 2 Yr. CAGR %</t>
  </si>
  <si>
    <t>25.94</t>
  </si>
  <si>
    <t>56.24</t>
  </si>
  <si>
    <t>6.01</t>
  </si>
  <si>
    <t>-28.69</t>
  </si>
  <si>
    <t>86.67</t>
  </si>
  <si>
    <t>115.83</t>
  </si>
  <si>
    <t>EBITA, 2 Yr. CAGR %</t>
  </si>
  <si>
    <t>24.3</t>
  </si>
  <si>
    <t>57.02</t>
  </si>
  <si>
    <t>6.13</t>
  </si>
  <si>
    <t>-29.63</t>
  </si>
  <si>
    <t>92.46</t>
  </si>
  <si>
    <t>EBIT, 2 Yr. CAGR %</t>
  </si>
  <si>
    <t>52.22</t>
  </si>
  <si>
    <t>5.42</t>
  </si>
  <si>
    <t>-33.07</t>
  </si>
  <si>
    <t>99.94</t>
  </si>
  <si>
    <t>144.15</t>
  </si>
  <si>
    <t>Earnings From Cont. Operations, 2 Yr. CAGR %</t>
  </si>
  <si>
    <t>54.76</t>
  </si>
  <si>
    <t>62.15</t>
  </si>
  <si>
    <t>5.53</t>
  </si>
  <si>
    <t>-48.82</t>
  </si>
  <si>
    <t>143.28</t>
  </si>
  <si>
    <t>328.53</t>
  </si>
  <si>
    <t>Net Income, 2 Yr. CAGR %</t>
  </si>
  <si>
    <t>54.79</t>
  </si>
  <si>
    <t>61.47</t>
  </si>
  <si>
    <t>9.11</t>
  </si>
  <si>
    <t>-43.12</t>
  </si>
  <si>
    <t>138.77</t>
  </si>
  <si>
    <t>296.81</t>
  </si>
  <si>
    <t>Normalized Net Income, 2 Yr. CAGR %</t>
  </si>
  <si>
    <t>49.8</t>
  </si>
  <si>
    <t>-21.34</t>
  </si>
  <si>
    <t>96.69</t>
  </si>
  <si>
    <t>118.26</t>
  </si>
  <si>
    <t>Diluted EPS Before Extra, 2 Yr. CAGR %</t>
  </si>
  <si>
    <t>71.48</t>
  </si>
  <si>
    <t>-3.68</t>
  </si>
  <si>
    <t>-52.06</t>
  </si>
  <si>
    <t>102.09</t>
  </si>
  <si>
    <t>238.81</t>
  </si>
  <si>
    <t>Accounts Receivable, 2 Yr. CAGR %</t>
  </si>
  <si>
    <t>82.3</t>
  </si>
  <si>
    <t>96.17</t>
  </si>
  <si>
    <t>61.67</t>
  </si>
  <si>
    <t>33.21</t>
  </si>
  <si>
    <t>-12.3</t>
  </si>
  <si>
    <t>-3.83</t>
  </si>
  <si>
    <t>Inventory, 2 Yr. CAGR %</t>
  </si>
  <si>
    <t>Net Property, Plant and Equip., 2 Yr. CAGR %</t>
  </si>
  <si>
    <t>187.17</t>
  </si>
  <si>
    <t>-28.57</t>
  </si>
  <si>
    <t>-30.73</t>
  </si>
  <si>
    <t>23.5</t>
  </si>
  <si>
    <t>95.52</t>
  </si>
  <si>
    <t>-3.1</t>
  </si>
  <si>
    <t>Total Assets, 2 Yr. CAGR %</t>
  </si>
  <si>
    <t>51.98</t>
  </si>
  <si>
    <t>92.36</t>
  </si>
  <si>
    <t>54.27</t>
  </si>
  <si>
    <t>67.64</t>
  </si>
  <si>
    <t>6.49</t>
  </si>
  <si>
    <t>Tangible Book Value, 2 Yr. CAGR %</t>
  </si>
  <si>
    <t>84.91</t>
  </si>
  <si>
    <t>76.44</t>
  </si>
  <si>
    <t>86.53</t>
  </si>
  <si>
    <t>112.24</t>
  </si>
  <si>
    <t>22.65</t>
  </si>
  <si>
    <t>-44.97</t>
  </si>
  <si>
    <t>Common Equity, 2 Yr. CAGR %</t>
  </si>
  <si>
    <t>89.3</t>
  </si>
  <si>
    <t>65.72</t>
  </si>
  <si>
    <t>17.61</t>
  </si>
  <si>
    <t>Cash From Operations, 2 Yr. CAGR %</t>
  </si>
  <si>
    <t>78.68</t>
  </si>
  <si>
    <t>121.73</t>
  </si>
  <si>
    <t>172.66</t>
  </si>
  <si>
    <t>21.53</t>
  </si>
  <si>
    <t>-35.86</t>
  </si>
  <si>
    <t>Capital Expenditures, 2 Yr. CAGR %</t>
  </si>
  <si>
    <t>-41.83</t>
  </si>
  <si>
    <t>594.35</t>
  </si>
  <si>
    <t>Levered Free Cash Flow, 2 Yr. CAGR %</t>
  </si>
  <si>
    <t>104.41</t>
  </si>
  <si>
    <t>46.97</t>
  </si>
  <si>
    <t>11.06</t>
  </si>
  <si>
    <t>-32.3</t>
  </si>
  <si>
    <t>Unlevered Free Cash Flow, 2 Yr. CAGR %</t>
  </si>
  <si>
    <t>106.88</t>
  </si>
  <si>
    <t>47.21</t>
  </si>
  <si>
    <t>11.39</t>
  </si>
  <si>
    <t>-33.19</t>
  </si>
  <si>
    <t>Compound Annual Growth Rate Over Three Years</t>
  </si>
  <si>
    <t>Total Revenues, 3 Yr. CAGR %</t>
  </si>
  <si>
    <t>43.9</t>
  </si>
  <si>
    <t>19.26</t>
  </si>
  <si>
    <t>5.73</t>
  </si>
  <si>
    <t>22.9</t>
  </si>
  <si>
    <t>Gross Profit, 3 Yr. CAGR %</t>
  </si>
  <si>
    <t>49.44</t>
  </si>
  <si>
    <t>2.07</t>
  </si>
  <si>
    <t>-6.83</t>
  </si>
  <si>
    <t>-26.4</t>
  </si>
  <si>
    <t>EBITDA, 3 Yr. CAGR %</t>
  </si>
  <si>
    <t>63.47</t>
  </si>
  <si>
    <t>-31.64</t>
  </si>
  <si>
    <t>84.06</t>
  </si>
  <si>
    <t>9.8</t>
  </si>
  <si>
    <t>EBITA, 3 Yr. CAGR %</t>
  </si>
  <si>
    <t>64.25</t>
  </si>
  <si>
    <t>88.12</t>
  </si>
  <si>
    <t>11.74</t>
  </si>
  <si>
    <t>EBIT, 3 Yr. CAGR %</t>
  </si>
  <si>
    <t>62.28</t>
  </si>
  <si>
    <t>-35.37</t>
  </si>
  <si>
    <t>94.63</t>
  </si>
  <si>
    <t>13.13</t>
  </si>
  <si>
    <t>Earnings From Cont. Operations, 3 Yr. CAGR %</t>
  </si>
  <si>
    <t>62.27</t>
  </si>
  <si>
    <t>-43.59</t>
  </si>
  <si>
    <t>112.67</t>
  </si>
  <si>
    <t>43.58</t>
  </si>
  <si>
    <t>Net Income, 3 Yr. CAGR %</t>
  </si>
  <si>
    <t>65.92</t>
  </si>
  <si>
    <t>-39.65</t>
  </si>
  <si>
    <t>115.36</t>
  </si>
  <si>
    <t>42.72</t>
  </si>
  <si>
    <t>Normalized Net Income, 3 Yr. CAGR %</t>
  </si>
  <si>
    <t>66.19</t>
  </si>
  <si>
    <t>-28.61</t>
  </si>
  <si>
    <t>99.28</t>
  </si>
  <si>
    <t>12.95</t>
  </si>
  <si>
    <t>Diluted EPS Before Extra, 3 Yr. CAGR %</t>
  </si>
  <si>
    <t>64.48</t>
  </si>
  <si>
    <t>-47.97</t>
  </si>
  <si>
    <t>83.52</t>
  </si>
  <si>
    <t>20.35</t>
  </si>
  <si>
    <t>Accounts Receivable, 3 Yr. CAGR %</t>
  </si>
  <si>
    <t>87.91</t>
  </si>
  <si>
    <t>39.07</t>
  </si>
  <si>
    <t>9.87</t>
  </si>
  <si>
    <t>-1.64</t>
  </si>
  <si>
    <t>Net Property, Plant and Equip., 3 Yr. CAGR %</t>
  </si>
  <si>
    <t>-29.2</t>
  </si>
  <si>
    <t>1.71</t>
  </si>
  <si>
    <t>38.54</t>
  </si>
  <si>
    <t>27.22</t>
  </si>
  <si>
    <t>Total Assets, 3 Yr. CAGR %</t>
  </si>
  <si>
    <t>77.18</t>
  </si>
  <si>
    <t>19.46</t>
  </si>
  <si>
    <t>7.05</t>
  </si>
  <si>
    <t>Tangible Book Value, 3 Yr. CAGR %</t>
  </si>
  <si>
    <t>69.93</t>
  </si>
  <si>
    <t>115.03</t>
  </si>
  <si>
    <t>33.35</t>
  </si>
  <si>
    <t>-4.71</t>
  </si>
  <si>
    <t>Common Equity, 3 Yr. CAGR %</t>
  </si>
  <si>
    <t>75.02</t>
  </si>
  <si>
    <t>95.72</t>
  </si>
  <si>
    <t>27.43</t>
  </si>
  <si>
    <t>-7.48</t>
  </si>
  <si>
    <t>Cash From Operations, 3 Yr. CAGR %</t>
  </si>
  <si>
    <t>70.41</t>
  </si>
  <si>
    <t>186.76</t>
  </si>
  <si>
    <t>31.79</t>
  </si>
  <si>
    <t>Capital Expenditures, 3 Yr. CAGR %</t>
  </si>
  <si>
    <t>93.41</t>
  </si>
  <si>
    <t>613.49</t>
  </si>
  <si>
    <t>Levered Free Cash Flow, 3 Yr. CAGR %</t>
  </si>
  <si>
    <t>58.37</t>
  </si>
  <si>
    <t>40.99</t>
  </si>
  <si>
    <t>-24.49</t>
  </si>
  <si>
    <t>Unlevered Free Cash Flow, 3 Yr. CAGR %</t>
  </si>
  <si>
    <t>59.62</t>
  </si>
  <si>
    <t>41.44</t>
  </si>
  <si>
    <t>-25.16</t>
  </si>
  <si>
    <t>Compound Annual Growth Rate Over Five Years</t>
  </si>
  <si>
    <t>Total Revenues, 5 Yr. CAGR %</t>
  </si>
  <si>
    <t>16.7</t>
  </si>
  <si>
    <t>20.01</t>
  </si>
  <si>
    <t>Gross Profit, 5 Yr. CAGR %</t>
  </si>
  <si>
    <t>11.09</t>
  </si>
  <si>
    <t>-13.28</t>
  </si>
  <si>
    <t>EBITDA, 5 Yr. CAGR %</t>
  </si>
  <si>
    <t>72.38</t>
  </si>
  <si>
    <t>8.27</t>
  </si>
  <si>
    <t>EBITA, 5 Yr. CAGR %</t>
  </si>
  <si>
    <t>9.46</t>
  </si>
  <si>
    <t>EBIT, 5 Yr. CAGR %</t>
  </si>
  <si>
    <t>76.41</t>
  </si>
  <si>
    <t>9.98</t>
  </si>
  <si>
    <t>Earnings From Cont. Operations, 5 Yr. CAGR %</t>
  </si>
  <si>
    <t>90.81</t>
  </si>
  <si>
    <t>26.94</t>
  </si>
  <si>
    <t>Net Income, 5 Yr. CAGR %</t>
  </si>
  <si>
    <t>91.93</t>
  </si>
  <si>
    <t>28.19</t>
  </si>
  <si>
    <t>Normalized Net Income, 5 Yr. CAGR %</t>
  </si>
  <si>
    <t>77.78</t>
  </si>
  <si>
    <t>11.63</t>
  </si>
  <si>
    <t>Diluted EPS Before Extra, 5 Yr. CAGR %</t>
  </si>
  <si>
    <t>78.61</t>
  </si>
  <si>
    <t>10.09</t>
  </si>
  <si>
    <t>Accounts Receivable, 5 Yr. CAGR %</t>
  </si>
  <si>
    <t>19.99</t>
  </si>
  <si>
    <t>Net Property, Plant and Equip., 5 Yr. CAGR %</t>
  </si>
  <si>
    <t>6.29</t>
  </si>
  <si>
    <t>Total Assets, 5 Yr. CAGR %</t>
  </si>
  <si>
    <t>44.54</t>
  </si>
  <si>
    <t>23.9</t>
  </si>
  <si>
    <t>Tangible Book Value, 5 Yr. CAGR %</t>
  </si>
  <si>
    <t>49.15</t>
  </si>
  <si>
    <t>24.66</t>
  </si>
  <si>
    <t>Common Equity, 5 Yr. CAGR %</t>
  </si>
  <si>
    <t>49.29</t>
  </si>
  <si>
    <t>16.82</t>
  </si>
  <si>
    <t>Cash From Operations, 5 Yr. CAGR %</t>
  </si>
  <si>
    <t>48.86</t>
  </si>
  <si>
    <t>32.74</t>
  </si>
  <si>
    <t>Capital Expenditures, 5 Yr. CAGR %</t>
  </si>
  <si>
    <t>161.77</t>
  </si>
  <si>
    <t>Levered Free Cash Flow, 5 Yr. CAGR %</t>
  </si>
  <si>
    <t>12.46</t>
  </si>
  <si>
    <t>Unlevered Free Cash Flow, 5 Yr. CAGR %</t>
  </si>
  <si>
    <t>12.4</t>
  </si>
  <si>
    <t>2021</t>
  </si>
  <si>
    <t>2022</t>
  </si>
  <si>
    <t>2023</t>
  </si>
  <si>
    <t>2024</t>
  </si>
  <si>
    <t>Capitalization
                                    1</t>
  </si>
  <si>
    <t>722.7</t>
  </si>
  <si>
    <t>36.32</t>
  </si>
  <si>
    <t>12.02</t>
  </si>
  <si>
    <t>5.593</t>
  </si>
  <si>
    <t>Change</t>
  </si>
  <si>
    <t>-</t>
  </si>
  <si>
    <t>-94.97%</t>
  </si>
  <si>
    <t>-66.89%</t>
  </si>
  <si>
    <t>-53.48%</t>
  </si>
  <si>
    <t>Enterprise Value (EV)
                                    1</t>
  </si>
  <si>
    <t>728.6</t>
  </si>
  <si>
    <t>13.62</t>
  </si>
  <si>
    <t>10.71</t>
  </si>
  <si>
    <t>-96.22%</t>
  </si>
  <si>
    <t>-50.6%</t>
  </si>
  <si>
    <t>-21.39%</t>
  </si>
  <si>
    <t>P/E ratio</t>
  </si>
  <si>
    <t>122x</t>
  </si>
  <si>
    <t>40.1x</t>
  </si>
  <si>
    <t>-0.49x</t>
  </si>
  <si>
    <t>-0.33x</t>
  </si>
  <si>
    <t>PBR</t>
  </si>
  <si>
    <t>28x</t>
  </si>
  <si>
    <t>0.69x</t>
  </si>
  <si>
    <t>0.45x</t>
  </si>
  <si>
    <t>0.37x</t>
  </si>
  <si>
    <t>PEG</t>
  </si>
  <si>
    <t>2.4x</t>
  </si>
  <si>
    <t>-0.5x</t>
  </si>
  <si>
    <t>0x</t>
  </si>
  <si>
    <t>Capitalization / Revenue</t>
  </si>
  <si>
    <t>28.3x</t>
  </si>
  <si>
    <t>1.12x</t>
  </si>
  <si>
    <t>0.65x</t>
  </si>
  <si>
    <t>0.12x</t>
  </si>
  <si>
    <t>EV / Revenue</t>
  </si>
  <si>
    <t>28.5x</t>
  </si>
  <si>
    <t>0.85x</t>
  </si>
  <si>
    <t>0.73x</t>
  </si>
  <si>
    <t>0.23x</t>
  </si>
  <si>
    <t>EV / EBITDA</t>
  </si>
  <si>
    <t>120x</t>
  </si>
  <si>
    <t>16x</t>
  </si>
  <si>
    <t>-0.64x</t>
  </si>
  <si>
    <t>-1.33x</t>
  </si>
  <si>
    <t>EV / EBIT</t>
  </si>
  <si>
    <t>125x</t>
  </si>
  <si>
    <t>19.5x</t>
  </si>
  <si>
    <t>-0.58x</t>
  </si>
  <si>
    <t>-1.27x</t>
  </si>
  <si>
    <t>EV / FCF</t>
  </si>
  <si>
    <t>-98.7x</t>
  </si>
  <si>
    <t>-3.93x</t>
  </si>
  <si>
    <t>-1.5x</t>
  </si>
  <si>
    <t>-3.37x</t>
  </si>
  <si>
    <t>FCF Yield</t>
  </si>
  <si>
    <t>-1.01%</t>
  </si>
  <si>
    <t>-25.5%</t>
  </si>
  <si>
    <t>-66.9%</t>
  </si>
  <si>
    <t>-29.7%</t>
  </si>
  <si>
    <t>Dividend per Share
                                    2</t>
  </si>
  <si>
    <t>Rate of return</t>
  </si>
  <si>
    <t>EPS
                                    2</t>
  </si>
  <si>
    <t>2.477</t>
  </si>
  <si>
    <t>0.3761</t>
  </si>
  <si>
    <t>-4.317</t>
  </si>
  <si>
    <t>Distribution rate</t>
  </si>
  <si>
    <t>Net sales
                                    1</t>
  </si>
  <si>
    <t>25.53</t>
  </si>
  <si>
    <t>32.28</t>
  </si>
  <si>
    <t>18.54</t>
  </si>
  <si>
    <t>47.38</t>
  </si>
  <si>
    <t>EBITDA
                                    1</t>
  </si>
  <si>
    <t>6.076</t>
  </si>
  <si>
    <t>1.727</t>
  </si>
  <si>
    <t>-21.17</t>
  </si>
  <si>
    <t>-8.044</t>
  </si>
  <si>
    <t>EBIT
                                    1</t>
  </si>
  <si>
    <t>5.832</t>
  </si>
  <si>
    <t>1.416</t>
  </si>
  <si>
    <t>-23.31</t>
  </si>
  <si>
    <t>-8.444</t>
  </si>
  <si>
    <t>Net income
                                    1</t>
  </si>
  <si>
    <t>4.268</t>
  </si>
  <si>
    <t>0.788</t>
  </si>
  <si>
    <t>-24.33</t>
  </si>
  <si>
    <t>-12.41</t>
  </si>
  <si>
    <t>Net Debt
                                    1</t>
  </si>
  <si>
    <t>5.922</t>
  </si>
  <si>
    <t>-8.741</t>
  </si>
  <si>
    <t>1.598</t>
  </si>
  <si>
    <t>5.115</t>
  </si>
  <si>
    <t>Reference price
                                    2</t>
  </si>
  <si>
    <t>303.000</t>
  </si>
  <si>
    <t>15.100</t>
  </si>
  <si>
    <t>5.000</t>
  </si>
  <si>
    <t>1.420</t>
  </si>
  <si>
    <t>Nbr of stocks (in thousands)</t>
  </si>
  <si>
    <t>2,385</t>
  </si>
  <si>
    <t>2,405</t>
  </si>
  <si>
    <t>3,939</t>
  </si>
  <si>
    <t>Announcement Date</t>
  </si>
  <si>
    <t>11/10/21</t>
  </si>
  <si>
    <t>10/28/22</t>
  </si>
  <si>
    <t>10/31/23</t>
  </si>
  <si>
    <t>11/15/24</t>
  </si>
  <si>
    <t>address1</t>
  </si>
  <si>
    <t>No. 23, Xiwanghai Road</t>
  </si>
  <si>
    <t>address2</t>
  </si>
  <si>
    <t>Room 102-1 Software Park Siming District</t>
  </si>
  <si>
    <t>city</t>
  </si>
  <si>
    <t>Xiamen</t>
  </si>
  <si>
    <t>country</t>
  </si>
  <si>
    <t>phone</t>
  </si>
  <si>
    <t>86 59 2596 8189</t>
  </si>
  <si>
    <t>fax</t>
  </si>
  <si>
    <t>86 59 2596 8169</t>
  </si>
  <si>
    <t>website</t>
  </si>
  <si>
    <t>https://cpop.cn</t>
  </si>
  <si>
    <t>industry</t>
  </si>
  <si>
    <t>Entertainment</t>
  </si>
  <si>
    <t>industryKey</t>
  </si>
  <si>
    <t>entertainment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</si>
  <si>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</si>
  <si>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</si>
  <si>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</si>
  <si>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</si>
  <si>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</si>
  <si>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</si>
  <si>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</si>
  <si>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Pop Culture Group Co., Ltd hosts entertainment events to corporate clients in China. The company hosts concerts and hip-hop related events, including stage plays, dance competitions, cultural and musical festivals, and promotional parties, as well as creates hip-hop related online programs; and provides event planning and execution services comprising communication, planning, design, production, reception, execution, and analysis services to advertising and media service providers, industry associations, and companies in a range of industries, such as consumer goods, real estate, tourism, entertainment, technology, e-commerce, education, and sports. It also offers marketing services, including brand promotion, such as trademark and logo design, visual identity system design, brand positioning and personality design, and digital solutions; and other services, including digital collection sales, music recording services, Software-as-a-Service (SaaS) software services, and advertisement distribution services to corporate clients. The company was incorporated in 2020 and is headquartered in Xiamen, China. Pop Culture Group Co., Ltd is a subsidiary of Joya Enterprises Limited.</t>
  </si>
  <si>
    <t>fullTimeEmployees</t>
  </si>
  <si>
    <t>companyOfficers</t>
  </si>
  <si>
    <t>[{'maxAge': 1, 'name': 'Mr. Zhuoqin  Huang', 'age': 44, 'title': 'Chairman &amp; CEO', 'yearBorn': 1979, 'exercisedValue': 0, 'unexercisedValue': 0}, {'maxAge': 1, 'name': 'Ms. Yunzhu  Chen', 'title': 'Chief Financial Officer', 'exercisedValue': 0, 'unexercisedValue': 0}, {'maxAge': 1, 'name': 'Ms. Wenjuan  Qiu', 'title': 'VP &amp; Director',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</si>
  <si>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</si>
  <si>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</si>
  <si>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</si>
  <si>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</si>
  <si>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</si>
  <si>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</si>
  <si>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</si>
  <si>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</si>
  <si>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</si>
  <si>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</si>
  <si>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</si>
  <si>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</si>
  <si>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</si>
  <si>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</si>
  <si>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</si>
  <si>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</si>
  <si>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</si>
  <si>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</si>
  <si>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</si>
  <si>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</si>
  <si>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</si>
  <si>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</si>
  <si>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</si>
  <si>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</si>
  <si>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</si>
  <si>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</si>
  <si>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</si>
  <si>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</si>
  <si>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</si>
  <si>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</si>
  <si>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</si>
  <si>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</si>
  <si>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</si>
  <si>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</si>
  <si>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</si>
  <si>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</si>
  <si>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</si>
  <si>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</si>
  <si>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</si>
  <si>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</si>
  <si>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</si>
  <si>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</si>
  <si>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</si>
  <si>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</si>
  <si>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</si>
  <si>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</si>
  <si>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</si>
  <si>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</si>
  <si>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</si>
  <si>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</si>
  <si>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</si>
  <si>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</si>
  <si>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</si>
  <si>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</si>
  <si>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</si>
  <si>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</si>
  <si>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Pop Culture Group Co., Ltd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</si>
  <si>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</si>
  <si>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</si>
  <si>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</si>
  <si>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</si>
  <si>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</si>
  <si>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</si>
  <si>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</si>
  <si>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6dc7e1fb-6262-312e-a988-0bb6d4c7a5f6</t>
  </si>
  <si>
    <t>messageBoardId</t>
  </si>
  <si>
    <t>finmb_552814124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</si>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</sst>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pop.cn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-12.68766389342926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1.703046E7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10.088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0.136</v>
      </c>
      <c r="C2" s="1">
        <v>0.272</v>
      </c>
      <c r="D2" s="1">
        <v>0.272</v>
      </c>
      <c r="E2" s="1">
        <v>12.648</v>
      </c>
      <c r="F2" s="1">
        <v>0.408</v>
      </c>
      <c r="G2" s="1">
        <v>0.272</v>
      </c>
      <c r="H2" s="1">
        <v>0.544</v>
      </c>
      <c r="I2" s="1">
        <v>10.608</v>
      </c>
      <c r="J2" s="1">
        <v>-3.264</v>
      </c>
      <c r="K2" s="1">
        <v>-1.632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0.272</v>
      </c>
      <c r="C3" s="1">
        <v>0.9520000000000001</v>
      </c>
      <c r="D3" s="1">
        <v>1.496</v>
      </c>
      <c r="E3" s="1">
        <v>0.544</v>
      </c>
      <c r="F3" s="1">
        <v>1.632</v>
      </c>
      <c r="G3" s="1">
        <v>0.408</v>
      </c>
      <c r="H3" s="1">
        <v>0.272</v>
      </c>
      <c r="I3" s="1">
        <v>0.8160000000000001</v>
      </c>
      <c r="J3" s="1">
        <v>0.136</v>
      </c>
      <c r="K3" s="1">
        <v>5.304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1.632</v>
      </c>
      <c r="G4" s="1">
        <v>2.72</v>
      </c>
      <c r="H4" s="1">
        <v>2.856</v>
      </c>
      <c r="I4" s="1">
        <v>3.4</v>
      </c>
      <c r="J4" s="1">
        <v>12.376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0.272</v>
      </c>
      <c r="C5" s="1">
        <v>0.9520000000000001</v>
      </c>
      <c r="D5" s="1">
        <v>1.496</v>
      </c>
      <c r="E5" s="1">
        <v>0.544</v>
      </c>
      <c r="F5" s="1">
        <v>3.264</v>
      </c>
      <c r="G5" s="1">
        <v>3.128</v>
      </c>
      <c r="H5" s="1">
        <v>3.264</v>
      </c>
      <c r="I5" s="1">
        <v>4.216</v>
      </c>
      <c r="J5" s="1">
        <v>0.272</v>
      </c>
      <c r="K5" s="1">
        <v>5.44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2.992</v>
      </c>
      <c r="D6" s="1">
        <v>4.08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0.136</v>
      </c>
      <c r="C7" s="1">
        <v>0.0</v>
      </c>
      <c r="D7" s="1">
        <v>0.272</v>
      </c>
      <c r="E7" s="1">
        <v>0.272</v>
      </c>
      <c r="F7" s="1">
        <v>0.272</v>
      </c>
      <c r="G7" s="1">
        <v>0.136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1.904</v>
      </c>
      <c r="C8" s="1">
        <v>6.12</v>
      </c>
      <c r="D8" s="1">
        <v>5.44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0.136</v>
      </c>
      <c r="K8" s="1">
        <v>0.68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0.8160000000000001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0.272</v>
      </c>
      <c r="G10" s="1">
        <v>4.352</v>
      </c>
      <c r="H10" s="1">
        <v>2.584</v>
      </c>
      <c r="I10" s="1">
        <v>0.136</v>
      </c>
      <c r="J10" s="1">
        <v>0.272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0.9520000000000001</v>
      </c>
      <c r="C11" s="1">
        <v>0.544</v>
      </c>
      <c r="D11" s="1">
        <v>1.904</v>
      </c>
      <c r="E11" s="1">
        <v>0.8160000000000001</v>
      </c>
      <c r="F11" s="1">
        <v>3.264</v>
      </c>
      <c r="G11" s="1">
        <v>2.584</v>
      </c>
      <c r="H11" s="1">
        <v>0.68</v>
      </c>
      <c r="I11" s="1">
        <v>-4.760000000000001</v>
      </c>
      <c r="J11" s="1">
        <v>-5.712000000000001</v>
      </c>
      <c r="K11" s="1">
        <v>-5.44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-0.408</v>
      </c>
      <c r="C12" s="1">
        <v>-1.224</v>
      </c>
      <c r="D12" s="1">
        <v>-0.8160000000000001</v>
      </c>
      <c r="E12" s="1">
        <v>-0.272</v>
      </c>
      <c r="F12" s="1">
        <v>-0.8160000000000001</v>
      </c>
      <c r="G12" s="1">
        <v>-0.68</v>
      </c>
      <c r="H12" s="1">
        <v>-1.224</v>
      </c>
      <c r="I12" s="1">
        <v>-0.408</v>
      </c>
      <c r="J12" s="1">
        <v>0.272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5.032</v>
      </c>
      <c r="C13" s="1">
        <v>-5.848000000000001</v>
      </c>
      <c r="D13" s="1">
        <v>-0.136</v>
      </c>
      <c r="E13" s="1">
        <v>1.768</v>
      </c>
      <c r="F13" s="1">
        <v>-8.568000000000001</v>
      </c>
      <c r="G13" s="1">
        <v>-0.272</v>
      </c>
      <c r="H13" s="1">
        <v>0.136</v>
      </c>
      <c r="I13" s="1">
        <v>-0.9520000000000001</v>
      </c>
      <c r="J13" s="1">
        <v>1.904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0.136</v>
      </c>
      <c r="C14" s="1">
        <v>0.272</v>
      </c>
      <c r="D14" s="1">
        <v>-0.136</v>
      </c>
      <c r="E14" s="1">
        <v>-3.672</v>
      </c>
      <c r="F14" s="1">
        <v>0.272</v>
      </c>
      <c r="G14" s="1">
        <v>0.544</v>
      </c>
      <c r="H14" s="1">
        <v>-0.136</v>
      </c>
      <c r="I14" s="1">
        <v>-12.104</v>
      </c>
      <c r="J14" s="1">
        <v>0.136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0.408</v>
      </c>
      <c r="F15" s="1">
        <v>-3.264</v>
      </c>
      <c r="G15" s="1">
        <v>0.136</v>
      </c>
      <c r="H15" s="1">
        <v>-3.672</v>
      </c>
      <c r="I15" s="1">
        <v>-0.136</v>
      </c>
      <c r="J15" s="1">
        <v>4.896000000000001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4.216</v>
      </c>
      <c r="F16" s="1">
        <v>0.136</v>
      </c>
      <c r="G16" s="1">
        <v>9.792000000000002</v>
      </c>
      <c r="H16" s="1">
        <v>0.136</v>
      </c>
      <c r="I16" s="1">
        <v>3.944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-0.408</v>
      </c>
      <c r="C17" s="1">
        <v>-1.496</v>
      </c>
      <c r="D17" s="1">
        <v>-1.36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-0.9520000000000001</v>
      </c>
      <c r="F18" s="1">
        <v>6.392</v>
      </c>
      <c r="G18" s="1">
        <v>-1.904</v>
      </c>
      <c r="H18" s="1">
        <v>-0.136</v>
      </c>
      <c r="I18" s="1">
        <v>-1.088</v>
      </c>
      <c r="J18" s="1">
        <v>1.088</v>
      </c>
      <c r="K18" s="1">
        <v>-0.272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-0.68</v>
      </c>
      <c r="D19" s="1">
        <v>-0.68</v>
      </c>
      <c r="E19" s="1">
        <v>-11.016</v>
      </c>
      <c r="F19" s="1">
        <v>0.136</v>
      </c>
      <c r="G19" s="1">
        <v>-0.272</v>
      </c>
      <c r="H19" s="1">
        <v>-0.544</v>
      </c>
      <c r="I19" s="1">
        <v>-2.584</v>
      </c>
      <c r="J19" s="1">
        <v>-0.68</v>
      </c>
      <c r="K19" s="1">
        <v>-0.408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-0.136</v>
      </c>
      <c r="D20" s="1">
        <v>-5.304</v>
      </c>
      <c r="E20" s="1">
        <v>0.0</v>
      </c>
      <c r="F20" s="1">
        <v>-0.136</v>
      </c>
      <c r="G20" s="1">
        <v>0.0</v>
      </c>
      <c r="H20" s="1">
        <v>0.0</v>
      </c>
      <c r="I20" s="1">
        <v>-1.088</v>
      </c>
      <c r="J20" s="1">
        <v>-8.432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0.136</v>
      </c>
      <c r="C21" s="1">
        <v>0.0</v>
      </c>
      <c r="D21" s="1">
        <v>0.0</v>
      </c>
      <c r="E21" s="1">
        <v>7.072000000000001</v>
      </c>
      <c r="F21" s="1">
        <v>0.272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46.24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-0.272</v>
      </c>
      <c r="G23" s="1">
        <v>0.0</v>
      </c>
      <c r="H23" s="1">
        <v>0.0</v>
      </c>
      <c r="I23" s="1">
        <v>-9.792000000000002</v>
      </c>
      <c r="J23" s="1">
        <v>-0.68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-0.544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-0.136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0.136</v>
      </c>
      <c r="C26" s="1">
        <v>-0.136</v>
      </c>
      <c r="D26" s="1">
        <v>-5.304</v>
      </c>
      <c r="E26" s="1">
        <v>0.0</v>
      </c>
      <c r="F26" s="1">
        <v>-0.272</v>
      </c>
      <c r="G26" s="1">
        <v>0.0</v>
      </c>
      <c r="H26" s="1">
        <v>0.0</v>
      </c>
      <c r="I26" s="1">
        <v>-10.88</v>
      </c>
      <c r="J26" s="1">
        <v>-0.8160000000000001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0.8160000000000001</v>
      </c>
      <c r="I27" s="1">
        <v>0.408</v>
      </c>
      <c r="J27" s="1">
        <v>0.544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0.408</v>
      </c>
      <c r="E28" s="1">
        <v>9.384</v>
      </c>
      <c r="F28" s="1">
        <v>0.136</v>
      </c>
      <c r="G28" s="1">
        <v>0.136</v>
      </c>
      <c r="H28" s="1">
        <v>0.136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0.408</v>
      </c>
      <c r="E29" s="1">
        <v>9.384</v>
      </c>
      <c r="F29" s="1">
        <v>0.136</v>
      </c>
      <c r="G29" s="1">
        <v>0.136</v>
      </c>
      <c r="H29" s="1">
        <v>1.088</v>
      </c>
      <c r="I29" s="1">
        <v>0.408</v>
      </c>
      <c r="J29" s="1">
        <v>0.544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-2.312</v>
      </c>
      <c r="F30" s="1">
        <v>0.0</v>
      </c>
      <c r="G30" s="1">
        <v>0.0</v>
      </c>
      <c r="H30" s="1">
        <v>-0.408</v>
      </c>
      <c r="I30" s="1">
        <v>-0.544</v>
      </c>
      <c r="J30" s="1">
        <v>-0.408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-1.904</v>
      </c>
      <c r="C31" s="1">
        <v>-2.448</v>
      </c>
      <c r="D31" s="1">
        <v>-0.136</v>
      </c>
      <c r="E31" s="1">
        <v>-4.352</v>
      </c>
      <c r="F31" s="1">
        <v>-5.44</v>
      </c>
      <c r="G31" s="1">
        <v>-0.136</v>
      </c>
      <c r="H31" s="1">
        <v>0.0</v>
      </c>
      <c r="I31" s="1">
        <v>-3.264</v>
      </c>
      <c r="J31" s="1">
        <v>-4.624000000000001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-1.904</v>
      </c>
      <c r="C32" s="1">
        <v>-2.448</v>
      </c>
      <c r="D32" s="1">
        <v>-0.136</v>
      </c>
      <c r="E32" s="1">
        <v>-6.800000000000001</v>
      </c>
      <c r="F32" s="1">
        <v>-5.44</v>
      </c>
      <c r="G32" s="1">
        <v>-0.136</v>
      </c>
      <c r="H32" s="1">
        <v>-0.408</v>
      </c>
      <c r="I32" s="1">
        <v>-0.68</v>
      </c>
      <c r="J32" s="1">
        <v>-0.408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0.544</v>
      </c>
      <c r="C33" s="1">
        <v>0.272</v>
      </c>
      <c r="D33" s="1">
        <v>0.8160000000000001</v>
      </c>
      <c r="E33" s="1">
        <v>12.512</v>
      </c>
      <c r="F33" s="1">
        <v>0.0</v>
      </c>
      <c r="G33" s="1">
        <v>0.408</v>
      </c>
      <c r="H33" s="1">
        <v>0.0</v>
      </c>
      <c r="I33" s="1">
        <v>4.488</v>
      </c>
      <c r="J33" s="1">
        <v>0.0</v>
      </c>
      <c r="K33" s="1">
        <v>0.544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-0.9520000000000001</v>
      </c>
      <c r="C34" s="1">
        <v>-0.408</v>
      </c>
      <c r="D34" s="1">
        <v>-1.904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-0.9520000000000001</v>
      </c>
      <c r="C35" s="1">
        <v>-0.408</v>
      </c>
      <c r="D35" s="1">
        <v>-1.904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-10.88</v>
      </c>
      <c r="C36" s="1">
        <v>8.84</v>
      </c>
      <c r="D36" s="1">
        <v>-0.136</v>
      </c>
      <c r="E36" s="1">
        <v>0.8160000000000001</v>
      </c>
      <c r="F36" s="1">
        <v>-4.08</v>
      </c>
      <c r="G36" s="1">
        <v>-3.536</v>
      </c>
      <c r="H36" s="1">
        <v>-9.928</v>
      </c>
      <c r="I36" s="1">
        <v>0.136</v>
      </c>
      <c r="J36" s="1">
        <v>4.488</v>
      </c>
      <c r="K36" s="1">
        <v>-0.136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0.408</v>
      </c>
      <c r="C37" s="1">
        <v>0.272</v>
      </c>
      <c r="D37" s="1">
        <v>0.9520000000000001</v>
      </c>
      <c r="E37" s="1">
        <v>0.136</v>
      </c>
      <c r="F37" s="1">
        <v>0.136</v>
      </c>
      <c r="G37" s="1">
        <v>0.408</v>
      </c>
      <c r="H37" s="1">
        <v>0.408</v>
      </c>
      <c r="I37" s="1">
        <v>4.488</v>
      </c>
      <c r="J37" s="1">
        <v>9.248000000000001</v>
      </c>
      <c r="K37" s="1">
        <v>0.272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0.0</v>
      </c>
      <c r="C38" s="1">
        <v>0.0</v>
      </c>
      <c r="D38" s="1">
        <v>0.0</v>
      </c>
      <c r="E38" s="1">
        <v>0.408</v>
      </c>
      <c r="F38" s="1">
        <v>-0.272</v>
      </c>
      <c r="G38" s="1">
        <v>0.544</v>
      </c>
      <c r="H38" s="1">
        <v>0.544</v>
      </c>
      <c r="I38" s="1">
        <v>2.448</v>
      </c>
      <c r="J38" s="1">
        <v>-2.584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0.408</v>
      </c>
      <c r="C39" s="1">
        <v>-0.408</v>
      </c>
      <c r="D39" s="1">
        <v>0.136</v>
      </c>
      <c r="E39" s="1">
        <v>5.168</v>
      </c>
      <c r="F39" s="1">
        <v>2.992</v>
      </c>
      <c r="G39" s="1">
        <v>9.520000000000001</v>
      </c>
      <c r="H39" s="1">
        <v>-0.408</v>
      </c>
      <c r="I39" s="1">
        <v>1.768</v>
      </c>
      <c r="J39" s="1">
        <v>-1.496</v>
      </c>
      <c r="K39" s="1">
        <v>-0.136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0.0</v>
      </c>
      <c r="C41" s="1">
        <v>0.0</v>
      </c>
      <c r="D41" s="1">
        <v>0.0</v>
      </c>
      <c r="E41" s="1">
        <v>0.544</v>
      </c>
      <c r="F41" s="1">
        <v>1.632</v>
      </c>
      <c r="G41" s="1">
        <v>1.632</v>
      </c>
      <c r="H41" s="1">
        <v>3.128</v>
      </c>
      <c r="I41" s="1">
        <v>0.68</v>
      </c>
      <c r="J41" s="1">
        <v>2.992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0.0</v>
      </c>
      <c r="C42" s="1">
        <v>0.0</v>
      </c>
      <c r="D42" s="1">
        <v>0.0</v>
      </c>
      <c r="E42" s="1">
        <v>1.904</v>
      </c>
      <c r="F42" s="1">
        <v>0.544</v>
      </c>
      <c r="G42" s="1">
        <v>0.136</v>
      </c>
      <c r="H42" s="1">
        <v>0.408</v>
      </c>
      <c r="I42" s="1">
        <v>5.304</v>
      </c>
      <c r="J42" s="1">
        <v>5.304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0.0</v>
      </c>
      <c r="C43" s="1">
        <v>-0.68</v>
      </c>
      <c r="D43" s="1">
        <v>-1.088</v>
      </c>
      <c r="E43" s="1">
        <v>0.0</v>
      </c>
      <c r="F43" s="1">
        <v>-0.136</v>
      </c>
      <c r="G43" s="1">
        <v>-0.408</v>
      </c>
      <c r="H43" s="1">
        <v>-0.9520000000000001</v>
      </c>
      <c r="I43" s="1">
        <v>-0.9520000000000001</v>
      </c>
      <c r="J43" s="1">
        <v>-1.224</v>
      </c>
      <c r="K43" s="1">
        <v>-0.408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0.0</v>
      </c>
      <c r="C44" s="1">
        <v>-0.68</v>
      </c>
      <c r="D44" s="1">
        <v>-1.088</v>
      </c>
      <c r="E44" s="1">
        <v>0.0</v>
      </c>
      <c r="F44" s="1">
        <v>-0.136</v>
      </c>
      <c r="G44" s="1">
        <v>-0.408</v>
      </c>
      <c r="H44" s="1">
        <v>-0.9520000000000001</v>
      </c>
      <c r="I44" s="1">
        <v>-0.8160000000000001</v>
      </c>
      <c r="J44" s="1">
        <v>-1.088</v>
      </c>
      <c r="K44" s="1">
        <v>-0.408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0.0</v>
      </c>
      <c r="C45" s="1">
        <v>0.8160000000000001</v>
      </c>
      <c r="D45" s="1">
        <v>1.224</v>
      </c>
      <c r="E45" s="1">
        <v>0.0</v>
      </c>
      <c r="F45" s="1">
        <v>0.408</v>
      </c>
      <c r="G45" s="1">
        <v>0.68</v>
      </c>
      <c r="H45" s="1">
        <v>1.496</v>
      </c>
      <c r="I45" s="1">
        <v>0.9520000000000001</v>
      </c>
      <c r="J45" s="1">
        <v>-1.224</v>
      </c>
      <c r="K45" s="1">
        <v>-0.136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-1.904</v>
      </c>
      <c r="C46" s="1">
        <v>-2.448</v>
      </c>
      <c r="D46" s="1">
        <v>0.136</v>
      </c>
      <c r="E46" s="1">
        <v>2.448</v>
      </c>
      <c r="F46" s="1">
        <v>0.136</v>
      </c>
      <c r="G46" s="1">
        <v>-1.904</v>
      </c>
      <c r="H46" s="1">
        <v>0.544</v>
      </c>
      <c r="I46" s="1">
        <v>-0.136</v>
      </c>
      <c r="J46" s="1">
        <v>4.624000000000001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0.544</v>
      </c>
      <c r="C3" s="1">
        <v>11.424</v>
      </c>
      <c r="D3" s="1">
        <v>0.136</v>
      </c>
      <c r="E3" s="1">
        <v>5.712000000000001</v>
      </c>
      <c r="F3" s="1">
        <v>8.84</v>
      </c>
      <c r="G3" s="1">
        <v>0.136</v>
      </c>
      <c r="H3" s="1">
        <v>0.136</v>
      </c>
      <c r="I3" s="1">
        <v>1.904</v>
      </c>
      <c r="J3" s="1">
        <v>0.272</v>
      </c>
      <c r="K3" s="1">
        <v>3.128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11.968</v>
      </c>
      <c r="K4" s="1">
        <v>11.968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0.544</v>
      </c>
      <c r="C5" s="1">
        <v>11.424</v>
      </c>
      <c r="D5" s="1">
        <v>0.136</v>
      </c>
      <c r="E5" s="1">
        <v>5.712000000000001</v>
      </c>
      <c r="F5" s="1">
        <v>8.84</v>
      </c>
      <c r="G5" s="1">
        <v>0.136</v>
      </c>
      <c r="H5" s="1">
        <v>0.136</v>
      </c>
      <c r="I5" s="1">
        <v>1.904</v>
      </c>
      <c r="J5" s="1">
        <v>0.408</v>
      </c>
      <c r="K5" s="1">
        <v>0.136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0.8160000000000001</v>
      </c>
      <c r="C6" s="1">
        <v>2.04</v>
      </c>
      <c r="D6" s="1">
        <v>2.856</v>
      </c>
      <c r="E6" s="1">
        <v>0.408</v>
      </c>
      <c r="F6" s="1">
        <v>1.224</v>
      </c>
      <c r="G6" s="1">
        <v>1.904</v>
      </c>
      <c r="H6" s="1">
        <v>3.4</v>
      </c>
      <c r="I6" s="1">
        <v>3.536</v>
      </c>
      <c r="J6" s="1">
        <v>2.584</v>
      </c>
      <c r="K6" s="1">
        <v>3.264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2.992</v>
      </c>
      <c r="C7" s="1">
        <v>2.04</v>
      </c>
      <c r="D7" s="1">
        <v>4.352</v>
      </c>
      <c r="E7" s="1">
        <v>0.0</v>
      </c>
      <c r="F7" s="1">
        <v>2.04</v>
      </c>
      <c r="G7" s="1">
        <v>0.0</v>
      </c>
      <c r="H7" s="1">
        <v>0.272</v>
      </c>
      <c r="I7" s="1">
        <v>0.272</v>
      </c>
      <c r="J7" s="1">
        <v>1.36</v>
      </c>
      <c r="K7" s="1">
        <v>4.488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5.304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0.8160000000000001</v>
      </c>
      <c r="C9" s="1">
        <v>2.04</v>
      </c>
      <c r="D9" s="1">
        <v>2.856</v>
      </c>
      <c r="E9" s="1">
        <v>0.408</v>
      </c>
      <c r="F9" s="1">
        <v>1.224</v>
      </c>
      <c r="G9" s="1">
        <v>1.904</v>
      </c>
      <c r="H9" s="1">
        <v>3.4</v>
      </c>
      <c r="I9" s="1">
        <v>3.536</v>
      </c>
      <c r="J9" s="1">
        <v>2.584</v>
      </c>
      <c r="K9" s="1">
        <v>3.4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5.848000000000001</v>
      </c>
      <c r="D10" s="1">
        <v>0.136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5.032</v>
      </c>
      <c r="C11" s="1">
        <v>8.704</v>
      </c>
      <c r="D11" s="1">
        <v>0.408</v>
      </c>
      <c r="E11" s="1">
        <v>0.0</v>
      </c>
      <c r="F11" s="1">
        <v>4.216</v>
      </c>
      <c r="G11" s="1">
        <v>0.0</v>
      </c>
      <c r="H11" s="1">
        <v>0.0</v>
      </c>
      <c r="I11" s="1">
        <v>0.0</v>
      </c>
      <c r="J11" s="1">
        <v>0.0</v>
      </c>
      <c r="K11" s="1">
        <v>9.384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0.0</v>
      </c>
      <c r="E12" s="1">
        <v>0.136</v>
      </c>
      <c r="F12" s="1">
        <v>0.136</v>
      </c>
      <c r="G12" s="1">
        <v>0.544</v>
      </c>
      <c r="H12" s="1">
        <v>0.68</v>
      </c>
      <c r="I12" s="1">
        <v>1.36</v>
      </c>
      <c r="J12" s="1">
        <v>1.088</v>
      </c>
      <c r="K12" s="1">
        <v>1.904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1.496</v>
      </c>
      <c r="C13" s="1">
        <v>2.312</v>
      </c>
      <c r="D13" s="1">
        <v>3.4</v>
      </c>
      <c r="E13" s="1">
        <v>0.68</v>
      </c>
      <c r="F13" s="1">
        <v>1.632</v>
      </c>
      <c r="G13" s="1">
        <v>2.72</v>
      </c>
      <c r="H13" s="1">
        <v>4.352</v>
      </c>
      <c r="I13" s="1">
        <v>6.800000000000001</v>
      </c>
      <c r="J13" s="1">
        <v>4.352</v>
      </c>
      <c r="K13" s="1">
        <v>5.44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0.0</v>
      </c>
      <c r="D14" s="1">
        <v>0.0</v>
      </c>
      <c r="E14" s="1">
        <v>9.792000000000002</v>
      </c>
      <c r="F14" s="1">
        <v>7.752000000000001</v>
      </c>
      <c r="G14" s="1">
        <v>5.848000000000001</v>
      </c>
      <c r="H14" s="1">
        <v>4.896000000000001</v>
      </c>
      <c r="I14" s="1">
        <v>7.616000000000001</v>
      </c>
      <c r="J14" s="1">
        <v>0.136</v>
      </c>
      <c r="K14" s="1">
        <v>0.136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-0.544</v>
      </c>
      <c r="F15" s="1">
        <v>-0.8160000000000001</v>
      </c>
      <c r="G15" s="1">
        <v>-1.088</v>
      </c>
      <c r="H15" s="1">
        <v>-1.496</v>
      </c>
      <c r="I15" s="1">
        <v>-0.408</v>
      </c>
      <c r="J15" s="1">
        <v>-8.976</v>
      </c>
      <c r="K15" s="1">
        <v>-0.136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1.088</v>
      </c>
      <c r="C16" s="1">
        <v>6.528</v>
      </c>
      <c r="D16" s="1">
        <v>9.928</v>
      </c>
      <c r="E16" s="1">
        <v>9.248000000000001</v>
      </c>
      <c r="F16" s="1">
        <v>6.800000000000001</v>
      </c>
      <c r="G16" s="1">
        <v>4.760000000000001</v>
      </c>
      <c r="H16" s="1">
        <v>3.264</v>
      </c>
      <c r="I16" s="1">
        <v>7.208</v>
      </c>
      <c r="J16" s="1">
        <v>12.648</v>
      </c>
      <c r="K16" s="1">
        <v>6.800000000000001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8.024000000000001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0.0</v>
      </c>
      <c r="F18" s="1">
        <v>0.136</v>
      </c>
      <c r="G18" s="1">
        <v>0.136</v>
      </c>
      <c r="H18" s="1">
        <v>0.136</v>
      </c>
      <c r="I18" s="1">
        <v>0.272</v>
      </c>
      <c r="J18" s="1">
        <v>1.632</v>
      </c>
      <c r="K18" s="1" t="s">
        <v>79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1.224</v>
      </c>
      <c r="C19" s="1">
        <v>2.72</v>
      </c>
      <c r="D19" s="1">
        <v>4.08</v>
      </c>
      <c r="E19" s="1">
        <v>0.0</v>
      </c>
      <c r="F19" s="1">
        <v>0.0</v>
      </c>
      <c r="G19" s="1">
        <v>1.088</v>
      </c>
      <c r="H19" s="1">
        <v>1.904</v>
      </c>
      <c r="I19" s="1">
        <v>6.12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13.192</v>
      </c>
      <c r="D20" s="1">
        <v>9.112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3.4</v>
      </c>
      <c r="H21" s="1">
        <v>0.0</v>
      </c>
      <c r="I21" s="1">
        <v>1.36</v>
      </c>
      <c r="J21" s="1">
        <v>0.68</v>
      </c>
      <c r="K21" s="1">
        <v>2.856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1.496</v>
      </c>
      <c r="C22" s="1">
        <v>2.584</v>
      </c>
      <c r="D22" s="1">
        <v>3.672</v>
      </c>
      <c r="E22" s="1">
        <v>0.8160000000000001</v>
      </c>
      <c r="F22" s="1">
        <v>1.904</v>
      </c>
      <c r="G22" s="1">
        <v>2.992</v>
      </c>
      <c r="H22" s="1">
        <v>4.624000000000001</v>
      </c>
      <c r="I22" s="1">
        <v>8.704</v>
      </c>
      <c r="J22" s="1">
        <v>5.304</v>
      </c>
      <c r="K22" s="1">
        <v>5.712000000000001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0.408</v>
      </c>
      <c r="C24" s="1">
        <v>0.68</v>
      </c>
      <c r="D24" s="1">
        <v>0.272</v>
      </c>
      <c r="E24" s="1">
        <v>9.520000000000001</v>
      </c>
      <c r="F24" s="1">
        <v>0.272</v>
      </c>
      <c r="G24" s="1">
        <v>0.272</v>
      </c>
      <c r="H24" s="1">
        <v>0.136</v>
      </c>
      <c r="I24" s="1">
        <v>13.056</v>
      </c>
      <c r="J24" s="1">
        <v>0.272</v>
      </c>
      <c r="K24" s="1">
        <v>1.496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0.136</v>
      </c>
      <c r="C25" s="1">
        <v>7.48</v>
      </c>
      <c r="D25" s="1">
        <v>5.304</v>
      </c>
      <c r="E25" s="1">
        <v>2.04</v>
      </c>
      <c r="F25" s="1">
        <v>3.672</v>
      </c>
      <c r="G25" s="1">
        <v>6.256</v>
      </c>
      <c r="H25" s="1">
        <v>8.976</v>
      </c>
      <c r="I25" s="1">
        <v>11.832</v>
      </c>
      <c r="J25" s="1">
        <v>12.512</v>
      </c>
      <c r="K25" s="1">
        <v>0.272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0.0</v>
      </c>
      <c r="E26" s="1">
        <v>4.08</v>
      </c>
      <c r="F26" s="1">
        <v>0.136</v>
      </c>
      <c r="G26" s="1">
        <v>0.136</v>
      </c>
      <c r="H26" s="1">
        <v>0.68</v>
      </c>
      <c r="I26" s="1">
        <v>0.408</v>
      </c>
      <c r="J26" s="1">
        <v>0.408</v>
      </c>
      <c r="K26" s="1">
        <v>0.544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0.68</v>
      </c>
      <c r="D27" s="1">
        <v>0.0</v>
      </c>
      <c r="E27" s="1">
        <v>1.496</v>
      </c>
      <c r="F27" s="1">
        <v>1.088</v>
      </c>
      <c r="G27" s="1">
        <v>0.0</v>
      </c>
      <c r="H27" s="1">
        <v>2.448</v>
      </c>
      <c r="I27" s="1">
        <v>4.760000000000001</v>
      </c>
      <c r="J27" s="1">
        <v>0.136</v>
      </c>
      <c r="K27" s="1">
        <v>5.576000000000001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1.088</v>
      </c>
      <c r="F28" s="1">
        <v>1.224</v>
      </c>
      <c r="G28" s="1">
        <v>1.224</v>
      </c>
      <c r="H28" s="1">
        <v>1.224</v>
      </c>
      <c r="I28" s="1">
        <v>2.72</v>
      </c>
      <c r="J28" s="1">
        <v>0.8160000000000001</v>
      </c>
      <c r="K28" s="1">
        <v>0.544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7.48</v>
      </c>
      <c r="C29" s="1">
        <v>0.136</v>
      </c>
      <c r="D29" s="1">
        <v>0.136</v>
      </c>
      <c r="E29" s="1">
        <v>3.264</v>
      </c>
      <c r="F29" s="1">
        <v>0.136</v>
      </c>
      <c r="G29" s="1">
        <v>0.136</v>
      </c>
      <c r="H29" s="1">
        <v>0.408</v>
      </c>
      <c r="I29" s="1">
        <v>0.408</v>
      </c>
      <c r="J29" s="1">
        <v>0.408</v>
      </c>
      <c r="K29" s="1">
        <v>0.408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3.536</v>
      </c>
      <c r="F30" s="1">
        <v>0.136</v>
      </c>
      <c r="G30" s="1">
        <v>0.136</v>
      </c>
      <c r="H30" s="1">
        <v>0.136</v>
      </c>
      <c r="I30" s="1">
        <v>0.544</v>
      </c>
      <c r="J30" s="1">
        <v>5.304</v>
      </c>
      <c r="K30" s="1">
        <v>0.408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2.04</v>
      </c>
      <c r="C31" s="1">
        <v>0.136</v>
      </c>
      <c r="D31" s="1">
        <v>0.136</v>
      </c>
      <c r="E31" s="1">
        <v>0.0</v>
      </c>
      <c r="F31" s="1">
        <v>0.272</v>
      </c>
      <c r="G31" s="1">
        <v>0.9520000000000001</v>
      </c>
      <c r="H31" s="1">
        <v>0.136</v>
      </c>
      <c r="I31" s="1">
        <v>1.36</v>
      </c>
      <c r="J31" s="1">
        <v>1.632</v>
      </c>
      <c r="K31" s="1">
        <v>1.768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0.68</v>
      </c>
      <c r="C32" s="1">
        <v>1.088</v>
      </c>
      <c r="D32" s="1">
        <v>0.68</v>
      </c>
      <c r="E32" s="1">
        <v>0.136</v>
      </c>
      <c r="F32" s="1">
        <v>0.8160000000000001</v>
      </c>
      <c r="G32" s="1">
        <v>1.088</v>
      </c>
      <c r="H32" s="1">
        <v>1.768</v>
      </c>
      <c r="I32" s="1">
        <v>1.36</v>
      </c>
      <c r="J32" s="1">
        <v>1.632</v>
      </c>
      <c r="K32" s="1">
        <v>3.4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3.128</v>
      </c>
      <c r="C33" s="1">
        <v>0.0</v>
      </c>
      <c r="D33" s="1">
        <v>0.136</v>
      </c>
      <c r="E33" s="1">
        <v>1.224</v>
      </c>
      <c r="F33" s="1">
        <v>0.0</v>
      </c>
      <c r="G33" s="1">
        <v>0.0</v>
      </c>
      <c r="H33" s="1">
        <v>0.136</v>
      </c>
      <c r="I33" s="1">
        <v>0.136</v>
      </c>
      <c r="J33" s="1">
        <v>0.0</v>
      </c>
      <c r="K33" s="1">
        <v>0.136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4.896000000000001</v>
      </c>
      <c r="F34" s="1">
        <v>3.4</v>
      </c>
      <c r="G34" s="1">
        <v>2.584</v>
      </c>
      <c r="H34" s="1">
        <v>1.36</v>
      </c>
      <c r="I34" s="1">
        <v>3.4</v>
      </c>
      <c r="J34" s="1">
        <v>0.408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0.8160000000000001</v>
      </c>
      <c r="C35" s="1">
        <v>1.088</v>
      </c>
      <c r="D35" s="1">
        <v>0.9520000000000001</v>
      </c>
      <c r="E35" s="1">
        <v>0.272</v>
      </c>
      <c r="F35" s="1">
        <v>0.8160000000000001</v>
      </c>
      <c r="G35" s="1">
        <v>1.224</v>
      </c>
      <c r="H35" s="1">
        <v>2.04</v>
      </c>
      <c r="I35" s="1">
        <v>1.496</v>
      </c>
      <c r="J35" s="1">
        <v>1.632</v>
      </c>
      <c r="K35" s="1">
        <v>3.536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0.136</v>
      </c>
      <c r="C36" s="1">
        <v>0.8160000000000001</v>
      </c>
      <c r="D36" s="1">
        <v>1.904</v>
      </c>
      <c r="E36" s="1">
        <v>0.136</v>
      </c>
      <c r="F36" s="1">
        <v>0.136</v>
      </c>
      <c r="G36" s="1">
        <v>0.136</v>
      </c>
      <c r="H36" s="1">
        <v>0.136</v>
      </c>
      <c r="I36" s="1">
        <v>0.272</v>
      </c>
      <c r="J36" s="1">
        <v>0.272</v>
      </c>
      <c r="K36" s="1">
        <v>0.408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0.408</v>
      </c>
      <c r="C37" s="1">
        <v>0.272</v>
      </c>
      <c r="D37" s="1">
        <v>9.656</v>
      </c>
      <c r="E37" s="1">
        <v>0.272</v>
      </c>
      <c r="F37" s="1">
        <v>0.272</v>
      </c>
      <c r="G37" s="1">
        <v>0.68</v>
      </c>
      <c r="H37" s="1">
        <v>0.8160000000000001</v>
      </c>
      <c r="I37" s="1">
        <v>5.44</v>
      </c>
      <c r="J37" s="1">
        <v>5.44</v>
      </c>
      <c r="K37" s="1">
        <v>5.712000000000001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10.608</v>
      </c>
      <c r="C38" s="1">
        <v>0.272</v>
      </c>
      <c r="D38" s="1">
        <v>0.544</v>
      </c>
      <c r="E38" s="1">
        <v>0.136</v>
      </c>
      <c r="F38" s="1">
        <v>0.68</v>
      </c>
      <c r="G38" s="1">
        <v>0.9520000000000001</v>
      </c>
      <c r="H38" s="1">
        <v>1.496</v>
      </c>
      <c r="I38" s="1">
        <v>1.632</v>
      </c>
      <c r="J38" s="1">
        <v>-1.496</v>
      </c>
      <c r="K38" s="1">
        <v>-3.4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>
        <v>0.0</v>
      </c>
      <c r="E39" s="1">
        <v>0.0</v>
      </c>
      <c r="F39" s="1">
        <v>-2.04</v>
      </c>
      <c r="G39" s="1">
        <v>-5.168</v>
      </c>
      <c r="H39" s="1">
        <v>12.512</v>
      </c>
      <c r="I39" s="1">
        <v>0.68</v>
      </c>
      <c r="J39" s="1">
        <v>-0.136</v>
      </c>
      <c r="K39" s="1">
        <v>-0.136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0.68</v>
      </c>
      <c r="C40" s="1">
        <v>1.36</v>
      </c>
      <c r="D40" s="1">
        <v>2.584</v>
      </c>
      <c r="E40" s="1">
        <v>0.408</v>
      </c>
      <c r="F40" s="1">
        <v>0.9520000000000001</v>
      </c>
      <c r="G40" s="1">
        <v>1.632</v>
      </c>
      <c r="H40" s="1">
        <v>2.584</v>
      </c>
      <c r="I40" s="1">
        <v>7.072000000000001</v>
      </c>
      <c r="J40" s="1">
        <v>3.536</v>
      </c>
      <c r="K40" s="1">
        <v>2.04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>
        <v>0.0</v>
      </c>
      <c r="D41" s="1">
        <v>0.0</v>
      </c>
      <c r="E41" s="1">
        <v>3.264</v>
      </c>
      <c r="F41" s="1">
        <v>6.528</v>
      </c>
      <c r="G41" s="1">
        <v>10.88</v>
      </c>
      <c r="H41" s="1">
        <v>0.0</v>
      </c>
      <c r="I41" s="1">
        <v>0.0</v>
      </c>
      <c r="J41" s="1">
        <v>-7.48</v>
      </c>
      <c r="K41" s="1">
        <v>0.136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0.68</v>
      </c>
      <c r="C42" s="1">
        <v>1.36</v>
      </c>
      <c r="D42" s="1">
        <v>2.584</v>
      </c>
      <c r="E42" s="1">
        <v>0.408</v>
      </c>
      <c r="F42" s="1">
        <v>0.9520000000000001</v>
      </c>
      <c r="G42" s="1">
        <v>1.768</v>
      </c>
      <c r="H42" s="1">
        <v>2.584</v>
      </c>
      <c r="I42" s="1">
        <v>7.072000000000001</v>
      </c>
      <c r="J42" s="1">
        <v>3.536</v>
      </c>
      <c r="K42" s="1">
        <v>2.04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1.496</v>
      </c>
      <c r="C43" s="1">
        <v>2.584</v>
      </c>
      <c r="D43" s="1">
        <v>3.672</v>
      </c>
      <c r="E43" s="1">
        <v>0.8160000000000001</v>
      </c>
      <c r="F43" s="1">
        <v>1.904</v>
      </c>
      <c r="G43" s="1">
        <v>2.992</v>
      </c>
      <c r="H43" s="1">
        <v>4.624000000000001</v>
      </c>
      <c r="I43" s="1">
        <v>8.704</v>
      </c>
      <c r="J43" s="1">
        <v>5.304</v>
      </c>
      <c r="K43" s="1">
        <v>5.712000000000001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0.8160000000000001</v>
      </c>
      <c r="D45" s="1">
        <v>4.896000000000001</v>
      </c>
      <c r="E45" s="1">
        <v>0.136</v>
      </c>
      <c r="F45" s="1">
        <v>0.136</v>
      </c>
      <c r="G45" s="1">
        <v>0.136</v>
      </c>
      <c r="H45" s="1">
        <v>0.272</v>
      </c>
      <c r="I45" s="1">
        <v>0.272</v>
      </c>
      <c r="J45" s="1">
        <v>0.272</v>
      </c>
      <c r="K45" s="1">
        <v>1.904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0.0</v>
      </c>
      <c r="C46" s="1">
        <v>0.8160000000000001</v>
      </c>
      <c r="D46" s="1">
        <v>4.896000000000001</v>
      </c>
      <c r="E46" s="1">
        <v>0.136</v>
      </c>
      <c r="F46" s="1">
        <v>0.136</v>
      </c>
      <c r="G46" s="1">
        <v>0.136</v>
      </c>
      <c r="H46" s="1">
        <v>0.136</v>
      </c>
      <c r="I46" s="1">
        <v>0.272</v>
      </c>
      <c r="J46" s="1">
        <v>0.272</v>
      </c>
      <c r="K46" s="1">
        <v>0.408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 t="s">
        <v>108</v>
      </c>
      <c r="D47" s="1" t="s">
        <v>109</v>
      </c>
      <c r="E47" s="1" t="s">
        <v>110</v>
      </c>
      <c r="F47" s="1" t="s">
        <v>111</v>
      </c>
      <c r="G47" s="1" t="s">
        <v>112</v>
      </c>
      <c r="H47" s="1" t="s">
        <v>113</v>
      </c>
      <c r="I47" s="1" t="s">
        <v>114</v>
      </c>
      <c r="J47" s="1" t="s">
        <v>115</v>
      </c>
      <c r="K47" s="1" t="s">
        <v>116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0.68</v>
      </c>
      <c r="C48" s="1">
        <v>1.36</v>
      </c>
      <c r="D48" s="1">
        <v>2.584</v>
      </c>
      <c r="E48" s="1">
        <v>0.408</v>
      </c>
      <c r="F48" s="1">
        <v>0.68</v>
      </c>
      <c r="G48" s="1">
        <v>1.496</v>
      </c>
      <c r="H48" s="1">
        <v>2.312</v>
      </c>
      <c r="I48" s="1">
        <v>6.800000000000001</v>
      </c>
      <c r="J48" s="1">
        <v>3.536</v>
      </c>
      <c r="K48" s="1">
        <v>2.04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0.0</v>
      </c>
      <c r="C49" s="1" t="s">
        <v>108</v>
      </c>
      <c r="D49" s="1" t="s">
        <v>109</v>
      </c>
      <c r="E49" s="1" t="s">
        <v>110</v>
      </c>
      <c r="F49" s="1" t="s">
        <v>119</v>
      </c>
      <c r="G49" s="1" t="s">
        <v>120</v>
      </c>
      <c r="H49" s="1" t="s">
        <v>121</v>
      </c>
      <c r="I49" s="1" t="s">
        <v>122</v>
      </c>
      <c r="J49" s="1" t="s">
        <v>123</v>
      </c>
      <c r="K49" s="1" t="s">
        <v>116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3.128</v>
      </c>
      <c r="C50" s="1">
        <v>0.68</v>
      </c>
      <c r="D50" s="1">
        <v>0.136</v>
      </c>
      <c r="E50" s="1">
        <v>13.056</v>
      </c>
      <c r="F50" s="1">
        <v>0.272</v>
      </c>
      <c r="G50" s="1">
        <v>0.272</v>
      </c>
      <c r="H50" s="1">
        <v>0.9520000000000001</v>
      </c>
      <c r="I50" s="1">
        <v>0.68</v>
      </c>
      <c r="J50" s="1">
        <v>0.68</v>
      </c>
      <c r="K50" s="1">
        <v>0.8160000000000001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-0.544</v>
      </c>
      <c r="C51" s="1">
        <v>-10.744</v>
      </c>
      <c r="D51" s="1">
        <v>-1.768</v>
      </c>
      <c r="E51" s="1">
        <v>7.208</v>
      </c>
      <c r="F51" s="1">
        <v>0.136</v>
      </c>
      <c r="G51" s="1">
        <v>10.336</v>
      </c>
      <c r="H51" s="1">
        <v>0.68</v>
      </c>
      <c r="I51" s="1">
        <v>-1.088</v>
      </c>
      <c r="J51" s="1">
        <v>0.136</v>
      </c>
      <c r="K51" s="1">
        <v>0.68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0.0</v>
      </c>
      <c r="C52" s="1">
        <v>0.0</v>
      </c>
      <c r="D52" s="1">
        <v>0.0</v>
      </c>
      <c r="E52" s="1">
        <v>6.256</v>
      </c>
      <c r="F52" s="1">
        <v>12.512</v>
      </c>
      <c r="G52" s="1">
        <v>9.384</v>
      </c>
      <c r="H52" s="1">
        <v>11.56</v>
      </c>
      <c r="I52" s="1">
        <v>9.112</v>
      </c>
      <c r="J52" s="1">
        <v>9.112</v>
      </c>
      <c r="K52" s="1">
        <v>5.44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0.0</v>
      </c>
      <c r="C53" s="1">
        <v>0.0</v>
      </c>
      <c r="D53" s="1">
        <v>0.0</v>
      </c>
      <c r="E53" s="1">
        <v>3.264</v>
      </c>
      <c r="F53" s="1">
        <v>6.528</v>
      </c>
      <c r="G53" s="1">
        <v>10.88</v>
      </c>
      <c r="H53" s="1">
        <v>0.0</v>
      </c>
      <c r="I53" s="1">
        <v>0.0</v>
      </c>
      <c r="J53" s="1">
        <v>-7.48</v>
      </c>
      <c r="K53" s="1">
        <v>0.136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0.0</v>
      </c>
      <c r="D54" s="1">
        <v>0.0</v>
      </c>
      <c r="E54" s="1">
        <v>0.0</v>
      </c>
      <c r="F54" s="1">
        <v>0.408</v>
      </c>
      <c r="G54" s="1">
        <v>0.408</v>
      </c>
      <c r="H54" s="1">
        <v>0.408</v>
      </c>
      <c r="I54" s="1">
        <v>0.408</v>
      </c>
      <c r="J54" s="1">
        <v>0.408</v>
      </c>
      <c r="K54" s="1">
        <v>0.408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6.12</v>
      </c>
      <c r="K55" s="1">
        <v>6.12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0.0</v>
      </c>
      <c r="C56" s="1">
        <v>0.0</v>
      </c>
      <c r="D56" s="1">
        <v>0.0</v>
      </c>
      <c r="E56" s="1">
        <v>1.632</v>
      </c>
      <c r="F56" s="1">
        <v>1.088</v>
      </c>
      <c r="G56" s="1">
        <v>0.544</v>
      </c>
      <c r="H56" s="1">
        <v>0.544</v>
      </c>
      <c r="I56" s="1">
        <v>1.088</v>
      </c>
      <c r="J56" s="1">
        <v>1.496</v>
      </c>
      <c r="K56" s="1">
        <v>1.632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5.576000000000001</v>
      </c>
      <c r="H57" s="1">
        <v>5.44</v>
      </c>
      <c r="I57" s="1">
        <v>11.832</v>
      </c>
      <c r="J57" s="1">
        <v>9.112</v>
      </c>
      <c r="K57" s="1">
        <v>3.536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0.0</v>
      </c>
      <c r="C58" s="1">
        <v>0.0</v>
      </c>
      <c r="D58" s="1">
        <v>0.0</v>
      </c>
      <c r="E58" s="1">
        <v>0.0</v>
      </c>
      <c r="F58" s="1">
        <v>0.272</v>
      </c>
      <c r="G58" s="1">
        <v>4.624000000000001</v>
      </c>
      <c r="H58" s="1">
        <v>7.616000000000001</v>
      </c>
      <c r="I58" s="1">
        <v>0.136</v>
      </c>
      <c r="J58" s="1">
        <v>0.544</v>
      </c>
      <c r="K58" s="1">
        <v>1.632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2.448</v>
      </c>
      <c r="C2" s="1">
        <v>3.536</v>
      </c>
      <c r="D2" s="1">
        <v>6.664000000000001</v>
      </c>
      <c r="E2" s="1">
        <v>1.088</v>
      </c>
      <c r="F2" s="1">
        <v>2.584</v>
      </c>
      <c r="G2" s="1">
        <v>2.04</v>
      </c>
      <c r="H2" s="1">
        <v>3.4</v>
      </c>
      <c r="I2" s="1">
        <v>4.352</v>
      </c>
      <c r="J2" s="1">
        <v>2.448</v>
      </c>
      <c r="K2" s="1">
        <v>6.392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 t="s">
        <v>79</v>
      </c>
      <c r="C3" s="1" t="s">
        <v>79</v>
      </c>
      <c r="D3" s="1" t="s">
        <v>79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5.576000000000001</v>
      </c>
      <c r="K3" s="1">
        <v>3.672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2.448</v>
      </c>
      <c r="C4" s="1">
        <v>3.536</v>
      </c>
      <c r="D4" s="1">
        <v>6.664000000000001</v>
      </c>
      <c r="E4" s="1">
        <v>1.088</v>
      </c>
      <c r="F4" s="1">
        <v>2.584</v>
      </c>
      <c r="G4" s="1">
        <v>2.04</v>
      </c>
      <c r="H4" s="1">
        <v>3.4</v>
      </c>
      <c r="I4" s="1">
        <v>4.352</v>
      </c>
      <c r="J4" s="1">
        <v>2.448</v>
      </c>
      <c r="K4" s="1">
        <v>6.392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1.632</v>
      </c>
      <c r="C5" s="1">
        <v>2.312</v>
      </c>
      <c r="D5" s="1">
        <v>5.304</v>
      </c>
      <c r="E5" s="1">
        <v>0.8160000000000001</v>
      </c>
      <c r="F5" s="1">
        <v>1.768</v>
      </c>
      <c r="G5" s="1">
        <v>1.496</v>
      </c>
      <c r="H5" s="1">
        <v>2.448</v>
      </c>
      <c r="I5" s="1">
        <v>3.536</v>
      </c>
      <c r="J5" s="1">
        <v>2.992</v>
      </c>
      <c r="K5" s="1">
        <v>5.984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0.8160000000000001</v>
      </c>
      <c r="C6" s="1">
        <v>1.224</v>
      </c>
      <c r="D6" s="1">
        <v>1.36</v>
      </c>
      <c r="E6" s="1">
        <v>0.272</v>
      </c>
      <c r="F6" s="1">
        <v>0.68</v>
      </c>
      <c r="G6" s="1">
        <v>0.544</v>
      </c>
      <c r="H6" s="1">
        <v>0.9520000000000001</v>
      </c>
      <c r="I6" s="1">
        <v>0.8160000000000001</v>
      </c>
      <c r="J6" s="1">
        <v>-0.408</v>
      </c>
      <c r="K6" s="1">
        <v>0.272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0.544</v>
      </c>
      <c r="C7" s="1">
        <v>0.8160000000000001</v>
      </c>
      <c r="D7" s="1">
        <v>0.9520000000000001</v>
      </c>
      <c r="E7" s="1">
        <v>10.88</v>
      </c>
      <c r="F7" s="1">
        <v>8.432</v>
      </c>
      <c r="G7" s="1">
        <v>0.136</v>
      </c>
      <c r="H7" s="1">
        <v>0.136</v>
      </c>
      <c r="I7" s="1">
        <v>0.544</v>
      </c>
      <c r="J7" s="1">
        <v>1.36</v>
      </c>
      <c r="K7" s="1">
        <v>0.272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1.088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1.088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0.408</v>
      </c>
      <c r="C10" s="1">
        <v>0.8160000000000001</v>
      </c>
      <c r="D10" s="1">
        <v>2.312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0.544</v>
      </c>
      <c r="C11" s="1">
        <v>0.8160000000000001</v>
      </c>
      <c r="D11" s="1">
        <v>0.9520000000000001</v>
      </c>
      <c r="E11" s="1">
        <v>10.88</v>
      </c>
      <c r="F11" s="1">
        <v>8.432</v>
      </c>
      <c r="G11" s="1">
        <v>0.136</v>
      </c>
      <c r="H11" s="1">
        <v>0.136</v>
      </c>
      <c r="I11" s="1">
        <v>0.544</v>
      </c>
      <c r="J11" s="1">
        <v>2.584</v>
      </c>
      <c r="K11" s="1">
        <v>1.496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0.136</v>
      </c>
      <c r="C12" s="1">
        <v>0.408</v>
      </c>
      <c r="D12" s="1">
        <v>0.272</v>
      </c>
      <c r="E12" s="1">
        <v>0.136</v>
      </c>
      <c r="F12" s="1">
        <v>0.68</v>
      </c>
      <c r="G12" s="1">
        <v>0.408</v>
      </c>
      <c r="H12" s="1">
        <v>0.68</v>
      </c>
      <c r="I12" s="1">
        <v>0.136</v>
      </c>
      <c r="J12" s="1">
        <v>-3.128</v>
      </c>
      <c r="K12" s="1">
        <v>-1.088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0.0</v>
      </c>
      <c r="C13" s="1">
        <v>0.0</v>
      </c>
      <c r="D13" s="1">
        <v>0.0</v>
      </c>
      <c r="E13" s="1">
        <v>-0.544</v>
      </c>
      <c r="F13" s="1">
        <v>-1.632</v>
      </c>
      <c r="G13" s="1">
        <v>-1.632</v>
      </c>
      <c r="H13" s="1">
        <v>-3.264</v>
      </c>
      <c r="I13" s="1">
        <v>-3.128</v>
      </c>
      <c r="J13" s="1">
        <v>-2.856</v>
      </c>
      <c r="K13" s="1">
        <v>-3.128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0.0</v>
      </c>
      <c r="D14" s="1">
        <v>0.0</v>
      </c>
      <c r="E14" s="1">
        <v>-0.544</v>
      </c>
      <c r="F14" s="1">
        <v>-1.632</v>
      </c>
      <c r="G14" s="1">
        <v>-1.632</v>
      </c>
      <c r="H14" s="1">
        <v>-3.264</v>
      </c>
      <c r="I14" s="1">
        <v>-3.128</v>
      </c>
      <c r="J14" s="1">
        <v>-2.856</v>
      </c>
      <c r="K14" s="1">
        <v>-3.128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-1.632</v>
      </c>
      <c r="C15" s="1">
        <v>-0.544</v>
      </c>
      <c r="D15" s="1">
        <v>0.136</v>
      </c>
      <c r="E15" s="1">
        <v>0.272</v>
      </c>
      <c r="F15" s="1">
        <v>0.0</v>
      </c>
      <c r="G15" s="1">
        <v>0.544</v>
      </c>
      <c r="H15" s="1">
        <v>1.224</v>
      </c>
      <c r="I15" s="1">
        <v>5.032</v>
      </c>
      <c r="J15" s="1">
        <v>0.68</v>
      </c>
      <c r="K15" s="1">
        <v>1.768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0.136</v>
      </c>
      <c r="C16" s="1">
        <v>0.408</v>
      </c>
      <c r="D16" s="1">
        <v>0.408</v>
      </c>
      <c r="E16" s="1">
        <v>0.136</v>
      </c>
      <c r="F16" s="1">
        <v>0.68</v>
      </c>
      <c r="G16" s="1">
        <v>0.408</v>
      </c>
      <c r="H16" s="1">
        <v>0.68</v>
      </c>
      <c r="I16" s="1">
        <v>0.136</v>
      </c>
      <c r="J16" s="1">
        <v>-3.128</v>
      </c>
      <c r="K16" s="1">
        <v>-1.088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0.136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-1.904</v>
      </c>
      <c r="C18" s="1">
        <v>-6.12</v>
      </c>
      <c r="D18" s="1">
        <v>-5.44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-0.136</v>
      </c>
      <c r="K18" s="1">
        <v>-0.68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0.136</v>
      </c>
      <c r="C19" s="1">
        <v>0.408</v>
      </c>
      <c r="D19" s="1">
        <v>0.408</v>
      </c>
      <c r="E19" s="1">
        <v>0.136</v>
      </c>
      <c r="F19" s="1">
        <v>0.68</v>
      </c>
      <c r="G19" s="1">
        <v>0.408</v>
      </c>
      <c r="H19" s="1">
        <v>0.68</v>
      </c>
      <c r="I19" s="1">
        <v>0.136</v>
      </c>
      <c r="J19" s="1">
        <v>-3.264</v>
      </c>
      <c r="K19" s="1">
        <v>-1.632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5.032</v>
      </c>
      <c r="C20" s="1">
        <v>12.92</v>
      </c>
      <c r="D20" s="1">
        <v>12.24</v>
      </c>
      <c r="E20" s="1">
        <v>4.624000000000001</v>
      </c>
      <c r="F20" s="1">
        <v>0.136</v>
      </c>
      <c r="G20" s="1">
        <v>6.12</v>
      </c>
      <c r="H20" s="1">
        <v>0.136</v>
      </c>
      <c r="I20" s="1">
        <v>11.832</v>
      </c>
      <c r="J20" s="1">
        <v>9.112</v>
      </c>
      <c r="K20" s="1">
        <v>1.632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0.136</v>
      </c>
      <c r="C21" s="1">
        <v>0.272</v>
      </c>
      <c r="D21" s="1">
        <v>0.272</v>
      </c>
      <c r="E21" s="1">
        <v>13.464</v>
      </c>
      <c r="F21" s="1">
        <v>0.408</v>
      </c>
      <c r="G21" s="1">
        <v>0.272</v>
      </c>
      <c r="H21" s="1">
        <v>0.544</v>
      </c>
      <c r="I21" s="1">
        <v>9.248000000000001</v>
      </c>
      <c r="J21" s="1">
        <v>-3.4</v>
      </c>
      <c r="K21" s="1">
        <v>-1.632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0.136</v>
      </c>
      <c r="C22" s="1">
        <v>0.272</v>
      </c>
      <c r="D22" s="1">
        <v>0.272</v>
      </c>
      <c r="E22" s="1">
        <v>13.464</v>
      </c>
      <c r="F22" s="1">
        <v>0.408</v>
      </c>
      <c r="G22" s="1">
        <v>0.272</v>
      </c>
      <c r="H22" s="1">
        <v>0.544</v>
      </c>
      <c r="I22" s="1">
        <v>9.248000000000001</v>
      </c>
      <c r="J22" s="1">
        <v>-3.4</v>
      </c>
      <c r="K22" s="1">
        <v>-1.632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>
        <v>0.0</v>
      </c>
      <c r="C23" s="1">
        <v>0.0</v>
      </c>
      <c r="D23" s="1">
        <v>0.0</v>
      </c>
      <c r="E23" s="1">
        <v>-0.8160000000000001</v>
      </c>
      <c r="F23" s="1">
        <v>-3.264</v>
      </c>
      <c r="G23" s="1">
        <v>-2.584</v>
      </c>
      <c r="H23" s="1">
        <v>0.0</v>
      </c>
      <c r="I23" s="1">
        <v>1.36</v>
      </c>
      <c r="J23" s="1">
        <v>12.512</v>
      </c>
      <c r="K23" s="1">
        <v>2.992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0.136</v>
      </c>
      <c r="C24" s="1">
        <v>0.272</v>
      </c>
      <c r="D24" s="1">
        <v>0.272</v>
      </c>
      <c r="E24" s="1">
        <v>12.648</v>
      </c>
      <c r="F24" s="1">
        <v>0.408</v>
      </c>
      <c r="G24" s="1">
        <v>0.272</v>
      </c>
      <c r="H24" s="1">
        <v>0.544</v>
      </c>
      <c r="I24" s="1">
        <v>10.608</v>
      </c>
      <c r="J24" s="1">
        <v>-3.264</v>
      </c>
      <c r="K24" s="1">
        <v>-1.632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0.136</v>
      </c>
      <c r="C25" s="1">
        <v>0.272</v>
      </c>
      <c r="D25" s="1">
        <v>0.272</v>
      </c>
      <c r="E25" s="1">
        <v>12.648</v>
      </c>
      <c r="F25" s="1">
        <v>0.408</v>
      </c>
      <c r="G25" s="1">
        <v>0.272</v>
      </c>
      <c r="H25" s="1">
        <v>0.544</v>
      </c>
      <c r="I25" s="1">
        <v>10.608</v>
      </c>
      <c r="J25" s="1">
        <v>-3.264</v>
      </c>
      <c r="K25" s="1">
        <v>-1.632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0.136</v>
      </c>
      <c r="C26" s="1">
        <v>0.272</v>
      </c>
      <c r="D26" s="1">
        <v>0.272</v>
      </c>
      <c r="E26" s="1">
        <v>12.648</v>
      </c>
      <c r="F26" s="1">
        <v>0.408</v>
      </c>
      <c r="G26" s="1">
        <v>0.272</v>
      </c>
      <c r="H26" s="1">
        <v>0.544</v>
      </c>
      <c r="I26" s="1">
        <v>10.608</v>
      </c>
      <c r="J26" s="1">
        <v>-3.264</v>
      </c>
      <c r="K26" s="1">
        <v>-1.632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0.0</v>
      </c>
      <c r="C28" s="1" t="s">
        <v>159</v>
      </c>
      <c r="D28" s="1" t="s">
        <v>160</v>
      </c>
      <c r="E28" s="1" t="s">
        <v>161</v>
      </c>
      <c r="F28" s="1" t="s">
        <v>162</v>
      </c>
      <c r="G28" s="1" t="s">
        <v>163</v>
      </c>
      <c r="H28" s="1" t="s">
        <v>164</v>
      </c>
      <c r="I28" s="1" t="s">
        <v>165</v>
      </c>
      <c r="J28" s="1" t="s">
        <v>166</v>
      </c>
      <c r="K28" s="1" t="s">
        <v>167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0.0</v>
      </c>
      <c r="C29" s="1" t="s">
        <v>159</v>
      </c>
      <c r="D29" s="1" t="s">
        <v>160</v>
      </c>
      <c r="E29" s="1" t="s">
        <v>161</v>
      </c>
      <c r="F29" s="1" t="s">
        <v>162</v>
      </c>
      <c r="G29" s="1" t="s">
        <v>163</v>
      </c>
      <c r="H29" s="1" t="s">
        <v>164</v>
      </c>
      <c r="I29" s="1" t="s">
        <v>165</v>
      </c>
      <c r="J29" s="1" t="s">
        <v>166</v>
      </c>
      <c r="K29" s="1" t="s">
        <v>167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0.0</v>
      </c>
      <c r="C30" s="1">
        <v>6.0</v>
      </c>
      <c r="D30" s="1">
        <v>14.0</v>
      </c>
      <c r="E30" s="1">
        <v>1.0</v>
      </c>
      <c r="F30" s="1">
        <v>1.0</v>
      </c>
      <c r="G30" s="1">
        <v>1.0</v>
      </c>
      <c r="H30" s="1">
        <v>1.0</v>
      </c>
      <c r="I30" s="1">
        <v>2.0</v>
      </c>
      <c r="J30" s="1">
        <v>2.0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0.0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1" t="s">
        <v>164</v>
      </c>
      <c r="I31" s="1" t="s">
        <v>165</v>
      </c>
      <c r="J31" s="1" t="s">
        <v>166</v>
      </c>
      <c r="K31" s="1" t="s">
        <v>167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0.0</v>
      </c>
      <c r="C32" s="1" t="s">
        <v>159</v>
      </c>
      <c r="D32" s="1" t="s">
        <v>160</v>
      </c>
      <c r="E32" s="1" t="s">
        <v>161</v>
      </c>
      <c r="F32" s="1" t="s">
        <v>162</v>
      </c>
      <c r="G32" s="1" t="s">
        <v>163</v>
      </c>
      <c r="H32" s="1" t="s">
        <v>164</v>
      </c>
      <c r="I32" s="1" t="s">
        <v>165</v>
      </c>
      <c r="J32" s="1" t="s">
        <v>166</v>
      </c>
      <c r="K32" s="1" t="s">
        <v>167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0.0</v>
      </c>
      <c r="C33" s="1">
        <v>6.0</v>
      </c>
      <c r="D33" s="1">
        <v>14.0</v>
      </c>
      <c r="E33" s="1">
        <v>1.0</v>
      </c>
      <c r="F33" s="1">
        <v>1.0</v>
      </c>
      <c r="G33" s="1">
        <v>1.0</v>
      </c>
      <c r="H33" s="1">
        <v>1.0</v>
      </c>
      <c r="I33" s="1">
        <v>2.0</v>
      </c>
      <c r="J33" s="1">
        <v>2.0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0.0</v>
      </c>
      <c r="C34" s="1" t="s">
        <v>159</v>
      </c>
      <c r="D34" s="1" t="s">
        <v>174</v>
      </c>
      <c r="E34" s="1" t="s">
        <v>175</v>
      </c>
      <c r="F34" s="1" t="s">
        <v>176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>
        <v>0.0</v>
      </c>
      <c r="C35" s="1" t="s">
        <v>159</v>
      </c>
      <c r="D35" s="1" t="s">
        <v>174</v>
      </c>
      <c r="E35" s="1" t="s">
        <v>175</v>
      </c>
      <c r="F35" s="1" t="s">
        <v>176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 t="s">
        <v>184</v>
      </c>
      <c r="C36" s="1" t="s">
        <v>185</v>
      </c>
      <c r="D36" s="1" t="s">
        <v>186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>
        <v>0.136</v>
      </c>
      <c r="C38" s="1">
        <v>0.408</v>
      </c>
      <c r="D38" s="1">
        <v>0.272</v>
      </c>
      <c r="E38" s="1">
        <v>0.136</v>
      </c>
      <c r="F38" s="1">
        <v>0.68</v>
      </c>
      <c r="G38" s="1">
        <v>0.408</v>
      </c>
      <c r="H38" s="1">
        <v>0.8160000000000001</v>
      </c>
      <c r="I38" s="1">
        <v>0.136</v>
      </c>
      <c r="J38" s="1">
        <v>-2.856</v>
      </c>
      <c r="K38" s="1">
        <v>-1.088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0.136</v>
      </c>
      <c r="C39" s="1">
        <v>0.408</v>
      </c>
      <c r="D39" s="1">
        <v>0.272</v>
      </c>
      <c r="E39" s="1">
        <v>0.136</v>
      </c>
      <c r="F39" s="1">
        <v>0.68</v>
      </c>
      <c r="G39" s="1">
        <v>0.408</v>
      </c>
      <c r="H39" s="1">
        <v>0.8160000000000001</v>
      </c>
      <c r="I39" s="1">
        <v>0.136</v>
      </c>
      <c r="J39" s="1">
        <v>-2.992</v>
      </c>
      <c r="K39" s="1">
        <v>-1.088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0.136</v>
      </c>
      <c r="C40" s="1">
        <v>0.408</v>
      </c>
      <c r="D40" s="1">
        <v>0.272</v>
      </c>
      <c r="E40" s="1">
        <v>0.136</v>
      </c>
      <c r="F40" s="1">
        <v>0.68</v>
      </c>
      <c r="G40" s="1">
        <v>0.408</v>
      </c>
      <c r="H40" s="1">
        <v>0.68</v>
      </c>
      <c r="I40" s="1">
        <v>0.136</v>
      </c>
      <c r="J40" s="1">
        <v>-3.128</v>
      </c>
      <c r="K40" s="1">
        <v>-1.088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0.0</v>
      </c>
      <c r="C41" s="1">
        <v>0.0</v>
      </c>
      <c r="D41" s="1">
        <v>0.0</v>
      </c>
      <c r="E41" s="1">
        <v>0.136</v>
      </c>
      <c r="F41" s="1">
        <v>0.68</v>
      </c>
      <c r="G41" s="1">
        <v>0.408</v>
      </c>
      <c r="H41" s="1">
        <v>0.8160000000000001</v>
      </c>
      <c r="I41" s="1">
        <v>0.136</v>
      </c>
      <c r="J41" s="1">
        <v>-2.856</v>
      </c>
      <c r="K41" s="1">
        <v>-0.9520000000000001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2.448</v>
      </c>
      <c r="C42" s="1">
        <v>3.536</v>
      </c>
      <c r="D42" s="1">
        <v>6.664000000000001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2.448</v>
      </c>
      <c r="K42" s="1">
        <v>6.392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 t="s">
        <v>193</v>
      </c>
      <c r="C43" s="1" t="s">
        <v>194</v>
      </c>
      <c r="D43" s="1" t="s">
        <v>195</v>
      </c>
      <c r="E43" s="1" t="s">
        <v>196</v>
      </c>
      <c r="F43" s="1" t="s">
        <v>197</v>
      </c>
      <c r="G43" s="1" t="s">
        <v>198</v>
      </c>
      <c r="H43" s="1" t="s">
        <v>199</v>
      </c>
      <c r="I43" s="1" t="s">
        <v>200</v>
      </c>
      <c r="J43" s="1" t="s">
        <v>201</v>
      </c>
      <c r="K43" s="1" t="s">
        <v>202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203</v>
      </c>
      <c r="B44" s="1">
        <v>0.0</v>
      </c>
      <c r="C44" s="1">
        <v>0.0</v>
      </c>
      <c r="D44" s="1">
        <v>0.0</v>
      </c>
      <c r="E44" s="1">
        <v>4.624000000000001</v>
      </c>
      <c r="F44" s="1">
        <v>0.136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204</v>
      </c>
      <c r="B45" s="1">
        <v>0.0</v>
      </c>
      <c r="C45" s="1">
        <v>0.0</v>
      </c>
      <c r="D45" s="1">
        <v>0.0</v>
      </c>
      <c r="E45" s="1">
        <v>4.624000000000001</v>
      </c>
      <c r="F45" s="1">
        <v>0.136</v>
      </c>
      <c r="G45" s="1">
        <v>7.344</v>
      </c>
      <c r="H45" s="1">
        <v>0.136</v>
      </c>
      <c r="I45" s="1">
        <v>0.136</v>
      </c>
      <c r="J45" s="1">
        <v>2.856</v>
      </c>
      <c r="K45" s="1">
        <v>1.632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-1.088</v>
      </c>
      <c r="H46" s="1">
        <v>-0.544</v>
      </c>
      <c r="I46" s="1">
        <v>-4.488</v>
      </c>
      <c r="J46" s="1">
        <v>6.12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206</v>
      </c>
      <c r="B47" s="1">
        <v>13.056</v>
      </c>
      <c r="C47" s="1">
        <v>0.272</v>
      </c>
      <c r="D47" s="1">
        <v>0.272</v>
      </c>
      <c r="E47" s="1">
        <v>10.472</v>
      </c>
      <c r="F47" s="1">
        <v>0.272</v>
      </c>
      <c r="G47" s="1">
        <v>0.136</v>
      </c>
      <c r="H47" s="1">
        <v>0.408</v>
      </c>
      <c r="I47" s="1">
        <v>0.136</v>
      </c>
      <c r="J47" s="1">
        <v>-1.768</v>
      </c>
      <c r="K47" s="1">
        <v>-0.68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208</v>
      </c>
      <c r="B49" s="1">
        <v>0.272</v>
      </c>
      <c r="C49" s="1">
        <v>0.272</v>
      </c>
      <c r="D49" s="1">
        <v>0.408</v>
      </c>
      <c r="E49" s="1">
        <v>1.904</v>
      </c>
      <c r="F49" s="1">
        <v>1.768</v>
      </c>
      <c r="G49" s="1">
        <v>1.496</v>
      </c>
      <c r="H49" s="1">
        <v>1.768</v>
      </c>
      <c r="I49" s="1">
        <v>5.168</v>
      </c>
      <c r="J49" s="1">
        <v>0.544</v>
      </c>
      <c r="K49" s="1">
        <v>3.536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209</v>
      </c>
      <c r="B50" s="1">
        <v>0.272</v>
      </c>
      <c r="C50" s="1">
        <v>0.408</v>
      </c>
      <c r="D50" s="1">
        <v>0.544</v>
      </c>
      <c r="E50" s="1">
        <v>8.024000000000001</v>
      </c>
      <c r="F50" s="1">
        <v>5.168</v>
      </c>
      <c r="G50" s="1">
        <v>0.136</v>
      </c>
      <c r="H50" s="1">
        <v>0.136</v>
      </c>
      <c r="I50" s="1">
        <v>0.544</v>
      </c>
      <c r="J50" s="1">
        <v>0.8160000000000001</v>
      </c>
      <c r="K50" s="1">
        <v>0.272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1.088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211</v>
      </c>
      <c r="B52" s="1">
        <v>0.0</v>
      </c>
      <c r="C52" s="1">
        <v>0.0</v>
      </c>
      <c r="D52" s="1">
        <v>0.0</v>
      </c>
      <c r="E52" s="1">
        <v>0.68</v>
      </c>
      <c r="F52" s="1">
        <v>1.496</v>
      </c>
      <c r="G52" s="1">
        <v>1.088</v>
      </c>
      <c r="H52" s="1">
        <v>1.36</v>
      </c>
      <c r="I52" s="1">
        <v>1.088</v>
      </c>
      <c r="J52" s="1">
        <v>1.088</v>
      </c>
      <c r="K52" s="1">
        <v>0.68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212</v>
      </c>
      <c r="B53" s="1">
        <v>0.0</v>
      </c>
      <c r="C53" s="1">
        <v>0.0</v>
      </c>
      <c r="D53" s="1">
        <v>0.0</v>
      </c>
      <c r="E53" s="1">
        <v>0.0</v>
      </c>
      <c r="F53" s="1">
        <v>0.8160000000000001</v>
      </c>
      <c r="G53" s="1">
        <v>0.408</v>
      </c>
      <c r="H53" s="1">
        <v>0.544</v>
      </c>
      <c r="I53" s="1">
        <v>0.272</v>
      </c>
      <c r="J53" s="1">
        <v>0.272</v>
      </c>
      <c r="K53" s="1">
        <v>0.136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213</v>
      </c>
      <c r="B54" s="1">
        <v>0.0</v>
      </c>
      <c r="C54" s="1">
        <v>0.0</v>
      </c>
      <c r="D54" s="1">
        <v>0.0</v>
      </c>
      <c r="E54" s="1">
        <v>0.0</v>
      </c>
      <c r="F54" s="1">
        <v>0.544</v>
      </c>
      <c r="G54" s="1">
        <v>0.544</v>
      </c>
      <c r="H54" s="1">
        <v>0.8160000000000001</v>
      </c>
      <c r="I54" s="1">
        <v>0.68</v>
      </c>
      <c r="J54" s="1">
        <v>0.68</v>
      </c>
      <c r="K54" s="1">
        <v>0.408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215</v>
      </c>
      <c r="B3" s="1">
        <v>0.0</v>
      </c>
      <c r="C3" s="1" t="s">
        <v>216</v>
      </c>
      <c r="D3" s="1" t="s">
        <v>217</v>
      </c>
      <c r="E3" s="1">
        <v>0.0</v>
      </c>
      <c r="F3" s="1" t="s">
        <v>218</v>
      </c>
      <c r="G3" s="1" t="s">
        <v>219</v>
      </c>
      <c r="H3" s="1" t="s">
        <v>220</v>
      </c>
      <c r="I3" s="1" t="s">
        <v>221</v>
      </c>
      <c r="J3" s="1" t="s">
        <v>222</v>
      </c>
      <c r="K3" s="1" t="s">
        <v>223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224</v>
      </c>
      <c r="B4" s="1">
        <v>0.0</v>
      </c>
      <c r="C4" s="1" t="s">
        <v>225</v>
      </c>
      <c r="D4" s="1" t="s">
        <v>226</v>
      </c>
      <c r="E4" s="1">
        <v>0.0</v>
      </c>
      <c r="F4" s="1" t="s">
        <v>227</v>
      </c>
      <c r="G4" s="1" t="s">
        <v>228</v>
      </c>
      <c r="H4" s="1" t="s">
        <v>229</v>
      </c>
      <c r="I4" s="1" t="s">
        <v>230</v>
      </c>
      <c r="J4" s="1" t="s">
        <v>231</v>
      </c>
      <c r="K4" s="1" t="s">
        <v>232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233</v>
      </c>
      <c r="B5" s="1">
        <v>0.0</v>
      </c>
      <c r="C5" s="1" t="s">
        <v>234</v>
      </c>
      <c r="D5" s="1" t="s">
        <v>235</v>
      </c>
      <c r="E5" s="1">
        <v>0.0</v>
      </c>
      <c r="F5" s="1" t="s">
        <v>236</v>
      </c>
      <c r="G5" s="1" t="s">
        <v>237</v>
      </c>
      <c r="H5" s="1" t="s">
        <v>238</v>
      </c>
      <c r="I5" s="1" t="s">
        <v>239</v>
      </c>
      <c r="J5" s="1" t="s">
        <v>240</v>
      </c>
      <c r="K5" s="1" t="s">
        <v>241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>
        <v>0.0</v>
      </c>
      <c r="C6" s="1" t="s">
        <v>234</v>
      </c>
      <c r="D6" s="1" t="s">
        <v>235</v>
      </c>
      <c r="E6" s="1">
        <v>0.0</v>
      </c>
      <c r="F6" s="1" t="s">
        <v>236</v>
      </c>
      <c r="G6" s="1" t="s">
        <v>243</v>
      </c>
      <c r="H6" s="1" t="s">
        <v>244</v>
      </c>
      <c r="I6" s="1" t="s">
        <v>245</v>
      </c>
      <c r="J6" s="1" t="s">
        <v>246</v>
      </c>
      <c r="K6" s="1" t="s">
        <v>247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 t="s">
        <v>250</v>
      </c>
      <c r="C8" s="1" t="s">
        <v>251</v>
      </c>
      <c r="D8" s="1" t="s">
        <v>252</v>
      </c>
      <c r="E8" s="1" t="s">
        <v>253</v>
      </c>
      <c r="F8" s="1" t="s">
        <v>254</v>
      </c>
      <c r="G8" s="1" t="s">
        <v>194</v>
      </c>
      <c r="H8" s="1" t="s">
        <v>225</v>
      </c>
      <c r="I8" s="1" t="s">
        <v>255</v>
      </c>
      <c r="J8" s="1" t="s">
        <v>256</v>
      </c>
      <c r="K8" s="1" t="s">
        <v>257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258</v>
      </c>
      <c r="B9" s="1" t="s">
        <v>259</v>
      </c>
      <c r="C9" s="1" t="s">
        <v>260</v>
      </c>
      <c r="D9" s="1" t="s">
        <v>261</v>
      </c>
      <c r="E9" s="1" t="s">
        <v>262</v>
      </c>
      <c r="F9" s="1" t="s">
        <v>263</v>
      </c>
      <c r="G9" s="1" t="s">
        <v>264</v>
      </c>
      <c r="H9" s="1" t="s">
        <v>265</v>
      </c>
      <c r="I9" s="1" t="s">
        <v>266</v>
      </c>
      <c r="J9" s="1" t="s">
        <v>267</v>
      </c>
      <c r="K9" s="1" t="s">
        <v>268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269</v>
      </c>
      <c r="B10" s="1" t="s">
        <v>270</v>
      </c>
      <c r="C10" s="1" t="s">
        <v>271</v>
      </c>
      <c r="D10" s="1" t="s">
        <v>272</v>
      </c>
      <c r="E10" s="1" t="s">
        <v>273</v>
      </c>
      <c r="F10" s="1" t="s">
        <v>274</v>
      </c>
      <c r="G10" s="1" t="s">
        <v>275</v>
      </c>
      <c r="H10" s="1" t="s">
        <v>276</v>
      </c>
      <c r="I10" s="1" t="s">
        <v>277</v>
      </c>
      <c r="J10" s="1" t="s">
        <v>278</v>
      </c>
      <c r="K10" s="1" t="s">
        <v>279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280</v>
      </c>
      <c r="B11" s="1" t="s">
        <v>281</v>
      </c>
      <c r="C11" s="1" t="s">
        <v>282</v>
      </c>
      <c r="D11" s="1" t="s">
        <v>283</v>
      </c>
      <c r="E11" s="1" t="s">
        <v>284</v>
      </c>
      <c r="F11" s="1" t="s">
        <v>285</v>
      </c>
      <c r="G11" s="1" t="s">
        <v>286</v>
      </c>
      <c r="H11" s="1" t="s">
        <v>287</v>
      </c>
      <c r="I11" s="1" t="s">
        <v>288</v>
      </c>
      <c r="J11" s="1" t="s">
        <v>289</v>
      </c>
      <c r="K11" s="1" t="s">
        <v>290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 t="s">
        <v>281</v>
      </c>
      <c r="C12" s="1" t="s">
        <v>282</v>
      </c>
      <c r="D12" s="1" t="s">
        <v>283</v>
      </c>
      <c r="E12" s="1" t="s">
        <v>284</v>
      </c>
      <c r="F12" s="1" t="s">
        <v>292</v>
      </c>
      <c r="G12" s="1" t="s">
        <v>293</v>
      </c>
      <c r="H12" s="1" t="s">
        <v>294</v>
      </c>
      <c r="I12" s="1" t="s">
        <v>295</v>
      </c>
      <c r="J12" s="1" t="s">
        <v>296</v>
      </c>
      <c r="K12" s="1" t="s">
        <v>297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299</v>
      </c>
      <c r="C13" s="1" t="s">
        <v>300</v>
      </c>
      <c r="D13" s="1" t="s">
        <v>301</v>
      </c>
      <c r="E13" s="1" t="s">
        <v>302</v>
      </c>
      <c r="F13" s="1" t="s">
        <v>303</v>
      </c>
      <c r="G13" s="1" t="s">
        <v>304</v>
      </c>
      <c r="H13" s="1" t="s">
        <v>305</v>
      </c>
      <c r="I13" s="1" t="s">
        <v>306</v>
      </c>
      <c r="J13" s="1" t="s">
        <v>307</v>
      </c>
      <c r="K13" s="1" t="s">
        <v>308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309</v>
      </c>
      <c r="B14" s="1" t="s">
        <v>299</v>
      </c>
      <c r="C14" s="1" t="s">
        <v>300</v>
      </c>
      <c r="D14" s="1" t="s">
        <v>310</v>
      </c>
      <c r="E14" s="1" t="s">
        <v>311</v>
      </c>
      <c r="F14" s="1" t="s">
        <v>312</v>
      </c>
      <c r="G14" s="1" t="s">
        <v>313</v>
      </c>
      <c r="H14" s="1" t="s">
        <v>305</v>
      </c>
      <c r="I14" s="1" t="s">
        <v>314</v>
      </c>
      <c r="J14" s="1" t="s">
        <v>315</v>
      </c>
      <c r="K14" s="1" t="s">
        <v>316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317</v>
      </c>
      <c r="B15" s="1" t="s">
        <v>299</v>
      </c>
      <c r="C15" s="1" t="s">
        <v>300</v>
      </c>
      <c r="D15" s="1" t="s">
        <v>310</v>
      </c>
      <c r="E15" s="1" t="s">
        <v>311</v>
      </c>
      <c r="F15" s="1" t="s">
        <v>312</v>
      </c>
      <c r="G15" s="1" t="s">
        <v>313</v>
      </c>
      <c r="H15" s="1" t="s">
        <v>305</v>
      </c>
      <c r="I15" s="1" t="s">
        <v>314</v>
      </c>
      <c r="J15" s="1" t="s">
        <v>315</v>
      </c>
      <c r="K15" s="1" t="s">
        <v>316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318</v>
      </c>
      <c r="B16" s="1" t="s">
        <v>319</v>
      </c>
      <c r="C16" s="1" t="s">
        <v>300</v>
      </c>
      <c r="D16" s="1" t="s">
        <v>320</v>
      </c>
      <c r="E16" s="1" t="s">
        <v>321</v>
      </c>
      <c r="F16" s="1" t="s">
        <v>322</v>
      </c>
      <c r="G16" s="1" t="s">
        <v>123</v>
      </c>
      <c r="H16" s="1" t="s">
        <v>323</v>
      </c>
      <c r="I16" s="1" t="s">
        <v>324</v>
      </c>
      <c r="J16" s="1" t="s">
        <v>325</v>
      </c>
      <c r="K16" s="1" t="s">
        <v>326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327</v>
      </c>
      <c r="B17" s="1">
        <v>0.0</v>
      </c>
      <c r="C17" s="1" t="s">
        <v>328</v>
      </c>
      <c r="D17" s="1" t="s">
        <v>329</v>
      </c>
      <c r="E17" s="1">
        <v>0.0</v>
      </c>
      <c r="F17" s="1" t="s">
        <v>330</v>
      </c>
      <c r="G17" s="1" t="s">
        <v>331</v>
      </c>
      <c r="H17" s="1" t="s">
        <v>332</v>
      </c>
      <c r="I17" s="1" t="s">
        <v>333</v>
      </c>
      <c r="J17" s="1" t="s">
        <v>334</v>
      </c>
      <c r="K17" s="1" t="s">
        <v>335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336</v>
      </c>
      <c r="B18" s="1">
        <v>0.0</v>
      </c>
      <c r="C18" s="1" t="s">
        <v>328</v>
      </c>
      <c r="D18" s="1" t="s">
        <v>329</v>
      </c>
      <c r="E18" s="1">
        <v>0.0</v>
      </c>
      <c r="F18" s="1" t="s">
        <v>337</v>
      </c>
      <c r="G18" s="1" t="s">
        <v>338</v>
      </c>
      <c r="H18" s="1" t="s">
        <v>339</v>
      </c>
      <c r="I18" s="1" t="s">
        <v>340</v>
      </c>
      <c r="J18" s="1" t="s">
        <v>341</v>
      </c>
      <c r="K18" s="1" t="s">
        <v>342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343</v>
      </c>
      <c r="B20" s="1">
        <v>0.0</v>
      </c>
      <c r="C20" s="1" t="s">
        <v>344</v>
      </c>
      <c r="D20" s="1" t="s">
        <v>345</v>
      </c>
      <c r="E20" s="1">
        <v>0.0</v>
      </c>
      <c r="F20" s="1" t="s">
        <v>346</v>
      </c>
      <c r="G20" s="1" t="s">
        <v>347</v>
      </c>
      <c r="H20" s="1" t="s">
        <v>348</v>
      </c>
      <c r="I20" s="1" t="s">
        <v>349</v>
      </c>
      <c r="J20" s="1" t="s">
        <v>350</v>
      </c>
      <c r="K20" s="1" t="s">
        <v>177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351</v>
      </c>
      <c r="B21" s="1">
        <v>0.0</v>
      </c>
      <c r="C21" s="1" t="s">
        <v>352</v>
      </c>
      <c r="D21" s="1" t="s">
        <v>353</v>
      </c>
      <c r="E21" s="1">
        <v>0.0</v>
      </c>
      <c r="F21" s="1" t="s">
        <v>354</v>
      </c>
      <c r="G21" s="1" t="s">
        <v>355</v>
      </c>
      <c r="H21" s="1" t="s">
        <v>356</v>
      </c>
      <c r="I21" s="1" t="s">
        <v>357</v>
      </c>
      <c r="J21" s="1" t="s">
        <v>358</v>
      </c>
      <c r="K21" s="1" t="s">
        <v>359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360</v>
      </c>
      <c r="B22" s="1">
        <v>0.0</v>
      </c>
      <c r="C22" s="1" t="s">
        <v>361</v>
      </c>
      <c r="D22" s="1" t="s">
        <v>362</v>
      </c>
      <c r="E22" s="1">
        <v>0.0</v>
      </c>
      <c r="F22" s="1" t="s">
        <v>363</v>
      </c>
      <c r="G22" s="1" t="s">
        <v>364</v>
      </c>
      <c r="H22" s="1" t="s">
        <v>365</v>
      </c>
      <c r="I22" s="1" t="s">
        <v>366</v>
      </c>
      <c r="J22" s="1" t="s">
        <v>367</v>
      </c>
      <c r="K22" s="1" t="s">
        <v>162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368</v>
      </c>
      <c r="B23" s="1">
        <v>0.0</v>
      </c>
      <c r="C23" s="1" t="s">
        <v>369</v>
      </c>
      <c r="D23" s="1" t="s">
        <v>370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372</v>
      </c>
      <c r="B25" s="1">
        <v>0.272</v>
      </c>
      <c r="C25" s="1" t="s">
        <v>178</v>
      </c>
      <c r="D25" s="1" t="s">
        <v>373</v>
      </c>
      <c r="E25" s="1" t="s">
        <v>374</v>
      </c>
      <c r="F25" s="1" t="s">
        <v>375</v>
      </c>
      <c r="G25" s="1" t="s">
        <v>376</v>
      </c>
      <c r="H25" s="1" t="s">
        <v>377</v>
      </c>
      <c r="I25" s="1" t="s">
        <v>378</v>
      </c>
      <c r="J25" s="1" t="s">
        <v>379</v>
      </c>
      <c r="K25" s="1" t="s">
        <v>380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381</v>
      </c>
      <c r="B26" s="1" t="s">
        <v>382</v>
      </c>
      <c r="C26" s="1" t="s">
        <v>383</v>
      </c>
      <c r="D26" s="1" t="s">
        <v>384</v>
      </c>
      <c r="E26" s="1" t="s">
        <v>385</v>
      </c>
      <c r="F26" s="1" t="s">
        <v>386</v>
      </c>
      <c r="G26" s="1" t="s">
        <v>375</v>
      </c>
      <c r="H26" s="1" t="s">
        <v>387</v>
      </c>
      <c r="I26" s="1" t="s">
        <v>388</v>
      </c>
      <c r="J26" s="1" t="s">
        <v>389</v>
      </c>
      <c r="K26" s="1" t="s">
        <v>390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391</v>
      </c>
      <c r="B27" s="1">
        <v>0.0</v>
      </c>
      <c r="C27" s="1" t="s">
        <v>392</v>
      </c>
      <c r="D27" s="1" t="s">
        <v>393</v>
      </c>
      <c r="E27" s="1" t="s">
        <v>394</v>
      </c>
      <c r="F27" s="1" t="s">
        <v>160</v>
      </c>
      <c r="G27" s="1" t="s">
        <v>395</v>
      </c>
      <c r="H27" s="1" t="s">
        <v>396</v>
      </c>
      <c r="I27" s="1" t="s">
        <v>397</v>
      </c>
      <c r="J27" s="1" t="s">
        <v>398</v>
      </c>
      <c r="K27" s="1" t="s">
        <v>399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400</v>
      </c>
      <c r="B28" s="1">
        <v>0.0</v>
      </c>
      <c r="C28" s="1" t="s">
        <v>401</v>
      </c>
      <c r="D28" s="1" t="s">
        <v>402</v>
      </c>
      <c r="E28" s="1">
        <v>0.0</v>
      </c>
      <c r="F28" s="1" t="s">
        <v>403</v>
      </c>
      <c r="G28" s="1" t="s">
        <v>404</v>
      </c>
      <c r="H28" s="1" t="s">
        <v>405</v>
      </c>
      <c r="I28" s="1" t="s">
        <v>406</v>
      </c>
      <c r="J28" s="1" t="s">
        <v>407</v>
      </c>
      <c r="K28" s="1" t="s">
        <v>408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409</v>
      </c>
      <c r="B29" s="1">
        <v>0.0</v>
      </c>
      <c r="C29" s="1" t="s">
        <v>410</v>
      </c>
      <c r="D29" s="1" t="s">
        <v>411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412</v>
      </c>
      <c r="B30" s="1">
        <v>0.0</v>
      </c>
      <c r="C30" s="1" t="s">
        <v>413</v>
      </c>
      <c r="D30" s="1" t="s">
        <v>414</v>
      </c>
      <c r="E30" s="1">
        <v>0.0</v>
      </c>
      <c r="F30" s="1" t="s">
        <v>415</v>
      </c>
      <c r="G30" s="1" t="s">
        <v>416</v>
      </c>
      <c r="H30" s="1" t="s">
        <v>417</v>
      </c>
      <c r="I30" s="1" t="s">
        <v>418</v>
      </c>
      <c r="J30" s="1" t="s">
        <v>419</v>
      </c>
      <c r="K30" s="1" t="s">
        <v>420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421</v>
      </c>
      <c r="B31" s="1">
        <v>0.0</v>
      </c>
      <c r="C31" s="1" t="s">
        <v>422</v>
      </c>
      <c r="D31" s="1" t="s">
        <v>423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425</v>
      </c>
      <c r="B33" s="1" t="s">
        <v>426</v>
      </c>
      <c r="C33" s="1" t="s">
        <v>427</v>
      </c>
      <c r="D33" s="1" t="s">
        <v>428</v>
      </c>
      <c r="E33" s="1" t="s">
        <v>429</v>
      </c>
      <c r="F33" s="1">
        <v>4.216</v>
      </c>
      <c r="G33" s="1" t="s">
        <v>430</v>
      </c>
      <c r="H33" s="1" t="s">
        <v>431</v>
      </c>
      <c r="I33" s="1" t="s">
        <v>432</v>
      </c>
      <c r="J33" s="1">
        <v>2.72</v>
      </c>
      <c r="K33" s="1" t="s">
        <v>433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434</v>
      </c>
      <c r="B34" s="1" t="s">
        <v>435</v>
      </c>
      <c r="C34" s="1" t="s">
        <v>436</v>
      </c>
      <c r="D34" s="1" t="s">
        <v>437</v>
      </c>
      <c r="E34" s="1" t="s">
        <v>438</v>
      </c>
      <c r="F34" s="1" t="s">
        <v>439</v>
      </c>
      <c r="G34" s="1" t="s">
        <v>440</v>
      </c>
      <c r="H34" s="1" t="s">
        <v>441</v>
      </c>
      <c r="I34" s="1" t="s">
        <v>442</v>
      </c>
      <c r="J34" s="1" t="s">
        <v>443</v>
      </c>
      <c r="K34" s="1" t="s">
        <v>444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445</v>
      </c>
      <c r="B35" s="1" t="s">
        <v>426</v>
      </c>
      <c r="C35" s="1">
        <v>0.0</v>
      </c>
      <c r="D35" s="1" t="s">
        <v>428</v>
      </c>
      <c r="E35" s="1" t="s">
        <v>446</v>
      </c>
      <c r="F35" s="1" t="s">
        <v>447</v>
      </c>
      <c r="G35" s="1" t="s">
        <v>448</v>
      </c>
      <c r="H35" s="1" t="s">
        <v>449</v>
      </c>
      <c r="I35" s="1" t="s">
        <v>450</v>
      </c>
      <c r="J35" s="1" t="s">
        <v>451</v>
      </c>
      <c r="K35" s="1" t="s">
        <v>121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452</v>
      </c>
      <c r="B36" s="1" t="s">
        <v>435</v>
      </c>
      <c r="C36" s="1">
        <v>0.0</v>
      </c>
      <c r="D36" s="1" t="s">
        <v>437</v>
      </c>
      <c r="E36" s="1" t="s">
        <v>453</v>
      </c>
      <c r="F36" s="1" t="s">
        <v>454</v>
      </c>
      <c r="G36" s="1" t="s">
        <v>455</v>
      </c>
      <c r="H36" s="1" t="s">
        <v>120</v>
      </c>
      <c r="I36" s="1" t="s">
        <v>456</v>
      </c>
      <c r="J36" s="1" t="s">
        <v>457</v>
      </c>
      <c r="K36" s="1" t="s">
        <v>458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459</v>
      </c>
      <c r="B37" s="1" t="s">
        <v>460</v>
      </c>
      <c r="C37" s="1" t="s">
        <v>461</v>
      </c>
      <c r="D37" s="1" t="s">
        <v>462</v>
      </c>
      <c r="E37" s="1" t="s">
        <v>463</v>
      </c>
      <c r="F37" s="1">
        <v>6.528</v>
      </c>
      <c r="G37" s="1" t="s">
        <v>464</v>
      </c>
      <c r="H37" s="1" t="s">
        <v>465</v>
      </c>
      <c r="I37" s="1" t="s">
        <v>466</v>
      </c>
      <c r="J37" s="1" t="s">
        <v>467</v>
      </c>
      <c r="K37" s="1" t="s">
        <v>468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469</v>
      </c>
      <c r="B38" s="1">
        <v>0.0</v>
      </c>
      <c r="C38" s="1">
        <v>0.0</v>
      </c>
      <c r="D38" s="1">
        <v>0.0</v>
      </c>
      <c r="E38" s="1" t="s">
        <v>470</v>
      </c>
      <c r="F38" s="1" t="s">
        <v>471</v>
      </c>
      <c r="G38" s="1" t="s">
        <v>472</v>
      </c>
      <c r="H38" s="1" t="s">
        <v>473</v>
      </c>
      <c r="I38" s="1" t="s">
        <v>474</v>
      </c>
      <c r="J38" s="1" t="s">
        <v>475</v>
      </c>
      <c r="K38" s="1" t="s">
        <v>476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477</v>
      </c>
      <c r="B39" s="1">
        <v>0.0</v>
      </c>
      <c r="C39" s="1">
        <v>0.0</v>
      </c>
      <c r="D39" s="1">
        <v>0.0</v>
      </c>
      <c r="E39" s="1" t="s">
        <v>478</v>
      </c>
      <c r="F39" s="1" t="s">
        <v>479</v>
      </c>
      <c r="G39" s="1" t="s">
        <v>480</v>
      </c>
      <c r="H39" s="1" t="s">
        <v>481</v>
      </c>
      <c r="I39" s="1" t="s">
        <v>112</v>
      </c>
      <c r="J39" s="1" t="s">
        <v>482</v>
      </c>
      <c r="K39" s="1" t="s">
        <v>483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484</v>
      </c>
      <c r="B40" s="1">
        <v>0.0</v>
      </c>
      <c r="C40" s="1">
        <v>0.0</v>
      </c>
      <c r="D40" s="1">
        <v>0.0</v>
      </c>
      <c r="E40" s="1" t="s">
        <v>485</v>
      </c>
      <c r="F40" s="1" t="s">
        <v>486</v>
      </c>
      <c r="G40" s="1" t="s">
        <v>487</v>
      </c>
      <c r="H40" s="1" t="s">
        <v>481</v>
      </c>
      <c r="I40" s="1" t="s">
        <v>488</v>
      </c>
      <c r="J40" s="1" t="s">
        <v>489</v>
      </c>
      <c r="K40" s="1" t="s">
        <v>483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490</v>
      </c>
      <c r="B41" s="1" t="s">
        <v>491</v>
      </c>
      <c r="C41" s="1" t="s">
        <v>492</v>
      </c>
      <c r="D41" s="1" t="s">
        <v>493</v>
      </c>
      <c r="E41" s="1" t="s">
        <v>494</v>
      </c>
      <c r="F41" s="1" t="s">
        <v>495</v>
      </c>
      <c r="G41" s="1" t="s">
        <v>496</v>
      </c>
      <c r="H41" s="1" t="s">
        <v>177</v>
      </c>
      <c r="I41" s="1" t="s">
        <v>497</v>
      </c>
      <c r="J41" s="1" t="s">
        <v>498</v>
      </c>
      <c r="K41" s="1" t="s">
        <v>499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500</v>
      </c>
      <c r="B42" s="1" t="s">
        <v>501</v>
      </c>
      <c r="C42" s="1" t="s">
        <v>502</v>
      </c>
      <c r="D42" s="1" t="s">
        <v>503</v>
      </c>
      <c r="E42" s="1" t="s">
        <v>504</v>
      </c>
      <c r="F42" s="1" t="s">
        <v>505</v>
      </c>
      <c r="G42" s="1" t="s">
        <v>506</v>
      </c>
      <c r="H42" s="1" t="s">
        <v>507</v>
      </c>
      <c r="I42" s="1" t="s">
        <v>508</v>
      </c>
      <c r="J42" s="1" t="s">
        <v>509</v>
      </c>
      <c r="K42" s="1" t="s">
        <v>510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511</v>
      </c>
      <c r="B43" s="1" t="s">
        <v>491</v>
      </c>
      <c r="C43" s="1" t="s">
        <v>512</v>
      </c>
      <c r="D43" s="1" t="s">
        <v>513</v>
      </c>
      <c r="E43" s="1" t="s">
        <v>514</v>
      </c>
      <c r="F43" s="1" t="s">
        <v>495</v>
      </c>
      <c r="G43" s="1" t="s">
        <v>496</v>
      </c>
      <c r="H43" s="1" t="s">
        <v>177</v>
      </c>
      <c r="I43" s="1" t="s">
        <v>515</v>
      </c>
      <c r="J43" s="1" t="s">
        <v>516</v>
      </c>
      <c r="K43" s="1" t="s">
        <v>499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517</v>
      </c>
      <c r="B44" s="1" t="s">
        <v>501</v>
      </c>
      <c r="C44" s="1" t="s">
        <v>518</v>
      </c>
      <c r="D44" s="1" t="s">
        <v>519</v>
      </c>
      <c r="E44" s="1" t="s">
        <v>504</v>
      </c>
      <c r="F44" s="1" t="s">
        <v>505</v>
      </c>
      <c r="G44" s="1" t="s">
        <v>506</v>
      </c>
      <c r="H44" s="1" t="s">
        <v>507</v>
      </c>
      <c r="I44" s="1" t="s">
        <v>520</v>
      </c>
      <c r="J44" s="1" t="s">
        <v>521</v>
      </c>
      <c r="K44" s="1" t="s">
        <v>510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523</v>
      </c>
      <c r="B46" s="1">
        <v>0.0</v>
      </c>
      <c r="C46" s="1" t="s">
        <v>524</v>
      </c>
      <c r="D46" s="1" t="s">
        <v>525</v>
      </c>
      <c r="E46" s="1">
        <v>0.0</v>
      </c>
      <c r="F46" s="1" t="s">
        <v>526</v>
      </c>
      <c r="G46" s="1" t="s">
        <v>527</v>
      </c>
      <c r="H46" s="1" t="s">
        <v>528</v>
      </c>
      <c r="I46" s="1" t="s">
        <v>529</v>
      </c>
      <c r="J46" s="1" t="s">
        <v>530</v>
      </c>
      <c r="K46" s="1" t="s">
        <v>531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532</v>
      </c>
      <c r="B47" s="1">
        <v>0.0</v>
      </c>
      <c r="C47" s="1" t="s">
        <v>533</v>
      </c>
      <c r="D47" s="1" t="s">
        <v>534</v>
      </c>
      <c r="E47" s="1">
        <v>0.0</v>
      </c>
      <c r="F47" s="1" t="s">
        <v>535</v>
      </c>
      <c r="G47" s="1" t="s">
        <v>536</v>
      </c>
      <c r="H47" s="1" t="s">
        <v>537</v>
      </c>
      <c r="I47" s="1" t="s">
        <v>538</v>
      </c>
      <c r="J47" s="1" t="s">
        <v>539</v>
      </c>
      <c r="K47" s="1" t="s">
        <v>540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541</v>
      </c>
      <c r="B48" s="1">
        <v>0.0</v>
      </c>
      <c r="C48" s="1" t="s">
        <v>542</v>
      </c>
      <c r="D48" s="1" t="s">
        <v>543</v>
      </c>
      <c r="E48" s="1">
        <v>0.0</v>
      </c>
      <c r="F48" s="1" t="s">
        <v>544</v>
      </c>
      <c r="G48" s="1" t="s">
        <v>545</v>
      </c>
      <c r="H48" s="1" t="s">
        <v>546</v>
      </c>
      <c r="I48" s="1" t="s">
        <v>547</v>
      </c>
      <c r="J48" s="1">
        <v>0.0</v>
      </c>
      <c r="K48" s="1" t="s">
        <v>548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549</v>
      </c>
      <c r="B49" s="1">
        <v>0.0</v>
      </c>
      <c r="C49" s="1" t="s">
        <v>550</v>
      </c>
      <c r="D49" s="1" t="s">
        <v>551</v>
      </c>
      <c r="E49" s="1">
        <v>0.0</v>
      </c>
      <c r="F49" s="1" t="s">
        <v>552</v>
      </c>
      <c r="G49" s="1" t="s">
        <v>553</v>
      </c>
      <c r="H49" s="1" t="s">
        <v>554</v>
      </c>
      <c r="I49" s="1" t="s">
        <v>555</v>
      </c>
      <c r="J49" s="1">
        <v>0.0</v>
      </c>
      <c r="K49" s="1" t="s">
        <v>556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557</v>
      </c>
      <c r="B50" s="1">
        <v>0.0</v>
      </c>
      <c r="C50" s="1" t="s">
        <v>550</v>
      </c>
      <c r="D50" s="1" t="s">
        <v>551</v>
      </c>
      <c r="E50" s="1">
        <v>0.0</v>
      </c>
      <c r="F50" s="1" t="s">
        <v>558</v>
      </c>
      <c r="G50" s="1" t="s">
        <v>559</v>
      </c>
      <c r="H50" s="1" t="s">
        <v>560</v>
      </c>
      <c r="I50" s="1" t="s">
        <v>561</v>
      </c>
      <c r="J50" s="1">
        <v>0.0</v>
      </c>
      <c r="K50" s="1" t="s">
        <v>562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563</v>
      </c>
      <c r="B51" s="1">
        <v>0.0</v>
      </c>
      <c r="C51" s="1" t="s">
        <v>564</v>
      </c>
      <c r="D51" s="1" t="s">
        <v>565</v>
      </c>
      <c r="E51" s="1">
        <v>0.0</v>
      </c>
      <c r="F51" s="1" t="s">
        <v>566</v>
      </c>
      <c r="G51" s="1" t="s">
        <v>567</v>
      </c>
      <c r="H51" s="1" t="s">
        <v>568</v>
      </c>
      <c r="I51" s="1" t="s">
        <v>569</v>
      </c>
      <c r="J51" s="1">
        <v>0.0</v>
      </c>
      <c r="K51" s="1" t="s">
        <v>570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571</v>
      </c>
      <c r="B52" s="1">
        <v>0.0</v>
      </c>
      <c r="C52" s="1" t="s">
        <v>564</v>
      </c>
      <c r="D52" s="1" t="s">
        <v>572</v>
      </c>
      <c r="E52" s="1">
        <v>0.0</v>
      </c>
      <c r="F52" s="1" t="s">
        <v>566</v>
      </c>
      <c r="G52" s="1" t="s">
        <v>573</v>
      </c>
      <c r="H52" s="1" t="s">
        <v>574</v>
      </c>
      <c r="I52" s="1" t="s">
        <v>575</v>
      </c>
      <c r="J52" s="1">
        <v>0.0</v>
      </c>
      <c r="K52" s="1" t="s">
        <v>576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577</v>
      </c>
      <c r="B53" s="1">
        <v>0.0</v>
      </c>
      <c r="C53" s="1" t="s">
        <v>578</v>
      </c>
      <c r="D53" s="1" t="s">
        <v>579</v>
      </c>
      <c r="E53" s="1">
        <v>0.0</v>
      </c>
      <c r="F53" s="1" t="s">
        <v>580</v>
      </c>
      <c r="G53" s="1" t="s">
        <v>581</v>
      </c>
      <c r="H53" s="1" t="s">
        <v>582</v>
      </c>
      <c r="I53" s="1" t="s">
        <v>583</v>
      </c>
      <c r="J53" s="1">
        <v>0.0</v>
      </c>
      <c r="K53" s="1" t="s">
        <v>584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585</v>
      </c>
      <c r="B54" s="1">
        <v>0.0</v>
      </c>
      <c r="C54" s="1">
        <v>0.0</v>
      </c>
      <c r="D54" s="1">
        <v>-2.04</v>
      </c>
      <c r="E54" s="1">
        <v>0.0</v>
      </c>
      <c r="F54" s="1" t="s">
        <v>566</v>
      </c>
      <c r="G54" s="1" t="s">
        <v>586</v>
      </c>
      <c r="H54" s="1" t="s">
        <v>460</v>
      </c>
      <c r="I54" s="1" t="s">
        <v>587</v>
      </c>
      <c r="J54" s="1">
        <v>0.0</v>
      </c>
      <c r="K54" s="1" t="s">
        <v>588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589</v>
      </c>
      <c r="B55" s="1">
        <v>0.0</v>
      </c>
      <c r="C55" s="1" t="s">
        <v>590</v>
      </c>
      <c r="D55" s="1" t="s">
        <v>591</v>
      </c>
      <c r="E55" s="1">
        <v>0.0</v>
      </c>
      <c r="F55" s="1" t="s">
        <v>592</v>
      </c>
      <c r="G55" s="1" t="s">
        <v>593</v>
      </c>
      <c r="H55" s="1" t="s">
        <v>594</v>
      </c>
      <c r="I55" s="1" t="s">
        <v>595</v>
      </c>
      <c r="J55" s="1" t="s">
        <v>596</v>
      </c>
      <c r="K55" s="1" t="s">
        <v>597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598</v>
      </c>
      <c r="B56" s="1">
        <v>0.0</v>
      </c>
      <c r="C56" s="1">
        <v>0.136</v>
      </c>
      <c r="D56" s="1" t="s">
        <v>599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600</v>
      </c>
      <c r="B57" s="1">
        <v>0.0</v>
      </c>
      <c r="C57" s="1" t="s">
        <v>601</v>
      </c>
      <c r="D57" s="1" t="s">
        <v>602</v>
      </c>
      <c r="E57" s="1">
        <v>0.0</v>
      </c>
      <c r="F57" s="1" t="s">
        <v>603</v>
      </c>
      <c r="G57" s="1" t="s">
        <v>604</v>
      </c>
      <c r="H57" s="1" t="s">
        <v>605</v>
      </c>
      <c r="I57" s="1" t="s">
        <v>606</v>
      </c>
      <c r="J57" s="1" t="s">
        <v>607</v>
      </c>
      <c r="K57" s="1" t="s">
        <v>608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609</v>
      </c>
      <c r="B58" s="1">
        <v>0.0</v>
      </c>
      <c r="C58" s="1" t="s">
        <v>610</v>
      </c>
      <c r="D58" s="1" t="s">
        <v>611</v>
      </c>
      <c r="E58" s="1">
        <v>0.0</v>
      </c>
      <c r="F58" s="1" t="s">
        <v>612</v>
      </c>
      <c r="G58" s="1" t="s">
        <v>613</v>
      </c>
      <c r="H58" s="1" t="s">
        <v>614</v>
      </c>
      <c r="I58" s="1" t="s">
        <v>615</v>
      </c>
      <c r="J58" s="1" t="s">
        <v>616</v>
      </c>
      <c r="K58" s="1" t="s">
        <v>617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618</v>
      </c>
      <c r="B59" s="1">
        <v>0.0</v>
      </c>
      <c r="C59" s="1" t="s">
        <v>619</v>
      </c>
      <c r="D59" s="1" t="s">
        <v>620</v>
      </c>
      <c r="E59" s="1">
        <v>0.0</v>
      </c>
      <c r="F59" s="1" t="s">
        <v>621</v>
      </c>
      <c r="G59" s="1" t="s">
        <v>622</v>
      </c>
      <c r="H59" s="1" t="s">
        <v>623</v>
      </c>
      <c r="I59" s="1" t="s">
        <v>624</v>
      </c>
      <c r="J59" s="1" t="s">
        <v>625</v>
      </c>
      <c r="K59" s="1" t="s">
        <v>626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627</v>
      </c>
      <c r="B60" s="1">
        <v>0.0</v>
      </c>
      <c r="C60" s="1" t="s">
        <v>619</v>
      </c>
      <c r="D60" s="1" t="s">
        <v>620</v>
      </c>
      <c r="E60" s="1">
        <v>0.0</v>
      </c>
      <c r="F60" s="1" t="s">
        <v>628</v>
      </c>
      <c r="G60" s="1" t="s">
        <v>629</v>
      </c>
      <c r="H60" s="1" t="s">
        <v>630</v>
      </c>
      <c r="I60" s="1" t="s">
        <v>631</v>
      </c>
      <c r="J60" s="1" t="s">
        <v>632</v>
      </c>
      <c r="K60" s="1" t="s">
        <v>633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634</v>
      </c>
      <c r="B61" s="1">
        <v>0.0</v>
      </c>
      <c r="C61" s="1">
        <v>0.9520000000000001</v>
      </c>
      <c r="D61" s="1" t="s">
        <v>635</v>
      </c>
      <c r="E61" s="1">
        <v>0.0</v>
      </c>
      <c r="F61" s="1" t="s">
        <v>636</v>
      </c>
      <c r="G61" s="1" t="s">
        <v>637</v>
      </c>
      <c r="H61" s="1" t="s">
        <v>638</v>
      </c>
      <c r="I61" s="1" t="s">
        <v>639</v>
      </c>
      <c r="J61" s="1" t="s">
        <v>640</v>
      </c>
      <c r="K61" s="1" t="s">
        <v>641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642</v>
      </c>
      <c r="B62" s="1">
        <v>0.0</v>
      </c>
      <c r="C62" s="1">
        <v>0.0</v>
      </c>
      <c r="D62" s="1" t="s">
        <v>643</v>
      </c>
      <c r="E62" s="1">
        <v>0.0</v>
      </c>
      <c r="F62" s="1" t="s">
        <v>644</v>
      </c>
      <c r="G62" s="1" t="s">
        <v>645</v>
      </c>
      <c r="H62" s="1">
        <v>0.0</v>
      </c>
      <c r="I62" s="1">
        <v>0.0</v>
      </c>
      <c r="J62" s="1" t="s">
        <v>646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647</v>
      </c>
      <c r="B63" s="1">
        <v>0.0</v>
      </c>
      <c r="C63" s="1">
        <v>0.0</v>
      </c>
      <c r="D63" s="1" t="s">
        <v>648</v>
      </c>
      <c r="E63" s="1">
        <v>0.0</v>
      </c>
      <c r="F63" s="1">
        <v>0.0</v>
      </c>
      <c r="G63" s="1" t="s">
        <v>649</v>
      </c>
      <c r="H63" s="1" t="s">
        <v>650</v>
      </c>
      <c r="I63" s="1" t="s">
        <v>651</v>
      </c>
      <c r="J63" s="1" t="s">
        <v>652</v>
      </c>
      <c r="K63" s="1" t="s">
        <v>653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654</v>
      </c>
      <c r="B64" s="1">
        <v>0.0</v>
      </c>
      <c r="C64" s="1">
        <v>0.0</v>
      </c>
      <c r="D64" s="1" t="s">
        <v>648</v>
      </c>
      <c r="E64" s="1">
        <v>0.0</v>
      </c>
      <c r="F64" s="1">
        <v>0.0</v>
      </c>
      <c r="G64" s="1" t="s">
        <v>655</v>
      </c>
      <c r="H64" s="1" t="s">
        <v>656</v>
      </c>
      <c r="I64" s="1" t="s">
        <v>657</v>
      </c>
      <c r="J64" s="1" t="s">
        <v>658</v>
      </c>
      <c r="K64" s="1" t="s">
        <v>659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661</v>
      </c>
      <c r="B66" s="1">
        <v>0.0</v>
      </c>
      <c r="C66" s="1">
        <v>0.0</v>
      </c>
      <c r="D66" s="1" t="s">
        <v>662</v>
      </c>
      <c r="E66" s="1">
        <v>0.0</v>
      </c>
      <c r="F66" s="1">
        <v>0.0</v>
      </c>
      <c r="G66" s="1" t="s">
        <v>663</v>
      </c>
      <c r="H66" s="1" t="s">
        <v>664</v>
      </c>
      <c r="I66" s="1" t="s">
        <v>665</v>
      </c>
      <c r="J66" s="1" t="s">
        <v>666</v>
      </c>
      <c r="K66" s="1" t="s">
        <v>667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668</v>
      </c>
      <c r="B67" s="1">
        <v>0.0</v>
      </c>
      <c r="C67" s="1">
        <v>0.0</v>
      </c>
      <c r="D67" s="1" t="s">
        <v>669</v>
      </c>
      <c r="E67" s="1">
        <v>0.0</v>
      </c>
      <c r="F67" s="1">
        <v>0.0</v>
      </c>
      <c r="G67" s="1" t="s">
        <v>670</v>
      </c>
      <c r="H67" s="1" t="s">
        <v>671</v>
      </c>
      <c r="I67" s="1" t="s">
        <v>672</v>
      </c>
      <c r="J67" s="1" t="s">
        <v>673</v>
      </c>
      <c r="K67" s="1" t="s">
        <v>674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675</v>
      </c>
      <c r="B68" s="1">
        <v>0.0</v>
      </c>
      <c r="C68" s="1">
        <v>0.0</v>
      </c>
      <c r="D68" s="1" t="s">
        <v>676</v>
      </c>
      <c r="E68" s="1">
        <v>0.0</v>
      </c>
      <c r="F68" s="1">
        <v>0.0</v>
      </c>
      <c r="G68" s="1" t="s">
        <v>677</v>
      </c>
      <c r="H68" s="1" t="s">
        <v>678</v>
      </c>
      <c r="I68" s="1" t="s">
        <v>679</v>
      </c>
      <c r="J68" s="1" t="s">
        <v>680</v>
      </c>
      <c r="K68" s="1" t="s">
        <v>681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682</v>
      </c>
      <c r="B69" s="1">
        <v>0.0</v>
      </c>
      <c r="C69" s="1">
        <v>0.0</v>
      </c>
      <c r="D69" s="1" t="s">
        <v>683</v>
      </c>
      <c r="E69" s="1">
        <v>0.0</v>
      </c>
      <c r="F69" s="1">
        <v>0.0</v>
      </c>
      <c r="G69" s="1" t="s">
        <v>684</v>
      </c>
      <c r="H69" s="1" t="s">
        <v>685</v>
      </c>
      <c r="I69" s="1" t="s">
        <v>686</v>
      </c>
      <c r="J69" s="1" t="s">
        <v>687</v>
      </c>
      <c r="K69" s="1">
        <v>17.0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688</v>
      </c>
      <c r="B70" s="1">
        <v>0.0</v>
      </c>
      <c r="C70" s="1">
        <v>0.0</v>
      </c>
      <c r="D70" s="1" t="s">
        <v>683</v>
      </c>
      <c r="E70" s="1">
        <v>0.0</v>
      </c>
      <c r="F70" s="1">
        <v>0.0</v>
      </c>
      <c r="G70" s="1" t="s">
        <v>689</v>
      </c>
      <c r="H70" s="1" t="s">
        <v>690</v>
      </c>
      <c r="I70" s="1" t="s">
        <v>691</v>
      </c>
      <c r="J70" s="1" t="s">
        <v>692</v>
      </c>
      <c r="K70" s="1" t="s">
        <v>693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694</v>
      </c>
      <c r="B71" s="1">
        <v>0.0</v>
      </c>
      <c r="C71" s="1">
        <v>0.0</v>
      </c>
      <c r="D71" s="1" t="s">
        <v>695</v>
      </c>
      <c r="E71" s="1">
        <v>0.0</v>
      </c>
      <c r="F71" s="1">
        <v>0.0</v>
      </c>
      <c r="G71" s="1" t="s">
        <v>696</v>
      </c>
      <c r="H71" s="1" t="s">
        <v>697</v>
      </c>
      <c r="I71" s="1" t="s">
        <v>698</v>
      </c>
      <c r="J71" s="1" t="s">
        <v>699</v>
      </c>
      <c r="K71" s="1" t="s">
        <v>700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701</v>
      </c>
      <c r="B72" s="1">
        <v>0.0</v>
      </c>
      <c r="C72" s="1">
        <v>0.0</v>
      </c>
      <c r="D72" s="1" t="s">
        <v>702</v>
      </c>
      <c r="E72" s="1">
        <v>0.0</v>
      </c>
      <c r="F72" s="1">
        <v>0.0</v>
      </c>
      <c r="G72" s="1" t="s">
        <v>703</v>
      </c>
      <c r="H72" s="1" t="s">
        <v>704</v>
      </c>
      <c r="I72" s="1" t="s">
        <v>705</v>
      </c>
      <c r="J72" s="1" t="s">
        <v>706</v>
      </c>
      <c r="K72" s="1" t="s">
        <v>707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708</v>
      </c>
      <c r="B73" s="1">
        <v>0.0</v>
      </c>
      <c r="C73" s="1">
        <v>0.0</v>
      </c>
      <c r="D73" s="1" t="s">
        <v>200</v>
      </c>
      <c r="E73" s="1">
        <v>0.0</v>
      </c>
      <c r="F73" s="1">
        <v>0.0</v>
      </c>
      <c r="G73" s="1" t="s">
        <v>709</v>
      </c>
      <c r="H73" s="1" t="s">
        <v>442</v>
      </c>
      <c r="I73" s="1" t="s">
        <v>710</v>
      </c>
      <c r="J73" s="1" t="s">
        <v>711</v>
      </c>
      <c r="K73" s="1" t="s">
        <v>712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713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714</v>
      </c>
      <c r="H74" s="1" t="s">
        <v>715</v>
      </c>
      <c r="I74" s="1" t="s">
        <v>716</v>
      </c>
      <c r="J74" s="1" t="s">
        <v>717</v>
      </c>
      <c r="K74" s="1" t="s">
        <v>718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719</v>
      </c>
      <c r="B75" s="1">
        <v>0.0</v>
      </c>
      <c r="C75" s="1">
        <v>0.0</v>
      </c>
      <c r="D75" s="1" t="s">
        <v>720</v>
      </c>
      <c r="E75" s="1">
        <v>0.0</v>
      </c>
      <c r="F75" s="1">
        <v>0.0</v>
      </c>
      <c r="G75" s="1" t="s">
        <v>721</v>
      </c>
      <c r="H75" s="1" t="s">
        <v>722</v>
      </c>
      <c r="I75" s="1" t="s">
        <v>723</v>
      </c>
      <c r="J75" s="1" t="s">
        <v>724</v>
      </c>
      <c r="K75" s="1" t="s">
        <v>725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726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727</v>
      </c>
      <c r="B77" s="1">
        <v>0.0</v>
      </c>
      <c r="C77" s="1">
        <v>0.0</v>
      </c>
      <c r="D77" s="1" t="s">
        <v>728</v>
      </c>
      <c r="E77" s="1">
        <v>0.0</v>
      </c>
      <c r="F77" s="1">
        <v>0.0</v>
      </c>
      <c r="G77" s="1" t="s">
        <v>729</v>
      </c>
      <c r="H77" s="1" t="s">
        <v>730</v>
      </c>
      <c r="I77" s="1" t="s">
        <v>731</v>
      </c>
      <c r="J77" s="1" t="s">
        <v>732</v>
      </c>
      <c r="K77" s="1" t="s">
        <v>733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734</v>
      </c>
      <c r="B78" s="1">
        <v>0.0</v>
      </c>
      <c r="C78" s="1">
        <v>0.0</v>
      </c>
      <c r="D78" s="1" t="s">
        <v>735</v>
      </c>
      <c r="E78" s="1">
        <v>0.0</v>
      </c>
      <c r="F78" s="1">
        <v>0.0</v>
      </c>
      <c r="G78" s="1" t="s">
        <v>736</v>
      </c>
      <c r="H78" s="1" t="s">
        <v>737</v>
      </c>
      <c r="I78" s="1" t="s">
        <v>738</v>
      </c>
      <c r="J78" s="1" t="s">
        <v>739</v>
      </c>
      <c r="K78" s="1">
        <v>-2.584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740</v>
      </c>
      <c r="B79" s="1">
        <v>0.0</v>
      </c>
      <c r="C79" s="1">
        <v>0.0</v>
      </c>
      <c r="D79" s="1" t="s">
        <v>741</v>
      </c>
      <c r="E79" s="1">
        <v>0.0</v>
      </c>
      <c r="F79" s="1">
        <v>0.0</v>
      </c>
      <c r="G79" s="1" t="s">
        <v>742</v>
      </c>
      <c r="H79" s="1" t="s">
        <v>743</v>
      </c>
      <c r="I79" s="1" t="s">
        <v>744</v>
      </c>
      <c r="J79" s="1" t="s">
        <v>745</v>
      </c>
      <c r="K79" s="1" t="s">
        <v>746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747</v>
      </c>
      <c r="B80" s="1">
        <v>0.0</v>
      </c>
      <c r="C80" s="1">
        <v>0.0</v>
      </c>
      <c r="D80" s="1" t="s">
        <v>741</v>
      </c>
      <c r="E80" s="1">
        <v>0.0</v>
      </c>
      <c r="F80" s="1">
        <v>0.0</v>
      </c>
      <c r="G80" s="1" t="s">
        <v>748</v>
      </c>
      <c r="H80" s="1" t="s">
        <v>749</v>
      </c>
      <c r="I80" s="1" t="s">
        <v>717</v>
      </c>
      <c r="J80" s="1" t="s">
        <v>750</v>
      </c>
      <c r="K80" s="1" t="s">
        <v>608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751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752</v>
      </c>
      <c r="H81" s="1" t="s">
        <v>753</v>
      </c>
      <c r="I81" s="1" t="s">
        <v>754</v>
      </c>
      <c r="J81" s="1" t="s">
        <v>755</v>
      </c>
      <c r="K81" s="1" t="s">
        <v>756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757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758</v>
      </c>
      <c r="H82" s="1">
        <v>0.0</v>
      </c>
      <c r="I82" s="1" t="s">
        <v>759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760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 t="s">
        <v>761</v>
      </c>
      <c r="I83" s="1" t="s">
        <v>762</v>
      </c>
      <c r="J83" s="1" t="s">
        <v>763</v>
      </c>
      <c r="K83" s="1" t="s">
        <v>764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765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 t="s">
        <v>766</v>
      </c>
      <c r="I84" s="1" t="s">
        <v>767</v>
      </c>
      <c r="J84" s="1" t="s">
        <v>768</v>
      </c>
      <c r="K84" s="1" t="s">
        <v>769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770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771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772</v>
      </c>
      <c r="I86" s="1" t="s">
        <v>773</v>
      </c>
      <c r="J86" s="1" t="s">
        <v>774</v>
      </c>
      <c r="K86" s="1" t="s">
        <v>775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776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777</v>
      </c>
      <c r="I87" s="1" t="s">
        <v>778</v>
      </c>
      <c r="J87" s="1" t="s">
        <v>779</v>
      </c>
      <c r="K87" s="1" t="s">
        <v>780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781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>
        <v>0.0</v>
      </c>
      <c r="H88" s="1" t="s">
        <v>782</v>
      </c>
      <c r="I88" s="1" t="s">
        <v>783</v>
      </c>
      <c r="J88" s="1" t="s">
        <v>784</v>
      </c>
      <c r="K88" s="1" t="s">
        <v>785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786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 t="s">
        <v>787</v>
      </c>
      <c r="I89" s="1" t="s">
        <v>764</v>
      </c>
      <c r="J89" s="1" t="s">
        <v>788</v>
      </c>
      <c r="K89" s="1" t="s">
        <v>789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790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 t="s">
        <v>791</v>
      </c>
      <c r="I90" s="1" t="s">
        <v>792</v>
      </c>
      <c r="J90" s="1" t="s">
        <v>793</v>
      </c>
      <c r="K90" s="1" t="s">
        <v>794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795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0.0</v>
      </c>
      <c r="H91" s="1" t="s">
        <v>796</v>
      </c>
      <c r="I91" s="1" t="s">
        <v>797</v>
      </c>
      <c r="J91" s="1" t="s">
        <v>798</v>
      </c>
      <c r="K91" s="1" t="s">
        <v>799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800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>
        <v>0.0</v>
      </c>
      <c r="H92" s="1" t="s">
        <v>801</v>
      </c>
      <c r="I92" s="1" t="s">
        <v>802</v>
      </c>
      <c r="J92" s="1" t="s">
        <v>803</v>
      </c>
      <c r="K92" s="1" t="s">
        <v>804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805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>
        <v>0.0</v>
      </c>
      <c r="H93" s="1" t="s">
        <v>806</v>
      </c>
      <c r="I93" s="1" t="s">
        <v>807</v>
      </c>
      <c r="J93" s="1" t="s">
        <v>808</v>
      </c>
      <c r="K93" s="1" t="s">
        <v>809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810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811</v>
      </c>
      <c r="I94" s="1" t="s">
        <v>812</v>
      </c>
      <c r="J94" s="1" t="s">
        <v>813</v>
      </c>
      <c r="K94" s="1" t="s">
        <v>814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815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816</v>
      </c>
      <c r="I95" s="1" t="s">
        <v>817</v>
      </c>
      <c r="J95" s="1" t="s">
        <v>818</v>
      </c>
      <c r="K95" s="1" t="s">
        <v>819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820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821</v>
      </c>
      <c r="I96" s="1" t="s">
        <v>822</v>
      </c>
      <c r="J96" s="1" t="s">
        <v>823</v>
      </c>
      <c r="K96" s="1" t="s">
        <v>824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825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 t="s">
        <v>826</v>
      </c>
      <c r="I97" s="1" t="s">
        <v>811</v>
      </c>
      <c r="J97" s="1" t="s">
        <v>827</v>
      </c>
      <c r="K97" s="1" t="s">
        <v>828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829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830</v>
      </c>
      <c r="I98" s="1" t="s">
        <v>831</v>
      </c>
      <c r="J98" s="1" t="s">
        <v>832</v>
      </c>
      <c r="K98" s="1" t="s">
        <v>833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834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 t="s">
        <v>835</v>
      </c>
      <c r="I99" s="1" t="s">
        <v>836</v>
      </c>
      <c r="J99" s="1" t="s">
        <v>837</v>
      </c>
      <c r="K99" s="1" t="s">
        <v>838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839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840</v>
      </c>
      <c r="I100" s="1" t="s">
        <v>841</v>
      </c>
      <c r="J100" s="1" t="s">
        <v>842</v>
      </c>
      <c r="K100" s="1" t="s">
        <v>180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843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0.0</v>
      </c>
      <c r="H101" s="1">
        <v>0.0</v>
      </c>
      <c r="I101" s="1" t="s">
        <v>844</v>
      </c>
      <c r="J101" s="1" t="s">
        <v>845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846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>
        <v>0.0</v>
      </c>
      <c r="I102" s="1" t="s">
        <v>847</v>
      </c>
      <c r="J102" s="1" t="s">
        <v>848</v>
      </c>
      <c r="K102" s="1" t="s">
        <v>849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850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>
        <v>0.0</v>
      </c>
      <c r="I103" s="1" t="s">
        <v>851</v>
      </c>
      <c r="J103" s="1" t="s">
        <v>852</v>
      </c>
      <c r="K103" s="1" t="s">
        <v>853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854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855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>
        <v>0.0</v>
      </c>
      <c r="I105" s="1">
        <v>0.0</v>
      </c>
      <c r="J105" s="1" t="s">
        <v>856</v>
      </c>
      <c r="K105" s="1" t="s">
        <v>857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858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 t="s">
        <v>859</v>
      </c>
      <c r="K106" s="1" t="s">
        <v>860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861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 t="s">
        <v>862</v>
      </c>
      <c r="K107" s="1" t="s">
        <v>863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864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>
        <v>0.0</v>
      </c>
      <c r="J108" s="1">
        <v>10.2</v>
      </c>
      <c r="K108" s="1" t="s">
        <v>865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866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 t="s">
        <v>867</v>
      </c>
      <c r="K109" s="1" t="s">
        <v>868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869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>
        <v>0.0</v>
      </c>
      <c r="J110" s="1" t="s">
        <v>870</v>
      </c>
      <c r="K110" s="1" t="s">
        <v>871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872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 t="s">
        <v>873</v>
      </c>
      <c r="K111" s="1" t="s">
        <v>874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875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>
        <v>0.0</v>
      </c>
      <c r="J112" s="1" t="s">
        <v>876</v>
      </c>
      <c r="K112" s="1" t="s">
        <v>877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878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>
        <v>0.0</v>
      </c>
      <c r="J113" s="1" t="s">
        <v>879</v>
      </c>
      <c r="K113" s="1" t="s">
        <v>880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881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823</v>
      </c>
      <c r="K114" s="1" t="s">
        <v>882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883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 t="s">
        <v>884</v>
      </c>
      <c r="K115" s="1" t="s">
        <v>516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885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 t="s">
        <v>886</v>
      </c>
      <c r="K116" s="1" t="s">
        <v>887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888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 t="s">
        <v>889</v>
      </c>
      <c r="K117" s="1" t="s">
        <v>890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891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>
        <v>0.0</v>
      </c>
      <c r="J118" s="1" t="s">
        <v>892</v>
      </c>
      <c r="K118" s="1" t="s">
        <v>893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894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>
        <v>0.0</v>
      </c>
      <c r="J119" s="1" t="s">
        <v>895</v>
      </c>
      <c r="K119" s="1" t="s">
        <v>896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897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>
        <v>0.0</v>
      </c>
      <c r="I120" s="1">
        <v>0.0</v>
      </c>
      <c r="J120" s="1" t="s">
        <v>898</v>
      </c>
      <c r="K120" s="1">
        <v>0.0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899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>
        <v>0.0</v>
      </c>
      <c r="I121" s="1">
        <v>0.0</v>
      </c>
      <c r="J121" s="1">
        <v>0.0</v>
      </c>
      <c r="K121" s="1" t="s">
        <v>900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901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>
        <v>0.0</v>
      </c>
      <c r="I122" s="1">
        <v>0.0</v>
      </c>
      <c r="J122" s="1">
        <v>0.0</v>
      </c>
      <c r="K122" s="1" t="s">
        <v>902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903</v>
      </c>
      <c r="C1" s="1" t="s">
        <v>904</v>
      </c>
      <c r="D1" s="1" t="s">
        <v>905</v>
      </c>
      <c r="E1" s="1" t="s">
        <v>906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907</v>
      </c>
      <c r="B2" s="1" t="s">
        <v>908</v>
      </c>
      <c r="C2" s="1" t="s">
        <v>909</v>
      </c>
      <c r="D2" s="1" t="s">
        <v>910</v>
      </c>
      <c r="E2" s="1" t="s">
        <v>911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912</v>
      </c>
      <c r="B3" s="1" t="s">
        <v>913</v>
      </c>
      <c r="C3" s="1" t="s">
        <v>914</v>
      </c>
      <c r="D3" s="1" t="s">
        <v>915</v>
      </c>
      <c r="E3" s="1" t="s">
        <v>916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917</v>
      </c>
      <c r="B4" s="1" t="s">
        <v>918</v>
      </c>
      <c r="C4" s="1" t="s">
        <v>292</v>
      </c>
      <c r="D4" s="1" t="s">
        <v>919</v>
      </c>
      <c r="E4" s="1" t="s">
        <v>920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912</v>
      </c>
      <c r="B5" s="1" t="s">
        <v>913</v>
      </c>
      <c r="C5" s="1" t="s">
        <v>921</v>
      </c>
      <c r="D5" s="1" t="s">
        <v>922</v>
      </c>
      <c r="E5" s="1" t="s">
        <v>923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924</v>
      </c>
      <c r="B6" s="1" t="s">
        <v>925</v>
      </c>
      <c r="C6" s="1" t="s">
        <v>926</v>
      </c>
      <c r="D6" s="1" t="s">
        <v>927</v>
      </c>
      <c r="E6" s="1" t="s">
        <v>928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929</v>
      </c>
      <c r="B7" s="1" t="s">
        <v>930</v>
      </c>
      <c r="C7" s="1" t="s">
        <v>931</v>
      </c>
      <c r="D7" s="1" t="s">
        <v>932</v>
      </c>
      <c r="E7" s="1" t="s">
        <v>933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934</v>
      </c>
      <c r="B8" s="1" t="s">
        <v>935</v>
      </c>
      <c r="C8" s="1" t="s">
        <v>936</v>
      </c>
      <c r="D8" s="1" t="s">
        <v>937</v>
      </c>
      <c r="E8" s="1" t="s">
        <v>937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938</v>
      </c>
      <c r="B9" s="1" t="s">
        <v>939</v>
      </c>
      <c r="C9" s="1" t="s">
        <v>940</v>
      </c>
      <c r="D9" s="1" t="s">
        <v>941</v>
      </c>
      <c r="E9" s="1" t="s">
        <v>942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943</v>
      </c>
      <c r="B10" s="1" t="s">
        <v>944</v>
      </c>
      <c r="C10" s="1" t="s">
        <v>945</v>
      </c>
      <c r="D10" s="1" t="s">
        <v>946</v>
      </c>
      <c r="E10" s="1" t="s">
        <v>947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948</v>
      </c>
      <c r="B11" s="1" t="s">
        <v>949</v>
      </c>
      <c r="C11" s="1" t="s">
        <v>950</v>
      </c>
      <c r="D11" s="1" t="s">
        <v>951</v>
      </c>
      <c r="E11" s="1" t="s">
        <v>952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953</v>
      </c>
      <c r="B12" s="1" t="s">
        <v>954</v>
      </c>
      <c r="C12" s="1" t="s">
        <v>955</v>
      </c>
      <c r="D12" s="1" t="s">
        <v>956</v>
      </c>
      <c r="E12" s="1" t="s">
        <v>957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958</v>
      </c>
      <c r="B13" s="1" t="s">
        <v>959</v>
      </c>
      <c r="C13" s="1" t="s">
        <v>960</v>
      </c>
      <c r="D13" s="1" t="s">
        <v>961</v>
      </c>
      <c r="E13" s="1" t="s">
        <v>962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963</v>
      </c>
      <c r="B14" s="1" t="s">
        <v>964</v>
      </c>
      <c r="C14" s="1" t="s">
        <v>965</v>
      </c>
      <c r="D14" s="1" t="s">
        <v>966</v>
      </c>
      <c r="E14" s="1" t="s">
        <v>967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968</v>
      </c>
      <c r="B15" s="1" t="s">
        <v>913</v>
      </c>
      <c r="C15" s="1" t="s">
        <v>913</v>
      </c>
      <c r="D15" s="1" t="s">
        <v>913</v>
      </c>
      <c r="E15" s="1" t="s">
        <v>913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969</v>
      </c>
      <c r="B16" s="1" t="s">
        <v>913</v>
      </c>
      <c r="C16" s="1" t="s">
        <v>913</v>
      </c>
      <c r="D16" s="1" t="s">
        <v>913</v>
      </c>
      <c r="E16" s="1" t="s">
        <v>913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970</v>
      </c>
      <c r="B17" s="1" t="s">
        <v>971</v>
      </c>
      <c r="C17" s="1" t="s">
        <v>972</v>
      </c>
      <c r="D17" s="1" t="s">
        <v>166</v>
      </c>
      <c r="E17" s="1" t="s">
        <v>973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974</v>
      </c>
      <c r="B18" s="1" t="s">
        <v>913</v>
      </c>
      <c r="C18" s="1" t="s">
        <v>913</v>
      </c>
      <c r="D18" s="1" t="s">
        <v>913</v>
      </c>
      <c r="E18" s="1" t="s">
        <v>913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975</v>
      </c>
      <c r="B19" s="1" t="s">
        <v>976</v>
      </c>
      <c r="C19" s="1" t="s">
        <v>977</v>
      </c>
      <c r="D19" s="1" t="s">
        <v>978</v>
      </c>
      <c r="E19" s="1" t="s">
        <v>979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980</v>
      </c>
      <c r="B20" s="1" t="s">
        <v>981</v>
      </c>
      <c r="C20" s="1" t="s">
        <v>982</v>
      </c>
      <c r="D20" s="1" t="s">
        <v>983</v>
      </c>
      <c r="E20" s="1" t="s">
        <v>984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985</v>
      </c>
      <c r="B21" s="1" t="s">
        <v>986</v>
      </c>
      <c r="C21" s="1" t="s">
        <v>987</v>
      </c>
      <c r="D21" s="1" t="s">
        <v>988</v>
      </c>
      <c r="E21" s="1" t="s">
        <v>989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990</v>
      </c>
      <c r="B22" s="1" t="s">
        <v>991</v>
      </c>
      <c r="C22" s="1" t="s">
        <v>992</v>
      </c>
      <c r="D22" s="1" t="s">
        <v>993</v>
      </c>
      <c r="E22" s="1" t="s">
        <v>994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995</v>
      </c>
      <c r="B23" s="1" t="s">
        <v>996</v>
      </c>
      <c r="C23" s="1" t="s">
        <v>997</v>
      </c>
      <c r="D23" s="1" t="s">
        <v>998</v>
      </c>
      <c r="E23" s="1" t="s">
        <v>999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1000</v>
      </c>
      <c r="B24" s="1" t="s">
        <v>1001</v>
      </c>
      <c r="C24" s="1" t="s">
        <v>1002</v>
      </c>
      <c r="D24" s="1" t="s">
        <v>1003</v>
      </c>
      <c r="E24" s="1" t="s">
        <v>1004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1005</v>
      </c>
      <c r="B25" s="1" t="s">
        <v>1006</v>
      </c>
      <c r="C25" s="1" t="s">
        <v>1007</v>
      </c>
      <c r="D25" s="1" t="s">
        <v>1007</v>
      </c>
      <c r="E25" s="1" t="s">
        <v>1008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1009</v>
      </c>
      <c r="B26" s="1" t="s">
        <v>1010</v>
      </c>
      <c r="C26" s="1" t="s">
        <v>1011</v>
      </c>
      <c r="D26" s="1" t="s">
        <v>1012</v>
      </c>
      <c r="E26" s="1" t="s">
        <v>1013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1014</v>
      </c>
      <c r="B2" s="1" t="s">
        <v>1015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1016</v>
      </c>
      <c r="B3" s="1" t="s">
        <v>1017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1018</v>
      </c>
      <c r="B4" s="1" t="s">
        <v>1019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1020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1021</v>
      </c>
      <c r="B6" s="1" t="s">
        <v>1022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1023</v>
      </c>
      <c r="B7" s="1" t="s">
        <v>1024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1025</v>
      </c>
      <c r="B8" s="4" t="s">
        <v>1026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1027</v>
      </c>
      <c r="B9" s="1" t="s">
        <v>1028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1029</v>
      </c>
      <c r="B10" s="1" t="s">
        <v>1030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1031</v>
      </c>
      <c r="B11" s="1" t="s">
        <v>1028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1032</v>
      </c>
      <c r="B12" s="1" t="s">
        <v>1033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1034</v>
      </c>
      <c r="B13" s="1" t="s">
        <v>1035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1036</v>
      </c>
      <c r="B14" s="1" t="s">
        <v>1033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1037</v>
      </c>
      <c r="B15" s="1" t="s">
        <v>1038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1039</v>
      </c>
      <c r="B16" s="1">
        <v>67.0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1040</v>
      </c>
      <c r="B17" s="1" t="s">
        <v>1041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1042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1043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1044</v>
      </c>
      <c r="B20" s="1">
        <v>1.28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1045</v>
      </c>
      <c r="B21" s="1">
        <v>1.18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1046</v>
      </c>
      <c r="B22" s="1">
        <v>1.11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1047</v>
      </c>
      <c r="B23" s="1">
        <v>1.2495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1048</v>
      </c>
      <c r="B24" s="1">
        <v>1.28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1049</v>
      </c>
      <c r="B25" s="1">
        <v>1.18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1050</v>
      </c>
      <c r="B26" s="1">
        <v>1.11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1051</v>
      </c>
      <c r="B27" s="1">
        <v>1.2495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1052</v>
      </c>
      <c r="B28" s="1">
        <v>1.924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1053</v>
      </c>
      <c r="B29" s="1">
        <v>39527.0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1054</v>
      </c>
      <c r="B30" s="1">
        <v>39527.0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1055</v>
      </c>
      <c r="B31" s="1">
        <v>84886.0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1056</v>
      </c>
      <c r="B32" s="1">
        <v>177400.0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1057</v>
      </c>
      <c r="B33" s="1">
        <v>177400.0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1058</v>
      </c>
      <c r="B34" s="1">
        <v>1.703046E7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1059</v>
      </c>
      <c r="B35" s="1">
        <v>0.909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1060</v>
      </c>
      <c r="B36" s="1">
        <v>9.67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1061</v>
      </c>
      <c r="B37" s="1">
        <v>0.5441748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1062</v>
      </c>
      <c r="B38" s="1">
        <v>1.17368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1063</v>
      </c>
      <c r="B39" s="1">
        <v>1.3965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1064</v>
      </c>
      <c r="B40" s="1" t="s">
        <v>1065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1066</v>
      </c>
      <c r="B41" s="1">
        <v>4514956.0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1067</v>
      </c>
      <c r="B42" s="1">
        <v>-0.70237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1068</v>
      </c>
      <c r="B43" s="1">
        <v>2257357.0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1069</v>
      </c>
      <c r="B44" s="1">
        <v>1.43627E7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1070</v>
      </c>
      <c r="B45" s="1">
        <v>35824.0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1071</v>
      </c>
      <c r="B46" s="1">
        <v>17087.0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1072</v>
      </c>
      <c r="B47" s="1">
        <v>1.7276544E9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1073</v>
      </c>
      <c r="B48" s="1">
        <v>1.7303328E9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1074</v>
      </c>
      <c r="B49" s="1">
        <v>0.0023999999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1075</v>
      </c>
      <c r="B50" s="1">
        <v>0.03736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1076</v>
      </c>
      <c r="B51" s="1">
        <v>7.5999997E-4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1077</v>
      </c>
      <c r="B52" s="1">
        <v>0.64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1078</v>
      </c>
      <c r="B53" s="1">
        <v>0.0025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1079</v>
      </c>
      <c r="B54" s="1">
        <v>1.4939E7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1080</v>
      </c>
      <c r="B55" s="1">
        <v>10.088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1081</v>
      </c>
      <c r="B56" s="1">
        <v>0.11300555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1082</v>
      </c>
      <c r="B57" s="1">
        <v>1.6880832E9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1083</v>
      </c>
      <c r="B58" s="1">
        <v>1.7197056E9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1084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1085</v>
      </c>
      <c r="B60" s="1">
        <v>-2.1981284E7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1086</v>
      </c>
      <c r="B61" s="1">
        <v>-4.32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1087</v>
      </c>
      <c r="B62" s="1">
        <v>0.144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1088</v>
      </c>
      <c r="B63" s="1">
        <v>-0.238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1089</v>
      </c>
      <c r="B64" s="1">
        <v>0.21276593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1090</v>
      </c>
      <c r="B65" s="1">
        <v>0.23713636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1091</v>
      </c>
      <c r="B66" s="1" t="s">
        <v>1092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1093</v>
      </c>
      <c r="B67" s="1" t="s">
        <v>1094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1095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1096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1097</v>
      </c>
      <c r="B70" s="1" t="s">
        <v>1098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1099</v>
      </c>
      <c r="B71" s="1" t="s">
        <v>1098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1100</v>
      </c>
      <c r="B72" s="1">
        <v>1.6250598E9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1101</v>
      </c>
      <c r="B73" s="1" t="s">
        <v>1102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1103</v>
      </c>
      <c r="B74" s="1" t="s">
        <v>1104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1105</v>
      </c>
      <c r="B75" s="1" t="s">
        <v>1106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1107</v>
      </c>
      <c r="B76" s="1" t="s">
        <v>1108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1109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1110</v>
      </c>
      <c r="B78" s="1">
        <v>1.14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1111</v>
      </c>
      <c r="B79" s="1" t="s">
        <v>1112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1113</v>
      </c>
      <c r="B80" s="1">
        <v>3109669.0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1114</v>
      </c>
      <c r="B81" s="1">
        <v>1.275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1115</v>
      </c>
      <c r="B82" s="1">
        <v>-1.8945062E7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1116</v>
      </c>
      <c r="B83" s="1">
        <v>5416339.0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1117</v>
      </c>
      <c r="B84" s="1">
        <v>1.413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1118</v>
      </c>
      <c r="B85" s="1">
        <v>2.116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1119</v>
      </c>
      <c r="B86" s="1">
        <v>3.1295936E7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1120</v>
      </c>
      <c r="B87" s="1">
        <v>22.653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1121</v>
      </c>
      <c r="B88" s="1">
        <v>12.921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1122</v>
      </c>
      <c r="B89" s="1">
        <v>-0.25748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1123</v>
      </c>
      <c r="B90" s="1">
        <v>-0.64377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1124</v>
      </c>
      <c r="B91" s="1">
        <v>-5260030.0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1125</v>
      </c>
      <c r="B92" s="1">
        <v>-761373.0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1126</v>
      </c>
      <c r="B93" s="1">
        <v>1.133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1127</v>
      </c>
      <c r="B94" s="1">
        <v>0.01563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1128</v>
      </c>
      <c r="B95" s="1">
        <v>-0.60535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1129</v>
      </c>
      <c r="B96" s="1">
        <v>-0.099580005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1130</v>
      </c>
      <c r="B97" s="1" t="s">
        <v>1065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1131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0.0</v>
      </c>
      <c r="C3" s="1">
        <v>-0.68</v>
      </c>
      <c r="D3" s="1">
        <v>-1.088</v>
      </c>
      <c r="E3" s="1">
        <v>0.0</v>
      </c>
      <c r="F3" s="1">
        <v>-0.136</v>
      </c>
      <c r="G3" s="1">
        <v>-0.408</v>
      </c>
      <c r="H3" s="1">
        <v>-0.9520000000000001</v>
      </c>
      <c r="I3" s="1">
        <v>-0.8160000000000001</v>
      </c>
      <c r="J3" s="1">
        <v>-1.088</v>
      </c>
      <c r="K3" s="1">
        <v>-0.408</v>
      </c>
      <c r="L3" s="1">
        <f>IF(K3*FORECAST(L2,B3:K3,B2:K2)&gt;0,FORECAST(L2,B3:K3,B2:K2),K3)*$X$1</f>
        <v>-0.8341333333</v>
      </c>
      <c r="M3" s="1">
        <f>IF(L3*FORECAST(M2,B3:L3,B2:L2)&gt;0,FORECAST(M2,B3:L3,B2:L2),L3)*$X$1</f>
        <v>-0.8844121212</v>
      </c>
      <c r="N3" s="1">
        <f>IF(M3*FORECAST(N2,B3:M3,B2:M2)&gt;0,FORECAST(N2,B3:M3,B2:M2),M3)*$X$1</f>
        <v>-0.9346909091</v>
      </c>
      <c r="O3" s="1">
        <f>IF(N3*FORECAST(O2,B3:N3,B2:N2)&gt;0,FORECAST(O2,B3:N3,B2:N2),N3)*$X$1</f>
        <v>-0.984969697</v>
      </c>
      <c r="P3" s="1">
        <f>IF(O3*FORECAST(P2,B3:O3,B2:O2)&gt;0,FORECAST(P2,B3:O3,B2:O2),O3)*$X$1</f>
        <v>-1.035248485</v>
      </c>
      <c r="Q3" s="1">
        <f>IF(P3*FORECAST(Q2,B3:P3,B2:P2)&gt;0,FORECAST(Q2,B3:P3,B2:P2),P3)*$X$1</f>
        <v>-1.085527273</v>
      </c>
      <c r="R3" s="1">
        <f>IF(Q3*FORECAST(R2,B3:Q3,B2:Q2)&gt;0,FORECAST(R2,B3:Q3,B2:Q2),Q3)*$X$1</f>
        <v>-1.135806061</v>
      </c>
      <c r="S3" s="5">
        <f>IF(R3*FORECAST(S2,B3:R3,B2:R2)&gt;0,FORECAST(S2,B3:R3,B2:R2),R3)*$X$1</f>
        <v>-1.186084848</v>
      </c>
      <c r="T3" s="5">
        <f>IF(S3*FORECAST(T2,B3:S3,B2:S2)&gt;0,FORECAST(T2,B3:S3,B2:S2),S3)*$X$1</f>
        <v>-1.236363636</v>
      </c>
      <c r="U3" s="5">
        <f>IF(T3*FORECAST(U2,B3:T3,B2:T2)&gt;0,FORECAST(U2,B3:T3,B2:T2),T3)*$X$1</f>
        <v>-1.286642424</v>
      </c>
      <c r="V3" s="5">
        <f>IF(U3*FORECAST(V2,B3:U3,B2:U2)&gt;0,FORECAST(V2,B3:U3,B2:U2),U3)*$X$1</f>
        <v>-1.336921212</v>
      </c>
      <c r="W3" s="5">
        <f>IF(V3*FORECAST(W2,B3:V3,B2:V2)&gt;0,FORECAST(W2,B3:V3,B2:V2),V3)*$X$1</f>
        <v>-1.3872</v>
      </c>
      <c r="X3" s="2"/>
      <c r="Y3" s="2"/>
      <c r="Z3" s="2"/>
    </row>
    <row r="4">
      <c r="A4" s="3" t="s">
        <v>124</v>
      </c>
      <c r="B4" s="1">
        <v>-0.544</v>
      </c>
      <c r="C4" s="1">
        <v>-10.744</v>
      </c>
      <c r="D4" s="1">
        <v>-1.768</v>
      </c>
      <c r="E4" s="1">
        <v>7.208</v>
      </c>
      <c r="F4" s="1">
        <v>0.136</v>
      </c>
      <c r="G4" s="1">
        <v>10.336</v>
      </c>
      <c r="H4" s="1">
        <v>0.68</v>
      </c>
      <c r="I4" s="1">
        <v>-1.088</v>
      </c>
      <c r="J4" s="1">
        <v>0.136</v>
      </c>
      <c r="K4" s="1">
        <v>0.68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1132</v>
      </c>
      <c r="B5" s="1">
        <v>0.0</v>
      </c>
      <c r="C5" s="1">
        <v>6.0</v>
      </c>
      <c r="D5" s="1">
        <v>14.0</v>
      </c>
      <c r="E5" s="1">
        <v>1.0</v>
      </c>
      <c r="F5" s="1">
        <v>1.0</v>
      </c>
      <c r="G5" s="1">
        <v>1.0</v>
      </c>
      <c r="H5" s="1">
        <v>1.0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1133</v>
      </c>
      <c r="L7" s="1">
        <f>IF(W3*FORECAST(W2,B3:W3,B2:W2)&gt;0,FORECAST(W2,B3:W3,B2:W2),V3)*$X$1 * (1+0.02)/(0.0781-0.02)</f>
        <v>-24.35359725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1134</v>
      </c>
      <c r="L8" s="6">
        <f t="array" ref="L8">NPV(0.0781,M3:W3)</f>
        <v>-7.914408353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1135</v>
      </c>
      <c r="L9" s="6">
        <f t="array" ref="L9">NPV(0.0781,M16:W16)</f>
        <v>-10.64911736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1136</v>
      </c>
      <c r="L10" s="6">
        <f>L8 + L9</f>
        <v>-18.56352571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0.68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1137</v>
      </c>
      <c r="L12" s="6">
        <f>L10 - L11</f>
        <v>-19.24352571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-9.621762854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-24.35359725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0.136</v>
      </c>
      <c r="C3" s="1">
        <v>0.272</v>
      </c>
      <c r="D3" s="1">
        <v>0.272</v>
      </c>
      <c r="E3" s="1">
        <v>13.464</v>
      </c>
      <c r="F3" s="1">
        <v>0.408</v>
      </c>
      <c r="G3" s="1">
        <v>0.272</v>
      </c>
      <c r="H3" s="1">
        <v>0.544</v>
      </c>
      <c r="I3" s="1">
        <v>9.248000000000001</v>
      </c>
      <c r="J3" s="1">
        <v>-3.4</v>
      </c>
      <c r="K3" s="1">
        <v>-1.632</v>
      </c>
      <c r="L3" s="1">
        <f>IF(K3*FORECAST(L2,B3:K3,B2:K2)&gt;0,FORECAST(L2,B3:K3,B2:K2),K3)*$X$1</f>
        <v>-1.632</v>
      </c>
      <c r="M3" s="1">
        <f>IF(L3*FORECAST(M2,B3:L3,B2:L2)&gt;0,FORECAST(M2,B3:L3,B2:L2),L3)*$X$1</f>
        <v>-0.3189818182</v>
      </c>
      <c r="N3" s="1">
        <f>IF(M3*FORECAST(N2,B3:M3,B2:M2)&gt;0,FORECAST(N2,B3:M3,B2:M2),M3)*$X$1</f>
        <v>-0.6441454545</v>
      </c>
      <c r="O3" s="1">
        <f>IF(N3*FORECAST(O2,B3:N3,B2:N2)&gt;0,FORECAST(O2,B3:N3,B2:N2),N3)*$X$1</f>
        <v>-0.9693090909</v>
      </c>
      <c r="P3" s="1">
        <f>IF(O3*FORECAST(P2,B3:O3,B2:O2)&gt;0,FORECAST(P2,B3:O3,B2:O2),O3)*$X$1</f>
        <v>-1.294472727</v>
      </c>
      <c r="Q3" s="1">
        <f>IF(P3*FORECAST(Q2,B3:P3,B2:P2)&gt;0,FORECAST(Q2,B3:P3,B2:P2),P3)*$X$1</f>
        <v>-1.619636364</v>
      </c>
      <c r="R3" s="1">
        <f>IF(Q3*FORECAST(R2,B3:Q3,B2:Q2)&gt;0,FORECAST(R2,B3:Q3,B2:Q2),Q3)*$X$1</f>
        <v>-1.9448</v>
      </c>
      <c r="S3" s="5">
        <f>IF(R3*FORECAST(S2,B3:R3,B2:R2)&gt;0,FORECAST(S2,B3:R3,B2:R2),R3)*$X$1</f>
        <v>-2.269963636</v>
      </c>
      <c r="T3" s="5">
        <f>IF(S3*FORECAST(T2,B3:S3,B2:S2)&gt;0,FORECAST(T2,B3:S3,B2:S2),S3)*$X$1</f>
        <v>-2.595127273</v>
      </c>
      <c r="U3" s="5">
        <f>IF(T3*FORECAST(U2,B3:T3,B2:T2)&gt;0,FORECAST(U2,B3:T3,B2:T2),T3)*$X$1</f>
        <v>-2.920290909</v>
      </c>
      <c r="V3" s="5">
        <f>IF(U3*FORECAST(V2,B3:U3,B2:U2)&gt;0,FORECAST(V2,B3:U3,B2:U2),U3)*$X$1</f>
        <v>-3.245454545</v>
      </c>
      <c r="W3" s="5">
        <f>IF(V3*FORECAST(W2,B3:V3,B2:V2)&gt;0,FORECAST(W2,B3:V3,B2:V2),V3)*$X$1</f>
        <v>-3.570618182</v>
      </c>
      <c r="X3" s="2"/>
      <c r="Y3" s="2"/>
      <c r="Z3" s="2"/>
    </row>
    <row r="4">
      <c r="A4" s="3" t="s">
        <v>124</v>
      </c>
      <c r="B4" s="1">
        <v>-0.544</v>
      </c>
      <c r="C4" s="1">
        <v>-10.744</v>
      </c>
      <c r="D4" s="1">
        <v>-1.768</v>
      </c>
      <c r="E4" s="1">
        <v>7.208</v>
      </c>
      <c r="F4" s="1">
        <v>0.136</v>
      </c>
      <c r="G4" s="1">
        <v>10.336</v>
      </c>
      <c r="H4" s="1">
        <v>0.68</v>
      </c>
      <c r="I4" s="1">
        <v>-1.088</v>
      </c>
      <c r="J4" s="1">
        <v>0.136</v>
      </c>
      <c r="K4" s="1">
        <v>0.68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1132</v>
      </c>
      <c r="B5" s="1">
        <v>0.0</v>
      </c>
      <c r="C5" s="1">
        <v>6.0</v>
      </c>
      <c r="D5" s="1">
        <v>14.0</v>
      </c>
      <c r="E5" s="1">
        <v>1.0</v>
      </c>
      <c r="F5" s="1">
        <v>1.0</v>
      </c>
      <c r="G5" s="1">
        <v>1.0</v>
      </c>
      <c r="H5" s="1">
        <v>1.0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1133</v>
      </c>
      <c r="L7" s="1">
        <f>IF(W3*FORECAST(W2,B3:W3,B2:W2)&gt;0,FORECAST(W2,B3:W3,B2:W2),V3)*$X$1 * (1+0.02)/(0.0781-0.02)</f>
        <v>-62.68555156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1134</v>
      </c>
      <c r="L8" s="6">
        <f t="array" ref="L8">NPV(0.0781,M3:W3)</f>
        <v>-12.27083109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1135</v>
      </c>
      <c r="L9" s="6">
        <f t="array" ref="L9">NPV(0.0781,M16:W16)</f>
        <v>-27.41056232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1136</v>
      </c>
      <c r="L10" s="6">
        <f>L8 + L9</f>
        <v>-39.68139341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0.68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1137</v>
      </c>
      <c r="L12" s="6">
        <f>L10 - L11</f>
        <v>-40.36139341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-20.1806967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-62.68555156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