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<sst xmlns="http://schemas.openxmlformats.org/spreadsheetml/2006/main" count="1677" uniqueCount="1430">
  <si>
    <t>ticker</t>
  </si>
  <si>
    <t>COLD</t>
  </si>
  <si>
    <t>nombre</t>
  </si>
  <si>
    <t>AMERICOLD REALTY TRUST IN</t>
  </si>
  <si>
    <t>empresa</t>
  </si>
  <si>
    <t>Commercial REITs</t>
  </si>
  <si>
    <t>Open</t>
  </si>
  <si>
    <t>Target Price</t>
  </si>
  <si>
    <t>Upside</t>
  </si>
  <si>
    <t>165.62%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</si>
  <si>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</si>
  <si>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</si>
  <si>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</si>
  <si>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</si>
  <si>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</si>
  <si>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</si>
  <si>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</si>
  <si>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</si>
  <si>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</si>
  <si>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</si>
  <si>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</si>
  <si>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</si>
  <si>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</si>
  <si>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</si>
  <si>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</si>
  <si>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Restructuring Activities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</si>
  <si>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</si>
  <si>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</si>
  <si>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</si>
  <si>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</si>
  <si>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</si>
  <si>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</si>
  <si>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</si>
  <si>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</si>
  <si>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</si>
  <si>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</si>
  <si>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</si>
  <si>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</si>
  <si>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</si>
  <si>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</si>
  <si>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</si>
  <si>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</si>
  <si>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</si>
  <si>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</si>
  <si>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</si>
  <si>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</si>
  <si>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</si>
  <si>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</si>
  <si>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</si>
  <si>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</si>
  <si>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</si>
  <si>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</si>
  <si>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</si>
  <si>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</si>
  <si>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</si>
  <si>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</si>
  <si>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</si>
  <si>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</si>
  <si>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</si>
  <si>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</si>
  <si>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</si>
  <si>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</si>
  <si>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</si>
  <si>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</si>
  <si>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</si>
  <si>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</si>
  <si>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</si>
  <si>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</si>
  <si>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</si>
  <si>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</si>
  <si>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</si>
  <si>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</si>
  <si>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</si>
  <si>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</si>
  <si>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</si>
  <si>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</si>
  <si>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</si>
  <si>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</si>
  <si>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</si>
  <si>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</si>
  <si>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</si>
  <si>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Leases</t>
  </si>
  <si>
    <t>Long-Term Debt</t>
  </si>
  <si>
    <t>Long-Term Leases</t>
  </si>
  <si>
    <t>Accounts Payable, Total</t>
  </si>
  <si>
    <t>Accrued Expenses, Total</t>
  </si>
  <si>
    <t>Current Income Taxes Payable</t>
  </si>
  <si>
    <t>Other Current Liabilities - (Brok / FS / Ins. / REIT Template)</t>
  </si>
  <si>
    <t>Unearned Revenue Non Current</t>
  </si>
  <si>
    <t>Pension &amp; Other Post Retirement Benefits</t>
  </si>
  <si>
    <t>Deferred Tax Liability Non-Current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</si>
  <si>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</si>
  <si>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</si>
  <si>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</si>
  <si>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</si>
  <si>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</si>
  <si>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</si>
  <si>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</si>
  <si>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</si>
  <si>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</si>
  <si>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</si>
  <si>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</si>
  <si>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</si>
  <si>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</si>
  <si>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</si>
  <si>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-1.59</t>
  </si>
  <si>
    <t>-2.15</t>
  </si>
  <si>
    <t>-2.69</t>
  </si>
  <si>
    <t>4.77</t>
  </si>
  <si>
    <t>9.56</t>
  </si>
  <si>
    <t>15.06</t>
  </si>
  <si>
    <t>14.99</t>
  </si>
  <si>
    <t>13.99</t>
  </si>
  <si>
    <t>12.75</t>
  </si>
  <si>
    <t>Tangible Book Value</t>
  </si>
  <si>
    <t>Tangible Book Value Per Share</t>
  </si>
  <si>
    <t>-4.66</t>
  </si>
  <si>
    <t>-5.2</t>
  </si>
  <si>
    <t>-5.79</t>
  </si>
  <si>
    <t>3.34</t>
  </si>
  <si>
    <t>6.41</t>
  </si>
  <si>
    <t>8.74</t>
  </si>
  <si>
    <t>7.33</t>
  </si>
  <si>
    <t>6.73</t>
  </si>
  <si>
    <t>6.78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</si>
  <si>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</si>
  <si>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</si>
  <si>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</si>
  <si>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</si>
  <si>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</si>
  <si>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</si>
  <si>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</si>
  <si>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</si>
  <si>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</si>
  <si>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</si>
  <si>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</si>
  <si>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</si>
  <si>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</si>
  <si>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</si>
  <si>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</si>
  <si>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</si>
  <si>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</si>
  <si>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</si>
  <si>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</si>
  <si>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</si>
  <si>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</si>
  <si>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</si>
  <si>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</si>
  <si>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</si>
  <si>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</si>
  <si>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</si>
  <si>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</si>
  <si>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</si>
  <si>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</si>
  <si>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</si>
  <si>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</si>
  <si>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</si>
  <si>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</si>
  <si>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</si>
  <si>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</si>
  <si>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</si>
  <si>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</si>
  <si>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</si>
  <si>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</si>
  <si>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</si>
  <si>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</si>
  <si>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</si>
  <si>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</si>
  <si>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</si>
  <si>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</si>
  <si>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</si>
  <si>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</si>
  <si>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</si>
  <si>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</si>
  <si>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</si>
  <si>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</si>
  <si>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-1.03</t>
  </si>
  <si>
    <t>-0.73</t>
  </si>
  <si>
    <t>-0.35</t>
  </si>
  <si>
    <t>-0.43</t>
  </si>
  <si>
    <t>0.33</t>
  </si>
  <si>
    <t>0.27</t>
  </si>
  <si>
    <t>0.12</t>
  </si>
  <si>
    <t>-0.12</t>
  </si>
  <si>
    <t>-0.07</t>
  </si>
  <si>
    <t>-1.22</t>
  </si>
  <si>
    <t>Basic EPS - Continuing Operations</t>
  </si>
  <si>
    <t>-1.18</t>
  </si>
  <si>
    <t>Basic Weighted Average Shares Outstanding</t>
  </si>
  <si>
    <t>Net EPS - Diluted</t>
  </si>
  <si>
    <t>0.32</t>
  </si>
  <si>
    <t>0.26</t>
  </si>
  <si>
    <t>0.11</t>
  </si>
  <si>
    <t>Diluted EPS - Continuing Operations</t>
  </si>
  <si>
    <t>Diluted Weighted Average Shares Outstanding</t>
  </si>
  <si>
    <t>Normalized Basic EPS</t>
  </si>
  <si>
    <t>-0.29</t>
  </si>
  <si>
    <t>-0.01</t>
  </si>
  <si>
    <t>0.08</t>
  </si>
  <si>
    <t>0.31</t>
  </si>
  <si>
    <t>0.37</t>
  </si>
  <si>
    <t>0.18</t>
  </si>
  <si>
    <t>0.07</t>
  </si>
  <si>
    <t>0.03</t>
  </si>
  <si>
    <t>-0.06</t>
  </si>
  <si>
    <t>Normalized Diluted EPS</t>
  </si>
  <si>
    <t>0.36</t>
  </si>
  <si>
    <t>0.17</t>
  </si>
  <si>
    <t>Dividend Per Share</t>
  </si>
  <si>
    <t>0.29</t>
  </si>
  <si>
    <t>0.7</t>
  </si>
  <si>
    <t>0.8</t>
  </si>
  <si>
    <t>0.84</t>
  </si>
  <si>
    <t>0.88</t>
  </si>
  <si>
    <t>Payout Ratio</t>
  </si>
  <si>
    <t>-114.34</t>
  </si>
  <si>
    <t>-229.82</t>
  </si>
  <si>
    <t>986.74</t>
  </si>
  <si>
    <t>163.54</t>
  </si>
  <si>
    <t>281.22</t>
  </si>
  <si>
    <t>680.87</t>
  </si>
  <si>
    <t>-747.08</t>
  </si>
  <si>
    <t>-72.04</t>
  </si>
  <si>
    <t>EBITDA</t>
  </si>
  <si>
    <t>EBITA</t>
  </si>
  <si>
    <t>EBIT</t>
  </si>
  <si>
    <t>EBITDAR</t>
  </si>
  <si>
    <t>Total Revenues (As Reported)</t>
  </si>
  <si>
    <t>Effective Tax Rate - (Ratio)</t>
  </si>
  <si>
    <t>-30.1</t>
  </si>
  <si>
    <t>-83.52</t>
  </si>
  <si>
    <t>54.38</t>
  </si>
  <si>
    <t>106.92</t>
  </si>
  <si>
    <t>-8.16</t>
  </si>
  <si>
    <t>-11.99</t>
  </si>
  <si>
    <t>-39.3</t>
  </si>
  <si>
    <t>4.92</t>
  </si>
  <si>
    <t>49.17</t>
  </si>
  <si>
    <t>0.69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</si>
  <si>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</si>
  <si>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</si>
  <si>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</si>
  <si>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</si>
  <si>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</si>
  <si>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</si>
  <si>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</si>
  <si>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</si>
  <si>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</si>
  <si>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</si>
  <si>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</si>
  <si>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</si>
  <si>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</si>
  <si>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</si>
  <si>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</si>
  <si>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</si>
  <si>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</si>
  <si>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</si>
  <si>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</si>
  <si>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</si>
  <si>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3.35</t>
  </si>
  <si>
    <t>4.01</t>
  </si>
  <si>
    <t>4.29</t>
  </si>
  <si>
    <t>3.38</t>
  </si>
  <si>
    <t>2.06</t>
  </si>
  <si>
    <t>0.98</t>
  </si>
  <si>
    <t>0.97</t>
  </si>
  <si>
    <t>1.31</t>
  </si>
  <si>
    <t>Return on Total Capital</t>
  </si>
  <si>
    <t>3.79</t>
  </si>
  <si>
    <t>4.57</t>
  </si>
  <si>
    <t>4.91</t>
  </si>
  <si>
    <t>2.29</t>
  </si>
  <si>
    <t>1.09</t>
  </si>
  <si>
    <t>1.07</t>
  </si>
  <si>
    <t>1.44</t>
  </si>
  <si>
    <t>Return On Equity %</t>
  </si>
  <si>
    <t>2.04</t>
  </si>
  <si>
    <t>-0.3</t>
  </si>
  <si>
    <t>10.75</t>
  </si>
  <si>
    <t>0.87</t>
  </si>
  <si>
    <t>-0.77</t>
  </si>
  <si>
    <t>-0.5</t>
  </si>
  <si>
    <t>-8.78</t>
  </si>
  <si>
    <t>Return on Common Equity</t>
  </si>
  <si>
    <t>18.85</t>
  </si>
  <si>
    <t>17.79</t>
  </si>
  <si>
    <t>17.76</t>
  </si>
  <si>
    <t>-0.78</t>
  </si>
  <si>
    <t>-8.82</t>
  </si>
  <si>
    <t>Margin Analysis</t>
  </si>
  <si>
    <t>Gross Profit Margin %</t>
  </si>
  <si>
    <t>20.31</t>
  </si>
  <si>
    <t>22.57</t>
  </si>
  <si>
    <t>23.19</t>
  </si>
  <si>
    <t>24.17</t>
  </si>
  <si>
    <t>25.26</t>
  </si>
  <si>
    <t>26.81</t>
  </si>
  <si>
    <t>28.15</t>
  </si>
  <si>
    <t>23.14</t>
  </si>
  <si>
    <t>23.63</t>
  </si>
  <si>
    <t>SG&amp;A Margin</t>
  </si>
  <si>
    <t>5.63</t>
  </si>
  <si>
    <t>6.17</t>
  </si>
  <si>
    <t>7.37</t>
  </si>
  <si>
    <t>7.36</t>
  </si>
  <si>
    <t>7.32</t>
  </si>
  <si>
    <t>6.69</t>
  </si>
  <si>
    <t>7.88</t>
  </si>
  <si>
    <t>8.52</t>
  </si>
  <si>
    <t>EBITDA Margin %</t>
  </si>
  <si>
    <t>13.97</t>
  </si>
  <si>
    <t>16.13</t>
  </si>
  <si>
    <t>16.17</t>
  </si>
  <si>
    <t>17.07</t>
  </si>
  <si>
    <t>17.58</t>
  </si>
  <si>
    <t>18.98</t>
  </si>
  <si>
    <t>20.45</t>
  </si>
  <si>
    <t>16.27</t>
  </si>
  <si>
    <t>16.72</t>
  </si>
  <si>
    <t>19.49</t>
  </si>
  <si>
    <t>EBITA Margin %</t>
  </si>
  <si>
    <t>6.01</t>
  </si>
  <si>
    <t>8.1</t>
  </si>
  <si>
    <t>8.64</t>
  </si>
  <si>
    <t>9.91</t>
  </si>
  <si>
    <t>10.61</t>
  </si>
  <si>
    <t>10.63</t>
  </si>
  <si>
    <t>10.73</t>
  </si>
  <si>
    <t>5.98</t>
  </si>
  <si>
    <t>5.66</t>
  </si>
  <si>
    <t>7.63</t>
  </si>
  <si>
    <t>EBIT Margin %</t>
  </si>
  <si>
    <t>5.78</t>
  </si>
  <si>
    <t>7.89</t>
  </si>
  <si>
    <t>8.5</t>
  </si>
  <si>
    <t>9.81</t>
  </si>
  <si>
    <t>10.55</t>
  </si>
  <si>
    <t>10.18</t>
  </si>
  <si>
    <t>9.95</t>
  </si>
  <si>
    <t>4.63</t>
  </si>
  <si>
    <t>4.36</t>
  </si>
  <si>
    <t>6.25</t>
  </si>
  <si>
    <t>Income From Continuing Operations Margin %</t>
  </si>
  <si>
    <t>-2.85</t>
  </si>
  <si>
    <t>-1.43</t>
  </si>
  <si>
    <t>-0.04</t>
  </si>
  <si>
    <t>2.99</t>
  </si>
  <si>
    <t>2.7</t>
  </si>
  <si>
    <t>1.24</t>
  </si>
  <si>
    <t>-1.12</t>
  </si>
  <si>
    <t>-0.67</t>
  </si>
  <si>
    <t>-12.19</t>
  </si>
  <si>
    <t>Net Income Margin %</t>
  </si>
  <si>
    <t>1.23</t>
  </si>
  <si>
    <t>-12.58</t>
  </si>
  <si>
    <t>Net Avail. For Common Margin %</t>
  </si>
  <si>
    <t>-4.83</t>
  </si>
  <si>
    <t>-3.43</t>
  </si>
  <si>
    <t>-1.64</t>
  </si>
  <si>
    <t>-1.94</t>
  </si>
  <si>
    <t>2.88</t>
  </si>
  <si>
    <t>Normalized Net Income Margin</t>
  </si>
  <si>
    <t>-1.37</t>
  </si>
  <si>
    <t>0.35</t>
  </si>
  <si>
    <t>1.39</t>
  </si>
  <si>
    <t>3.25</t>
  </si>
  <si>
    <t>3.18</t>
  </si>
  <si>
    <t>1.82</t>
  </si>
  <si>
    <t>0.64</t>
  </si>
  <si>
    <t>-0.58</t>
  </si>
  <si>
    <t>Levered Free Cash Flow Margin</t>
  </si>
  <si>
    <t>8.51</t>
  </si>
  <si>
    <t>12.21</t>
  </si>
  <si>
    <t>13.18</t>
  </si>
  <si>
    <t>18.62</t>
  </si>
  <si>
    <t>18.88</t>
  </si>
  <si>
    <t>10.72</t>
  </si>
  <si>
    <t>11.64</t>
  </si>
  <si>
    <t>14.79</t>
  </si>
  <si>
    <t>Unlevered Free Cash Flow Margin</t>
  </si>
  <si>
    <t>13.05</t>
  </si>
  <si>
    <t>16.31</t>
  </si>
  <si>
    <t>16.45</t>
  </si>
  <si>
    <t>21.59</t>
  </si>
  <si>
    <t>21.5</t>
  </si>
  <si>
    <t>12.84</t>
  </si>
  <si>
    <t>17.88</t>
  </si>
  <si>
    <t>Asset Turnover</t>
  </si>
  <si>
    <t>0.63</t>
  </si>
  <si>
    <t>0.65</t>
  </si>
  <si>
    <t>0.53</t>
  </si>
  <si>
    <t>0.34</t>
  </si>
  <si>
    <t>Fixed Assets Turnover</t>
  </si>
  <si>
    <t>0.82</t>
  </si>
  <si>
    <t>0.85</t>
  </si>
  <si>
    <t>0.73</t>
  </si>
  <si>
    <t>0.48</t>
  </si>
  <si>
    <t>0.51</t>
  </si>
  <si>
    <t>0.49</t>
  </si>
  <si>
    <t>Receivables Turnover (Average Receivables)</t>
  </si>
  <si>
    <t>5.64</t>
  </si>
  <si>
    <t>5.73</t>
  </si>
  <si>
    <t>5.9</t>
  </si>
  <si>
    <t>5.75</t>
  </si>
  <si>
    <t>5.92</t>
  </si>
  <si>
    <t>5.69</t>
  </si>
  <si>
    <t>5.59</t>
  </si>
  <si>
    <t>Inventory Turnover (Average Inventory)</t>
  </si>
  <si>
    <t>101.12</t>
  </si>
  <si>
    <t>131.14</t>
  </si>
  <si>
    <t>151.39</t>
  </si>
  <si>
    <t>92.47</t>
  </si>
  <si>
    <t>85.89</t>
  </si>
  <si>
    <t>78.77</t>
  </si>
  <si>
    <t>64.14</t>
  </si>
  <si>
    <t>Short Term Liquidity</t>
  </si>
  <si>
    <t>Current Ratio</t>
  </si>
  <si>
    <t>1.25</t>
  </si>
  <si>
    <t>1.35</t>
  </si>
  <si>
    <t>1.81</t>
  </si>
  <si>
    <t>1.38</t>
  </si>
  <si>
    <t>1.54</t>
  </si>
  <si>
    <t>0.86</t>
  </si>
  <si>
    <t>Quick Ratio</t>
  </si>
  <si>
    <t>1.02</t>
  </si>
  <si>
    <t>1.06</t>
  </si>
  <si>
    <t>1.11</t>
  </si>
  <si>
    <t>1.69</t>
  </si>
  <si>
    <t>1.28</t>
  </si>
  <si>
    <t>0.75</t>
  </si>
  <si>
    <t>0.76</t>
  </si>
  <si>
    <t>0.77</t>
  </si>
  <si>
    <t>Operating Cash Flow to Current Liabilities</t>
  </si>
  <si>
    <t>0.5</t>
  </si>
  <si>
    <t>0.56</t>
  </si>
  <si>
    <t>0.68</t>
  </si>
  <si>
    <t>0.74</t>
  </si>
  <si>
    <t>0.44</t>
  </si>
  <si>
    <t>0.41</t>
  </si>
  <si>
    <t>0.46</t>
  </si>
  <si>
    <t>0.55</t>
  </si>
  <si>
    <t>Days Sales Outstanding (Average Receivables)</t>
  </si>
  <si>
    <t>64.87</t>
  </si>
  <si>
    <t>63.74</t>
  </si>
  <si>
    <t>61.87</t>
  </si>
  <si>
    <t>54.21</t>
  </si>
  <si>
    <t>63.67</t>
  </si>
  <si>
    <t>61.63</t>
  </si>
  <si>
    <t>64.19</t>
  </si>
  <si>
    <t>65.34</t>
  </si>
  <si>
    <t>Days Outstanding Inventory (Average Inventory)</t>
  </si>
  <si>
    <t>3.61</t>
  </si>
  <si>
    <t>2.78</t>
  </si>
  <si>
    <t>2.41</t>
  </si>
  <si>
    <t>3.96</t>
  </si>
  <si>
    <t>4.25</t>
  </si>
  <si>
    <t>Average Days Payable Outstanding</t>
  </si>
  <si>
    <t>21.44</t>
  </si>
  <si>
    <t>23.9</t>
  </si>
  <si>
    <t>27.26</t>
  </si>
  <si>
    <t>27.13</t>
  </si>
  <si>
    <t>36.63</t>
  </si>
  <si>
    <t>35.18</t>
  </si>
  <si>
    <t>36.09</t>
  </si>
  <si>
    <t>39.45</t>
  </si>
  <si>
    <t>Cash Conversion Cycle (Average Days)</t>
  </si>
  <si>
    <t>43.44</t>
  </si>
  <si>
    <t>37.39</t>
  </si>
  <si>
    <t>29.5</t>
  </si>
  <si>
    <t>30.7</t>
  </si>
  <si>
    <t>32.74</t>
  </si>
  <si>
    <t>31.58</t>
  </si>
  <si>
    <t>Long Term Solvency</t>
  </si>
  <si>
    <t>Total Debt/Equity</t>
  </si>
  <si>
    <t>712.98</t>
  </si>
  <si>
    <t>823.46</t>
  </si>
  <si>
    <t>213.75</t>
  </si>
  <si>
    <t>105.4</t>
  </si>
  <si>
    <t>85.12</t>
  </si>
  <si>
    <t>84.92</t>
  </si>
  <si>
    <t>94.58</t>
  </si>
  <si>
    <t>96.09</t>
  </si>
  <si>
    <t>Total Debt / Total Capital</t>
  </si>
  <si>
    <t>87.7</t>
  </si>
  <si>
    <t>89.17</t>
  </si>
  <si>
    <t>91.09</t>
  </si>
  <si>
    <t>68.13</t>
  </si>
  <si>
    <t>51.31</t>
  </si>
  <si>
    <t>45.98</t>
  </si>
  <si>
    <t>45.92</t>
  </si>
  <si>
    <t>48.61</t>
  </si>
  <si>
    <t>LT Debt/Equity</t>
  </si>
  <si>
    <t>104.45</t>
  </si>
  <si>
    <t>82.23</t>
  </si>
  <si>
    <t>82.33</t>
  </si>
  <si>
    <t>92.05</t>
  </si>
  <si>
    <t>93.34</t>
  </si>
  <si>
    <t>Long-Term Debt / Total Capital</t>
  </si>
  <si>
    <t>50.85</t>
  </si>
  <si>
    <t>44.42</t>
  </si>
  <si>
    <t>44.52</t>
  </si>
  <si>
    <t>47.31</t>
  </si>
  <si>
    <t>47.6</t>
  </si>
  <si>
    <t>Total Liabilities / Total Assets</t>
  </si>
  <si>
    <t>89.12</t>
  </si>
  <si>
    <t>90.44</t>
  </si>
  <si>
    <t>92.24</t>
  </si>
  <si>
    <t>72.09</t>
  </si>
  <si>
    <t>56.05</t>
  </si>
  <si>
    <t>51.57</t>
  </si>
  <si>
    <t>50.96</t>
  </si>
  <si>
    <t>53.26</t>
  </si>
  <si>
    <t>53.81</t>
  </si>
  <si>
    <t>EBIT / Interest Expense</t>
  </si>
  <si>
    <t>1.32</t>
  </si>
  <si>
    <t>1.92</t>
  </si>
  <si>
    <t>2.16</t>
  </si>
  <si>
    <t>1.27</t>
  </si>
  <si>
    <t>1.19</t>
  </si>
  <si>
    <t>EBITDA / Interest Expense</t>
  </si>
  <si>
    <t>2.01</t>
  </si>
  <si>
    <t>3.02</t>
  </si>
  <si>
    <t>3.89</t>
  </si>
  <si>
    <t>4.7</t>
  </si>
  <si>
    <t>5.01</t>
  </si>
  <si>
    <t>(EBITDA - Capex) / Interest Expense</t>
  </si>
  <si>
    <t>Total Debt / EBITDA</t>
  </si>
  <si>
    <t>7.81</t>
  </si>
  <si>
    <t>7.61</t>
  </si>
  <si>
    <t>7.22</t>
  </si>
  <si>
    <t>5.36</t>
  </si>
  <si>
    <t>5.26</t>
  </si>
  <si>
    <t>7.51</t>
  </si>
  <si>
    <t>6.88</t>
  </si>
  <si>
    <t>6.76</t>
  </si>
  <si>
    <t>6.24</t>
  </si>
  <si>
    <t>Net Debt / EBITDA</t>
  </si>
  <si>
    <t>7.67</t>
  </si>
  <si>
    <t>7.04</t>
  </si>
  <si>
    <t>4.62</t>
  </si>
  <si>
    <t>6.09</t>
  </si>
  <si>
    <t>6.72</t>
  </si>
  <si>
    <t>6.63</t>
  </si>
  <si>
    <t>6.11</t>
  </si>
  <si>
    <t>Total Debt / (EBITDA - Capex)</t>
  </si>
  <si>
    <t>Net Debt / (EBITDA - Capex)</t>
  </si>
  <si>
    <t>Growth Over Prior Year</t>
  </si>
  <si>
    <t>Total Revenues, 1 Yr. Growth %</t>
  </si>
  <si>
    <t>-0.79</t>
  </si>
  <si>
    <t>0.81</t>
  </si>
  <si>
    <t>3.51</t>
  </si>
  <si>
    <t>3.84</t>
  </si>
  <si>
    <t>11.3</t>
  </si>
  <si>
    <t>11.43</t>
  </si>
  <si>
    <t>36.49</t>
  </si>
  <si>
    <t>7.1</t>
  </si>
  <si>
    <t>-8.28</t>
  </si>
  <si>
    <t>Gross Profit, 1 Yr. Growth %</t>
  </si>
  <si>
    <t>10.23</t>
  </si>
  <si>
    <t>8.22</t>
  </si>
  <si>
    <t>17.66</t>
  </si>
  <si>
    <t>17.02</t>
  </si>
  <si>
    <t>12.98</t>
  </si>
  <si>
    <t>9.38</t>
  </si>
  <si>
    <t>7.56</t>
  </si>
  <si>
    <t>EBITDA, 1 Yr. Growth %</t>
  </si>
  <si>
    <t>14.59</t>
  </si>
  <si>
    <t>1.05</t>
  </si>
  <si>
    <t>7.21</t>
  </si>
  <si>
    <t>17.78</t>
  </si>
  <si>
    <t>20.04</t>
  </si>
  <si>
    <t>9.66</t>
  </si>
  <si>
    <t>1.72</t>
  </si>
  <si>
    <t>11.51</t>
  </si>
  <si>
    <t>EBITA, 1 Yr. Growth %</t>
  </si>
  <si>
    <t>33.87</t>
  </si>
  <si>
    <t>7.47</t>
  </si>
  <si>
    <t>14.6</t>
  </si>
  <si>
    <t>9.11</t>
  </si>
  <si>
    <t>12.45</t>
  </si>
  <si>
    <t>-22.53</t>
  </si>
  <si>
    <t>1.34</t>
  </si>
  <si>
    <t>19.07</t>
  </si>
  <si>
    <t>EBIT, 1 Yr. Growth %</t>
  </si>
  <si>
    <t>35.47</t>
  </si>
  <si>
    <t>8.72</t>
  </si>
  <si>
    <t>15.21</t>
  </si>
  <si>
    <t>9.23</t>
  </si>
  <si>
    <t>8.93</t>
  </si>
  <si>
    <t>-35.17</t>
  </si>
  <si>
    <t>23.2</t>
  </si>
  <si>
    <t>Earnings From Cont. Operations, 1 Yr. Growth %</t>
  </si>
  <si>
    <t>-50.1</t>
  </si>
  <si>
    <t>-123.29</t>
  </si>
  <si>
    <t>-112.33</t>
  </si>
  <si>
    <t>-49.02</t>
  </si>
  <si>
    <t>-223.43</t>
  </si>
  <si>
    <t>-35.75</t>
  </si>
  <si>
    <t>Net Income, 1 Yr. Growth %</t>
  </si>
  <si>
    <t>-49.05</t>
  </si>
  <si>
    <t>-224.1</t>
  </si>
  <si>
    <t>-36.17</t>
  </si>
  <si>
    <t>Diluted EPS Before Extra, 1 Yr. Growth %</t>
  </si>
  <si>
    <t>-29.38</t>
  </si>
  <si>
    <t>-52.05</t>
  </si>
  <si>
    <t>22.86</t>
  </si>
  <si>
    <t>-174.38</t>
  </si>
  <si>
    <t>-18.71</t>
  </si>
  <si>
    <t>-57.69</t>
  </si>
  <si>
    <t>-209.09</t>
  </si>
  <si>
    <t>-39.9</t>
  </si>
  <si>
    <t>Normalized Net Income, 1 Yr. Growth %</t>
  </si>
  <si>
    <t>-96.87</t>
  </si>
  <si>
    <t>-919.82</t>
  </si>
  <si>
    <t>162.84</t>
  </si>
  <si>
    <t>120.85</t>
  </si>
  <si>
    <t>1.94</t>
  </si>
  <si>
    <t>-36.42</t>
  </si>
  <si>
    <t>-50.35</t>
  </si>
  <si>
    <t>-49.07</t>
  </si>
  <si>
    <t>-194.98</t>
  </si>
  <si>
    <t>Net Property, Plant and Equip., 1 Yr. Growth %</t>
  </si>
  <si>
    <t>-3.35</t>
  </si>
  <si>
    <t>2.85</t>
  </si>
  <si>
    <t>65.82</t>
  </si>
  <si>
    <t>69.24</t>
  </si>
  <si>
    <t>7.49</t>
  </si>
  <si>
    <t>-2.25</t>
  </si>
  <si>
    <t>Inventory, 1 Yr. Growth %</t>
  </si>
  <si>
    <t>-18.37</t>
  </si>
  <si>
    <t>-24.25</t>
  </si>
  <si>
    <t>129.58</t>
  </si>
  <si>
    <t>25.69</t>
  </si>
  <si>
    <t>8.35</t>
  </si>
  <si>
    <t>4.85</t>
  </si>
  <si>
    <t>Accounts Receivable, 1 Yr. Growth %</t>
  </si>
  <si>
    <t>8.94</t>
  </si>
  <si>
    <t>0.3</t>
  </si>
  <si>
    <t>10.58</t>
  </si>
  <si>
    <t>50.91</t>
  </si>
  <si>
    <t>17.21</t>
  </si>
  <si>
    <t>13.16</t>
  </si>
  <si>
    <t>-0.93</t>
  </si>
  <si>
    <t>Total Assets, 1 Yr. Growth %</t>
  </si>
  <si>
    <t>-2.96</t>
  </si>
  <si>
    <t>2.9</t>
  </si>
  <si>
    <t>5.74</t>
  </si>
  <si>
    <t>64.69</t>
  </si>
  <si>
    <t>87.77</t>
  </si>
  <si>
    <t>-1.36</t>
  </si>
  <si>
    <t>-2.9</t>
  </si>
  <si>
    <t>Common Equity, 1 Yr. Growth %</t>
  </si>
  <si>
    <t>35.89</t>
  </si>
  <si>
    <t>25.07</t>
  </si>
  <si>
    <t>-478.1</t>
  </si>
  <si>
    <t>159.36</t>
  </si>
  <si>
    <t>106.79</t>
  </si>
  <si>
    <t>6.08</t>
  </si>
  <si>
    <t>-6.16</t>
  </si>
  <si>
    <t>-4.17</t>
  </si>
  <si>
    <t>Tangible Book Value, 1 Yr. Growth %</t>
  </si>
  <si>
    <t>11.55</t>
  </si>
  <si>
    <t>-223.36</t>
  </si>
  <si>
    <t>148.14</t>
  </si>
  <si>
    <t>78.79</t>
  </si>
  <si>
    <t>-10.53</t>
  </si>
  <si>
    <t>-7.75</t>
  </si>
  <si>
    <t>6.07</t>
  </si>
  <si>
    <t>Cash From Operations, 1 Yr. Growth %</t>
  </si>
  <si>
    <t>-9.15</t>
  </si>
  <si>
    <t>37.5</t>
  </si>
  <si>
    <t>25.52</t>
  </si>
  <si>
    <t>24.34</t>
  </si>
  <si>
    <t>-7.02</t>
  </si>
  <si>
    <t>9.86</t>
  </si>
  <si>
    <t>22.05</t>
  </si>
  <si>
    <t>Levered Free Cash Flow, 1 Yr. Growth %</t>
  </si>
  <si>
    <t>118.05</t>
  </si>
  <si>
    <t>6.15</t>
  </si>
  <si>
    <t>14.07</t>
  </si>
  <si>
    <t>-24.36</t>
  </si>
  <si>
    <t>-7.36</t>
  </si>
  <si>
    <t>30.12</t>
  </si>
  <si>
    <t>Unlevered Free Cash Flow, 1 Yr. Growth %</t>
  </si>
  <si>
    <t>63.45</t>
  </si>
  <si>
    <t>44.09</t>
  </si>
  <si>
    <t>11.87</t>
  </si>
  <si>
    <t>-20.18</t>
  </si>
  <si>
    <t>-3.94</t>
  </si>
  <si>
    <t>28.59</t>
  </si>
  <si>
    <t>Dividend Per Share, 1 Yr. Growth %</t>
  </si>
  <si>
    <t>-0.21</t>
  </si>
  <si>
    <t>0</t>
  </si>
  <si>
    <t>-0.16</t>
  </si>
  <si>
    <t>140.82</t>
  </si>
  <si>
    <t>13.94</t>
  </si>
  <si>
    <t>4.76</t>
  </si>
  <si>
    <t>Compound Annual Growth Rate Over Two Years</t>
  </si>
  <si>
    <t>Total Revenues, 2 Yr. CAGR %</t>
  </si>
  <si>
    <t>0.01</t>
  </si>
  <si>
    <t>2.15</t>
  </si>
  <si>
    <t>3.72</t>
  </si>
  <si>
    <t>7.54</t>
  </si>
  <si>
    <t>11.36</t>
  </si>
  <si>
    <t>23.33</t>
  </si>
  <si>
    <t>20.91</t>
  </si>
  <si>
    <t>Gross Profit, 2 Yr. CAGR %</t>
  </si>
  <si>
    <t>6.87</t>
  </si>
  <si>
    <t>5.72</t>
  </si>
  <si>
    <t>8.25</t>
  </si>
  <si>
    <t>13.67</t>
  </si>
  <si>
    <t>17.6</t>
  </si>
  <si>
    <t>14.57</t>
  </si>
  <si>
    <t>11.61</t>
  </si>
  <si>
    <t>9.03</t>
  </si>
  <si>
    <t>EBITDA, 2 Yr. CAGR %</t>
  </si>
  <si>
    <t>7.6</t>
  </si>
  <si>
    <t>5.39</t>
  </si>
  <si>
    <t>8.15</t>
  </si>
  <si>
    <t>15.32</t>
  </si>
  <si>
    <t>18.9</t>
  </si>
  <si>
    <t>14.08</t>
  </si>
  <si>
    <t>7.29</t>
  </si>
  <si>
    <t>7.87</t>
  </si>
  <si>
    <t>EBITA, 2 Yr. CAGR %</t>
  </si>
  <si>
    <t>19.95</t>
  </si>
  <si>
    <t>13.62</t>
  </si>
  <si>
    <t>14.97</t>
  </si>
  <si>
    <t>14.83</t>
  </si>
  <si>
    <t>10.11</t>
  </si>
  <si>
    <t>-7.67</t>
  </si>
  <si>
    <t>-10.45</t>
  </si>
  <si>
    <t>12.22</t>
  </si>
  <si>
    <t>EBIT, 2 Yr. CAGR %</t>
  </si>
  <si>
    <t>21.36</t>
  </si>
  <si>
    <t>14.64</t>
  </si>
  <si>
    <t>15.54</t>
  </si>
  <si>
    <t>12.78</t>
  </si>
  <si>
    <t>6.33</t>
  </si>
  <si>
    <t>-16.94</t>
  </si>
  <si>
    <t>-18.28</t>
  </si>
  <si>
    <t>14.35</t>
  </si>
  <si>
    <t>Earnings From Cont. Operations, 2 Yr. CAGR %</t>
  </si>
  <si>
    <t>-65.91</t>
  </si>
  <si>
    <t>-83.06</t>
  </si>
  <si>
    <t>211.92</t>
  </si>
  <si>
    <t>790.02</t>
  </si>
  <si>
    <t>-28.47</t>
  </si>
  <si>
    <t>-20.67</t>
  </si>
  <si>
    <t>-10.95</t>
  </si>
  <si>
    <t>235.03</t>
  </si>
  <si>
    <t>Net Income, 2 Yr. CAGR %</t>
  </si>
  <si>
    <t>-28.49</t>
  </si>
  <si>
    <t>-20.48</t>
  </si>
  <si>
    <t>232.26</t>
  </si>
  <si>
    <t>Diluted EPS Before Extra, 2 Yr. CAGR %</t>
  </si>
  <si>
    <t>-41.81</t>
  </si>
  <si>
    <t>-23.25</t>
  </si>
  <si>
    <t>-4.4</t>
  </si>
  <si>
    <t>-22.24</t>
  </si>
  <si>
    <t>-40.43</t>
  </si>
  <si>
    <t>-32.06</t>
  </si>
  <si>
    <t>-19.03</t>
  </si>
  <si>
    <t>223.87</t>
  </si>
  <si>
    <t>Normalized Net Income, 2 Yr. CAGR %</t>
  </si>
  <si>
    <t>-49.31</t>
  </si>
  <si>
    <t>278.16</t>
  </si>
  <si>
    <t>236.4</t>
  </si>
  <si>
    <t>86.17</t>
  </si>
  <si>
    <t>-19.49</t>
  </si>
  <si>
    <t>-44.94</t>
  </si>
  <si>
    <t>-47.68</t>
  </si>
  <si>
    <t>-9.79</t>
  </si>
  <si>
    <t>Net Property, Plant and Equip., 2 Yr. CAGR %</t>
  </si>
  <si>
    <t>1.55</t>
  </si>
  <si>
    <t>28.94</t>
  </si>
  <si>
    <t>67.52</t>
  </si>
  <si>
    <t>34.88</t>
  </si>
  <si>
    <t>2.51</t>
  </si>
  <si>
    <t>-0.82</t>
  </si>
  <si>
    <t>Inventory, 2 Yr. CAGR %</t>
  </si>
  <si>
    <t>-21.36</t>
  </si>
  <si>
    <t>-5.06</t>
  </si>
  <si>
    <t>65.29</t>
  </si>
  <si>
    <t>69.87</t>
  </si>
  <si>
    <t>16.69</t>
  </si>
  <si>
    <t>6.59</t>
  </si>
  <si>
    <t>Accounts Receivable, 2 Yr. CAGR %</t>
  </si>
  <si>
    <t>4.53</t>
  </si>
  <si>
    <t>-0.75</t>
  </si>
  <si>
    <t>3.08</t>
  </si>
  <si>
    <t>29.18</t>
  </si>
  <si>
    <t>15.17</t>
  </si>
  <si>
    <t>5.88</t>
  </si>
  <si>
    <t>Total Assets, 2 Yr. CAGR %</t>
  </si>
  <si>
    <t>4.31</t>
  </si>
  <si>
    <t>31.97</t>
  </si>
  <si>
    <t>75.85</t>
  </si>
  <si>
    <t>40.36</t>
  </si>
  <si>
    <t>1.73</t>
  </si>
  <si>
    <t>-2.13</t>
  </si>
  <si>
    <t>Common Equity, 2 Yr. CAGR %</t>
  </si>
  <si>
    <t>30.37</t>
  </si>
  <si>
    <t>117.46</t>
  </si>
  <si>
    <t>213.15</t>
  </si>
  <si>
    <t>131.58</t>
  </si>
  <si>
    <t>48.11</t>
  </si>
  <si>
    <t>-0.22</t>
  </si>
  <si>
    <t>-5.17</t>
  </si>
  <si>
    <t>Tangible Book Value, 2 Yr. CAGR %</t>
  </si>
  <si>
    <t>11.49</t>
  </si>
  <si>
    <t>17.25</t>
  </si>
  <si>
    <t>74.96</t>
  </si>
  <si>
    <t>110.63</t>
  </si>
  <si>
    <t>26.47</t>
  </si>
  <si>
    <t>-1.08</t>
  </si>
  <si>
    <t>Cash From Operations, 2 Yr. CAGR %</t>
  </si>
  <si>
    <t>23.83</t>
  </si>
  <si>
    <t>25.86</t>
  </si>
  <si>
    <t>20.25</t>
  </si>
  <si>
    <t>24.93</t>
  </si>
  <si>
    <t>7.52</t>
  </si>
  <si>
    <t>15.8</t>
  </si>
  <si>
    <t>Levered Free Cash Flow, 2 Yr. CAGR %</t>
  </si>
  <si>
    <t>59.13</t>
  </si>
  <si>
    <t>31.71</t>
  </si>
  <si>
    <t>32.05</t>
  </si>
  <si>
    <t>-7.84</t>
  </si>
  <si>
    <t>8.77</t>
  </si>
  <si>
    <t>Unlevered Free Cash Flow, 2 Yr. CAGR %</t>
  </si>
  <si>
    <t>32.16</t>
  </si>
  <si>
    <t>22.97</t>
  </si>
  <si>
    <t>26.42</t>
  </si>
  <si>
    <t>-2.21</t>
  </si>
  <si>
    <t>-5.04</t>
  </si>
  <si>
    <t>10.44</t>
  </si>
  <si>
    <t>Dividend Per Share, 2 Yr. CAGR %</t>
  </si>
  <si>
    <t>-0.1</t>
  </si>
  <si>
    <t>-0.08</t>
  </si>
  <si>
    <t>55.22</t>
  </si>
  <si>
    <t>65.65</t>
  </si>
  <si>
    <t>4.88</t>
  </si>
  <si>
    <t>2.35</t>
  </si>
  <si>
    <t>Compound Annual Growth Rate Over Three Years</t>
  </si>
  <si>
    <t>Total Revenues, 3 Yr. CAGR %</t>
  </si>
  <si>
    <t>1.16</t>
  </si>
  <si>
    <t>2.74</t>
  </si>
  <si>
    <t>6.18</t>
  </si>
  <si>
    <t>8.82</t>
  </si>
  <si>
    <t>19.18</t>
  </si>
  <si>
    <t>10.39</t>
  </si>
  <si>
    <t>Gross Profit, 3 Yr. CAGR %</t>
  </si>
  <si>
    <t>7.2</t>
  </si>
  <si>
    <t>6.68</t>
  </si>
  <si>
    <t>11.44</t>
  </si>
  <si>
    <t>14.78</t>
  </si>
  <si>
    <t>15.76</t>
  </si>
  <si>
    <t>12.82</t>
  </si>
  <si>
    <t>10.74</t>
  </si>
  <si>
    <t>EBITDA, 3 Yr. CAGR %</t>
  </si>
  <si>
    <t>8.16</t>
  </si>
  <si>
    <t>5.93</t>
  </si>
  <si>
    <t>12.02</t>
  </si>
  <si>
    <t>16.87</t>
  </si>
  <si>
    <t>15.37</t>
  </si>
  <si>
    <t>12.72</t>
  </si>
  <si>
    <t>7.26</t>
  </si>
  <si>
    <t>EBITA, 3 Yr. CAGR %</t>
  </si>
  <si>
    <t>19.55</t>
  </si>
  <si>
    <t>13.78</t>
  </si>
  <si>
    <t>14.03</t>
  </si>
  <si>
    <t>-2.67</t>
  </si>
  <si>
    <t>-4.74</t>
  </si>
  <si>
    <t>-0.15</t>
  </si>
  <si>
    <t>EBIT, 3 Yr. CAGR %</t>
  </si>
  <si>
    <t>20.72</t>
  </si>
  <si>
    <t>12.73</t>
  </si>
  <si>
    <t>11.48</t>
  </si>
  <si>
    <t>-10.43</t>
  </si>
  <si>
    <t>-11.43</t>
  </si>
  <si>
    <t>-4.1</t>
  </si>
  <si>
    <t>Earnings From Cont. Operations, 3 Yr. CAGR %</t>
  </si>
  <si>
    <t>-75.71</t>
  </si>
  <si>
    <t>31.35</t>
  </si>
  <si>
    <t>113.74</t>
  </si>
  <si>
    <t>243.09</t>
  </si>
  <si>
    <t>-14.2</t>
  </si>
  <si>
    <t>-26.05</t>
  </si>
  <si>
    <t>136.74</t>
  </si>
  <si>
    <t>Net Income, 3 Yr. CAGR %</t>
  </si>
  <si>
    <t>243.02</t>
  </si>
  <si>
    <t>-14.06</t>
  </si>
  <si>
    <t>-26.1</t>
  </si>
  <si>
    <t>139.28</t>
  </si>
  <si>
    <t>Diluted EPS Before Extra, 3 Yr. CAGR %</t>
  </si>
  <si>
    <t>-25.35</t>
  </si>
  <si>
    <t>-24.05</t>
  </si>
  <si>
    <t>-9.43</t>
  </si>
  <si>
    <t>-36.52</t>
  </si>
  <si>
    <t>-27.12</t>
  </si>
  <si>
    <t>-34.78</t>
  </si>
  <si>
    <t>120.62</t>
  </si>
  <si>
    <t>Normalized Net Income, 3 Yr. CAGR %</t>
  </si>
  <si>
    <t>1.6</t>
  </si>
  <si>
    <t>226.51</t>
  </si>
  <si>
    <t>131.01</t>
  </si>
  <si>
    <t>30.13</t>
  </si>
  <si>
    <t>-32.02</t>
  </si>
  <si>
    <t>-46.36</t>
  </si>
  <si>
    <t>-21.91</t>
  </si>
  <si>
    <t>Net Property, Plant and Equip., 3 Yr. CAGR %</t>
  </si>
  <si>
    <t>-0.11</t>
  </si>
  <si>
    <t>19.58</t>
  </si>
  <si>
    <t>41.18</t>
  </si>
  <si>
    <t>44.49</t>
  </si>
  <si>
    <t>21.15</t>
  </si>
  <si>
    <t>1.88</t>
  </si>
  <si>
    <t>Inventory, 3 Yr. CAGR %</t>
  </si>
  <si>
    <t>-9.72</t>
  </si>
  <si>
    <t>27.43</t>
  </si>
  <si>
    <t>50.86</t>
  </si>
  <si>
    <t>46.22</t>
  </si>
  <si>
    <t>12.61</t>
  </si>
  <si>
    <t>Accounts Receivable, 3 Yr. CAGR %</t>
  </si>
  <si>
    <t>2.38</t>
  </si>
  <si>
    <t>2.46</t>
  </si>
  <si>
    <t>17.05</t>
  </si>
  <si>
    <t>25.06</t>
  </si>
  <si>
    <t>26.03</t>
  </si>
  <si>
    <t>9.53</t>
  </si>
  <si>
    <t>Total Assets, 3 Yr. CAGR %</t>
  </si>
  <si>
    <t>1.83</t>
  </si>
  <si>
    <t>21.46</t>
  </si>
  <si>
    <t>48.43</t>
  </si>
  <si>
    <t>48.04</t>
  </si>
  <si>
    <t>24.79</t>
  </si>
  <si>
    <t>0.16</t>
  </si>
  <si>
    <t>Common Equity, 3 Yr. CAGR %</t>
  </si>
  <si>
    <t>85.92</t>
  </si>
  <si>
    <t>130.61</t>
  </si>
  <si>
    <t>172.69</t>
  </si>
  <si>
    <t>78.52</t>
  </si>
  <si>
    <t>27.21</t>
  </si>
  <si>
    <t>-1.56</t>
  </si>
  <si>
    <t>Tangible Book Value, 3 Yr. CAGR %</t>
  </si>
  <si>
    <t>50.53</t>
  </si>
  <si>
    <t>76.23</t>
  </si>
  <si>
    <t>58.33</t>
  </si>
  <si>
    <t>13.85</t>
  </si>
  <si>
    <t>-4.34</t>
  </si>
  <si>
    <t>Cash From Operations, 3 Yr. CAGR %</t>
  </si>
  <si>
    <t>11.68</t>
  </si>
  <si>
    <t>20.88</t>
  </si>
  <si>
    <t>25.75</t>
  </si>
  <si>
    <t>21.6</t>
  </si>
  <si>
    <t>13.21</t>
  </si>
  <si>
    <t>8.3</t>
  </si>
  <si>
    <t>Levered Free Cash Flow, 3 Yr. CAGR %</t>
  </si>
  <si>
    <t>58.48</t>
  </si>
  <si>
    <t>25.13</t>
  </si>
  <si>
    <t>2.81</t>
  </si>
  <si>
    <t>Unlevered Free Cash Flow, 3 Yr. CAGR %</t>
  </si>
  <si>
    <t>36.64</t>
  </si>
  <si>
    <t>18.82</t>
  </si>
  <si>
    <t>9.22</t>
  </si>
  <si>
    <t>3.68</t>
  </si>
  <si>
    <t>2.02</t>
  </si>
  <si>
    <t>Dividend Per Share, 3 Yr. CAGR %</t>
  </si>
  <si>
    <t>-0.05</t>
  </si>
  <si>
    <t>33.97</t>
  </si>
  <si>
    <t>40.02</t>
  </si>
  <si>
    <t>42.3</t>
  </si>
  <si>
    <t>7.82</t>
  </si>
  <si>
    <t>3.23</t>
  </si>
  <si>
    <t>1.56</t>
  </si>
  <si>
    <t>Compound Annual Growth Rate Over Five Years</t>
  </si>
  <si>
    <t>Total Revenues, 5 Yr. CAGR %</t>
  </si>
  <si>
    <t>14.38</t>
  </si>
  <si>
    <t>3.67</t>
  </si>
  <si>
    <t>6.1</t>
  </si>
  <si>
    <t>13.5</t>
  </si>
  <si>
    <t>10.78</t>
  </si>
  <si>
    <t>Gross Profit, 5 Yr. CAGR %</t>
  </si>
  <si>
    <t>9.57</t>
  </si>
  <si>
    <t>9.59</t>
  </si>
  <si>
    <t>10.91</t>
  </si>
  <si>
    <t>12.68</t>
  </si>
  <si>
    <t>13.1</t>
  </si>
  <si>
    <t>EBITDA, 5 Yr. CAGR %</t>
  </si>
  <si>
    <t>7.46</t>
  </si>
  <si>
    <t>11.39</t>
  </si>
  <si>
    <t>12.88</t>
  </si>
  <si>
    <t>13.8</t>
  </si>
  <si>
    <t>12.62</t>
  </si>
  <si>
    <t>EBITA, 5 Yr. CAGR %</t>
  </si>
  <si>
    <t>12.86</t>
  </si>
  <si>
    <t>16.21</t>
  </si>
  <si>
    <t>12.48</t>
  </si>
  <si>
    <t>4.73</t>
  </si>
  <si>
    <t>2.72</t>
  </si>
  <si>
    <t>EBIT, 5 Yr. CAGR %</t>
  </si>
  <si>
    <t>12.74</t>
  </si>
  <si>
    <t>16.11</t>
  </si>
  <si>
    <t>11.41</t>
  </si>
  <si>
    <t>-2.37</t>
  </si>
  <si>
    <t>-0.9</t>
  </si>
  <si>
    <t>Earnings From Cont. Operations, 5 Yr. CAGR %</t>
  </si>
  <si>
    <t>-0.17</t>
  </si>
  <si>
    <t>2.56</t>
  </si>
  <si>
    <t>3.01</t>
  </si>
  <si>
    <t>43.78</t>
  </si>
  <si>
    <t>100.04</t>
  </si>
  <si>
    <t>46.68</t>
  </si>
  <si>
    <t>Net Income, 5 Yr. CAGR %</t>
  </si>
  <si>
    <t>43.92</t>
  </si>
  <si>
    <t>99.97</t>
  </si>
  <si>
    <t>47.61</t>
  </si>
  <si>
    <t>Diluted EPS Before Extra, 5 Yr. CAGR %</t>
  </si>
  <si>
    <t>10.76</t>
  </si>
  <si>
    <t>-24.12</t>
  </si>
  <si>
    <t>-31.51</t>
  </si>
  <si>
    <t>-19.27</t>
  </si>
  <si>
    <t>-30.03</t>
  </si>
  <si>
    <t>30.68</t>
  </si>
  <si>
    <t>Normalized Net Income, 5 Yr. CAGR %</t>
  </si>
  <si>
    <t>13.15</t>
  </si>
  <si>
    <t>22.7</t>
  </si>
  <si>
    <t>88.99</t>
  </si>
  <si>
    <t>30.59</t>
  </si>
  <si>
    <t>-11.47</t>
  </si>
  <si>
    <t>-22.57</t>
  </si>
  <si>
    <t>Net Property, Plant and Equip., 5 Yr. CAGR %</t>
  </si>
  <si>
    <t>22.84</t>
  </si>
  <si>
    <t>25.48</t>
  </si>
  <si>
    <t>24.21</t>
  </si>
  <si>
    <t>24.3</t>
  </si>
  <si>
    <t>Inventory, 5 Yr. CAGR %</t>
  </si>
  <si>
    <t>16.25</t>
  </si>
  <si>
    <t>23.02</t>
  </si>
  <si>
    <t>31.29</t>
  </si>
  <si>
    <t>Accounts Receivable, 5 Yr. CAGR %</t>
  </si>
  <si>
    <t>12.07</t>
  </si>
  <si>
    <t>13.73</t>
  </si>
  <si>
    <t>16.29</t>
  </si>
  <si>
    <t>17.01</t>
  </si>
  <si>
    <t>Total Assets, 5 Yr. CAGR %</t>
  </si>
  <si>
    <t>26.7</t>
  </si>
  <si>
    <t>28.69</t>
  </si>
  <si>
    <t>27.61</t>
  </si>
  <si>
    <t>25.45</t>
  </si>
  <si>
    <t>Common Equity, 5 Yr. CAGR %</t>
  </si>
  <si>
    <t>102.99</t>
  </si>
  <si>
    <t>93.18</t>
  </si>
  <si>
    <t>82.4</t>
  </si>
  <si>
    <t>38.61</t>
  </si>
  <si>
    <t>Tangible Book Value, 5 Yr. CAGR %</t>
  </si>
  <si>
    <t>46.74</t>
  </si>
  <si>
    <t>40.4</t>
  </si>
  <si>
    <t>35.2</t>
  </si>
  <si>
    <t>31.17</t>
  </si>
  <si>
    <t>Cash From Operations, 5 Yr. CAGR %</t>
  </si>
  <si>
    <t>6.04</t>
  </si>
  <si>
    <t>15.04</t>
  </si>
  <si>
    <t>22.49</t>
  </si>
  <si>
    <t>18.11</t>
  </si>
  <si>
    <t>12.93</t>
  </si>
  <si>
    <t>14.24</t>
  </si>
  <si>
    <t>Levered Free Cash Flow, 5 Yr. CAGR %</t>
  </si>
  <si>
    <t>28.35</t>
  </si>
  <si>
    <t>12.05</t>
  </si>
  <si>
    <t>12.95</t>
  </si>
  <si>
    <t>Unlevered Free Cash Flow, 5 Yr. CAGR %</t>
  </si>
  <si>
    <t>18.19</t>
  </si>
  <si>
    <t>9.77</t>
  </si>
  <si>
    <t>12.33</t>
  </si>
  <si>
    <t>Dividend Per Share, 5 Yr. CAGR %</t>
  </si>
  <si>
    <t>22.4</t>
  </si>
  <si>
    <t>22.33</t>
  </si>
  <si>
    <t>23.53</t>
  </si>
  <si>
    <t>24.74</t>
  </si>
  <si>
    <t>24.73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</si>
  <si>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</si>
  <si>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</si>
  <si>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</si>
  <si>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</si>
  <si>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</si>
  <si>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</si>
  <si>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</si>
  <si>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</si>
  <si>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</si>
  <si>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6,723</t>
  </si>
  <si>
    <t>8,178</t>
  </si>
  <si>
    <t>8,747</t>
  </si>
  <si>
    <t>7,627</t>
  </si>
  <si>
    <t>8,582</t>
  </si>
  <si>
    <t>5,938</t>
  </si>
  <si>
    <t>-</t>
  </si>
  <si>
    <t>Change</t>
  </si>
  <si>
    <t>21.63%</t>
  </si>
  <si>
    <t>6.97%</t>
  </si>
  <si>
    <t>-12.81%</t>
  </si>
  <si>
    <t>12.53%</t>
  </si>
  <si>
    <t>-30.81%</t>
  </si>
  <si>
    <t>0%</t>
  </si>
  <si>
    <t>Enterprise Value (EV)
                                    1</t>
  </si>
  <si>
    <t>8,358</t>
  </si>
  <si>
    <t>10,516</t>
  </si>
  <si>
    <t>11,784</t>
  </si>
  <si>
    <t>10,892</t>
  </si>
  <si>
    <t>11,774</t>
  </si>
  <si>
    <t>9,464</t>
  </si>
  <si>
    <t>9,544</t>
  </si>
  <si>
    <t>9,589</t>
  </si>
  <si>
    <t>25.81%</t>
  </si>
  <si>
    <t>12.06%</t>
  </si>
  <si>
    <t>-7.57%</t>
  </si>
  <si>
    <t>8.1%</t>
  </si>
  <si>
    <t>-19.62%</t>
  </si>
  <si>
    <t>0.84%</t>
  </si>
  <si>
    <t>0.47%</t>
  </si>
  <si>
    <t>P/E ratio</t>
  </si>
  <si>
    <t>135x</t>
  </si>
  <si>
    <t>339x</t>
  </si>
  <si>
    <t>-273x</t>
  </si>
  <si>
    <t>-404x</t>
  </si>
  <si>
    <t>-24.8x</t>
  </si>
  <si>
    <t>-187x</t>
  </si>
  <si>
    <t>45.8x</t>
  </si>
  <si>
    <t>36.3x</t>
  </si>
  <si>
    <t>PBR</t>
  </si>
  <si>
    <t>2.48x</t>
  </si>
  <si>
    <t>2.19x</t>
  </si>
  <si>
    <t>2.02x</t>
  </si>
  <si>
    <t>2.37x</t>
  </si>
  <si>
    <t>1.78x</t>
  </si>
  <si>
    <t>1.86x</t>
  </si>
  <si>
    <t>1.92x</t>
  </si>
  <si>
    <t>PEG</t>
  </si>
  <si>
    <t>-5.9x</t>
  </si>
  <si>
    <t>1x</t>
  </si>
  <si>
    <t>9.7x</t>
  </si>
  <si>
    <t>-0x</t>
  </si>
  <si>
    <t>2.1x</t>
  </si>
  <si>
    <t>1.4x</t>
  </si>
  <si>
    <t>Capitalization / Revenue</t>
  </si>
  <si>
    <t>3.77x</t>
  </si>
  <si>
    <t>4.11x</t>
  </si>
  <si>
    <t>3.22x</t>
  </si>
  <si>
    <t>2.62x</t>
  </si>
  <si>
    <t>3.21x</t>
  </si>
  <si>
    <t>2.2x</t>
  </si>
  <si>
    <t>2.08x</t>
  </si>
  <si>
    <t>EV / Revenue</t>
  </si>
  <si>
    <t>4.69x</t>
  </si>
  <si>
    <t>5.29x</t>
  </si>
  <si>
    <t>4.34x</t>
  </si>
  <si>
    <t>3.74x</t>
  </si>
  <si>
    <t>4.4x</t>
  </si>
  <si>
    <t>3.51x</t>
  </si>
  <si>
    <t>3.35x</t>
  </si>
  <si>
    <t>3.1x</t>
  </si>
  <si>
    <t>EV / EBITDA</t>
  </si>
  <si>
    <t>22.8x</t>
  </si>
  <si>
    <t>24.7x</t>
  </si>
  <si>
    <t>24.8x</t>
  </si>
  <si>
    <t>21.8x</t>
  </si>
  <si>
    <t>20.6x</t>
  </si>
  <si>
    <t>15.2x</t>
  </si>
  <si>
    <t>14.4x</t>
  </si>
  <si>
    <t>13.1x</t>
  </si>
  <si>
    <t>EV / EBIT</t>
  </si>
  <si>
    <t>63.6x</t>
  </si>
  <si>
    <t>62.4x</t>
  </si>
  <si>
    <t>92.2x</t>
  </si>
  <si>
    <t>85.2x</t>
  </si>
  <si>
    <t>61.2x</t>
  </si>
  <si>
    <t>38.2x</t>
  </si>
  <si>
    <t>35.5x</t>
  </si>
  <si>
    <t>30.4x</t>
  </si>
  <si>
    <t>EV / FCF</t>
  </si>
  <si>
    <t>-71,361,853x</t>
  </si>
  <si>
    <t>-1,301,423,565x</t>
  </si>
  <si>
    <t>FCF Yield</t>
  </si>
  <si>
    <t>-0%</t>
  </si>
  <si>
    <t>Dividend per Share
                                    2</t>
  </si>
  <si>
    <t>0.9379</t>
  </si>
  <si>
    <t>0.9973</t>
  </si>
  <si>
    <t>Rate of return</t>
  </si>
  <si>
    <t>2.28%</t>
  </si>
  <si>
    <t>2.25%</t>
  </si>
  <si>
    <t>2.68%</t>
  </si>
  <si>
    <t>3.11%</t>
  </si>
  <si>
    <t>2.91%</t>
  </si>
  <si>
    <t>4.21%</t>
  </si>
  <si>
    <t>4.49%</t>
  </si>
  <si>
    <t>4.77%</t>
  </si>
  <si>
    <t>EPS
                                    2</t>
  </si>
  <si>
    <t>-0.1116</t>
  </si>
  <si>
    <t>0.4558</t>
  </si>
  <si>
    <t>0.5758</t>
  </si>
  <si>
    <t>Distribution rate</t>
  </si>
  <si>
    <t>308%</t>
  </si>
  <si>
    <t>764%</t>
  </si>
  <si>
    <t>-733%</t>
  </si>
  <si>
    <t>-1,257%</t>
  </si>
  <si>
    <t>-72.1%</t>
  </si>
  <si>
    <t>-788%</t>
  </si>
  <si>
    <t>206%</t>
  </si>
  <si>
    <t>173%</t>
  </si>
  <si>
    <t>Net sales
                                    1</t>
  </si>
  <si>
    <t>1,784</t>
  </si>
  <si>
    <t>1,988</t>
  </si>
  <si>
    <t>2,715</t>
  </si>
  <si>
    <t>2,915</t>
  </si>
  <si>
    <t>2,673</t>
  </si>
  <si>
    <t>2,697</t>
  </si>
  <si>
    <t>2,849</t>
  </si>
  <si>
    <t>3,093</t>
  </si>
  <si>
    <t>EBITDA
                                    1</t>
  </si>
  <si>
    <t>367.1</t>
  </si>
  <si>
    <t>425.9</t>
  </si>
  <si>
    <t>474.5</t>
  </si>
  <si>
    <t>499.8</t>
  </si>
  <si>
    <t>572.1</t>
  </si>
  <si>
    <t>623.3</t>
  </si>
  <si>
    <t>660.6</t>
  </si>
  <si>
    <t>733.6</t>
  </si>
  <si>
    <t>EBIT
                                    1</t>
  </si>
  <si>
    <t>131.5</t>
  </si>
  <si>
    <t>168.5</t>
  </si>
  <si>
    <t>127.8</t>
  </si>
  <si>
    <t>192.3</t>
  </si>
  <si>
    <t>247.8</t>
  </si>
  <si>
    <t>268.8</t>
  </si>
  <si>
    <t>315.9</t>
  </si>
  <si>
    <t>Net income
                                    1</t>
  </si>
  <si>
    <t>48.16</t>
  </si>
  <si>
    <t>24.56</t>
  </si>
  <si>
    <t>-30.46</t>
  </si>
  <si>
    <t>-19.44</t>
  </si>
  <si>
    <t>-336.2</t>
  </si>
  <si>
    <t>-32.7</t>
  </si>
  <si>
    <t>136.1</t>
  </si>
  <si>
    <t>195.1</t>
  </si>
  <si>
    <t>Net Debt
                                    1</t>
  </si>
  <si>
    <t>1,635</t>
  </si>
  <si>
    <t>2,338</t>
  </si>
  <si>
    <t>3,037</t>
  </si>
  <si>
    <t>3,265</t>
  </si>
  <si>
    <t>3,192</t>
  </si>
  <si>
    <t>3,526</t>
  </si>
  <si>
    <t>3,606</t>
  </si>
  <si>
    <t>3,650</t>
  </si>
  <si>
    <t>Reference price
                                    2</t>
  </si>
  <si>
    <t>35.06</t>
  </si>
  <si>
    <t>37.33</t>
  </si>
  <si>
    <t>32.79</t>
  </si>
  <si>
    <t>28.31</t>
  </si>
  <si>
    <t>30.27</t>
  </si>
  <si>
    <t>20.89</t>
  </si>
  <si>
    <t>Nbr of stocks (in thousands)</t>
  </si>
  <si>
    <t>191,762</t>
  </si>
  <si>
    <t>219,060</t>
  </si>
  <si>
    <t>266,769</t>
  </si>
  <si>
    <t>269,399</t>
  </si>
  <si>
    <t>283,520</t>
  </si>
  <si>
    <t>284,258</t>
  </si>
  <si>
    <t>Announcement Date</t>
  </si>
  <si>
    <t>2/20/20</t>
  </si>
  <si>
    <t>2/18/21</t>
  </si>
  <si>
    <t>2/24/22</t>
  </si>
  <si>
    <t>2/16/23</t>
  </si>
  <si>
    <t>2/22/24</t>
  </si>
  <si>
    <t>address1</t>
  </si>
  <si>
    <t>10 Glenlake Parkway, South Tower</t>
  </si>
  <si>
    <t>address2</t>
  </si>
  <si>
    <t>Suite 600</t>
  </si>
  <si>
    <t>city</t>
  </si>
  <si>
    <t>Atlanta</t>
  </si>
  <si>
    <t>state</t>
  </si>
  <si>
    <t>GA</t>
  </si>
  <si>
    <t>zip</t>
  </si>
  <si>
    <t>30328-7250</t>
  </si>
  <si>
    <t>country</t>
  </si>
  <si>
    <t>phone</t>
  </si>
  <si>
    <t>678 441 1400</t>
  </si>
  <si>
    <t>fax</t>
  </si>
  <si>
    <t>678 441 6824</t>
  </si>
  <si>
    <t>website</t>
  </si>
  <si>
    <t>https://ir.americold.com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</si>
  <si>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</si>
  <si>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</si>
  <si>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</si>
  <si>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</si>
  <si>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</si>
  <si>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</si>
  <si>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</si>
  <si>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</si>
  <si>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</si>
  <si>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</si>
  <si>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</si>
  <si>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Americold is a global leader in temperature-controlled logistics real estate and value added services. Focused on the ownership, operation, acquisition and development of temperature-controlled warehouses, Americold owns and/or operates 245 temperature-controlled warehouses, with approximately 1.5 billion refrigerated cubic feet of storage, in North America, Europe, Asia-Pacific, and South America. Americold's facilities are an integral component of the supply chain connecting food producers, processors, distributors and retailers to consumers.</t>
  </si>
  <si>
    <t>fullTimeEmployees</t>
  </si>
  <si>
    <t>companyOfficers</t>
  </si>
  <si>
    <t>[{'maxAge': 1, 'name': 'Mr. George F. Chappelle Jr.', 'age': 62, 'title': 'CEO &amp; Trustee', 'yearBorn': 1962, 'fiscalYear': 2023, 'totalPay': 3142360, 'exercisedValue': 0, 'unexercisedValue': 0}, {'maxAge': 1, 'name': 'Ms. Samantha L. Charleston', 'age': 53, 'title': 'Executive VP &amp; Chief Human Resources Officer', 'yearBorn': 1971, 'fiscalYear': 2023, 'totalPay': 796830, 'exercisedValue': 0, 'unexercisedValue': 0}, {'maxAge': 1, 'name': 'Mr. Robert Scott Chambers CPA', 'age': 41, 'title': 'President of Americas', 'yearBorn': 1983, 'fiscalYear': 2023, 'totalPay': 1115738, 'exercisedValue': 0, 'unexercisedValue': 0}, {'maxAge': 1, 'name': 'Mr. Richard C. Winnall', 'age': 51, 'title': 'President of International', 'yearBorn': 1973, 'fiscalYear': 2023, 'totalPay': 731233, 'exercisedValue': 0, 'unexercisedValue': 0}, {'maxAge': 1, 'name': 'Mr. Jay E. Wells', 'age': 61, 'title': 'Executive VP, CFO &amp; Treasurer', 'yearBorn': 1963, 'fiscalYear': 2023, 'exercisedValue': 0, 'unexercisedValue': 0}, {'maxAge': 1, 'name': 'Mr. R. Scott Henderson', 'age': 46, 'title': 'Executive VP &amp; Chief Investment Officer', 'yearBorn': 1978, 'fiscalYear': 2023, 'exercisedValue': 0, 'unexercisedValue': 0}, {'maxAge': 1, 'name': 'Mr. Robert E. Harris Jr.', 'age': 48, 'title': 'Senior VP &amp; Chief Accounting Officer', 'yearBorn': 1976, 'fiscalYear': 2023, 'exercisedValue': 0, 'unexercisedValue': 0}, {'maxAge': 1, 'name': 'Mr. Michael  Spires', 'age': 57, 'title': 'Executive VP &amp; Chief Information Officer', 'yearBorn': 1967, 'fiscalYear': 2023, 'exercisedValue': 0, 'unexercisedValue': 0}, {'maxAge': 1, 'name': 'Mr. Nathan H. Harwell J.D.', 'age': 48, 'title': 'Executive VP, Chief Legal Officer &amp; Secretary', 'yearBorn': 1976, 'fiscalYear': 2023, 'exercisedValue': 0, 'unexercisedValue': 0}, {'maxAge': 1, 'name': 'Mr. Bryan  Verbarendse', 'age': 51, 'title': 'Executive VP &amp; COO for Americas', 'yearBorn': 1973,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</si>
  <si>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</si>
  <si>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</si>
  <si>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</si>
  <si>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</si>
  <si>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</si>
  <si>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</si>
  <si>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</si>
  <si>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</si>
  <si>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</si>
  <si>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</si>
  <si>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</si>
  <si>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</si>
  <si>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</si>
  <si>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</si>
  <si>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</si>
  <si>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</si>
  <si>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</si>
  <si>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</si>
  <si>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</si>
  <si>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</si>
  <si>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</si>
  <si>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</si>
  <si>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</si>
  <si>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</si>
  <si>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</si>
  <si>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</si>
  <si>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</si>
  <si>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</si>
  <si>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</si>
  <si>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</si>
  <si>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</si>
  <si>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</si>
  <si>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</si>
  <si>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</si>
  <si>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</si>
  <si>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</si>
  <si>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</si>
  <si>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</si>
  <si>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</si>
  <si>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</si>
  <si>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</si>
  <si>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</si>
  <si>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</si>
  <si>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</si>
  <si>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</si>
  <si>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</si>
  <si>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</si>
  <si>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</si>
  <si>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</si>
  <si>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</si>
  <si>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</si>
  <si>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</si>
  <si>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</si>
  <si>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</si>
  <si>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</si>
  <si>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</si>
  <si>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</si>
  <si>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</si>
  <si>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</si>
  <si>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</si>
  <si>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</si>
  <si>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</si>
  <si>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</si>
  <si>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</si>
  <si>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</si>
  <si>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</si>
  <si>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</si>
  <si>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</si>
  <si>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</si>
  <si>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</si>
  <si>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</si>
  <si>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</si>
  <si>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</si>
  <si>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</si>
  <si>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</si>
  <si>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</si>
  <si>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</si>
  <si>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</si>
  <si>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Americold Realty Trust,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</si>
  <si>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</si>
  <si>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</si>
  <si>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</si>
  <si>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</si>
  <si>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</si>
  <si>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</si>
  <si>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</si>
  <si>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3f7ff4da-a999-32d1-b0c8-c64340edb9fb</t>
  </si>
  <si>
    <t>messageBoardId</t>
  </si>
  <si>
    <t>finmb_8983880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</si>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</sst>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americol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20.87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55.43496925417425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5.959081472E9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11.855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50.951218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-42.0</v>
      </c>
      <c r="C2" s="1">
        <v>-21.0</v>
      </c>
      <c r="D2" s="1">
        <v>4.0</v>
      </c>
      <c r="E2" s="1">
        <v>-60.0</v>
      </c>
      <c r="F2" s="1">
        <v>47.0</v>
      </c>
      <c r="G2" s="1">
        <v>48.0</v>
      </c>
      <c r="H2" s="1">
        <v>24.0</v>
      </c>
      <c r="I2" s="1">
        <v>-30.0</v>
      </c>
      <c r="J2" s="1">
        <v>-19.0</v>
      </c>
      <c r="K2" s="1">
        <v>-336.0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119.0</v>
      </c>
      <c r="C3" s="1">
        <v>119.0</v>
      </c>
      <c r="D3" s="1">
        <v>112.0</v>
      </c>
      <c r="E3" s="1">
        <v>110.0</v>
      </c>
      <c r="F3" s="1">
        <v>112.0</v>
      </c>
      <c r="G3" s="1">
        <v>167.0</v>
      </c>
      <c r="H3" s="1">
        <v>193.0</v>
      </c>
      <c r="I3" s="1">
        <v>279.0</v>
      </c>
      <c r="J3" s="1">
        <v>321.0</v>
      </c>
      <c r="K3" s="1">
        <v>317.0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3.0</v>
      </c>
      <c r="D4" s="1">
        <v>2.0</v>
      </c>
      <c r="E4" s="1">
        <v>1.0</v>
      </c>
      <c r="F4" s="1">
        <v>95.0</v>
      </c>
      <c r="G4" s="1">
        <v>8.0</v>
      </c>
      <c r="H4" s="1">
        <v>15.0</v>
      </c>
      <c r="I4" s="1">
        <v>36.0</v>
      </c>
      <c r="J4" s="1">
        <v>37.0</v>
      </c>
      <c r="K4" s="1">
        <v>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122.0</v>
      </c>
      <c r="C5" s="1">
        <v>122.0</v>
      </c>
      <c r="D5" s="1">
        <v>114.0</v>
      </c>
      <c r="E5" s="1">
        <v>112.0</v>
      </c>
      <c r="F5" s="1">
        <v>113.0</v>
      </c>
      <c r="G5" s="1">
        <v>175.0</v>
      </c>
      <c r="H5" s="1">
        <v>209.0</v>
      </c>
      <c r="I5" s="1">
        <v>316.0</v>
      </c>
      <c r="J5" s="1">
        <v>359.0</v>
      </c>
      <c r="K5" s="1">
        <v>354.0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17.0</v>
      </c>
      <c r="C6" s="1">
        <v>11.0</v>
      </c>
      <c r="D6" s="1">
        <v>11.0</v>
      </c>
      <c r="E6" s="1">
        <v>13.0</v>
      </c>
      <c r="F6" s="1">
        <v>11.0</v>
      </c>
      <c r="G6" s="1">
        <v>12.0</v>
      </c>
      <c r="H6" s="1">
        <v>12.0</v>
      </c>
      <c r="I6" s="1">
        <v>10.0</v>
      </c>
      <c r="J6" s="1">
        <v>4.0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40.0</v>
      </c>
      <c r="C7" s="1">
        <v>1.0</v>
      </c>
      <c r="D7" s="1">
        <v>-10.0</v>
      </c>
      <c r="E7" s="1">
        <v>-15.0</v>
      </c>
      <c r="F7" s="1">
        <v>-7.0</v>
      </c>
      <c r="G7" s="1">
        <v>90.0</v>
      </c>
      <c r="H7" s="1">
        <v>-19.0</v>
      </c>
      <c r="I7" s="1">
        <v>27.0</v>
      </c>
      <c r="J7" s="1">
        <v>13.0</v>
      </c>
      <c r="K7" s="1">
        <v>61.0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6.0</v>
      </c>
      <c r="F8" s="1">
        <v>0.0</v>
      </c>
      <c r="G8" s="1">
        <v>-4.0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9.0</v>
      </c>
      <c r="D9" s="1">
        <v>9.0</v>
      </c>
      <c r="E9" s="1">
        <v>9.0</v>
      </c>
      <c r="F9" s="1">
        <v>74.0</v>
      </c>
      <c r="G9" s="1">
        <v>13.0</v>
      </c>
      <c r="H9" s="1">
        <v>6.0</v>
      </c>
      <c r="I9" s="1">
        <v>3.0</v>
      </c>
      <c r="J9" s="1">
        <v>7.0</v>
      </c>
      <c r="K9" s="1">
        <v>237.0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2.0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19.0</v>
      </c>
      <c r="C12" s="1">
        <v>3.0</v>
      </c>
      <c r="D12" s="1">
        <v>12.0</v>
      </c>
      <c r="E12" s="1">
        <v>1.0</v>
      </c>
      <c r="F12" s="1">
        <v>1.0</v>
      </c>
      <c r="G12" s="1">
        <v>11.0</v>
      </c>
      <c r="H12" s="1">
        <v>25.0</v>
      </c>
      <c r="I12" s="1">
        <v>2.0</v>
      </c>
      <c r="J12" s="1">
        <v>9.0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2.0</v>
      </c>
      <c r="C13" s="1">
        <v>3.0</v>
      </c>
      <c r="D13" s="1">
        <v>6.0</v>
      </c>
      <c r="E13" s="1">
        <v>2.0</v>
      </c>
      <c r="F13" s="1">
        <v>10.0</v>
      </c>
      <c r="G13" s="1">
        <v>15.0</v>
      </c>
      <c r="H13" s="1">
        <v>17.0</v>
      </c>
      <c r="I13" s="1">
        <v>23.0</v>
      </c>
      <c r="J13" s="1">
        <v>27.0</v>
      </c>
      <c r="K13" s="1">
        <v>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-23.0</v>
      </c>
      <c r="C14" s="1">
        <v>76.0</v>
      </c>
      <c r="D14" s="1">
        <v>1.0</v>
      </c>
      <c r="E14" s="1">
        <v>1.0</v>
      </c>
      <c r="F14" s="1">
        <v>2.0</v>
      </c>
      <c r="G14" s="1">
        <v>1.0</v>
      </c>
      <c r="H14" s="1">
        <v>5.0</v>
      </c>
      <c r="I14" s="1">
        <v>6.0</v>
      </c>
      <c r="J14" s="1">
        <v>7.0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6.0</v>
      </c>
      <c r="C15" s="1">
        <v>-17.0</v>
      </c>
      <c r="D15" s="1">
        <v>-19.0</v>
      </c>
      <c r="E15" s="1">
        <v>1.0</v>
      </c>
      <c r="F15" s="1">
        <v>-1.0</v>
      </c>
      <c r="G15" s="1">
        <v>-3.0</v>
      </c>
      <c r="H15" s="1">
        <v>-12.0</v>
      </c>
      <c r="I15" s="1">
        <v>-60.0</v>
      </c>
      <c r="J15" s="1">
        <v>-68.0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-32.0</v>
      </c>
      <c r="C16" s="1">
        <v>2.0</v>
      </c>
      <c r="D16" s="1">
        <v>-4.0</v>
      </c>
      <c r="E16" s="1">
        <v>18.0</v>
      </c>
      <c r="F16" s="1">
        <v>-5.0</v>
      </c>
      <c r="G16" s="1">
        <v>84.0</v>
      </c>
      <c r="H16" s="1">
        <v>19.0</v>
      </c>
      <c r="I16" s="1">
        <v>17.0</v>
      </c>
      <c r="J16" s="1">
        <v>-8.0</v>
      </c>
      <c r="K16" s="1">
        <v>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3.0</v>
      </c>
      <c r="C17" s="1">
        <v>-10.0</v>
      </c>
      <c r="D17" s="1">
        <v>4.0</v>
      </c>
      <c r="E17" s="1">
        <v>-13.0</v>
      </c>
      <c r="F17" s="1">
        <v>-6.0</v>
      </c>
      <c r="G17" s="1">
        <v>4.0</v>
      </c>
      <c r="H17" s="1">
        <v>-4.0</v>
      </c>
      <c r="I17" s="1">
        <v>-13.0</v>
      </c>
      <c r="J17" s="1">
        <v>15.0</v>
      </c>
      <c r="K17" s="1">
        <v>-67.0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20.0</v>
      </c>
      <c r="C18" s="1">
        <v>1.0</v>
      </c>
      <c r="D18" s="1">
        <v>-17.0</v>
      </c>
      <c r="E18" s="1">
        <v>11.0</v>
      </c>
      <c r="F18" s="1">
        <v>22.0</v>
      </c>
      <c r="G18" s="1">
        <v>-28.0</v>
      </c>
      <c r="H18" s="1">
        <v>33.0</v>
      </c>
      <c r="I18" s="1">
        <v>-2.0</v>
      </c>
      <c r="J18" s="1">
        <v>-47.0</v>
      </c>
      <c r="K18" s="1">
        <v>95.0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117.0</v>
      </c>
      <c r="C19" s="1">
        <v>107.0</v>
      </c>
      <c r="D19" s="1">
        <v>119.0</v>
      </c>
      <c r="E19" s="1">
        <v>163.0</v>
      </c>
      <c r="F19" s="1">
        <v>188.0</v>
      </c>
      <c r="G19" s="1">
        <v>236.0</v>
      </c>
      <c r="H19" s="1">
        <v>294.0</v>
      </c>
      <c r="I19" s="1">
        <v>273.0</v>
      </c>
      <c r="J19" s="1">
        <v>300.0</v>
      </c>
      <c r="K19" s="1">
        <v>366.0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-61.0</v>
      </c>
      <c r="C20" s="1">
        <v>-59.0</v>
      </c>
      <c r="D20" s="1">
        <v>-74.0</v>
      </c>
      <c r="E20" s="1">
        <v>-149.0</v>
      </c>
      <c r="F20" s="1">
        <v>-145.0</v>
      </c>
      <c r="G20" s="1">
        <v>-302.0</v>
      </c>
      <c r="H20" s="1">
        <v>-402.0</v>
      </c>
      <c r="I20" s="1">
        <v>-492.0</v>
      </c>
      <c r="J20" s="1">
        <v>-323.0</v>
      </c>
      <c r="K20" s="1">
        <v>-330.0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9.0</v>
      </c>
      <c r="C21" s="1">
        <v>9.0</v>
      </c>
      <c r="D21" s="1">
        <v>33.0</v>
      </c>
      <c r="E21" s="1">
        <v>10.0</v>
      </c>
      <c r="F21" s="1">
        <v>19.0</v>
      </c>
      <c r="G21" s="1">
        <v>1.0</v>
      </c>
      <c r="H21" s="1">
        <v>80.0</v>
      </c>
      <c r="I21" s="1">
        <v>95.0</v>
      </c>
      <c r="J21" s="1">
        <v>4.0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-51.0</v>
      </c>
      <c r="C22" s="1">
        <v>-50.0</v>
      </c>
      <c r="D22" s="1">
        <v>-41.0</v>
      </c>
      <c r="E22" s="1">
        <v>-139.0</v>
      </c>
      <c r="F22" s="1">
        <v>-126.0</v>
      </c>
      <c r="G22" s="1">
        <v>-301.0</v>
      </c>
      <c r="H22" s="1">
        <v>-322.0</v>
      </c>
      <c r="I22" s="1">
        <v>-491.0</v>
      </c>
      <c r="J22" s="1">
        <v>-318.0</v>
      </c>
      <c r="K22" s="1">
        <v>-322.0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-1320.0</v>
      </c>
      <c r="H23" s="1">
        <v>-1860.0</v>
      </c>
      <c r="I23" s="1">
        <v>-741.0</v>
      </c>
      <c r="J23" s="1">
        <v>-15.0</v>
      </c>
      <c r="K23" s="1">
        <v>-46.0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-1.0</v>
      </c>
      <c r="D24" s="1">
        <v>0.0</v>
      </c>
      <c r="E24" s="1">
        <v>0.0</v>
      </c>
      <c r="F24" s="1">
        <v>0.0</v>
      </c>
      <c r="G24" s="1">
        <v>16.0</v>
      </c>
      <c r="H24" s="1">
        <v>-26.0</v>
      </c>
      <c r="I24" s="1">
        <v>-6.0</v>
      </c>
      <c r="J24" s="1">
        <v>-14.0</v>
      </c>
      <c r="K24" s="1">
        <v>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-6.0</v>
      </c>
      <c r="C25" s="1">
        <v>-15.0</v>
      </c>
      <c r="D25" s="1">
        <v>7.0</v>
      </c>
      <c r="E25" s="1">
        <v>19.0</v>
      </c>
      <c r="F25" s="1">
        <v>0.0</v>
      </c>
      <c r="G25" s="1">
        <v>0.0</v>
      </c>
      <c r="H25" s="1">
        <v>-41.0</v>
      </c>
      <c r="I25" s="1">
        <v>0.0</v>
      </c>
      <c r="J25" s="1">
        <v>0.0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-58.0</v>
      </c>
      <c r="C26" s="1">
        <v>-66.0</v>
      </c>
      <c r="D26" s="1">
        <v>-33.0</v>
      </c>
      <c r="E26" s="1">
        <v>-120.0</v>
      </c>
      <c r="F26" s="1">
        <v>-126.0</v>
      </c>
      <c r="G26" s="1">
        <v>-1600.0</v>
      </c>
      <c r="H26" s="1">
        <v>-2250.0</v>
      </c>
      <c r="I26" s="1">
        <v>-1240.0</v>
      </c>
      <c r="J26" s="1">
        <v>-348.0</v>
      </c>
      <c r="K26" s="1">
        <v>-357.0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23.0</v>
      </c>
      <c r="C27" s="1">
        <v>510.0</v>
      </c>
      <c r="D27" s="1">
        <v>530.0</v>
      </c>
      <c r="E27" s="1">
        <v>164.0</v>
      </c>
      <c r="F27" s="1">
        <v>1130.0</v>
      </c>
      <c r="G27" s="1">
        <v>450.0</v>
      </c>
      <c r="H27" s="1">
        <v>1740.0</v>
      </c>
      <c r="I27" s="1">
        <v>861.0</v>
      </c>
      <c r="J27" s="1">
        <v>999.0</v>
      </c>
      <c r="K27" s="1">
        <v>716.0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23.0</v>
      </c>
      <c r="C28" s="1">
        <v>510.0</v>
      </c>
      <c r="D28" s="1">
        <v>530.0</v>
      </c>
      <c r="E28" s="1">
        <v>164.0</v>
      </c>
      <c r="F28" s="1">
        <v>1130.0</v>
      </c>
      <c r="G28" s="1">
        <v>450.0</v>
      </c>
      <c r="H28" s="1">
        <v>1740.0</v>
      </c>
      <c r="I28" s="1">
        <v>861.0</v>
      </c>
      <c r="J28" s="1">
        <v>999.0</v>
      </c>
      <c r="K28" s="1">
        <v>716.0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-33.0</v>
      </c>
      <c r="C29" s="1">
        <v>-475.0</v>
      </c>
      <c r="D29" s="1">
        <v>-566.0</v>
      </c>
      <c r="E29" s="1">
        <v>-129.0</v>
      </c>
      <c r="F29" s="1">
        <v>-1540.0</v>
      </c>
      <c r="G29" s="1">
        <v>-127.0</v>
      </c>
      <c r="H29" s="1">
        <v>-808.0</v>
      </c>
      <c r="I29" s="1">
        <v>-652.0</v>
      </c>
      <c r="J29" s="1">
        <v>-725.0</v>
      </c>
      <c r="K29" s="1">
        <v>-890.0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-33.0</v>
      </c>
      <c r="C30" s="1">
        <v>-475.0</v>
      </c>
      <c r="D30" s="1">
        <v>-566.0</v>
      </c>
      <c r="E30" s="1">
        <v>-129.0</v>
      </c>
      <c r="F30" s="1">
        <v>-1540.0</v>
      </c>
      <c r="G30" s="1">
        <v>-127.0</v>
      </c>
      <c r="H30" s="1">
        <v>-808.0</v>
      </c>
      <c r="I30" s="1">
        <v>-652.0</v>
      </c>
      <c r="J30" s="1">
        <v>-725.0</v>
      </c>
      <c r="K30" s="1">
        <v>-890.0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601.0</v>
      </c>
      <c r="G31" s="1">
        <v>1220.0</v>
      </c>
      <c r="H31" s="1">
        <v>1590.0</v>
      </c>
      <c r="I31" s="1">
        <v>483.0</v>
      </c>
      <c r="J31" s="1">
        <v>7.0</v>
      </c>
      <c r="K31" s="1">
        <v>419.0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-12.0</v>
      </c>
      <c r="G32" s="1">
        <v>-7.0</v>
      </c>
      <c r="H32" s="1">
        <v>-6.0</v>
      </c>
      <c r="I32" s="1">
        <v>-16.0</v>
      </c>
      <c r="J32" s="1">
        <v>-8.0</v>
      </c>
      <c r="K32" s="1">
        <v>-3.0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-20.0</v>
      </c>
      <c r="C33" s="1">
        <v>-20.0</v>
      </c>
      <c r="D33" s="1">
        <v>-20.0</v>
      </c>
      <c r="E33" s="1">
        <v>-20.0</v>
      </c>
      <c r="F33" s="1">
        <v>-76.0</v>
      </c>
      <c r="G33" s="1">
        <v>-135.0</v>
      </c>
      <c r="H33" s="1">
        <v>-167.0</v>
      </c>
      <c r="I33" s="1">
        <v>-228.0</v>
      </c>
      <c r="J33" s="1">
        <v>-239.0</v>
      </c>
      <c r="K33" s="1">
        <v>-242.0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-28.0</v>
      </c>
      <c r="C34" s="1">
        <v>-28.0</v>
      </c>
      <c r="D34" s="1">
        <v>-28.0</v>
      </c>
      <c r="E34" s="1">
        <v>-28.0</v>
      </c>
      <c r="F34" s="1">
        <v>-1.0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-48.0</v>
      </c>
      <c r="C35" s="1">
        <v>-48.0</v>
      </c>
      <c r="D35" s="1">
        <v>-48.0</v>
      </c>
      <c r="E35" s="1">
        <v>-48.0</v>
      </c>
      <c r="F35" s="1">
        <v>-78.0</v>
      </c>
      <c r="G35" s="1">
        <v>-135.0</v>
      </c>
      <c r="H35" s="1">
        <v>-167.0</v>
      </c>
      <c r="I35" s="1">
        <v>-228.0</v>
      </c>
      <c r="J35" s="1">
        <v>-239.0</v>
      </c>
      <c r="K35" s="1">
        <v>-242.0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-4.0</v>
      </c>
      <c r="C36" s="1">
        <v>-14.0</v>
      </c>
      <c r="D36" s="1">
        <v>-10.0</v>
      </c>
      <c r="E36" s="1">
        <v>-4.0</v>
      </c>
      <c r="F36" s="1">
        <v>-15.0</v>
      </c>
      <c r="G36" s="1">
        <v>-2.0</v>
      </c>
      <c r="H36" s="1">
        <v>-10.0</v>
      </c>
      <c r="I36" s="1">
        <v>-15.0</v>
      </c>
      <c r="J36" s="1">
        <v>-11.0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-58.0</v>
      </c>
      <c r="C37" s="1">
        <v>-28.0</v>
      </c>
      <c r="D37" s="1">
        <v>-95.0</v>
      </c>
      <c r="E37" s="1">
        <v>-18.0</v>
      </c>
      <c r="F37" s="1">
        <v>84.0</v>
      </c>
      <c r="G37" s="1">
        <v>1400.0</v>
      </c>
      <c r="H37" s="1">
        <v>2330.0</v>
      </c>
      <c r="I37" s="1">
        <v>431.0</v>
      </c>
      <c r="J37" s="1">
        <v>23.0</v>
      </c>
      <c r="K37" s="1">
        <v>-28.0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-1.0</v>
      </c>
      <c r="C38" s="1">
        <v>-3.0</v>
      </c>
      <c r="D38" s="1">
        <v>-32.0</v>
      </c>
      <c r="E38" s="1">
        <v>86.0</v>
      </c>
      <c r="F38" s="1">
        <v>-3.0</v>
      </c>
      <c r="G38" s="1">
        <v>-11.0</v>
      </c>
      <c r="H38" s="1">
        <v>5.0</v>
      </c>
      <c r="I38" s="1">
        <v>-3.0</v>
      </c>
      <c r="J38" s="1">
        <v>-4.0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-1.0</v>
      </c>
      <c r="C39" s="1">
        <v>8.0</v>
      </c>
      <c r="D39" s="1">
        <v>-10.0</v>
      </c>
      <c r="E39" s="1">
        <v>26.0</v>
      </c>
      <c r="F39" s="1">
        <v>144.0</v>
      </c>
      <c r="G39" s="1">
        <v>26.0</v>
      </c>
      <c r="H39" s="1">
        <v>380.0</v>
      </c>
      <c r="I39" s="1">
        <v>-538.0</v>
      </c>
      <c r="J39" s="1">
        <v>-29.0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108.0</v>
      </c>
      <c r="C41" s="1">
        <v>108.0</v>
      </c>
      <c r="D41" s="1">
        <v>115.0</v>
      </c>
      <c r="E41" s="1">
        <v>107.0</v>
      </c>
      <c r="F41" s="1">
        <v>85.0</v>
      </c>
      <c r="G41" s="1">
        <v>68.0</v>
      </c>
      <c r="H41" s="1">
        <v>82.0</v>
      </c>
      <c r="I41" s="1">
        <v>87.0</v>
      </c>
      <c r="J41" s="1">
        <v>118.0</v>
      </c>
      <c r="K41" s="1">
        <v>135.0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10.0</v>
      </c>
      <c r="C42" s="1">
        <v>8.0</v>
      </c>
      <c r="D42" s="1">
        <v>10.0</v>
      </c>
      <c r="E42" s="1">
        <v>11.0</v>
      </c>
      <c r="F42" s="1">
        <v>5.0</v>
      </c>
      <c r="G42" s="1">
        <v>2.0</v>
      </c>
      <c r="H42" s="1">
        <v>1.0</v>
      </c>
      <c r="I42" s="1">
        <v>10.0</v>
      </c>
      <c r="J42" s="1">
        <v>7.0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-10.0</v>
      </c>
      <c r="C43" s="1">
        <v>35.0</v>
      </c>
      <c r="D43" s="1">
        <v>-35.0</v>
      </c>
      <c r="E43" s="1">
        <v>34.0</v>
      </c>
      <c r="F43" s="1">
        <v>-409.0</v>
      </c>
      <c r="G43" s="1">
        <v>323.0</v>
      </c>
      <c r="H43" s="1">
        <v>929.0</v>
      </c>
      <c r="I43" s="1">
        <v>209.0</v>
      </c>
      <c r="J43" s="1">
        <v>274.0</v>
      </c>
      <c r="K43" s="1">
        <v>-173.0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0.0</v>
      </c>
      <c r="D44" s="1">
        <v>127.0</v>
      </c>
      <c r="E44" s="1">
        <v>188.0</v>
      </c>
      <c r="F44" s="1">
        <v>211.0</v>
      </c>
      <c r="G44" s="1">
        <v>332.0</v>
      </c>
      <c r="H44" s="1">
        <v>375.0</v>
      </c>
      <c r="I44" s="1">
        <v>291.0</v>
      </c>
      <c r="J44" s="1">
        <v>338.0</v>
      </c>
      <c r="K44" s="1">
        <v>396.0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0.0</v>
      </c>
      <c r="C45" s="1">
        <v>0.0</v>
      </c>
      <c r="D45" s="1">
        <v>194.0</v>
      </c>
      <c r="E45" s="1">
        <v>252.0</v>
      </c>
      <c r="F45" s="1">
        <v>264.0</v>
      </c>
      <c r="G45" s="1">
        <v>385.0</v>
      </c>
      <c r="H45" s="1">
        <v>427.0</v>
      </c>
      <c r="I45" s="1">
        <v>348.0</v>
      </c>
      <c r="J45" s="1">
        <v>406.0</v>
      </c>
      <c r="K45" s="1">
        <v>478.0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0.0</v>
      </c>
      <c r="C46" s="1">
        <v>0.0</v>
      </c>
      <c r="D46" s="1">
        <v>10.0</v>
      </c>
      <c r="E46" s="1">
        <v>-37.0</v>
      </c>
      <c r="F46" s="1">
        <v>-29.0</v>
      </c>
      <c r="G46" s="1">
        <v>-74.0</v>
      </c>
      <c r="H46" s="1">
        <v>-69.0</v>
      </c>
      <c r="I46" s="1">
        <v>76.0</v>
      </c>
      <c r="J46" s="1">
        <v>59.0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0.0</v>
      </c>
      <c r="C3" s="1">
        <v>2730.0</v>
      </c>
      <c r="D3" s="1">
        <v>2740.0</v>
      </c>
      <c r="E3" s="1">
        <v>2890.0</v>
      </c>
      <c r="F3" s="1">
        <v>2960.0</v>
      </c>
      <c r="G3" s="1">
        <v>4310.0</v>
      </c>
      <c r="H3" s="1">
        <v>6610.0</v>
      </c>
      <c r="I3" s="1">
        <v>7300.0</v>
      </c>
      <c r="J3" s="1">
        <v>7460.0</v>
      </c>
      <c r="K3" s="1">
        <v>7820.0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-883.0</v>
      </c>
      <c r="D4" s="1">
        <v>-958.0</v>
      </c>
      <c r="E4" s="1">
        <v>-1050.0</v>
      </c>
      <c r="F4" s="1">
        <v>-1120.0</v>
      </c>
      <c r="G4" s="1">
        <v>-1260.0</v>
      </c>
      <c r="H4" s="1">
        <v>-1450.0</v>
      </c>
      <c r="I4" s="1">
        <v>-1750.0</v>
      </c>
      <c r="J4" s="1">
        <v>-2040.0</v>
      </c>
      <c r="K4" s="1">
        <v>-2360.0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1850.0</v>
      </c>
      <c r="D5" s="1">
        <v>1780.0</v>
      </c>
      <c r="E5" s="1">
        <v>1830.0</v>
      </c>
      <c r="F5" s="1">
        <v>1840.0</v>
      </c>
      <c r="G5" s="1">
        <v>3050.0</v>
      </c>
      <c r="H5" s="1">
        <v>5160.0</v>
      </c>
      <c r="I5" s="1">
        <v>5550.0</v>
      </c>
      <c r="J5" s="1">
        <v>5420.0</v>
      </c>
      <c r="K5" s="1">
        <v>5460.0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1850.0</v>
      </c>
      <c r="D6" s="1">
        <v>1780.0</v>
      </c>
      <c r="E6" s="1">
        <v>1830.0</v>
      </c>
      <c r="F6" s="1">
        <v>1840.0</v>
      </c>
      <c r="G6" s="1">
        <v>3050.0</v>
      </c>
      <c r="H6" s="1">
        <v>5160.0</v>
      </c>
      <c r="I6" s="1">
        <v>5550.0</v>
      </c>
      <c r="J6" s="1">
        <v>5420.0</v>
      </c>
      <c r="K6" s="1">
        <v>5460.0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33.0</v>
      </c>
      <c r="D7" s="1">
        <v>22.0</v>
      </c>
      <c r="E7" s="1">
        <v>48.0</v>
      </c>
      <c r="F7" s="1">
        <v>208.0</v>
      </c>
      <c r="G7" s="1">
        <v>234.0</v>
      </c>
      <c r="H7" s="1">
        <v>610.0</v>
      </c>
      <c r="I7" s="1">
        <v>79.0</v>
      </c>
      <c r="J7" s="1">
        <v>53.0</v>
      </c>
      <c r="K7" s="1">
        <v>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183.0</v>
      </c>
      <c r="D8" s="1">
        <v>200.0</v>
      </c>
      <c r="E8" s="1">
        <v>200.0</v>
      </c>
      <c r="F8" s="1">
        <v>197.0</v>
      </c>
      <c r="G8" s="1">
        <v>215.0</v>
      </c>
      <c r="H8" s="1">
        <v>324.0</v>
      </c>
      <c r="I8" s="1">
        <v>380.0</v>
      </c>
      <c r="J8" s="1">
        <v>430.0</v>
      </c>
      <c r="K8" s="1">
        <v>426.0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0.0</v>
      </c>
      <c r="D9" s="1">
        <v>0.0</v>
      </c>
      <c r="E9" s="1">
        <v>17.0</v>
      </c>
      <c r="F9" s="1">
        <v>22.0</v>
      </c>
      <c r="G9" s="1">
        <v>20.0</v>
      </c>
      <c r="H9" s="1">
        <v>22.0</v>
      </c>
      <c r="I9" s="1">
        <v>36.0</v>
      </c>
      <c r="J9" s="1">
        <v>0.0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23.0</v>
      </c>
      <c r="D10" s="1">
        <v>22.0</v>
      </c>
      <c r="E10" s="1">
        <v>15.0</v>
      </c>
      <c r="F10" s="1">
        <v>14.0</v>
      </c>
      <c r="G10" s="1">
        <v>0.0</v>
      </c>
      <c r="H10" s="1">
        <v>44.0</v>
      </c>
      <c r="I10" s="1">
        <v>37.0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187.0</v>
      </c>
      <c r="D11" s="1">
        <v>187.0</v>
      </c>
      <c r="E11" s="1">
        <v>188.0</v>
      </c>
      <c r="F11" s="1">
        <v>186.0</v>
      </c>
      <c r="G11" s="1">
        <v>318.0</v>
      </c>
      <c r="H11" s="1">
        <v>794.0</v>
      </c>
      <c r="I11" s="1">
        <v>1070.0</v>
      </c>
      <c r="J11" s="1">
        <v>1030.0</v>
      </c>
      <c r="K11" s="1">
        <v>794.0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26.0</v>
      </c>
      <c r="D12" s="1">
        <v>24.0</v>
      </c>
      <c r="E12" s="1">
        <v>26.0</v>
      </c>
      <c r="F12" s="1">
        <v>25.0</v>
      </c>
      <c r="G12" s="1">
        <v>285.0</v>
      </c>
      <c r="H12" s="1">
        <v>797.0</v>
      </c>
      <c r="I12" s="1">
        <v>981.0</v>
      </c>
      <c r="J12" s="1">
        <v>925.0</v>
      </c>
      <c r="K12" s="1">
        <v>897.0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47.0</v>
      </c>
      <c r="D13" s="1">
        <v>40.0</v>
      </c>
      <c r="E13" s="1">
        <v>21.0</v>
      </c>
      <c r="F13" s="1">
        <v>6.0</v>
      </c>
      <c r="G13" s="1">
        <v>6.0</v>
      </c>
      <c r="H13" s="1">
        <v>11.0</v>
      </c>
      <c r="I13" s="1">
        <v>3.0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0.0</v>
      </c>
      <c r="D14" s="1">
        <v>0.0</v>
      </c>
      <c r="E14" s="1">
        <v>37.0</v>
      </c>
      <c r="F14" s="1">
        <v>24.0</v>
      </c>
      <c r="G14" s="1">
        <v>31.0</v>
      </c>
      <c r="H14" s="1">
        <v>50.0</v>
      </c>
      <c r="I14" s="1">
        <v>61.0</v>
      </c>
      <c r="J14" s="1">
        <v>63.0</v>
      </c>
      <c r="K14" s="1">
        <v>77.0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15.0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0.0</v>
      </c>
      <c r="E16" s="1">
        <v>55.0</v>
      </c>
      <c r="F16" s="1">
        <v>39.0</v>
      </c>
      <c r="G16" s="1">
        <v>41.0</v>
      </c>
      <c r="H16" s="1">
        <v>82.0</v>
      </c>
      <c r="I16" s="1">
        <v>55.0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3.0</v>
      </c>
      <c r="E17" s="1">
        <v>1.0</v>
      </c>
      <c r="F17" s="1">
        <v>5.0</v>
      </c>
      <c r="G17" s="1">
        <v>3.0</v>
      </c>
      <c r="H17" s="1">
        <v>5.0</v>
      </c>
      <c r="I17" s="1">
        <v>4.0</v>
      </c>
      <c r="J17" s="1">
        <v>0.0</v>
      </c>
      <c r="K17" s="1">
        <v>43.0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51.0</v>
      </c>
      <c r="D18" s="1">
        <v>44.0</v>
      </c>
      <c r="E18" s="1">
        <v>2.0</v>
      </c>
      <c r="F18" s="1">
        <v>3.0</v>
      </c>
      <c r="G18" s="1">
        <v>4.0</v>
      </c>
      <c r="H18" s="1">
        <v>6.0</v>
      </c>
      <c r="I18" s="1">
        <v>9.0</v>
      </c>
      <c r="J18" s="1">
        <v>158.0</v>
      </c>
      <c r="K18" s="1">
        <v>83.0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2400.0</v>
      </c>
      <c r="D19" s="1">
        <v>2330.0</v>
      </c>
      <c r="E19" s="1">
        <v>2400.0</v>
      </c>
      <c r="F19" s="1">
        <v>2530.0</v>
      </c>
      <c r="G19" s="1">
        <v>4170.0</v>
      </c>
      <c r="H19" s="1">
        <v>7830.0</v>
      </c>
      <c r="I19" s="1">
        <v>8220.0</v>
      </c>
      <c r="J19" s="1">
        <v>8100.0</v>
      </c>
      <c r="K19" s="1">
        <v>7870.0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17.0</v>
      </c>
      <c r="H21" s="1">
        <v>110.0</v>
      </c>
      <c r="I21" s="1">
        <v>104.0</v>
      </c>
      <c r="J21" s="1">
        <v>95.0</v>
      </c>
      <c r="K21" s="1">
        <v>100.0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1680.0</v>
      </c>
      <c r="D22" s="1">
        <v>1680.0</v>
      </c>
      <c r="E22" s="1">
        <v>1740.0</v>
      </c>
      <c r="F22" s="1">
        <v>1350.0</v>
      </c>
      <c r="G22" s="1">
        <v>1700.0</v>
      </c>
      <c r="H22" s="1">
        <v>2650.0</v>
      </c>
      <c r="I22" s="1">
        <v>2840.0</v>
      </c>
      <c r="J22" s="1">
        <v>3070.0</v>
      </c>
      <c r="K22" s="1">
        <v>2990.0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182.0</v>
      </c>
      <c r="D23" s="1">
        <v>152.0</v>
      </c>
      <c r="E23" s="1">
        <v>160.0</v>
      </c>
      <c r="F23" s="1">
        <v>160.0</v>
      </c>
      <c r="G23" s="1">
        <v>219.0</v>
      </c>
      <c r="H23" s="1">
        <v>470.0</v>
      </c>
      <c r="I23" s="1">
        <v>474.0</v>
      </c>
      <c r="J23" s="1">
        <v>417.0</v>
      </c>
      <c r="K23" s="1">
        <v>399.0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60.0</v>
      </c>
      <c r="D24" s="1">
        <v>73.0</v>
      </c>
      <c r="E24" s="1">
        <v>88.0</v>
      </c>
      <c r="F24" s="1">
        <v>85.0</v>
      </c>
      <c r="G24" s="1">
        <v>109.0</v>
      </c>
      <c r="H24" s="1">
        <v>179.0</v>
      </c>
      <c r="I24" s="1">
        <v>224.0</v>
      </c>
      <c r="J24" s="1">
        <v>215.0</v>
      </c>
      <c r="K24" s="1">
        <v>201.0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147.0</v>
      </c>
      <c r="D25" s="1">
        <v>137.0</v>
      </c>
      <c r="E25" s="1">
        <v>152.0</v>
      </c>
      <c r="F25" s="1">
        <v>139.0</v>
      </c>
      <c r="G25" s="1">
        <v>196.0</v>
      </c>
      <c r="H25" s="1">
        <v>247.0</v>
      </c>
      <c r="I25" s="1">
        <v>256.0</v>
      </c>
      <c r="J25" s="1">
        <v>282.0</v>
      </c>
      <c r="K25" s="1">
        <v>304.0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4.0</v>
      </c>
      <c r="D26" s="1">
        <v>-32.0</v>
      </c>
      <c r="E26" s="1">
        <v>78.0</v>
      </c>
      <c r="F26" s="1">
        <v>29.0</v>
      </c>
      <c r="G26" s="1">
        <v>99.0</v>
      </c>
      <c r="H26" s="1">
        <v>6.0</v>
      </c>
      <c r="I26" s="1">
        <v>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0.0</v>
      </c>
      <c r="E27" s="1">
        <v>0.0</v>
      </c>
      <c r="F27" s="1">
        <v>28.0</v>
      </c>
      <c r="G27" s="1">
        <v>44.0</v>
      </c>
      <c r="H27" s="1">
        <v>120.0</v>
      </c>
      <c r="I27" s="1">
        <v>76.0</v>
      </c>
      <c r="J27" s="1">
        <v>60.0</v>
      </c>
      <c r="K27" s="1">
        <v>63.0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18.0</v>
      </c>
      <c r="D28" s="1">
        <v>17.0</v>
      </c>
      <c r="E28" s="1">
        <v>19.0</v>
      </c>
      <c r="F28" s="1">
        <v>18.0</v>
      </c>
      <c r="G28" s="1">
        <v>16.0</v>
      </c>
      <c r="H28" s="1">
        <v>19.0</v>
      </c>
      <c r="I28" s="1">
        <v>26.0</v>
      </c>
      <c r="J28" s="1">
        <v>32.0</v>
      </c>
      <c r="K28" s="1">
        <v>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22.0</v>
      </c>
      <c r="D29" s="1">
        <v>21.0</v>
      </c>
      <c r="E29" s="1">
        <v>25.0</v>
      </c>
      <c r="F29" s="1">
        <v>25.0</v>
      </c>
      <c r="G29" s="1">
        <v>21.0</v>
      </c>
      <c r="H29" s="1">
        <v>17.0</v>
      </c>
      <c r="I29" s="1">
        <v>11.0</v>
      </c>
      <c r="J29" s="1">
        <v>9.0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23.0</v>
      </c>
      <c r="D30" s="1">
        <v>23.0</v>
      </c>
      <c r="E30" s="1">
        <v>21.0</v>
      </c>
      <c r="F30" s="1">
        <v>17.0</v>
      </c>
      <c r="G30" s="1">
        <v>17.0</v>
      </c>
      <c r="H30" s="1">
        <v>221.0</v>
      </c>
      <c r="I30" s="1">
        <v>169.0</v>
      </c>
      <c r="J30" s="1">
        <v>135.0</v>
      </c>
      <c r="K30" s="1">
        <v>136.0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2140.0</v>
      </c>
      <c r="D31" s="1">
        <v>2110.0</v>
      </c>
      <c r="E31" s="1">
        <v>2210.0</v>
      </c>
      <c r="F31" s="1">
        <v>1830.0</v>
      </c>
      <c r="G31" s="1">
        <v>2340.0</v>
      </c>
      <c r="H31" s="1">
        <v>4040.0</v>
      </c>
      <c r="I31" s="1">
        <v>4190.0</v>
      </c>
      <c r="J31" s="1">
        <v>4320.0</v>
      </c>
      <c r="K31" s="1">
        <v>4230.0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371.0</v>
      </c>
      <c r="D32" s="1">
        <v>372.0</v>
      </c>
      <c r="E32" s="1">
        <v>373.0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371.0</v>
      </c>
      <c r="D33" s="1">
        <v>372.0</v>
      </c>
      <c r="E33" s="1">
        <v>373.0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69.0</v>
      </c>
      <c r="D34" s="1">
        <v>69.0</v>
      </c>
      <c r="E34" s="1">
        <v>69.0</v>
      </c>
      <c r="F34" s="1">
        <v>1.0</v>
      </c>
      <c r="G34" s="1">
        <v>1.0</v>
      </c>
      <c r="H34" s="1">
        <v>2.0</v>
      </c>
      <c r="I34" s="1">
        <v>2.0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387.0</v>
      </c>
      <c r="D35" s="1">
        <v>393.0</v>
      </c>
      <c r="E35" s="1">
        <v>394.0</v>
      </c>
      <c r="F35" s="1">
        <v>1360.0</v>
      </c>
      <c r="G35" s="1">
        <v>2580.0</v>
      </c>
      <c r="H35" s="1">
        <v>4690.0</v>
      </c>
      <c r="I35" s="1">
        <v>5170.0</v>
      </c>
      <c r="J35" s="1">
        <v>5190.0</v>
      </c>
      <c r="K35" s="1">
        <v>5630.0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-488.0</v>
      </c>
      <c r="D36" s="1">
        <v>-532.0</v>
      </c>
      <c r="E36" s="1">
        <v>-581.0</v>
      </c>
      <c r="F36" s="1">
        <v>-638.0</v>
      </c>
      <c r="G36" s="1">
        <v>-737.0</v>
      </c>
      <c r="H36" s="1">
        <v>-896.0</v>
      </c>
      <c r="I36" s="1">
        <v>-1160.0</v>
      </c>
      <c r="J36" s="1">
        <v>-1420.0</v>
      </c>
      <c r="K36" s="1">
        <v>-2000.0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-9.0</v>
      </c>
      <c r="D37" s="1">
        <v>-10.0</v>
      </c>
      <c r="E37" s="1">
        <v>-23.0</v>
      </c>
      <c r="F37" s="1">
        <v>-12.0</v>
      </c>
      <c r="G37" s="1">
        <v>-14.0</v>
      </c>
      <c r="H37" s="1">
        <v>-4.0</v>
      </c>
      <c r="I37" s="1">
        <v>4.0</v>
      </c>
      <c r="J37" s="1">
        <v>-6.0</v>
      </c>
      <c r="K37" s="1">
        <v>-16.0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0.0</v>
      </c>
      <c r="C38" s="1">
        <v>-110.0</v>
      </c>
      <c r="D38" s="1">
        <v>-149.0</v>
      </c>
      <c r="E38" s="1">
        <v>-187.0</v>
      </c>
      <c r="F38" s="1">
        <v>707.0</v>
      </c>
      <c r="G38" s="1">
        <v>1830.0</v>
      </c>
      <c r="H38" s="1">
        <v>3790.0</v>
      </c>
      <c r="I38" s="1">
        <v>4019.0</v>
      </c>
      <c r="J38" s="1">
        <v>3770.0</v>
      </c>
      <c r="K38" s="1">
        <v>3620.0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2.0</v>
      </c>
      <c r="I39" s="1">
        <v>8.0</v>
      </c>
      <c r="J39" s="1">
        <v>14.0</v>
      </c>
      <c r="K39" s="1">
        <v>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0.0</v>
      </c>
      <c r="C40" s="1">
        <v>261.0</v>
      </c>
      <c r="D40" s="1">
        <v>222.0</v>
      </c>
      <c r="E40" s="1">
        <v>186.0</v>
      </c>
      <c r="F40" s="1">
        <v>707.0</v>
      </c>
      <c r="G40" s="1">
        <v>1830.0</v>
      </c>
      <c r="H40" s="1">
        <v>3790.0</v>
      </c>
      <c r="I40" s="1">
        <v>4030.0</v>
      </c>
      <c r="J40" s="1">
        <v>3790.0</v>
      </c>
      <c r="K40" s="1">
        <v>3630.0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0.0</v>
      </c>
      <c r="C41" s="1">
        <v>2400.0</v>
      </c>
      <c r="D41" s="1">
        <v>2330.0</v>
      </c>
      <c r="E41" s="1">
        <v>2400.0</v>
      </c>
      <c r="F41" s="1">
        <v>2530.0</v>
      </c>
      <c r="G41" s="1">
        <v>4170.0</v>
      </c>
      <c r="H41" s="1">
        <v>7830.0</v>
      </c>
      <c r="I41" s="1">
        <v>8220.0</v>
      </c>
      <c r="J41" s="1">
        <v>8100.0</v>
      </c>
      <c r="K41" s="1">
        <v>7870.0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69.0</v>
      </c>
      <c r="C43" s="1">
        <v>69.0</v>
      </c>
      <c r="D43" s="1">
        <v>69.0</v>
      </c>
      <c r="E43" s="1">
        <v>143.0</v>
      </c>
      <c r="F43" s="1">
        <v>149.0</v>
      </c>
      <c r="G43" s="1">
        <v>200.0</v>
      </c>
      <c r="H43" s="1">
        <v>252.0</v>
      </c>
      <c r="I43" s="1">
        <v>268.0</v>
      </c>
      <c r="J43" s="1">
        <v>270.0</v>
      </c>
      <c r="K43" s="1">
        <v>284.0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69.0</v>
      </c>
      <c r="C44" s="1">
        <v>69.0</v>
      </c>
      <c r="D44" s="1">
        <v>69.0</v>
      </c>
      <c r="E44" s="1">
        <v>69.0</v>
      </c>
      <c r="F44" s="1">
        <v>148.0</v>
      </c>
      <c r="G44" s="1">
        <v>192.0</v>
      </c>
      <c r="H44" s="1">
        <v>252.0</v>
      </c>
      <c r="I44" s="1">
        <v>268.0</v>
      </c>
      <c r="J44" s="1">
        <v>270.0</v>
      </c>
      <c r="K44" s="1">
        <v>284.0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0.0</v>
      </c>
      <c r="C45" s="1" t="s">
        <v>105</v>
      </c>
      <c r="D45" s="1" t="s">
        <v>106</v>
      </c>
      <c r="E45" s="1" t="s">
        <v>107</v>
      </c>
      <c r="F45" s="1" t="s">
        <v>108</v>
      </c>
      <c r="G45" s="1" t="s">
        <v>109</v>
      </c>
      <c r="H45" s="1" t="s">
        <v>110</v>
      </c>
      <c r="I45" s="1" t="s">
        <v>111</v>
      </c>
      <c r="J45" s="1" t="s">
        <v>112</v>
      </c>
      <c r="K45" s="1" t="s">
        <v>113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0.0</v>
      </c>
      <c r="C46" s="1">
        <v>-323.0</v>
      </c>
      <c r="D46" s="1">
        <v>-361.0</v>
      </c>
      <c r="E46" s="1">
        <v>-402.0</v>
      </c>
      <c r="F46" s="1">
        <v>496.0</v>
      </c>
      <c r="G46" s="1">
        <v>1230.0</v>
      </c>
      <c r="H46" s="1">
        <v>2200.0</v>
      </c>
      <c r="I46" s="1">
        <v>1970.0</v>
      </c>
      <c r="J46" s="1">
        <v>1810.0</v>
      </c>
      <c r="K46" s="1">
        <v>1920.0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0.0</v>
      </c>
      <c r="C47" s="1" t="s">
        <v>116</v>
      </c>
      <c r="D47" s="1" t="s">
        <v>117</v>
      </c>
      <c r="E47" s="1" t="s">
        <v>118</v>
      </c>
      <c r="F47" s="1" t="s">
        <v>119</v>
      </c>
      <c r="G47" s="1" t="s">
        <v>120</v>
      </c>
      <c r="H47" s="1" t="s">
        <v>121</v>
      </c>
      <c r="I47" s="1" t="s">
        <v>122</v>
      </c>
      <c r="J47" s="1" t="s">
        <v>123</v>
      </c>
      <c r="K47" s="1" t="s">
        <v>124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0.0</v>
      </c>
      <c r="C48" s="1">
        <v>1860.0</v>
      </c>
      <c r="D48" s="1">
        <v>1830.0</v>
      </c>
      <c r="E48" s="1">
        <v>1900.0</v>
      </c>
      <c r="F48" s="1">
        <v>1510.0</v>
      </c>
      <c r="G48" s="1">
        <v>1930.0</v>
      </c>
      <c r="H48" s="1">
        <v>3230.0</v>
      </c>
      <c r="I48" s="1">
        <v>3420.0</v>
      </c>
      <c r="J48" s="1">
        <v>3580.0</v>
      </c>
      <c r="K48" s="1">
        <v>3490.0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0.0</v>
      </c>
      <c r="C49" s="1">
        <v>1830.0</v>
      </c>
      <c r="D49" s="1">
        <v>1810.0</v>
      </c>
      <c r="E49" s="1">
        <v>1850.0</v>
      </c>
      <c r="F49" s="1">
        <v>1300.0</v>
      </c>
      <c r="G49" s="1">
        <v>1700.0</v>
      </c>
      <c r="H49" s="1">
        <v>2620.0</v>
      </c>
      <c r="I49" s="1">
        <v>3340.0</v>
      </c>
      <c r="J49" s="1">
        <v>3510.0</v>
      </c>
      <c r="K49" s="1">
        <v>3420.0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0.0</v>
      </c>
      <c r="C50" s="1">
        <v>21.0</v>
      </c>
      <c r="D50" s="1">
        <v>21.0</v>
      </c>
      <c r="E50" s="1">
        <v>16.0</v>
      </c>
      <c r="F50" s="1">
        <v>15.0</v>
      </c>
      <c r="G50" s="1">
        <v>12.0</v>
      </c>
      <c r="H50" s="1">
        <v>8.0</v>
      </c>
      <c r="I50" s="1">
        <v>-22.0</v>
      </c>
      <c r="J50" s="1">
        <v>-53.0</v>
      </c>
      <c r="K50" s="1">
        <v>89.0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392.0</v>
      </c>
      <c r="C51" s="1">
        <v>351.0</v>
      </c>
      <c r="D51" s="1">
        <v>323.0</v>
      </c>
      <c r="E51" s="1">
        <v>338.0</v>
      </c>
      <c r="F51" s="1">
        <v>294.0</v>
      </c>
      <c r="G51" s="1">
        <v>230.0</v>
      </c>
      <c r="H51" s="1">
        <v>187.0</v>
      </c>
      <c r="I51" s="1">
        <v>445.0</v>
      </c>
      <c r="J51" s="1">
        <v>355.0</v>
      </c>
      <c r="K51" s="1">
        <v>313.0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2.0</v>
      </c>
      <c r="I52" s="1">
        <v>8.0</v>
      </c>
      <c r="J52" s="1">
        <v>14.0</v>
      </c>
      <c r="K52" s="1">
        <v>18.0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68.0</v>
      </c>
      <c r="K53" s="1">
        <v>36.0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380.0</v>
      </c>
      <c r="D55" s="1">
        <v>385.0</v>
      </c>
      <c r="E55" s="1">
        <v>389.0</v>
      </c>
      <c r="F55" s="1">
        <v>385.0</v>
      </c>
      <c r="G55" s="1">
        <v>526.0</v>
      </c>
      <c r="H55" s="1">
        <v>663.0</v>
      </c>
      <c r="I55" s="1">
        <v>807.0</v>
      </c>
      <c r="J55" s="1">
        <v>787.0</v>
      </c>
      <c r="K55" s="1">
        <v>821.0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0.0</v>
      </c>
      <c r="C56" s="1">
        <v>1750.0</v>
      </c>
      <c r="D56" s="1">
        <v>1770.0</v>
      </c>
      <c r="E56" s="1">
        <v>1870.0</v>
      </c>
      <c r="F56" s="1">
        <v>1850.0</v>
      </c>
      <c r="G56" s="1">
        <v>2700.0</v>
      </c>
      <c r="H56" s="1">
        <v>4000.0</v>
      </c>
      <c r="I56" s="1">
        <v>4150.0</v>
      </c>
      <c r="J56" s="1">
        <v>4250.0</v>
      </c>
      <c r="K56" s="1">
        <v>4460.0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514.0</v>
      </c>
      <c r="D57" s="1">
        <v>533.0</v>
      </c>
      <c r="E57" s="1">
        <v>555.0</v>
      </c>
      <c r="F57" s="1">
        <v>577.0</v>
      </c>
      <c r="G57" s="1">
        <v>818.0</v>
      </c>
      <c r="H57" s="1">
        <v>1180.0</v>
      </c>
      <c r="I57" s="1">
        <v>1350.0</v>
      </c>
      <c r="J57" s="1">
        <v>1410.0</v>
      </c>
      <c r="K57" s="1">
        <v>1570.0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0.0</v>
      </c>
      <c r="E58" s="1">
        <v>1.0</v>
      </c>
      <c r="F58" s="1">
        <v>1.0</v>
      </c>
      <c r="G58" s="1">
        <v>1.0</v>
      </c>
      <c r="H58" s="1">
        <v>1.0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310.0</v>
      </c>
      <c r="K59" s="1">
        <v>147.0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88.0</v>
      </c>
      <c r="D60" s="1">
        <v>58.0</v>
      </c>
      <c r="E60" s="1">
        <v>76.0</v>
      </c>
      <c r="F60" s="1">
        <v>60.0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0.0</v>
      </c>
      <c r="C61" s="1">
        <v>-38.0</v>
      </c>
      <c r="D61" s="1">
        <v>-34.0</v>
      </c>
      <c r="E61" s="1">
        <v>-41.0</v>
      </c>
      <c r="F61" s="1">
        <v>-21.0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0.0</v>
      </c>
      <c r="C62" s="1">
        <v>2.0</v>
      </c>
      <c r="D62" s="1">
        <v>4.0</v>
      </c>
      <c r="E62" s="1">
        <v>4.0</v>
      </c>
      <c r="F62" s="1">
        <v>5.0</v>
      </c>
      <c r="G62" s="1">
        <v>6.0</v>
      </c>
      <c r="H62" s="1">
        <v>12.0</v>
      </c>
      <c r="I62" s="1">
        <v>18.0</v>
      </c>
      <c r="J62" s="1">
        <v>15.0</v>
      </c>
      <c r="K62" s="1">
        <v>21.0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1040.0</v>
      </c>
      <c r="C2" s="1">
        <v>1060.0</v>
      </c>
      <c r="D2" s="1">
        <v>1080.0</v>
      </c>
      <c r="E2" s="1">
        <v>1150.0</v>
      </c>
      <c r="F2" s="1">
        <v>1180.0</v>
      </c>
      <c r="G2" s="1">
        <v>1380.0</v>
      </c>
      <c r="H2" s="1">
        <v>1550.0</v>
      </c>
      <c r="I2" s="1">
        <v>2090.0</v>
      </c>
      <c r="J2" s="1">
        <v>2300.0</v>
      </c>
      <c r="K2" s="1">
        <v>2390.0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451.0</v>
      </c>
      <c r="C3" s="1">
        <v>421.0</v>
      </c>
      <c r="D3" s="1">
        <v>409.0</v>
      </c>
      <c r="E3" s="1">
        <v>397.0</v>
      </c>
      <c r="F3" s="1">
        <v>426.0</v>
      </c>
      <c r="G3" s="1">
        <v>406.0</v>
      </c>
      <c r="H3" s="1">
        <v>438.0</v>
      </c>
      <c r="I3" s="1">
        <v>627.0</v>
      </c>
      <c r="J3" s="1">
        <v>602.0</v>
      </c>
      <c r="K3" s="1">
        <v>282.0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1490.0</v>
      </c>
      <c r="C4" s="1">
        <v>1480.0</v>
      </c>
      <c r="D4" s="1">
        <v>1490.0</v>
      </c>
      <c r="E4" s="1">
        <v>1540.0</v>
      </c>
      <c r="F4" s="1">
        <v>1600.0</v>
      </c>
      <c r="G4" s="1">
        <v>1780.0</v>
      </c>
      <c r="H4" s="1">
        <v>1990.0</v>
      </c>
      <c r="I4" s="1">
        <v>2710.0</v>
      </c>
      <c r="J4" s="1">
        <v>2910.0</v>
      </c>
      <c r="K4" s="1">
        <v>2670.0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1190.0</v>
      </c>
      <c r="C5" s="1">
        <v>1140.0</v>
      </c>
      <c r="D5" s="1">
        <v>1140.0</v>
      </c>
      <c r="E5" s="1">
        <v>1170.0</v>
      </c>
      <c r="F5" s="1">
        <v>1200.0</v>
      </c>
      <c r="G5" s="1">
        <v>1310.0</v>
      </c>
      <c r="H5" s="1">
        <v>1430.0</v>
      </c>
      <c r="I5" s="1">
        <v>2090.0</v>
      </c>
      <c r="J5" s="1">
        <v>2220.0</v>
      </c>
      <c r="K5" s="1">
        <v>1900.0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83.0</v>
      </c>
      <c r="C6" s="1">
        <v>91.0</v>
      </c>
      <c r="D6" s="1">
        <v>100.0</v>
      </c>
      <c r="E6" s="1">
        <v>105.0</v>
      </c>
      <c r="F6" s="1">
        <v>117.0</v>
      </c>
      <c r="G6" s="1">
        <v>129.0</v>
      </c>
      <c r="H6" s="1">
        <v>145.0</v>
      </c>
      <c r="I6" s="1">
        <v>182.0</v>
      </c>
      <c r="J6" s="1">
        <v>231.0</v>
      </c>
      <c r="K6" s="1">
        <v>227.0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133.0</v>
      </c>
      <c r="C7" s="1">
        <v>126.0</v>
      </c>
      <c r="D7" s="1">
        <v>119.0</v>
      </c>
      <c r="E7" s="1">
        <v>117.0</v>
      </c>
      <c r="F7" s="1">
        <v>118.0</v>
      </c>
      <c r="G7" s="1">
        <v>163.0</v>
      </c>
      <c r="H7" s="1">
        <v>216.0</v>
      </c>
      <c r="I7" s="1">
        <v>320.0</v>
      </c>
      <c r="J7" s="1">
        <v>331.0</v>
      </c>
      <c r="K7" s="1">
        <v>354.0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-21.0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0.0</v>
      </c>
      <c r="C9" s="1">
        <v>0.0</v>
      </c>
      <c r="D9" s="1">
        <v>0.0</v>
      </c>
      <c r="E9" s="1">
        <v>0.0</v>
      </c>
      <c r="F9" s="1">
        <v>1.0</v>
      </c>
      <c r="G9" s="1">
        <v>3.0</v>
      </c>
      <c r="H9" s="1">
        <v>1.0</v>
      </c>
      <c r="I9" s="1">
        <v>7.0</v>
      </c>
      <c r="J9" s="1">
        <v>-2.0</v>
      </c>
      <c r="K9" s="1">
        <v>89.0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1400.0</v>
      </c>
      <c r="C10" s="1">
        <v>1360.0</v>
      </c>
      <c r="D10" s="1">
        <v>1360.0</v>
      </c>
      <c r="E10" s="1">
        <v>1390.0</v>
      </c>
      <c r="F10" s="1">
        <v>1430.0</v>
      </c>
      <c r="G10" s="1">
        <v>1600.0</v>
      </c>
      <c r="H10" s="1">
        <v>1790.0</v>
      </c>
      <c r="I10" s="1">
        <v>2590.0</v>
      </c>
      <c r="J10" s="1">
        <v>2780.0</v>
      </c>
      <c r="K10" s="1">
        <v>2510.0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86.0</v>
      </c>
      <c r="C11" s="1">
        <v>117.0</v>
      </c>
      <c r="D11" s="1">
        <v>127.0</v>
      </c>
      <c r="E11" s="1">
        <v>151.0</v>
      </c>
      <c r="F11" s="1">
        <v>169.0</v>
      </c>
      <c r="G11" s="1">
        <v>182.0</v>
      </c>
      <c r="H11" s="1">
        <v>198.0</v>
      </c>
      <c r="I11" s="1">
        <v>126.0</v>
      </c>
      <c r="J11" s="1">
        <v>127.0</v>
      </c>
      <c r="K11" s="1">
        <v>167.0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-114.0</v>
      </c>
      <c r="C12" s="1">
        <v>-117.0</v>
      </c>
      <c r="D12" s="1">
        <v>-120.0</v>
      </c>
      <c r="E12" s="1">
        <v>-115.0</v>
      </c>
      <c r="F12" s="1">
        <v>-93.0</v>
      </c>
      <c r="G12" s="1">
        <v>-94.0</v>
      </c>
      <c r="H12" s="1">
        <v>-91.0</v>
      </c>
      <c r="I12" s="1">
        <v>-99.0</v>
      </c>
      <c r="J12" s="1">
        <v>-116.0</v>
      </c>
      <c r="K12" s="1">
        <v>-140.0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71.0</v>
      </c>
      <c r="C13" s="1">
        <v>72.0</v>
      </c>
      <c r="D13" s="1">
        <v>70.0</v>
      </c>
      <c r="E13" s="1">
        <v>1.0</v>
      </c>
      <c r="F13" s="1">
        <v>4.0</v>
      </c>
      <c r="G13" s="1">
        <v>6.0</v>
      </c>
      <c r="H13" s="1">
        <v>1.0</v>
      </c>
      <c r="I13" s="1">
        <v>84.0</v>
      </c>
      <c r="J13" s="1">
        <v>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-114.0</v>
      </c>
      <c r="C14" s="1">
        <v>-116.0</v>
      </c>
      <c r="D14" s="1">
        <v>-119.0</v>
      </c>
      <c r="E14" s="1">
        <v>-114.0</v>
      </c>
      <c r="F14" s="1">
        <v>-89.0</v>
      </c>
      <c r="G14" s="1">
        <v>-88.0</v>
      </c>
      <c r="H14" s="1">
        <v>-90.0</v>
      </c>
      <c r="I14" s="1">
        <v>-98.0</v>
      </c>
      <c r="J14" s="1">
        <v>-114.0</v>
      </c>
      <c r="K14" s="1">
        <v>-138.0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-5.0</v>
      </c>
      <c r="C15" s="1">
        <v>-3.0</v>
      </c>
      <c r="D15" s="1">
        <v>46.0</v>
      </c>
      <c r="E15" s="1">
        <v>-3.0</v>
      </c>
      <c r="F15" s="1">
        <v>2.0</v>
      </c>
      <c r="G15" s="1">
        <v>1.0</v>
      </c>
      <c r="H15" s="1">
        <v>-45.0</v>
      </c>
      <c r="I15" s="1">
        <v>-61.0</v>
      </c>
      <c r="J15" s="1">
        <v>-97.0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7.0</v>
      </c>
      <c r="C16" s="1">
        <v>1.0</v>
      </c>
      <c r="D16" s="1">
        <v>6.0</v>
      </c>
      <c r="E16" s="1">
        <v>31.0</v>
      </c>
      <c r="F16" s="1">
        <v>67.0</v>
      </c>
      <c r="G16" s="1">
        <v>-2.0</v>
      </c>
      <c r="H16" s="1">
        <v>-4.0</v>
      </c>
      <c r="I16" s="1">
        <v>1.0</v>
      </c>
      <c r="J16" s="1">
        <v>3.0</v>
      </c>
      <c r="K16" s="1">
        <v>-54.0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-32.0</v>
      </c>
      <c r="C17" s="1">
        <v>-1.0</v>
      </c>
      <c r="D17" s="1">
        <v>8.0</v>
      </c>
      <c r="E17" s="1">
        <v>34.0</v>
      </c>
      <c r="F17" s="1">
        <v>83.0</v>
      </c>
      <c r="G17" s="1">
        <v>90.0</v>
      </c>
      <c r="H17" s="1">
        <v>57.0</v>
      </c>
      <c r="I17" s="1">
        <v>28.0</v>
      </c>
      <c r="J17" s="1">
        <v>14.0</v>
      </c>
      <c r="K17" s="1">
        <v>-24.0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-3.0</v>
      </c>
      <c r="H18" s="1">
        <v>-2.0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-26.0</v>
      </c>
      <c r="H19" s="1">
        <v>-26.0</v>
      </c>
      <c r="I19" s="1">
        <v>-39.0</v>
      </c>
      <c r="J19" s="1">
        <v>-24.0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-3.0</v>
      </c>
      <c r="K20" s="1">
        <v>-237.0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0.0</v>
      </c>
      <c r="D21" s="1">
        <v>0.0</v>
      </c>
      <c r="E21" s="1">
        <v>-6.0</v>
      </c>
      <c r="F21" s="1">
        <v>-30.0</v>
      </c>
      <c r="G21" s="1">
        <v>4.0</v>
      </c>
      <c r="H21" s="1">
        <v>0.0</v>
      </c>
      <c r="I21" s="1">
        <v>0.0</v>
      </c>
      <c r="J21" s="1">
        <v>0.0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5.0</v>
      </c>
      <c r="C22" s="1">
        <v>-6.0</v>
      </c>
      <c r="D22" s="1">
        <v>77.0</v>
      </c>
      <c r="E22" s="1">
        <v>-9.0</v>
      </c>
      <c r="F22" s="1">
        <v>7.0</v>
      </c>
      <c r="G22" s="1">
        <v>-3.0</v>
      </c>
      <c r="H22" s="1">
        <v>22.0</v>
      </c>
      <c r="I22" s="1">
        <v>-27.0</v>
      </c>
      <c r="J22" s="1">
        <v>-9.0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0.0</v>
      </c>
      <c r="C23" s="1">
        <v>-3.0</v>
      </c>
      <c r="D23" s="1">
        <v>0.0</v>
      </c>
      <c r="E23" s="1">
        <v>0.0</v>
      </c>
      <c r="F23" s="1">
        <v>-74.0</v>
      </c>
      <c r="G23" s="1">
        <v>-13.0</v>
      </c>
      <c r="H23" s="1">
        <v>-6.0</v>
      </c>
      <c r="I23" s="1">
        <v>-3.0</v>
      </c>
      <c r="J23" s="1">
        <v>-4.0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0.0</v>
      </c>
      <c r="C24" s="1">
        <v>0.0</v>
      </c>
      <c r="D24" s="1">
        <v>3.0</v>
      </c>
      <c r="E24" s="1">
        <v>60.0</v>
      </c>
      <c r="F24" s="1">
        <v>0.0</v>
      </c>
      <c r="G24" s="1">
        <v>0.0</v>
      </c>
      <c r="H24" s="1">
        <v>0.0</v>
      </c>
      <c r="I24" s="1">
        <v>44.0</v>
      </c>
      <c r="J24" s="1">
        <v>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-4.0</v>
      </c>
      <c r="H25" s="1">
        <v>-31.0</v>
      </c>
      <c r="I25" s="1">
        <v>-2.0</v>
      </c>
      <c r="J25" s="1">
        <v>-17.0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0.0</v>
      </c>
      <c r="C26" s="1">
        <v>-50.0</v>
      </c>
      <c r="D26" s="1">
        <v>-1.0</v>
      </c>
      <c r="E26" s="1">
        <v>-10.0</v>
      </c>
      <c r="F26" s="1">
        <v>-45.0</v>
      </c>
      <c r="G26" s="1">
        <v>-4.0</v>
      </c>
      <c r="H26" s="1">
        <v>-27.0</v>
      </c>
      <c r="I26" s="1">
        <v>-15.0</v>
      </c>
      <c r="J26" s="1">
        <v>-13.0</v>
      </c>
      <c r="K26" s="1">
        <v>-60.0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-32.0</v>
      </c>
      <c r="C27" s="1">
        <v>-11.0</v>
      </c>
      <c r="D27" s="1">
        <v>10.0</v>
      </c>
      <c r="E27" s="1">
        <v>8.0</v>
      </c>
      <c r="F27" s="1">
        <v>44.0</v>
      </c>
      <c r="G27" s="1">
        <v>43.0</v>
      </c>
      <c r="H27" s="1">
        <v>17.0</v>
      </c>
      <c r="I27" s="1">
        <v>-31.0</v>
      </c>
      <c r="J27" s="1">
        <v>-38.0</v>
      </c>
      <c r="K27" s="1">
        <v>-328.0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9.0</v>
      </c>
      <c r="C28" s="1">
        <v>9.0</v>
      </c>
      <c r="D28" s="1">
        <v>5.0</v>
      </c>
      <c r="E28" s="1">
        <v>9.0</v>
      </c>
      <c r="F28" s="1">
        <v>-3.0</v>
      </c>
      <c r="G28" s="1">
        <v>-5.0</v>
      </c>
      <c r="H28" s="1">
        <v>-6.0</v>
      </c>
      <c r="I28" s="1">
        <v>-1.0</v>
      </c>
      <c r="J28" s="1">
        <v>-18.0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-42.0</v>
      </c>
      <c r="C29" s="1">
        <v>-21.0</v>
      </c>
      <c r="D29" s="1">
        <v>4.0</v>
      </c>
      <c r="E29" s="1">
        <v>-60.0</v>
      </c>
      <c r="F29" s="1">
        <v>47.0</v>
      </c>
      <c r="G29" s="1">
        <v>48.0</v>
      </c>
      <c r="H29" s="1">
        <v>24.0</v>
      </c>
      <c r="I29" s="1">
        <v>-30.0</v>
      </c>
      <c r="J29" s="1">
        <v>-19.0</v>
      </c>
      <c r="K29" s="1">
        <v>-326.0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-42.0</v>
      </c>
      <c r="C31" s="1">
        <v>-21.0</v>
      </c>
      <c r="D31" s="1">
        <v>4.0</v>
      </c>
      <c r="E31" s="1">
        <v>-60.0</v>
      </c>
      <c r="F31" s="1">
        <v>47.0</v>
      </c>
      <c r="G31" s="1">
        <v>48.0</v>
      </c>
      <c r="H31" s="1">
        <v>24.0</v>
      </c>
      <c r="I31" s="1">
        <v>-30.0</v>
      </c>
      <c r="J31" s="1">
        <v>-19.0</v>
      </c>
      <c r="K31" s="1">
        <v>-336.0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-1.0</v>
      </c>
      <c r="I32" s="1">
        <v>-14.0</v>
      </c>
      <c r="J32" s="1">
        <v>3.0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>
        <v>-42.0</v>
      </c>
      <c r="C33" s="1">
        <v>-21.0</v>
      </c>
      <c r="D33" s="1">
        <v>4.0</v>
      </c>
      <c r="E33" s="1">
        <v>-60.0</v>
      </c>
      <c r="F33" s="1">
        <v>47.0</v>
      </c>
      <c r="G33" s="1">
        <v>48.0</v>
      </c>
      <c r="H33" s="1">
        <v>24.0</v>
      </c>
      <c r="I33" s="1">
        <v>-30.0</v>
      </c>
      <c r="J33" s="1">
        <v>-19.0</v>
      </c>
      <c r="K33" s="1">
        <v>-336.0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>
        <v>29.0</v>
      </c>
      <c r="C34" s="1">
        <v>29.0</v>
      </c>
      <c r="D34" s="1">
        <v>29.0</v>
      </c>
      <c r="E34" s="1">
        <v>29.0</v>
      </c>
      <c r="F34" s="1">
        <v>1.0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-71.0</v>
      </c>
      <c r="C35" s="1">
        <v>-50.0</v>
      </c>
      <c r="D35" s="1">
        <v>-24.0</v>
      </c>
      <c r="E35" s="1">
        <v>-29.0</v>
      </c>
      <c r="F35" s="1">
        <v>46.0</v>
      </c>
      <c r="G35" s="1">
        <v>48.0</v>
      </c>
      <c r="H35" s="1">
        <v>24.0</v>
      </c>
      <c r="I35" s="1">
        <v>-30.0</v>
      </c>
      <c r="J35" s="1">
        <v>-19.0</v>
      </c>
      <c r="K35" s="1">
        <v>-336.0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-71.0</v>
      </c>
      <c r="C36" s="1">
        <v>-50.0</v>
      </c>
      <c r="D36" s="1">
        <v>-24.0</v>
      </c>
      <c r="E36" s="1">
        <v>-29.0</v>
      </c>
      <c r="F36" s="1">
        <v>46.0</v>
      </c>
      <c r="G36" s="1">
        <v>48.0</v>
      </c>
      <c r="H36" s="1">
        <v>24.0</v>
      </c>
      <c r="I36" s="1">
        <v>-30.0</v>
      </c>
      <c r="J36" s="1">
        <v>-19.0</v>
      </c>
      <c r="K36" s="1">
        <v>-326.0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 t="s">
        <v>176</v>
      </c>
      <c r="C38" s="1" t="s">
        <v>177</v>
      </c>
      <c r="D38" s="1" t="s">
        <v>178</v>
      </c>
      <c r="E38" s="1" t="s">
        <v>179</v>
      </c>
      <c r="F38" s="1" t="s">
        <v>180</v>
      </c>
      <c r="G38" s="1" t="s">
        <v>181</v>
      </c>
      <c r="H38" s="1" t="s">
        <v>182</v>
      </c>
      <c r="I38" s="1" t="s">
        <v>183</v>
      </c>
      <c r="J38" s="1" t="s">
        <v>184</v>
      </c>
      <c r="K38" s="1" t="s">
        <v>185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186</v>
      </c>
      <c r="B39" s="1" t="s">
        <v>176</v>
      </c>
      <c r="C39" s="1" t="s">
        <v>177</v>
      </c>
      <c r="D39" s="1" t="s">
        <v>178</v>
      </c>
      <c r="E39" s="1" t="s">
        <v>179</v>
      </c>
      <c r="F39" s="1" t="s">
        <v>180</v>
      </c>
      <c r="G39" s="1" t="s">
        <v>181</v>
      </c>
      <c r="H39" s="1" t="s">
        <v>182</v>
      </c>
      <c r="I39" s="1" t="s">
        <v>183</v>
      </c>
      <c r="J39" s="1" t="s">
        <v>184</v>
      </c>
      <c r="K39" s="1" t="s">
        <v>187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>
        <v>69.0</v>
      </c>
      <c r="C40" s="1">
        <v>69.0</v>
      </c>
      <c r="D40" s="1">
        <v>69.0</v>
      </c>
      <c r="E40" s="1">
        <v>70.0</v>
      </c>
      <c r="F40" s="1">
        <v>141.0</v>
      </c>
      <c r="G40" s="1">
        <v>180.0</v>
      </c>
      <c r="H40" s="1">
        <v>203.0</v>
      </c>
      <c r="I40" s="1">
        <v>259.0</v>
      </c>
      <c r="J40" s="1">
        <v>270.0</v>
      </c>
      <c r="K40" s="1">
        <v>276.0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 t="s">
        <v>176</v>
      </c>
      <c r="C41" s="1" t="s">
        <v>177</v>
      </c>
      <c r="D41" s="1" t="s">
        <v>178</v>
      </c>
      <c r="E41" s="1" t="s">
        <v>179</v>
      </c>
      <c r="F41" s="1" t="s">
        <v>190</v>
      </c>
      <c r="G41" s="1" t="s">
        <v>191</v>
      </c>
      <c r="H41" s="1" t="s">
        <v>192</v>
      </c>
      <c r="I41" s="1" t="s">
        <v>183</v>
      </c>
      <c r="J41" s="1" t="s">
        <v>184</v>
      </c>
      <c r="K41" s="1" t="s">
        <v>185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 t="s">
        <v>176</v>
      </c>
      <c r="C42" s="1" t="s">
        <v>177</v>
      </c>
      <c r="D42" s="1" t="s">
        <v>178</v>
      </c>
      <c r="E42" s="1" t="s">
        <v>179</v>
      </c>
      <c r="F42" s="1" t="s">
        <v>190</v>
      </c>
      <c r="G42" s="1" t="s">
        <v>191</v>
      </c>
      <c r="H42" s="1" t="s">
        <v>192</v>
      </c>
      <c r="I42" s="1" t="s">
        <v>183</v>
      </c>
      <c r="J42" s="1" t="s">
        <v>184</v>
      </c>
      <c r="K42" s="1" t="s">
        <v>187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69.0</v>
      </c>
      <c r="C43" s="1">
        <v>69.0</v>
      </c>
      <c r="D43" s="1">
        <v>69.0</v>
      </c>
      <c r="E43" s="1">
        <v>70.0</v>
      </c>
      <c r="F43" s="1">
        <v>144.0</v>
      </c>
      <c r="G43" s="1">
        <v>184.0</v>
      </c>
      <c r="H43" s="1">
        <v>207.0</v>
      </c>
      <c r="I43" s="1">
        <v>259.0</v>
      </c>
      <c r="J43" s="1">
        <v>270.0</v>
      </c>
      <c r="K43" s="1">
        <v>276.0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 t="s">
        <v>196</v>
      </c>
      <c r="C44" s="1" t="s">
        <v>197</v>
      </c>
      <c r="D44" s="1" t="s">
        <v>198</v>
      </c>
      <c r="E44" s="1" t="s">
        <v>199</v>
      </c>
      <c r="F44" s="1" t="s">
        <v>200</v>
      </c>
      <c r="G44" s="1" t="s">
        <v>190</v>
      </c>
      <c r="H44" s="1" t="s">
        <v>201</v>
      </c>
      <c r="I44" s="1" t="s">
        <v>202</v>
      </c>
      <c r="J44" s="1" t="s">
        <v>203</v>
      </c>
      <c r="K44" s="1" t="s">
        <v>204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 t="s">
        <v>196</v>
      </c>
      <c r="C45" s="1" t="s">
        <v>197</v>
      </c>
      <c r="D45" s="1" t="s">
        <v>198</v>
      </c>
      <c r="E45" s="1" t="s">
        <v>199</v>
      </c>
      <c r="F45" s="1" t="s">
        <v>206</v>
      </c>
      <c r="G45" s="1" t="s">
        <v>199</v>
      </c>
      <c r="H45" s="1" t="s">
        <v>207</v>
      </c>
      <c r="I45" s="1" t="s">
        <v>202</v>
      </c>
      <c r="J45" s="1" t="s">
        <v>203</v>
      </c>
      <c r="K45" s="1" t="s">
        <v>204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 t="s">
        <v>209</v>
      </c>
      <c r="C46" s="1" t="s">
        <v>209</v>
      </c>
      <c r="D46" s="1" t="s">
        <v>209</v>
      </c>
      <c r="E46" s="1" t="s">
        <v>209</v>
      </c>
      <c r="F46" s="1" t="s">
        <v>210</v>
      </c>
      <c r="G46" s="1" t="s">
        <v>211</v>
      </c>
      <c r="H46" s="1" t="s">
        <v>212</v>
      </c>
      <c r="I46" s="1" t="s">
        <v>213</v>
      </c>
      <c r="J46" s="1" t="s">
        <v>213</v>
      </c>
      <c r="K46" s="1" t="s">
        <v>213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 t="s">
        <v>215</v>
      </c>
      <c r="C47" s="1" t="s">
        <v>216</v>
      </c>
      <c r="D47" s="1" t="s">
        <v>217</v>
      </c>
      <c r="E47" s="1">
        <v>0.0</v>
      </c>
      <c r="F47" s="1" t="s">
        <v>218</v>
      </c>
      <c r="G47" s="1" t="s">
        <v>219</v>
      </c>
      <c r="H47" s="1" t="s">
        <v>220</v>
      </c>
      <c r="I47" s="1" t="s">
        <v>221</v>
      </c>
      <c r="J47" s="1">
        <v>0.0</v>
      </c>
      <c r="K47" s="1" t="s">
        <v>222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208.0</v>
      </c>
      <c r="C49" s="1">
        <v>238.0</v>
      </c>
      <c r="D49" s="1">
        <v>241.0</v>
      </c>
      <c r="E49" s="1">
        <v>263.0</v>
      </c>
      <c r="F49" s="1">
        <v>282.0</v>
      </c>
      <c r="G49" s="1">
        <v>339.0</v>
      </c>
      <c r="H49" s="1">
        <v>406.0</v>
      </c>
      <c r="I49" s="1">
        <v>441.0</v>
      </c>
      <c r="J49" s="1">
        <v>486.0</v>
      </c>
      <c r="K49" s="1">
        <v>521.0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89.0</v>
      </c>
      <c r="C50" s="1">
        <v>120.0</v>
      </c>
      <c r="D50" s="1">
        <v>129.0</v>
      </c>
      <c r="E50" s="1">
        <v>153.0</v>
      </c>
      <c r="F50" s="1">
        <v>170.0</v>
      </c>
      <c r="G50" s="1">
        <v>190.0</v>
      </c>
      <c r="H50" s="1">
        <v>213.0</v>
      </c>
      <c r="I50" s="1">
        <v>162.0</v>
      </c>
      <c r="J50" s="1">
        <v>164.0</v>
      </c>
      <c r="K50" s="1">
        <v>204.0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86.0</v>
      </c>
      <c r="C51" s="1">
        <v>117.0</v>
      </c>
      <c r="D51" s="1">
        <v>127.0</v>
      </c>
      <c r="E51" s="1">
        <v>151.0</v>
      </c>
      <c r="F51" s="1">
        <v>169.0</v>
      </c>
      <c r="G51" s="1">
        <v>182.0</v>
      </c>
      <c r="H51" s="1">
        <v>198.0</v>
      </c>
      <c r="I51" s="1">
        <v>126.0</v>
      </c>
      <c r="J51" s="1">
        <v>127.0</v>
      </c>
      <c r="K51" s="1">
        <v>167.0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257.0</v>
      </c>
      <c r="C52" s="1">
        <v>282.0</v>
      </c>
      <c r="D52" s="1">
        <v>281.0</v>
      </c>
      <c r="E52" s="1">
        <v>306.0</v>
      </c>
      <c r="F52" s="1">
        <v>318.0</v>
      </c>
      <c r="G52" s="1">
        <v>367.0</v>
      </c>
      <c r="H52" s="1">
        <v>430.0</v>
      </c>
      <c r="I52" s="1">
        <v>497.0</v>
      </c>
      <c r="J52" s="1">
        <v>530.0</v>
      </c>
      <c r="K52" s="1">
        <v>560.0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1510.0</v>
      </c>
      <c r="C53" s="1">
        <v>1480.0</v>
      </c>
      <c r="D53" s="1">
        <v>1490.0</v>
      </c>
      <c r="E53" s="1">
        <v>1540.0</v>
      </c>
      <c r="F53" s="1">
        <v>1600.0</v>
      </c>
      <c r="G53" s="1">
        <v>1780.0</v>
      </c>
      <c r="H53" s="1">
        <v>1990.0</v>
      </c>
      <c r="I53" s="1">
        <v>2710.0</v>
      </c>
      <c r="J53" s="1">
        <v>2910.0</v>
      </c>
      <c r="K53" s="1">
        <v>2670.0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 t="s">
        <v>229</v>
      </c>
      <c r="C54" s="1" t="s">
        <v>230</v>
      </c>
      <c r="D54" s="1" t="s">
        <v>231</v>
      </c>
      <c r="E54" s="1" t="s">
        <v>232</v>
      </c>
      <c r="F54" s="1" t="s">
        <v>233</v>
      </c>
      <c r="G54" s="1" t="s">
        <v>234</v>
      </c>
      <c r="H54" s="1" t="s">
        <v>235</v>
      </c>
      <c r="I54" s="1" t="s">
        <v>236</v>
      </c>
      <c r="J54" s="1" t="s">
        <v>237</v>
      </c>
      <c r="K54" s="1" t="s">
        <v>238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-13.0</v>
      </c>
      <c r="C55" s="1">
        <v>1.0</v>
      </c>
      <c r="D55" s="1">
        <v>-81.0</v>
      </c>
      <c r="E55" s="1">
        <v>5.0</v>
      </c>
      <c r="F55" s="1">
        <v>-4.0</v>
      </c>
      <c r="G55" s="1">
        <v>69.0</v>
      </c>
      <c r="H55" s="1">
        <v>-63.0</v>
      </c>
      <c r="I55" s="1">
        <v>19.0</v>
      </c>
      <c r="J55" s="1">
        <v>33.0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1">
        <v>7.0</v>
      </c>
      <c r="C56" s="1">
        <v>10.0</v>
      </c>
      <c r="D56" s="1">
        <v>7.0</v>
      </c>
      <c r="E56" s="1">
        <v>7.0</v>
      </c>
      <c r="F56" s="1">
        <v>3.0</v>
      </c>
      <c r="G56" s="1">
        <v>4.0</v>
      </c>
      <c r="H56" s="1">
        <v>7.0</v>
      </c>
      <c r="I56" s="1">
        <v>7.0</v>
      </c>
      <c r="J56" s="1">
        <v>3.0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-5.0</v>
      </c>
      <c r="C57" s="1">
        <v>11.0</v>
      </c>
      <c r="D57" s="1">
        <v>6.0</v>
      </c>
      <c r="E57" s="1">
        <v>13.0</v>
      </c>
      <c r="F57" s="1">
        <v>-46.0</v>
      </c>
      <c r="G57" s="1">
        <v>5.0</v>
      </c>
      <c r="H57" s="1">
        <v>6.0</v>
      </c>
      <c r="I57" s="1">
        <v>7.0</v>
      </c>
      <c r="J57" s="1">
        <v>3.0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15.0</v>
      </c>
      <c r="C58" s="1">
        <v>87.0</v>
      </c>
      <c r="D58" s="1">
        <v>86.0</v>
      </c>
      <c r="E58" s="1">
        <v>-2.0</v>
      </c>
      <c r="F58" s="1">
        <v>-2.0</v>
      </c>
      <c r="G58" s="1">
        <v>-9.0</v>
      </c>
      <c r="H58" s="1">
        <v>-11.0</v>
      </c>
      <c r="I58" s="1">
        <v>-7.0</v>
      </c>
      <c r="J58" s="1">
        <v>3.0</v>
      </c>
      <c r="K58" s="1">
        <v>91.0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-22.0</v>
      </c>
      <c r="C59" s="1">
        <v>-3.0</v>
      </c>
      <c r="D59" s="1">
        <v>-1.0</v>
      </c>
      <c r="E59" s="1">
        <v>-1.0</v>
      </c>
      <c r="F59" s="1">
        <v>-56.0</v>
      </c>
      <c r="G59" s="1">
        <v>-78.0</v>
      </c>
      <c r="H59" s="1">
        <v>-2.0</v>
      </c>
      <c r="I59" s="1">
        <v>-2.0</v>
      </c>
      <c r="J59" s="1">
        <v>-26.0</v>
      </c>
      <c r="K59" s="1">
        <v>-11.0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244</v>
      </c>
      <c r="B60" s="1">
        <v>15.0</v>
      </c>
      <c r="C60" s="1">
        <v>-2.0</v>
      </c>
      <c r="D60" s="1">
        <v>-58.0</v>
      </c>
      <c r="E60" s="1">
        <v>-3.0</v>
      </c>
      <c r="F60" s="1">
        <v>-3.0</v>
      </c>
      <c r="G60" s="1">
        <v>-10.0</v>
      </c>
      <c r="H60" s="1">
        <v>-13.0</v>
      </c>
      <c r="I60" s="1">
        <v>-9.0</v>
      </c>
      <c r="J60" s="1">
        <v>-22.0</v>
      </c>
      <c r="K60" s="1">
        <v>-10.0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1">
        <v>-20.0</v>
      </c>
      <c r="C61" s="1">
        <v>-64.0</v>
      </c>
      <c r="D61" s="1">
        <v>5.0</v>
      </c>
      <c r="E61" s="1">
        <v>21.0</v>
      </c>
      <c r="F61" s="1">
        <v>52.0</v>
      </c>
      <c r="G61" s="1">
        <v>56.0</v>
      </c>
      <c r="H61" s="1">
        <v>36.0</v>
      </c>
      <c r="I61" s="1">
        <v>17.0</v>
      </c>
      <c r="J61" s="1">
        <v>8.0</v>
      </c>
      <c r="K61" s="1">
        <v>-15.0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3.0</v>
      </c>
      <c r="H62" s="1">
        <v>4.0</v>
      </c>
      <c r="I62" s="1">
        <v>11.0</v>
      </c>
      <c r="J62" s="1">
        <v>11.0</v>
      </c>
      <c r="K62" s="1">
        <v>13.0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247</v>
      </c>
      <c r="B63" s="1">
        <v>114.0</v>
      </c>
      <c r="C63" s="1">
        <v>117.0</v>
      </c>
      <c r="D63" s="1">
        <v>120.0</v>
      </c>
      <c r="E63" s="1">
        <v>116.0</v>
      </c>
      <c r="F63" s="1">
        <v>120.0</v>
      </c>
      <c r="G63" s="1">
        <v>97.0</v>
      </c>
      <c r="H63" s="1">
        <v>97.0</v>
      </c>
      <c r="I63" s="1">
        <v>111.0</v>
      </c>
      <c r="J63" s="1">
        <v>138.0</v>
      </c>
      <c r="K63" s="1">
        <v>153.0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248</v>
      </c>
      <c r="B64" s="1">
        <v>1.0</v>
      </c>
      <c r="C64" s="1">
        <v>2.0</v>
      </c>
      <c r="D64" s="1">
        <v>3.0</v>
      </c>
      <c r="E64" s="1">
        <v>2.0</v>
      </c>
      <c r="F64" s="1">
        <v>1.0</v>
      </c>
      <c r="G64" s="1">
        <v>1.0</v>
      </c>
      <c r="H64" s="1">
        <v>65.0</v>
      </c>
      <c r="I64" s="1">
        <v>-68.0</v>
      </c>
      <c r="J64" s="1">
        <v>-2.0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250</v>
      </c>
      <c r="B66" s="1">
        <v>49.0</v>
      </c>
      <c r="C66" s="1">
        <v>43.0</v>
      </c>
      <c r="D66" s="1">
        <v>40.0</v>
      </c>
      <c r="E66" s="1">
        <v>42.0</v>
      </c>
      <c r="F66" s="1">
        <v>36.0</v>
      </c>
      <c r="G66" s="1">
        <v>28.0</v>
      </c>
      <c r="H66" s="1">
        <v>23.0</v>
      </c>
      <c r="I66" s="1">
        <v>55.0</v>
      </c>
      <c r="J66" s="1">
        <v>44.0</v>
      </c>
      <c r="K66" s="1">
        <v>39.0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251</v>
      </c>
      <c r="B67" s="1">
        <v>0.0</v>
      </c>
      <c r="C67" s="1">
        <v>0.0</v>
      </c>
      <c r="D67" s="1">
        <v>20.0</v>
      </c>
      <c r="E67" s="1">
        <v>20.0</v>
      </c>
      <c r="F67" s="1">
        <v>16.0</v>
      </c>
      <c r="G67" s="1">
        <v>13.0</v>
      </c>
      <c r="H67" s="1">
        <v>6.0</v>
      </c>
      <c r="I67" s="1">
        <v>14.0</v>
      </c>
      <c r="J67" s="1">
        <v>12.0</v>
      </c>
      <c r="K67" s="1">
        <v>13.0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252</v>
      </c>
      <c r="B68" s="1">
        <v>0.0</v>
      </c>
      <c r="C68" s="1">
        <v>0.0</v>
      </c>
      <c r="D68" s="1">
        <v>19.0</v>
      </c>
      <c r="E68" s="1">
        <v>21.0</v>
      </c>
      <c r="F68" s="1">
        <v>20.0</v>
      </c>
      <c r="G68" s="1">
        <v>15.0</v>
      </c>
      <c r="H68" s="1">
        <v>16.0</v>
      </c>
      <c r="I68" s="1">
        <v>40.0</v>
      </c>
      <c r="J68" s="1">
        <v>31.0</v>
      </c>
      <c r="K68" s="1">
        <v>25.0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253</v>
      </c>
      <c r="B69" s="1">
        <v>0.0</v>
      </c>
      <c r="C69" s="1">
        <v>0.0</v>
      </c>
      <c r="D69" s="1">
        <v>0.0</v>
      </c>
      <c r="E69" s="1">
        <v>52.0</v>
      </c>
      <c r="F69" s="1">
        <v>52.0</v>
      </c>
      <c r="G69" s="1">
        <v>56.0</v>
      </c>
      <c r="H69" s="1">
        <v>58.0</v>
      </c>
      <c r="I69" s="1">
        <v>84.0</v>
      </c>
      <c r="J69" s="1">
        <v>103.0</v>
      </c>
      <c r="K69" s="1">
        <v>119.0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254</v>
      </c>
      <c r="B70" s="1">
        <v>2.0</v>
      </c>
      <c r="C70" s="1">
        <v>3.0</v>
      </c>
      <c r="D70" s="1">
        <v>2.0</v>
      </c>
      <c r="E70" s="1">
        <v>2.0</v>
      </c>
      <c r="F70" s="1">
        <v>10.0</v>
      </c>
      <c r="G70" s="1">
        <v>12.0</v>
      </c>
      <c r="H70" s="1">
        <v>17.0</v>
      </c>
      <c r="I70" s="1">
        <v>23.0</v>
      </c>
      <c r="J70" s="1">
        <v>27.0</v>
      </c>
      <c r="K70" s="1">
        <v>23.0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255</v>
      </c>
      <c r="B71" s="1">
        <v>0.0</v>
      </c>
      <c r="C71" s="1">
        <v>0.0</v>
      </c>
      <c r="D71" s="1">
        <v>3.0</v>
      </c>
      <c r="E71" s="1">
        <v>0.0</v>
      </c>
      <c r="F71" s="1">
        <v>0.0</v>
      </c>
      <c r="G71" s="1">
        <v>3.0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256</v>
      </c>
      <c r="B72" s="1">
        <v>2.0</v>
      </c>
      <c r="C72" s="1">
        <v>3.0</v>
      </c>
      <c r="D72" s="1">
        <v>6.0</v>
      </c>
      <c r="E72" s="1">
        <v>2.0</v>
      </c>
      <c r="F72" s="1">
        <v>10.0</v>
      </c>
      <c r="G72" s="1">
        <v>15.0</v>
      </c>
      <c r="H72" s="1">
        <v>17.0</v>
      </c>
      <c r="I72" s="1">
        <v>23.0</v>
      </c>
      <c r="J72" s="1">
        <v>27.0</v>
      </c>
      <c r="K72" s="1">
        <v>23.0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>
        <v>0.0</v>
      </c>
      <c r="C3" s="1">
        <v>0.0</v>
      </c>
      <c r="D3" s="1" t="s">
        <v>259</v>
      </c>
      <c r="E3" s="1" t="s">
        <v>260</v>
      </c>
      <c r="F3" s="1" t="s">
        <v>261</v>
      </c>
      <c r="G3" s="1" t="s">
        <v>262</v>
      </c>
      <c r="H3" s="1" t="s">
        <v>263</v>
      </c>
      <c r="I3" s="1" t="s">
        <v>264</v>
      </c>
      <c r="J3" s="1" t="s">
        <v>265</v>
      </c>
      <c r="K3" s="1" t="s">
        <v>266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267</v>
      </c>
      <c r="B4" s="1">
        <v>0.0</v>
      </c>
      <c r="C4" s="1">
        <v>0.0</v>
      </c>
      <c r="D4" s="1" t="s">
        <v>268</v>
      </c>
      <c r="E4" s="1" t="s">
        <v>269</v>
      </c>
      <c r="F4" s="1" t="s">
        <v>270</v>
      </c>
      <c r="G4" s="1" t="s">
        <v>268</v>
      </c>
      <c r="H4" s="1" t="s">
        <v>271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>
        <v>0.0</v>
      </c>
      <c r="C5" s="1">
        <v>0.0</v>
      </c>
      <c r="D5" s="1" t="s">
        <v>276</v>
      </c>
      <c r="E5" s="1" t="s">
        <v>277</v>
      </c>
      <c r="F5" s="1" t="s">
        <v>278</v>
      </c>
      <c r="G5" s="1" t="s">
        <v>268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>
        <v>0.0</v>
      </c>
      <c r="C6" s="1">
        <v>0.0</v>
      </c>
      <c r="D6" s="1" t="s">
        <v>284</v>
      </c>
      <c r="E6" s="1" t="s">
        <v>285</v>
      </c>
      <c r="F6" s="1" t="s">
        <v>286</v>
      </c>
      <c r="G6" s="1" t="s">
        <v>268</v>
      </c>
      <c r="H6" s="1" t="s">
        <v>279</v>
      </c>
      <c r="I6" s="1" t="s">
        <v>287</v>
      </c>
      <c r="J6" s="1" t="s">
        <v>281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290</v>
      </c>
      <c r="B8" s="1" t="s">
        <v>291</v>
      </c>
      <c r="C8" s="1" t="s">
        <v>292</v>
      </c>
      <c r="D8" s="1" t="s">
        <v>293</v>
      </c>
      <c r="E8" s="1" t="s">
        <v>294</v>
      </c>
      <c r="F8" s="1" t="s">
        <v>295</v>
      </c>
      <c r="G8" s="1" t="s">
        <v>296</v>
      </c>
      <c r="H8" s="1" t="s">
        <v>297</v>
      </c>
      <c r="I8" s="1" t="s">
        <v>298</v>
      </c>
      <c r="J8" s="1" t="s">
        <v>299</v>
      </c>
      <c r="K8" s="1">
        <v>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123</v>
      </c>
      <c r="E9" s="1" t="s">
        <v>124</v>
      </c>
      <c r="F9" s="1" t="s">
        <v>303</v>
      </c>
      <c r="G9" s="1" t="s">
        <v>304</v>
      </c>
      <c r="H9" s="1" t="s">
        <v>305</v>
      </c>
      <c r="I9" s="1" t="s">
        <v>306</v>
      </c>
      <c r="J9" s="1" t="s">
        <v>307</v>
      </c>
      <c r="K9" s="1" t="s">
        <v>308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309</v>
      </c>
      <c r="B10" s="1" t="s">
        <v>310</v>
      </c>
      <c r="C10" s="1" t="s">
        <v>311</v>
      </c>
      <c r="D10" s="1" t="s">
        <v>312</v>
      </c>
      <c r="E10" s="1" t="s">
        <v>313</v>
      </c>
      <c r="F10" s="1" t="s">
        <v>314</v>
      </c>
      <c r="G10" s="1" t="s">
        <v>315</v>
      </c>
      <c r="H10" s="1" t="s">
        <v>316</v>
      </c>
      <c r="I10" s="1" t="s">
        <v>317</v>
      </c>
      <c r="J10" s="1" t="s">
        <v>318</v>
      </c>
      <c r="K10" s="1" t="s">
        <v>319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320</v>
      </c>
      <c r="B11" s="1" t="s">
        <v>321</v>
      </c>
      <c r="C11" s="1" t="s">
        <v>322</v>
      </c>
      <c r="D11" s="1" t="s">
        <v>323</v>
      </c>
      <c r="E11" s="1" t="s">
        <v>324</v>
      </c>
      <c r="F11" s="1" t="s">
        <v>325</v>
      </c>
      <c r="G11" s="1" t="s">
        <v>326</v>
      </c>
      <c r="H11" s="1" t="s">
        <v>327</v>
      </c>
      <c r="I11" s="1" t="s">
        <v>328</v>
      </c>
      <c r="J11" s="1" t="s">
        <v>329</v>
      </c>
      <c r="K11" s="1" t="s">
        <v>330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331</v>
      </c>
      <c r="B12" s="1" t="s">
        <v>332</v>
      </c>
      <c r="C12" s="1" t="s">
        <v>333</v>
      </c>
      <c r="D12" s="1" t="s">
        <v>334</v>
      </c>
      <c r="E12" s="1" t="s">
        <v>335</v>
      </c>
      <c r="F12" s="1" t="s">
        <v>336</v>
      </c>
      <c r="G12" s="1" t="s">
        <v>337</v>
      </c>
      <c r="H12" s="1" t="s">
        <v>338</v>
      </c>
      <c r="I12" s="1" t="s">
        <v>339</v>
      </c>
      <c r="J12" s="1" t="s">
        <v>340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342</v>
      </c>
      <c r="B13" s="1" t="s">
        <v>343</v>
      </c>
      <c r="C13" s="1" t="s">
        <v>344</v>
      </c>
      <c r="D13" s="1" t="s">
        <v>180</v>
      </c>
      <c r="E13" s="1" t="s">
        <v>345</v>
      </c>
      <c r="F13" s="1" t="s">
        <v>346</v>
      </c>
      <c r="G13" s="1" t="s">
        <v>347</v>
      </c>
      <c r="H13" s="1" t="s">
        <v>348</v>
      </c>
      <c r="I13" s="1" t="s">
        <v>349</v>
      </c>
      <c r="J13" s="1" t="s">
        <v>350</v>
      </c>
      <c r="K13" s="1" t="s">
        <v>351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343</v>
      </c>
      <c r="C14" s="1" t="s">
        <v>344</v>
      </c>
      <c r="D14" s="1" t="s">
        <v>180</v>
      </c>
      <c r="E14" s="1" t="s">
        <v>345</v>
      </c>
      <c r="F14" s="1" t="s">
        <v>346</v>
      </c>
      <c r="G14" s="1" t="s">
        <v>347</v>
      </c>
      <c r="H14" s="1" t="s">
        <v>353</v>
      </c>
      <c r="I14" s="1" t="s">
        <v>349</v>
      </c>
      <c r="J14" s="1" t="s">
        <v>350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356</v>
      </c>
      <c r="C15" s="1" t="s">
        <v>357</v>
      </c>
      <c r="D15" s="1" t="s">
        <v>358</v>
      </c>
      <c r="E15" s="1" t="s">
        <v>359</v>
      </c>
      <c r="F15" s="1" t="s">
        <v>360</v>
      </c>
      <c r="G15" s="1" t="s">
        <v>347</v>
      </c>
      <c r="H15" s="1" t="s">
        <v>353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345</v>
      </c>
      <c r="D16" s="1" t="s">
        <v>363</v>
      </c>
      <c r="E16" s="1" t="s">
        <v>364</v>
      </c>
      <c r="F16" s="1" t="s">
        <v>365</v>
      </c>
      <c r="G16" s="1" t="s">
        <v>366</v>
      </c>
      <c r="H16" s="1" t="s">
        <v>367</v>
      </c>
      <c r="I16" s="1" t="s">
        <v>368</v>
      </c>
      <c r="J16" s="1" t="s">
        <v>199</v>
      </c>
      <c r="K16" s="1" t="s">
        <v>369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370</v>
      </c>
      <c r="B17" s="1">
        <v>0.0</v>
      </c>
      <c r="C17" s="1">
        <v>0.0</v>
      </c>
      <c r="D17" s="1" t="s">
        <v>371</v>
      </c>
      <c r="E17" s="1" t="s">
        <v>372</v>
      </c>
      <c r="F17" s="1" t="s">
        <v>373</v>
      </c>
      <c r="G17" s="1" t="s">
        <v>374</v>
      </c>
      <c r="H17" s="1" t="s">
        <v>375</v>
      </c>
      <c r="I17" s="1" t="s">
        <v>376</v>
      </c>
      <c r="J17" s="1" t="s">
        <v>377</v>
      </c>
      <c r="K17" s="1" t="s">
        <v>378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379</v>
      </c>
      <c r="B18" s="1">
        <v>0.0</v>
      </c>
      <c r="C18" s="1">
        <v>0.0</v>
      </c>
      <c r="D18" s="1" t="s">
        <v>380</v>
      </c>
      <c r="E18" s="1" t="s">
        <v>381</v>
      </c>
      <c r="F18" s="1" t="s">
        <v>382</v>
      </c>
      <c r="G18" s="1" t="s">
        <v>383</v>
      </c>
      <c r="H18" s="1" t="s">
        <v>384</v>
      </c>
      <c r="I18" s="1" t="s">
        <v>385</v>
      </c>
      <c r="J18" s="1" t="s">
        <v>310</v>
      </c>
      <c r="K18" s="1" t="s">
        <v>386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387</v>
      </c>
      <c r="B20" s="1">
        <v>0.0</v>
      </c>
      <c r="C20" s="1">
        <v>0.0</v>
      </c>
      <c r="D20" s="1" t="s">
        <v>388</v>
      </c>
      <c r="E20" s="1" t="s">
        <v>389</v>
      </c>
      <c r="F20" s="1" t="s">
        <v>389</v>
      </c>
      <c r="G20" s="1" t="s">
        <v>390</v>
      </c>
      <c r="H20" s="1" t="s">
        <v>180</v>
      </c>
      <c r="I20" s="1" t="s">
        <v>391</v>
      </c>
      <c r="J20" s="1" t="s">
        <v>206</v>
      </c>
      <c r="K20" s="1" t="s">
        <v>180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392</v>
      </c>
      <c r="B21" s="1">
        <v>0.0</v>
      </c>
      <c r="C21" s="1">
        <v>0.0</v>
      </c>
      <c r="D21" s="1" t="s">
        <v>393</v>
      </c>
      <c r="E21" s="1" t="s">
        <v>394</v>
      </c>
      <c r="F21" s="1" t="s">
        <v>279</v>
      </c>
      <c r="G21" s="1" t="s">
        <v>395</v>
      </c>
      <c r="H21" s="1" t="s">
        <v>396</v>
      </c>
      <c r="I21" s="1" t="s">
        <v>397</v>
      </c>
      <c r="J21" s="1" t="s">
        <v>390</v>
      </c>
      <c r="K21" s="1" t="s">
        <v>398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399</v>
      </c>
      <c r="B22" s="1">
        <v>0.0</v>
      </c>
      <c r="C22" s="1">
        <v>0.0</v>
      </c>
      <c r="D22" s="1" t="s">
        <v>400</v>
      </c>
      <c r="E22" s="1" t="s">
        <v>401</v>
      </c>
      <c r="F22" s="1" t="s">
        <v>402</v>
      </c>
      <c r="G22" s="1" t="s">
        <v>123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1">
        <v>0.0</v>
      </c>
      <c r="C23" s="1">
        <v>0.0</v>
      </c>
      <c r="D23" s="1">
        <v>0.0</v>
      </c>
      <c r="E23" s="1" t="s">
        <v>408</v>
      </c>
      <c r="F23" s="1" t="s">
        <v>409</v>
      </c>
      <c r="G23" s="1" t="s">
        <v>410</v>
      </c>
      <c r="H23" s="1" t="s">
        <v>411</v>
      </c>
      <c r="I23" s="1" t="s">
        <v>412</v>
      </c>
      <c r="J23" s="1" t="s">
        <v>413</v>
      </c>
      <c r="K23" s="1" t="s">
        <v>414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416</v>
      </c>
      <c r="B25" s="1">
        <v>0.0</v>
      </c>
      <c r="C25" s="1" t="s">
        <v>417</v>
      </c>
      <c r="D25" s="1" t="s">
        <v>417</v>
      </c>
      <c r="E25" s="1" t="s">
        <v>418</v>
      </c>
      <c r="F25" s="1" t="s">
        <v>419</v>
      </c>
      <c r="G25" s="1" t="s">
        <v>420</v>
      </c>
      <c r="H25" s="1" t="s">
        <v>421</v>
      </c>
      <c r="I25" s="1" t="s">
        <v>212</v>
      </c>
      <c r="J25" s="1" t="s">
        <v>422</v>
      </c>
      <c r="K25" s="1" t="s">
        <v>213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>
        <v>0.0</v>
      </c>
      <c r="C26" s="1" t="s">
        <v>424</v>
      </c>
      <c r="D26" s="1" t="s">
        <v>425</v>
      </c>
      <c r="E26" s="1" t="s">
        <v>426</v>
      </c>
      <c r="F26" s="1" t="s">
        <v>427</v>
      </c>
      <c r="G26" s="1" t="s">
        <v>428</v>
      </c>
      <c r="H26" s="1" t="s">
        <v>274</v>
      </c>
      <c r="I26" s="1" t="s">
        <v>429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>
        <v>0.0</v>
      </c>
      <c r="C27" s="1" t="s">
        <v>433</v>
      </c>
      <c r="D27" s="1" t="s">
        <v>434</v>
      </c>
      <c r="E27" s="1" t="s">
        <v>435</v>
      </c>
      <c r="F27" s="1" t="s">
        <v>436</v>
      </c>
      <c r="G27" s="1" t="s">
        <v>368</v>
      </c>
      <c r="H27" s="1" t="s">
        <v>437</v>
      </c>
      <c r="I27" s="1" t="s">
        <v>438</v>
      </c>
      <c r="J27" s="1" t="s">
        <v>439</v>
      </c>
      <c r="K27" s="1" t="s">
        <v>440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441</v>
      </c>
      <c r="B28" s="1">
        <v>0.0</v>
      </c>
      <c r="C28" s="1">
        <v>0.0</v>
      </c>
      <c r="D28" s="1" t="s">
        <v>442</v>
      </c>
      <c r="E28" s="1" t="s">
        <v>443</v>
      </c>
      <c r="F28" s="1" t="s">
        <v>444</v>
      </c>
      <c r="G28" s="1" t="s">
        <v>445</v>
      </c>
      <c r="H28" s="1" t="s">
        <v>446</v>
      </c>
      <c r="I28" s="1" t="s">
        <v>447</v>
      </c>
      <c r="J28" s="1" t="s">
        <v>448</v>
      </c>
      <c r="K28" s="1" t="s">
        <v>449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450</v>
      </c>
      <c r="B29" s="1">
        <v>0.0</v>
      </c>
      <c r="C29" s="1">
        <v>0.0</v>
      </c>
      <c r="D29" s="1">
        <v>0.0</v>
      </c>
      <c r="E29" s="1" t="s">
        <v>451</v>
      </c>
      <c r="F29" s="1" t="s">
        <v>452</v>
      </c>
      <c r="G29" s="1" t="s">
        <v>453</v>
      </c>
      <c r="H29" s="1" t="s">
        <v>454</v>
      </c>
      <c r="I29" s="1" t="s">
        <v>455</v>
      </c>
      <c r="J29" s="1" t="s">
        <v>339</v>
      </c>
      <c r="K29" s="1" t="s">
        <v>405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>
        <v>0.0</v>
      </c>
      <c r="C30" s="1">
        <v>0.0</v>
      </c>
      <c r="D30" s="1" t="s">
        <v>457</v>
      </c>
      <c r="E30" s="1" t="s">
        <v>458</v>
      </c>
      <c r="F30" s="1" t="s">
        <v>459</v>
      </c>
      <c r="G30" s="1" t="s">
        <v>460</v>
      </c>
      <c r="H30" s="1" t="s">
        <v>461</v>
      </c>
      <c r="I30" s="1" t="s">
        <v>462</v>
      </c>
      <c r="J30" s="1" t="s">
        <v>463</v>
      </c>
      <c r="K30" s="1" t="s">
        <v>464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465</v>
      </c>
      <c r="B31" s="1">
        <v>0.0</v>
      </c>
      <c r="C31" s="1">
        <v>0.0</v>
      </c>
      <c r="D31" s="1">
        <v>0.0</v>
      </c>
      <c r="E31" s="1" t="s">
        <v>466</v>
      </c>
      <c r="F31" s="1" t="s">
        <v>467</v>
      </c>
      <c r="G31" s="1" t="s">
        <v>468</v>
      </c>
      <c r="H31" s="1">
        <v>31.0</v>
      </c>
      <c r="I31" s="1" t="s">
        <v>469</v>
      </c>
      <c r="J31" s="1" t="s">
        <v>470</v>
      </c>
      <c r="K31" s="1" t="s">
        <v>471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473</v>
      </c>
      <c r="B33" s="1">
        <v>0.0</v>
      </c>
      <c r="C33" s="1" t="s">
        <v>474</v>
      </c>
      <c r="D33" s="1" t="s">
        <v>475</v>
      </c>
      <c r="E33" s="1">
        <v>0.0</v>
      </c>
      <c r="F33" s="1" t="s">
        <v>476</v>
      </c>
      <c r="G33" s="1" t="s">
        <v>477</v>
      </c>
      <c r="H33" s="1" t="s">
        <v>478</v>
      </c>
      <c r="I33" s="1" t="s">
        <v>479</v>
      </c>
      <c r="J33" s="1" t="s">
        <v>480</v>
      </c>
      <c r="K33" s="1" t="s">
        <v>481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482</v>
      </c>
      <c r="B34" s="1">
        <v>0.0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 t="s">
        <v>488</v>
      </c>
      <c r="I34" s="1" t="s">
        <v>489</v>
      </c>
      <c r="J34" s="1" t="s">
        <v>490</v>
      </c>
      <c r="K34" s="1">
        <v>49.0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491</v>
      </c>
      <c r="B35" s="1">
        <v>0.0</v>
      </c>
      <c r="C35" s="1" t="s">
        <v>474</v>
      </c>
      <c r="D35" s="1" t="s">
        <v>475</v>
      </c>
      <c r="E35" s="1">
        <v>0.0</v>
      </c>
      <c r="F35" s="1" t="s">
        <v>476</v>
      </c>
      <c r="G35" s="1" t="s">
        <v>492</v>
      </c>
      <c r="H35" s="1" t="s">
        <v>493</v>
      </c>
      <c r="I35" s="1" t="s">
        <v>494</v>
      </c>
      <c r="J35" s="1" t="s">
        <v>495</v>
      </c>
      <c r="K35" s="1" t="s">
        <v>496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497</v>
      </c>
      <c r="B36" s="1">
        <v>0.0</v>
      </c>
      <c r="C36" s="1" t="s">
        <v>483</v>
      </c>
      <c r="D36" s="1" t="s">
        <v>484</v>
      </c>
      <c r="E36" s="1" t="s">
        <v>485</v>
      </c>
      <c r="F36" s="1" t="s">
        <v>486</v>
      </c>
      <c r="G36" s="1" t="s">
        <v>498</v>
      </c>
      <c r="H36" s="1" t="s">
        <v>499</v>
      </c>
      <c r="I36" s="1" t="s">
        <v>500</v>
      </c>
      <c r="J36" s="1" t="s">
        <v>501</v>
      </c>
      <c r="K36" s="1" t="s">
        <v>502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503</v>
      </c>
      <c r="B37" s="1">
        <v>0.0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 t="s">
        <v>510</v>
      </c>
      <c r="J37" s="1" t="s">
        <v>511</v>
      </c>
      <c r="K37" s="1" t="s">
        <v>512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513</v>
      </c>
      <c r="B38" s="1" t="s">
        <v>429</v>
      </c>
      <c r="C38" s="1">
        <v>1.0</v>
      </c>
      <c r="D38" s="1" t="s">
        <v>425</v>
      </c>
      <c r="E38" s="1" t="s">
        <v>514</v>
      </c>
      <c r="F38" s="1" t="s">
        <v>419</v>
      </c>
      <c r="G38" s="1" t="s">
        <v>515</v>
      </c>
      <c r="H38" s="1" t="s">
        <v>516</v>
      </c>
      <c r="I38" s="1" t="s">
        <v>517</v>
      </c>
      <c r="J38" s="1" t="s">
        <v>272</v>
      </c>
      <c r="K38" s="1" t="s">
        <v>518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 t="s">
        <v>367</v>
      </c>
      <c r="C39" s="1" t="s">
        <v>276</v>
      </c>
      <c r="D39" s="1" t="s">
        <v>520</v>
      </c>
      <c r="E39" s="1" t="s">
        <v>271</v>
      </c>
      <c r="F39" s="1" t="s">
        <v>521</v>
      </c>
      <c r="G39" s="1" t="s">
        <v>522</v>
      </c>
      <c r="H39" s="1" t="s">
        <v>523</v>
      </c>
      <c r="I39" s="1" t="s">
        <v>524</v>
      </c>
      <c r="J39" s="1" t="s">
        <v>269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525</v>
      </c>
      <c r="B40" s="1" t="s">
        <v>367</v>
      </c>
      <c r="C40" s="1" t="s">
        <v>276</v>
      </c>
      <c r="D40" s="1" t="s">
        <v>520</v>
      </c>
      <c r="E40" s="1" t="s">
        <v>271</v>
      </c>
      <c r="F40" s="1" t="s">
        <v>521</v>
      </c>
      <c r="G40" s="1" t="s">
        <v>522</v>
      </c>
      <c r="H40" s="1" t="s">
        <v>523</v>
      </c>
      <c r="I40" s="1" t="s">
        <v>524</v>
      </c>
      <c r="J40" s="1" t="s">
        <v>269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526</v>
      </c>
      <c r="B41" s="1">
        <v>0.0</v>
      </c>
      <c r="C41" s="1" t="s">
        <v>527</v>
      </c>
      <c r="D41" s="1" t="s">
        <v>528</v>
      </c>
      <c r="E41" s="1" t="s">
        <v>529</v>
      </c>
      <c r="F41" s="1" t="s">
        <v>530</v>
      </c>
      <c r="G41" s="1" t="s">
        <v>531</v>
      </c>
      <c r="H41" s="1" t="s">
        <v>532</v>
      </c>
      <c r="I41" s="1" t="s">
        <v>533</v>
      </c>
      <c r="J41" s="1" t="s">
        <v>534</v>
      </c>
      <c r="K41" s="1" t="s">
        <v>535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536</v>
      </c>
      <c r="B42" s="1">
        <v>0.0</v>
      </c>
      <c r="C42" s="1" t="s">
        <v>537</v>
      </c>
      <c r="D42" s="1" t="s">
        <v>532</v>
      </c>
      <c r="E42" s="1" t="s">
        <v>538</v>
      </c>
      <c r="F42" s="1" t="s">
        <v>539</v>
      </c>
      <c r="G42" s="1" t="s">
        <v>539</v>
      </c>
      <c r="H42" s="1" t="s">
        <v>540</v>
      </c>
      <c r="I42" s="1" t="s">
        <v>541</v>
      </c>
      <c r="J42" s="1" t="s">
        <v>542</v>
      </c>
      <c r="K42" s="1" t="s">
        <v>543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544</v>
      </c>
      <c r="B43" s="1">
        <v>0.0</v>
      </c>
      <c r="C43" s="1" t="s">
        <v>527</v>
      </c>
      <c r="D43" s="1" t="s">
        <v>528</v>
      </c>
      <c r="E43" s="1" t="s">
        <v>529</v>
      </c>
      <c r="F43" s="1" t="s">
        <v>530</v>
      </c>
      <c r="G43" s="1" t="s">
        <v>531</v>
      </c>
      <c r="H43" s="1" t="s">
        <v>532</v>
      </c>
      <c r="I43" s="1" t="s">
        <v>533</v>
      </c>
      <c r="J43" s="1" t="s">
        <v>534</v>
      </c>
      <c r="K43" s="1" t="s">
        <v>535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>
        <v>0.0</v>
      </c>
      <c r="C44" s="1" t="s">
        <v>537</v>
      </c>
      <c r="D44" s="1" t="s">
        <v>532</v>
      </c>
      <c r="E44" s="1" t="s">
        <v>538</v>
      </c>
      <c r="F44" s="1" t="s">
        <v>539</v>
      </c>
      <c r="G44" s="1" t="s">
        <v>539</v>
      </c>
      <c r="H44" s="1" t="s">
        <v>540</v>
      </c>
      <c r="I44" s="1" t="s">
        <v>541</v>
      </c>
      <c r="J44" s="1" t="s">
        <v>542</v>
      </c>
      <c r="K44" s="1" t="s">
        <v>543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547</v>
      </c>
      <c r="B46" s="1">
        <v>0.0</v>
      </c>
      <c r="C46" s="1" t="s">
        <v>548</v>
      </c>
      <c r="D46" s="1" t="s">
        <v>549</v>
      </c>
      <c r="E46" s="1" t="s">
        <v>550</v>
      </c>
      <c r="F46" s="1" t="s">
        <v>551</v>
      </c>
      <c r="G46" s="1" t="s">
        <v>552</v>
      </c>
      <c r="H46" s="1" t="s">
        <v>553</v>
      </c>
      <c r="I46" s="1" t="s">
        <v>554</v>
      </c>
      <c r="J46" s="1" t="s">
        <v>555</v>
      </c>
      <c r="K46" s="1" t="s">
        <v>556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557</v>
      </c>
      <c r="B47" s="1">
        <v>0.0</v>
      </c>
      <c r="C47" s="1" t="s">
        <v>558</v>
      </c>
      <c r="D47" s="1" t="s">
        <v>451</v>
      </c>
      <c r="E47" s="1" t="s">
        <v>307</v>
      </c>
      <c r="F47" s="1" t="s">
        <v>559</v>
      </c>
      <c r="G47" s="1" t="s">
        <v>560</v>
      </c>
      <c r="H47" s="1" t="s">
        <v>561</v>
      </c>
      <c r="I47" s="1" t="s">
        <v>562</v>
      </c>
      <c r="J47" s="1" t="s">
        <v>563</v>
      </c>
      <c r="K47" s="1" t="s">
        <v>564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565</v>
      </c>
      <c r="B48" s="1">
        <v>0.0</v>
      </c>
      <c r="C48" s="1" t="s">
        <v>566</v>
      </c>
      <c r="D48" s="1" t="s">
        <v>567</v>
      </c>
      <c r="E48" s="1" t="s">
        <v>568</v>
      </c>
      <c r="F48" s="1" t="s">
        <v>301</v>
      </c>
      <c r="G48" s="1" t="s">
        <v>569</v>
      </c>
      <c r="H48" s="1" t="s">
        <v>570</v>
      </c>
      <c r="I48" s="1" t="s">
        <v>571</v>
      </c>
      <c r="J48" s="1" t="s">
        <v>572</v>
      </c>
      <c r="K48" s="1" t="s">
        <v>573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574</v>
      </c>
      <c r="B49" s="1">
        <v>0.0</v>
      </c>
      <c r="C49" s="1" t="s">
        <v>575</v>
      </c>
      <c r="D49" s="1" t="s">
        <v>576</v>
      </c>
      <c r="E49" s="1" t="s">
        <v>577</v>
      </c>
      <c r="F49" s="1" t="s">
        <v>578</v>
      </c>
      <c r="G49" s="1" t="s">
        <v>527</v>
      </c>
      <c r="H49" s="1" t="s">
        <v>579</v>
      </c>
      <c r="I49" s="1" t="s">
        <v>580</v>
      </c>
      <c r="J49" s="1" t="s">
        <v>581</v>
      </c>
      <c r="K49" s="1" t="s">
        <v>582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583</v>
      </c>
      <c r="B50" s="1">
        <v>0.0</v>
      </c>
      <c r="C50" s="1" t="s">
        <v>584</v>
      </c>
      <c r="D50" s="1" t="s">
        <v>585</v>
      </c>
      <c r="E50" s="1" t="s">
        <v>586</v>
      </c>
      <c r="F50" s="1" t="s">
        <v>587</v>
      </c>
      <c r="G50" s="1" t="s">
        <v>268</v>
      </c>
      <c r="H50" s="1" t="s">
        <v>588</v>
      </c>
      <c r="I50" s="1" t="s">
        <v>589</v>
      </c>
      <c r="J50" s="1" t="s">
        <v>368</v>
      </c>
      <c r="K50" s="1" t="s">
        <v>590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591</v>
      </c>
      <c r="B51" s="1">
        <v>0.0</v>
      </c>
      <c r="C51" s="1" t="s">
        <v>592</v>
      </c>
      <c r="D51" s="1" t="s">
        <v>593</v>
      </c>
      <c r="E51" s="1" t="s">
        <v>594</v>
      </c>
      <c r="F51" s="1">
        <v>0.0</v>
      </c>
      <c r="G51" s="1" t="s">
        <v>200</v>
      </c>
      <c r="H51" s="1" t="s">
        <v>595</v>
      </c>
      <c r="I51" s="1" t="s">
        <v>596</v>
      </c>
      <c r="J51" s="1" t="s">
        <v>597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598</v>
      </c>
      <c r="B52" s="1">
        <v>0.0</v>
      </c>
      <c r="C52" s="1" t="s">
        <v>592</v>
      </c>
      <c r="D52" s="1" t="s">
        <v>593</v>
      </c>
      <c r="E52" s="1" t="s">
        <v>594</v>
      </c>
      <c r="F52" s="1">
        <v>0.0</v>
      </c>
      <c r="G52" s="1" t="s">
        <v>200</v>
      </c>
      <c r="H52" s="1" t="s">
        <v>599</v>
      </c>
      <c r="I52" s="1" t="s">
        <v>600</v>
      </c>
      <c r="J52" s="1" t="s">
        <v>601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602</v>
      </c>
      <c r="B53" s="1">
        <v>0.0</v>
      </c>
      <c r="C53" s="1" t="s">
        <v>603</v>
      </c>
      <c r="D53" s="1" t="s">
        <v>604</v>
      </c>
      <c r="E53" s="1" t="s">
        <v>605</v>
      </c>
      <c r="F53" s="1" t="s">
        <v>606</v>
      </c>
      <c r="G53" s="1" t="s">
        <v>607</v>
      </c>
      <c r="H53" s="1" t="s">
        <v>608</v>
      </c>
      <c r="I53" s="1" t="s">
        <v>609</v>
      </c>
      <c r="J53" s="1" t="s">
        <v>610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611</v>
      </c>
      <c r="B54" s="1">
        <v>0.0</v>
      </c>
      <c r="C54" s="1" t="s">
        <v>612</v>
      </c>
      <c r="D54" s="1" t="s">
        <v>613</v>
      </c>
      <c r="E54" s="1" t="s">
        <v>614</v>
      </c>
      <c r="F54" s="1" t="s">
        <v>615</v>
      </c>
      <c r="G54" s="1" t="s">
        <v>616</v>
      </c>
      <c r="H54" s="1" t="s">
        <v>617</v>
      </c>
      <c r="I54" s="1" t="s">
        <v>618</v>
      </c>
      <c r="J54" s="1" t="s">
        <v>619</v>
      </c>
      <c r="K54" s="1" t="s">
        <v>620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621</v>
      </c>
      <c r="B55" s="1">
        <v>0.0</v>
      </c>
      <c r="C55" s="1">
        <v>0.0</v>
      </c>
      <c r="D55" s="1" t="s">
        <v>622</v>
      </c>
      <c r="E55" s="1" t="s">
        <v>623</v>
      </c>
      <c r="F55" s="1" t="s">
        <v>191</v>
      </c>
      <c r="G55" s="1" t="s">
        <v>624</v>
      </c>
      <c r="H55" s="1" t="s">
        <v>625</v>
      </c>
      <c r="I55" s="1" t="s">
        <v>626</v>
      </c>
      <c r="J55" s="1" t="s">
        <v>627</v>
      </c>
      <c r="K55" s="1" t="s">
        <v>388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628</v>
      </c>
      <c r="B56" s="1">
        <v>0.0</v>
      </c>
      <c r="C56" s="1">
        <v>0.0</v>
      </c>
      <c r="D56" s="1">
        <v>0.0</v>
      </c>
      <c r="E56" s="1" t="s">
        <v>629</v>
      </c>
      <c r="F56" s="1" t="s">
        <v>630</v>
      </c>
      <c r="G56" s="1">
        <v>19.0</v>
      </c>
      <c r="H56" s="1" t="s">
        <v>631</v>
      </c>
      <c r="I56" s="1" t="s">
        <v>632</v>
      </c>
      <c r="J56" s="1" t="s">
        <v>633</v>
      </c>
      <c r="K56" s="1" t="s">
        <v>634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635</v>
      </c>
      <c r="B57" s="1">
        <v>0.0</v>
      </c>
      <c r="C57" s="1">
        <v>0.0</v>
      </c>
      <c r="D57" s="1" t="s">
        <v>636</v>
      </c>
      <c r="E57" s="1" t="s">
        <v>637</v>
      </c>
      <c r="F57" s="1" t="s">
        <v>107</v>
      </c>
      <c r="G57" s="1" t="s">
        <v>638</v>
      </c>
      <c r="H57" s="1" t="s">
        <v>639</v>
      </c>
      <c r="I57" s="1" t="s">
        <v>640</v>
      </c>
      <c r="J57" s="1" t="s">
        <v>641</v>
      </c>
      <c r="K57" s="1" t="s">
        <v>642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643</v>
      </c>
      <c r="B58" s="1">
        <v>0.0</v>
      </c>
      <c r="C58" s="1">
        <v>0.0</v>
      </c>
      <c r="D58" s="1" t="s">
        <v>644</v>
      </c>
      <c r="E58" s="1" t="s">
        <v>645</v>
      </c>
      <c r="F58" s="1" t="s">
        <v>646</v>
      </c>
      <c r="G58" s="1" t="s">
        <v>647</v>
      </c>
      <c r="H58" s="1" t="s">
        <v>648</v>
      </c>
      <c r="I58" s="1" t="s">
        <v>236</v>
      </c>
      <c r="J58" s="1" t="s">
        <v>649</v>
      </c>
      <c r="K58" s="1" t="s">
        <v>650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651</v>
      </c>
      <c r="B59" s="1">
        <v>0.0</v>
      </c>
      <c r="C59" s="1">
        <v>0.0</v>
      </c>
      <c r="D59" s="1" t="s">
        <v>652</v>
      </c>
      <c r="E59" s="1" t="s">
        <v>653</v>
      </c>
      <c r="F59" s="1" t="s">
        <v>654</v>
      </c>
      <c r="G59" s="1" t="s">
        <v>655</v>
      </c>
      <c r="H59" s="1" t="s">
        <v>656</v>
      </c>
      <c r="I59" s="1" t="s">
        <v>657</v>
      </c>
      <c r="J59" s="1" t="s">
        <v>658</v>
      </c>
      <c r="K59" s="1" t="s">
        <v>659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660</v>
      </c>
      <c r="B60" s="1">
        <v>0.0</v>
      </c>
      <c r="C60" s="1">
        <v>0.0</v>
      </c>
      <c r="D60" s="1" t="s">
        <v>661</v>
      </c>
      <c r="E60" s="1" t="s">
        <v>553</v>
      </c>
      <c r="F60" s="1" t="s">
        <v>662</v>
      </c>
      <c r="G60" s="1" t="s">
        <v>663</v>
      </c>
      <c r="H60" s="1" t="s">
        <v>664</v>
      </c>
      <c r="I60" s="1" t="s">
        <v>665</v>
      </c>
      <c r="J60" s="1" t="s">
        <v>666</v>
      </c>
      <c r="K60" s="1" t="s">
        <v>667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668</v>
      </c>
      <c r="B61" s="1">
        <v>0.0</v>
      </c>
      <c r="C61" s="1" t="s">
        <v>669</v>
      </c>
      <c r="D61" s="1" t="s">
        <v>573</v>
      </c>
      <c r="E61" s="1" t="s">
        <v>670</v>
      </c>
      <c r="F61" s="1" t="s">
        <v>586</v>
      </c>
      <c r="G61" s="1" t="s">
        <v>671</v>
      </c>
      <c r="H61" s="1" t="s">
        <v>672</v>
      </c>
      <c r="I61" s="1" t="s">
        <v>673</v>
      </c>
      <c r="J61" s="1" t="s">
        <v>674</v>
      </c>
      <c r="K61" s="1" t="s">
        <v>675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676</v>
      </c>
      <c r="B62" s="1">
        <v>0.0</v>
      </c>
      <c r="C62" s="1">
        <v>0.0</v>
      </c>
      <c r="D62" s="1">
        <v>0.0</v>
      </c>
      <c r="E62" s="1" t="s">
        <v>677</v>
      </c>
      <c r="F62" s="1" t="s">
        <v>678</v>
      </c>
      <c r="G62" s="1" t="s">
        <v>231</v>
      </c>
      <c r="H62" s="1" t="s">
        <v>679</v>
      </c>
      <c r="I62" s="1" t="s">
        <v>680</v>
      </c>
      <c r="J62" s="1" t="s">
        <v>681</v>
      </c>
      <c r="K62" s="1" t="s">
        <v>682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683</v>
      </c>
      <c r="B63" s="1">
        <v>0.0</v>
      </c>
      <c r="C63" s="1">
        <v>0.0</v>
      </c>
      <c r="D63" s="1">
        <v>0.0</v>
      </c>
      <c r="E63" s="1" t="s">
        <v>684</v>
      </c>
      <c r="F63" s="1" t="s">
        <v>440</v>
      </c>
      <c r="G63" s="1" t="s">
        <v>685</v>
      </c>
      <c r="H63" s="1" t="s">
        <v>686</v>
      </c>
      <c r="I63" s="1" t="s">
        <v>687</v>
      </c>
      <c r="J63" s="1" t="s">
        <v>688</v>
      </c>
      <c r="K63" s="1" t="s">
        <v>689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690</v>
      </c>
      <c r="B64" s="1">
        <v>0.0</v>
      </c>
      <c r="C64" s="1" t="s">
        <v>691</v>
      </c>
      <c r="D64" s="1" t="s">
        <v>692</v>
      </c>
      <c r="E64" s="1" t="s">
        <v>693</v>
      </c>
      <c r="F64" s="1" t="s">
        <v>694</v>
      </c>
      <c r="G64" s="1" t="s">
        <v>695</v>
      </c>
      <c r="H64" s="1">
        <v>5.0</v>
      </c>
      <c r="I64" s="1" t="s">
        <v>696</v>
      </c>
      <c r="J64" s="1" t="s">
        <v>692</v>
      </c>
      <c r="K64" s="1" t="s">
        <v>692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698</v>
      </c>
      <c r="B66" s="1">
        <v>0.0</v>
      </c>
      <c r="C66" s="1">
        <v>0.0</v>
      </c>
      <c r="D66" s="1" t="s">
        <v>699</v>
      </c>
      <c r="E66" s="1" t="s">
        <v>700</v>
      </c>
      <c r="F66" s="1" t="s">
        <v>701</v>
      </c>
      <c r="G66" s="1" t="s">
        <v>702</v>
      </c>
      <c r="H66" s="1" t="s">
        <v>703</v>
      </c>
      <c r="I66" s="1" t="s">
        <v>704</v>
      </c>
      <c r="J66" s="1" t="s">
        <v>705</v>
      </c>
      <c r="K66" s="1" t="s">
        <v>280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706</v>
      </c>
      <c r="B67" s="1">
        <v>0.0</v>
      </c>
      <c r="C67" s="1">
        <v>0.0</v>
      </c>
      <c r="D67" s="1" t="s">
        <v>707</v>
      </c>
      <c r="E67" s="1" t="s">
        <v>708</v>
      </c>
      <c r="F67" s="1" t="s">
        <v>709</v>
      </c>
      <c r="G67" s="1" t="s">
        <v>710</v>
      </c>
      <c r="H67" s="1" t="s">
        <v>711</v>
      </c>
      <c r="I67" s="1" t="s">
        <v>712</v>
      </c>
      <c r="J67" s="1" t="s">
        <v>713</v>
      </c>
      <c r="K67" s="1" t="s">
        <v>714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715</v>
      </c>
      <c r="B68" s="1">
        <v>0.0</v>
      </c>
      <c r="C68" s="1">
        <v>0.0</v>
      </c>
      <c r="D68" s="1" t="s">
        <v>716</v>
      </c>
      <c r="E68" s="1" t="s">
        <v>717</v>
      </c>
      <c r="F68" s="1" t="s">
        <v>718</v>
      </c>
      <c r="G68" s="1" t="s">
        <v>719</v>
      </c>
      <c r="H68" s="1" t="s">
        <v>720</v>
      </c>
      <c r="I68" s="1" t="s">
        <v>721</v>
      </c>
      <c r="J68" s="1" t="s">
        <v>722</v>
      </c>
      <c r="K68" s="1" t="s">
        <v>723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724</v>
      </c>
      <c r="B69" s="1">
        <v>0.0</v>
      </c>
      <c r="C69" s="1">
        <v>0.0</v>
      </c>
      <c r="D69" s="1" t="s">
        <v>725</v>
      </c>
      <c r="E69" s="1" t="s">
        <v>726</v>
      </c>
      <c r="F69" s="1" t="s">
        <v>727</v>
      </c>
      <c r="G69" s="1" t="s">
        <v>728</v>
      </c>
      <c r="H69" s="1" t="s">
        <v>729</v>
      </c>
      <c r="I69" s="1" t="s">
        <v>730</v>
      </c>
      <c r="J69" s="1" t="s">
        <v>731</v>
      </c>
      <c r="K69" s="1" t="s">
        <v>732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733</v>
      </c>
      <c r="B70" s="1">
        <v>0.0</v>
      </c>
      <c r="C70" s="1">
        <v>0.0</v>
      </c>
      <c r="D70" s="1" t="s">
        <v>734</v>
      </c>
      <c r="E70" s="1" t="s">
        <v>735</v>
      </c>
      <c r="F70" s="1" t="s">
        <v>736</v>
      </c>
      <c r="G70" s="1" t="s">
        <v>737</v>
      </c>
      <c r="H70" s="1" t="s">
        <v>738</v>
      </c>
      <c r="I70" s="1" t="s">
        <v>739</v>
      </c>
      <c r="J70" s="1" t="s">
        <v>740</v>
      </c>
      <c r="K70" s="1" t="s">
        <v>741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742</v>
      </c>
      <c r="B71" s="1">
        <v>0.0</v>
      </c>
      <c r="C71" s="1">
        <v>0.0</v>
      </c>
      <c r="D71" s="1" t="s">
        <v>743</v>
      </c>
      <c r="E71" s="1" t="s">
        <v>744</v>
      </c>
      <c r="F71" s="1" t="s">
        <v>745</v>
      </c>
      <c r="G71" s="1" t="s">
        <v>746</v>
      </c>
      <c r="H71" s="1" t="s">
        <v>747</v>
      </c>
      <c r="I71" s="1" t="s">
        <v>748</v>
      </c>
      <c r="J71" s="1" t="s">
        <v>749</v>
      </c>
      <c r="K71" s="1" t="s">
        <v>750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751</v>
      </c>
      <c r="B72" s="1">
        <v>0.0</v>
      </c>
      <c r="C72" s="1">
        <v>0.0</v>
      </c>
      <c r="D72" s="1" t="s">
        <v>743</v>
      </c>
      <c r="E72" s="1" t="s">
        <v>744</v>
      </c>
      <c r="F72" s="1" t="s">
        <v>745</v>
      </c>
      <c r="G72" s="1" t="s">
        <v>746</v>
      </c>
      <c r="H72" s="1" t="s">
        <v>752</v>
      </c>
      <c r="I72" s="1" t="s">
        <v>753</v>
      </c>
      <c r="J72" s="1">
        <v>-11.0</v>
      </c>
      <c r="K72" s="1" t="s">
        <v>754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755</v>
      </c>
      <c r="B73" s="1">
        <v>0.0</v>
      </c>
      <c r="C73" s="1">
        <v>0.0</v>
      </c>
      <c r="D73" s="1" t="s">
        <v>756</v>
      </c>
      <c r="E73" s="1" t="s">
        <v>757</v>
      </c>
      <c r="F73" s="1" t="s">
        <v>758</v>
      </c>
      <c r="G73" s="1" t="s">
        <v>759</v>
      </c>
      <c r="H73" s="1" t="s">
        <v>760</v>
      </c>
      <c r="I73" s="1" t="s">
        <v>761</v>
      </c>
      <c r="J73" s="1" t="s">
        <v>762</v>
      </c>
      <c r="K73" s="1" t="s">
        <v>763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764</v>
      </c>
      <c r="B74" s="1">
        <v>0.0</v>
      </c>
      <c r="C74" s="1">
        <v>0.0</v>
      </c>
      <c r="D74" s="1" t="s">
        <v>765</v>
      </c>
      <c r="E74" s="1" t="s">
        <v>766</v>
      </c>
      <c r="F74" s="1" t="s">
        <v>767</v>
      </c>
      <c r="G74" s="1" t="s">
        <v>768</v>
      </c>
      <c r="H74" s="1" t="s">
        <v>769</v>
      </c>
      <c r="I74" s="1" t="s">
        <v>770</v>
      </c>
      <c r="J74" s="1" t="s">
        <v>771</v>
      </c>
      <c r="K74" s="1" t="s">
        <v>772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773</v>
      </c>
      <c r="B75" s="1">
        <v>0.0</v>
      </c>
      <c r="C75" s="1">
        <v>0.0</v>
      </c>
      <c r="D75" s="1">
        <v>0.0</v>
      </c>
      <c r="E75" s="1" t="s">
        <v>277</v>
      </c>
      <c r="F75" s="1" t="s">
        <v>774</v>
      </c>
      <c r="G75" s="1" t="s">
        <v>775</v>
      </c>
      <c r="H75" s="1" t="s">
        <v>776</v>
      </c>
      <c r="I75" s="1" t="s">
        <v>777</v>
      </c>
      <c r="J75" s="1" t="s">
        <v>778</v>
      </c>
      <c r="K75" s="1" t="s">
        <v>779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780</v>
      </c>
      <c r="B76" s="1">
        <v>0.0</v>
      </c>
      <c r="C76" s="1">
        <v>0.0</v>
      </c>
      <c r="D76" s="1">
        <v>0.0</v>
      </c>
      <c r="E76" s="1">
        <v>0.0</v>
      </c>
      <c r="F76" s="1" t="s">
        <v>781</v>
      </c>
      <c r="G76" s="1" t="s">
        <v>782</v>
      </c>
      <c r="H76" s="1" t="s">
        <v>783</v>
      </c>
      <c r="I76" s="1" t="s">
        <v>784</v>
      </c>
      <c r="J76" s="1" t="s">
        <v>785</v>
      </c>
      <c r="K76" s="1" t="s">
        <v>786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787</v>
      </c>
      <c r="B77" s="1">
        <v>0.0</v>
      </c>
      <c r="C77" s="1">
        <v>0.0</v>
      </c>
      <c r="D77" s="1">
        <v>0.0</v>
      </c>
      <c r="E77" s="1" t="s">
        <v>788</v>
      </c>
      <c r="F77" s="1" t="s">
        <v>789</v>
      </c>
      <c r="G77" s="1" t="s">
        <v>790</v>
      </c>
      <c r="H77" s="1" t="s">
        <v>791</v>
      </c>
      <c r="I77" s="1">
        <v>33.0</v>
      </c>
      <c r="J77" s="1" t="s">
        <v>792</v>
      </c>
      <c r="K77" s="1" t="s">
        <v>793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794</v>
      </c>
      <c r="B78" s="1">
        <v>0.0</v>
      </c>
      <c r="C78" s="1">
        <v>0.0</v>
      </c>
      <c r="D78" s="1">
        <v>0.0</v>
      </c>
      <c r="E78" s="1" t="s">
        <v>184</v>
      </c>
      <c r="F78" s="1" t="s">
        <v>795</v>
      </c>
      <c r="G78" s="1" t="s">
        <v>796</v>
      </c>
      <c r="H78" s="1" t="s">
        <v>797</v>
      </c>
      <c r="I78" s="1" t="s">
        <v>798</v>
      </c>
      <c r="J78" s="1" t="s">
        <v>799</v>
      </c>
      <c r="K78" s="1" t="s">
        <v>800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801</v>
      </c>
      <c r="B79" s="1">
        <v>0.0</v>
      </c>
      <c r="C79" s="1">
        <v>0.0</v>
      </c>
      <c r="D79" s="1">
        <v>0.0</v>
      </c>
      <c r="E79" s="1" t="s">
        <v>802</v>
      </c>
      <c r="F79" s="1" t="s">
        <v>803</v>
      </c>
      <c r="G79" s="1" t="s">
        <v>804</v>
      </c>
      <c r="H79" s="1" t="s">
        <v>805</v>
      </c>
      <c r="I79" s="1" t="s">
        <v>806</v>
      </c>
      <c r="J79" s="1" t="s">
        <v>807</v>
      </c>
      <c r="K79" s="1" t="s">
        <v>808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809</v>
      </c>
      <c r="B80" s="1">
        <v>0.0</v>
      </c>
      <c r="C80" s="1">
        <v>0.0</v>
      </c>
      <c r="D80" s="1">
        <v>0.0</v>
      </c>
      <c r="E80" s="1" t="s">
        <v>810</v>
      </c>
      <c r="F80" s="1" t="s">
        <v>811</v>
      </c>
      <c r="G80" s="1" t="s">
        <v>812</v>
      </c>
      <c r="H80" s="1" t="s">
        <v>813</v>
      </c>
      <c r="I80" s="1" t="s">
        <v>814</v>
      </c>
      <c r="J80" s="1" t="s">
        <v>669</v>
      </c>
      <c r="K80" s="1" t="s">
        <v>815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816</v>
      </c>
      <c r="B81" s="1">
        <v>0.0</v>
      </c>
      <c r="C81" s="1">
        <v>0.0</v>
      </c>
      <c r="D81" s="1" t="s">
        <v>389</v>
      </c>
      <c r="E81" s="1" t="s">
        <v>817</v>
      </c>
      <c r="F81" s="1" t="s">
        <v>818</v>
      </c>
      <c r="G81" s="1" t="s">
        <v>819</v>
      </c>
      <c r="H81" s="1" t="s">
        <v>820</v>
      </c>
      <c r="I81" s="1" t="s">
        <v>821</v>
      </c>
      <c r="J81" s="1" t="s">
        <v>273</v>
      </c>
      <c r="K81" s="1" t="s">
        <v>822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823</v>
      </c>
      <c r="B82" s="1">
        <v>0.0</v>
      </c>
      <c r="C82" s="1">
        <v>0.0</v>
      </c>
      <c r="D82" s="1">
        <v>0.0</v>
      </c>
      <c r="E82" s="1">
        <v>0.0</v>
      </c>
      <c r="F82" s="1" t="s">
        <v>824</v>
      </c>
      <c r="G82" s="1" t="s">
        <v>825</v>
      </c>
      <c r="H82" s="1" t="s">
        <v>826</v>
      </c>
      <c r="I82" s="1" t="s">
        <v>622</v>
      </c>
      <c r="J82" s="1" t="s">
        <v>827</v>
      </c>
      <c r="K82" s="1" t="s">
        <v>828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829</v>
      </c>
      <c r="B83" s="1">
        <v>0.0</v>
      </c>
      <c r="C83" s="1">
        <v>0.0</v>
      </c>
      <c r="D83" s="1">
        <v>0.0</v>
      </c>
      <c r="E83" s="1">
        <v>0.0</v>
      </c>
      <c r="F83" s="1" t="s">
        <v>830</v>
      </c>
      <c r="G83" s="1" t="s">
        <v>831</v>
      </c>
      <c r="H83" s="1" t="s">
        <v>832</v>
      </c>
      <c r="I83" s="1" t="s">
        <v>833</v>
      </c>
      <c r="J83" s="1" t="s">
        <v>834</v>
      </c>
      <c r="K83" s="1" t="s">
        <v>835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836</v>
      </c>
      <c r="B84" s="1">
        <v>0.0</v>
      </c>
      <c r="C84" s="1">
        <v>0.0</v>
      </c>
      <c r="D84" s="1" t="s">
        <v>837</v>
      </c>
      <c r="E84" s="1" t="s">
        <v>838</v>
      </c>
      <c r="F84" s="1" t="s">
        <v>839</v>
      </c>
      <c r="G84" s="1" t="s">
        <v>840</v>
      </c>
      <c r="H84" s="1" t="s">
        <v>563</v>
      </c>
      <c r="I84" s="1" t="s">
        <v>841</v>
      </c>
      <c r="J84" s="1" t="s">
        <v>842</v>
      </c>
      <c r="K84" s="1" t="s">
        <v>692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844</v>
      </c>
      <c r="B86" s="1">
        <v>0.0</v>
      </c>
      <c r="C86" s="1">
        <v>0.0</v>
      </c>
      <c r="D86" s="1">
        <v>0.0</v>
      </c>
      <c r="E86" s="1" t="s">
        <v>845</v>
      </c>
      <c r="F86" s="1" t="s">
        <v>846</v>
      </c>
      <c r="G86" s="1" t="s">
        <v>847</v>
      </c>
      <c r="H86" s="1" t="s">
        <v>848</v>
      </c>
      <c r="I86" s="1" t="s">
        <v>849</v>
      </c>
      <c r="J86" s="1" t="s">
        <v>560</v>
      </c>
      <c r="K86" s="1" t="s">
        <v>850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851</v>
      </c>
      <c r="B87" s="1">
        <v>0.0</v>
      </c>
      <c r="C87" s="1">
        <v>0.0</v>
      </c>
      <c r="D87" s="1">
        <v>0.0</v>
      </c>
      <c r="E87" s="1" t="s">
        <v>852</v>
      </c>
      <c r="F87" s="1" t="s">
        <v>853</v>
      </c>
      <c r="G87" s="1" t="s">
        <v>854</v>
      </c>
      <c r="H87" s="1" t="s">
        <v>855</v>
      </c>
      <c r="I87" s="1" t="s">
        <v>856</v>
      </c>
      <c r="J87" s="1" t="s">
        <v>857</v>
      </c>
      <c r="K87" s="1" t="s">
        <v>858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859</v>
      </c>
      <c r="B88" s="1">
        <v>0.0</v>
      </c>
      <c r="C88" s="1">
        <v>0.0</v>
      </c>
      <c r="D88" s="1">
        <v>0.0</v>
      </c>
      <c r="E88" s="1" t="s">
        <v>860</v>
      </c>
      <c r="F88" s="1" t="s">
        <v>861</v>
      </c>
      <c r="G88" s="1" t="s">
        <v>862</v>
      </c>
      <c r="H88" s="1" t="s">
        <v>863</v>
      </c>
      <c r="I88" s="1" t="s">
        <v>864</v>
      </c>
      <c r="J88" s="1" t="s">
        <v>865</v>
      </c>
      <c r="K88" s="1" t="s">
        <v>866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867</v>
      </c>
      <c r="B89" s="1">
        <v>0.0</v>
      </c>
      <c r="C89" s="1">
        <v>0.0</v>
      </c>
      <c r="D89" s="1">
        <v>0.0</v>
      </c>
      <c r="E89" s="1" t="s">
        <v>868</v>
      </c>
      <c r="F89" s="1" t="s">
        <v>385</v>
      </c>
      <c r="G89" s="1" t="s">
        <v>869</v>
      </c>
      <c r="H89" s="1" t="s">
        <v>870</v>
      </c>
      <c r="I89" s="1" t="s">
        <v>871</v>
      </c>
      <c r="J89" s="1" t="s">
        <v>872</v>
      </c>
      <c r="K89" s="1" t="s">
        <v>873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874</v>
      </c>
      <c r="B90" s="1">
        <v>0.0</v>
      </c>
      <c r="C90" s="1">
        <v>0.0</v>
      </c>
      <c r="D90" s="1">
        <v>0.0</v>
      </c>
      <c r="E90" s="1" t="s">
        <v>875</v>
      </c>
      <c r="F90" s="1" t="s">
        <v>710</v>
      </c>
      <c r="G90" s="1" t="s">
        <v>876</v>
      </c>
      <c r="H90" s="1" t="s">
        <v>877</v>
      </c>
      <c r="I90" s="1" t="s">
        <v>878</v>
      </c>
      <c r="J90" s="1" t="s">
        <v>879</v>
      </c>
      <c r="K90" s="1" t="s">
        <v>880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881</v>
      </c>
      <c r="B91" s="1">
        <v>0.0</v>
      </c>
      <c r="C91" s="1">
        <v>0.0</v>
      </c>
      <c r="D91" s="1">
        <v>0.0</v>
      </c>
      <c r="E91" s="1" t="s">
        <v>882</v>
      </c>
      <c r="F91" s="1" t="s">
        <v>883</v>
      </c>
      <c r="G91" s="1" t="s">
        <v>884</v>
      </c>
      <c r="H91" s="1" t="s">
        <v>885</v>
      </c>
      <c r="I91" s="1" t="s">
        <v>886</v>
      </c>
      <c r="J91" s="1" t="s">
        <v>887</v>
      </c>
      <c r="K91" s="1" t="s">
        <v>888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889</v>
      </c>
      <c r="B92" s="1">
        <v>0.0</v>
      </c>
      <c r="C92" s="1">
        <v>0.0</v>
      </c>
      <c r="D92" s="1">
        <v>0.0</v>
      </c>
      <c r="E92" s="1" t="s">
        <v>882</v>
      </c>
      <c r="F92" s="1" t="s">
        <v>883</v>
      </c>
      <c r="G92" s="1" t="s">
        <v>884</v>
      </c>
      <c r="H92" s="1" t="s">
        <v>890</v>
      </c>
      <c r="I92" s="1" t="s">
        <v>891</v>
      </c>
      <c r="J92" s="1" t="s">
        <v>892</v>
      </c>
      <c r="K92" s="1" t="s">
        <v>893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894</v>
      </c>
      <c r="B93" s="1">
        <v>0.0</v>
      </c>
      <c r="C93" s="1">
        <v>0.0</v>
      </c>
      <c r="D93" s="1">
        <v>0.0</v>
      </c>
      <c r="E93" s="1" t="s">
        <v>895</v>
      </c>
      <c r="F93" s="1" t="s">
        <v>896</v>
      </c>
      <c r="G93" s="1" t="s">
        <v>897</v>
      </c>
      <c r="H93" s="1" t="s">
        <v>898</v>
      </c>
      <c r="I93" s="1" t="s">
        <v>899</v>
      </c>
      <c r="J93" s="1" t="s">
        <v>900</v>
      </c>
      <c r="K93" s="1" t="s">
        <v>901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902</v>
      </c>
      <c r="B94" s="1">
        <v>0.0</v>
      </c>
      <c r="C94" s="1">
        <v>0.0</v>
      </c>
      <c r="D94" s="1">
        <v>0.0</v>
      </c>
      <c r="E94" s="1" t="s">
        <v>903</v>
      </c>
      <c r="F94" s="1" t="s">
        <v>904</v>
      </c>
      <c r="G94" s="1" t="s">
        <v>905</v>
      </c>
      <c r="H94" s="1" t="s">
        <v>906</v>
      </c>
      <c r="I94" s="1" t="s">
        <v>907</v>
      </c>
      <c r="J94" s="1" t="s">
        <v>908</v>
      </c>
      <c r="K94" s="1" t="s">
        <v>909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910</v>
      </c>
      <c r="B95" s="1">
        <v>0.0</v>
      </c>
      <c r="C95" s="1">
        <v>0.0</v>
      </c>
      <c r="D95" s="1">
        <v>0.0</v>
      </c>
      <c r="E95" s="1">
        <v>0.0</v>
      </c>
      <c r="F95" s="1" t="s">
        <v>911</v>
      </c>
      <c r="G95" s="1" t="s">
        <v>912</v>
      </c>
      <c r="H95" s="1" t="s">
        <v>913</v>
      </c>
      <c r="I95" s="1" t="s">
        <v>914</v>
      </c>
      <c r="J95" s="1" t="s">
        <v>915</v>
      </c>
      <c r="K95" s="1" t="s">
        <v>916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917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918</v>
      </c>
      <c r="H96" s="1" t="s">
        <v>919</v>
      </c>
      <c r="I96" s="1" t="s">
        <v>920</v>
      </c>
      <c r="J96" s="1" t="s">
        <v>921</v>
      </c>
      <c r="K96" s="1" t="s">
        <v>922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923</v>
      </c>
      <c r="B97" s="1">
        <v>0.0</v>
      </c>
      <c r="C97" s="1">
        <v>0.0</v>
      </c>
      <c r="D97" s="1">
        <v>0.0</v>
      </c>
      <c r="E97" s="1">
        <v>0.0</v>
      </c>
      <c r="F97" s="1" t="s">
        <v>924</v>
      </c>
      <c r="G97" s="1" t="s">
        <v>925</v>
      </c>
      <c r="H97" s="1" t="s">
        <v>926</v>
      </c>
      <c r="I97" s="1" t="s">
        <v>927</v>
      </c>
      <c r="J97" s="1" t="s">
        <v>928</v>
      </c>
      <c r="K97" s="1" t="s">
        <v>929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930</v>
      </c>
      <c r="B98" s="1">
        <v>0.0</v>
      </c>
      <c r="C98" s="1">
        <v>0.0</v>
      </c>
      <c r="D98" s="1">
        <v>0.0</v>
      </c>
      <c r="E98" s="1">
        <v>0.0</v>
      </c>
      <c r="F98" s="1" t="s">
        <v>931</v>
      </c>
      <c r="G98" s="1" t="s">
        <v>932</v>
      </c>
      <c r="H98" s="1" t="s">
        <v>933</v>
      </c>
      <c r="I98" s="1" t="s">
        <v>934</v>
      </c>
      <c r="J98" s="1" t="s">
        <v>935</v>
      </c>
      <c r="K98" s="1" t="s">
        <v>936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937</v>
      </c>
      <c r="B99" s="1">
        <v>0.0</v>
      </c>
      <c r="C99" s="1">
        <v>0.0</v>
      </c>
      <c r="D99" s="1">
        <v>0.0</v>
      </c>
      <c r="E99" s="1">
        <v>0.0</v>
      </c>
      <c r="F99" s="1" t="s">
        <v>938</v>
      </c>
      <c r="G99" s="1" t="s">
        <v>939</v>
      </c>
      <c r="H99" s="1" t="s">
        <v>940</v>
      </c>
      <c r="I99" s="1" t="s">
        <v>941</v>
      </c>
      <c r="J99" s="1" t="s">
        <v>942</v>
      </c>
      <c r="K99" s="1" t="s">
        <v>943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944</v>
      </c>
      <c r="B100" s="1">
        <v>0.0</v>
      </c>
      <c r="C100" s="1">
        <v>0.0</v>
      </c>
      <c r="D100" s="1">
        <v>0.0</v>
      </c>
      <c r="E100" s="1">
        <v>0.0</v>
      </c>
      <c r="F100" s="1" t="s">
        <v>719</v>
      </c>
      <c r="G100" s="1" t="s">
        <v>945</v>
      </c>
      <c r="H100" s="1" t="s">
        <v>946</v>
      </c>
      <c r="I100" s="1" t="s">
        <v>947</v>
      </c>
      <c r="J100" s="1" t="s">
        <v>948</v>
      </c>
      <c r="K100" s="1" t="s">
        <v>949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950</v>
      </c>
      <c r="B101" s="1">
        <v>0.0</v>
      </c>
      <c r="C101" s="1">
        <v>0.0</v>
      </c>
      <c r="D101" s="1">
        <v>0.0</v>
      </c>
      <c r="E101" s="1" t="s">
        <v>951</v>
      </c>
      <c r="F101" s="1" t="s">
        <v>952</v>
      </c>
      <c r="G101" s="1" t="s">
        <v>953</v>
      </c>
      <c r="H101" s="1" t="s">
        <v>954</v>
      </c>
      <c r="I101" s="1" t="s">
        <v>955</v>
      </c>
      <c r="J101" s="1" t="s">
        <v>956</v>
      </c>
      <c r="K101" s="1" t="s">
        <v>330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958</v>
      </c>
      <c r="H102" s="1" t="s">
        <v>959</v>
      </c>
      <c r="I102" s="1" t="s">
        <v>336</v>
      </c>
      <c r="J102" s="1" t="s">
        <v>960</v>
      </c>
      <c r="K102" s="1" t="s">
        <v>807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962</v>
      </c>
      <c r="H103" s="1" t="s">
        <v>963</v>
      </c>
      <c r="I103" s="1" t="s">
        <v>964</v>
      </c>
      <c r="J103" s="1" t="s">
        <v>965</v>
      </c>
      <c r="K103" s="1" t="s">
        <v>966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967</v>
      </c>
      <c r="B104" s="1">
        <v>0.0</v>
      </c>
      <c r="C104" s="1">
        <v>0.0</v>
      </c>
      <c r="D104" s="1">
        <v>0.0</v>
      </c>
      <c r="E104" s="1" t="s">
        <v>968</v>
      </c>
      <c r="F104" s="1" t="s">
        <v>969</v>
      </c>
      <c r="G104" s="1" t="s">
        <v>970</v>
      </c>
      <c r="H104" s="1" t="s">
        <v>971</v>
      </c>
      <c r="I104" s="1" t="s">
        <v>972</v>
      </c>
      <c r="J104" s="1" t="s">
        <v>973</v>
      </c>
      <c r="K104" s="1" t="s">
        <v>974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976</v>
      </c>
      <c r="B106" s="1" t="s">
        <v>977</v>
      </c>
      <c r="C106" s="1">
        <v>0.0</v>
      </c>
      <c r="D106" s="1">
        <v>0.0</v>
      </c>
      <c r="E106" s="1">
        <v>0.0</v>
      </c>
      <c r="F106" s="1">
        <v>0.0</v>
      </c>
      <c r="G106" s="1" t="s">
        <v>978</v>
      </c>
      <c r="H106" s="1" t="s">
        <v>979</v>
      </c>
      <c r="I106" s="1" t="s">
        <v>876</v>
      </c>
      <c r="J106" s="1" t="s">
        <v>980</v>
      </c>
      <c r="K106" s="1" t="s">
        <v>981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982</v>
      </c>
      <c r="B107" s="1" t="s">
        <v>983</v>
      </c>
      <c r="C107" s="1">
        <v>0.0</v>
      </c>
      <c r="D107" s="1">
        <v>0.0</v>
      </c>
      <c r="E107" s="1">
        <v>0.0</v>
      </c>
      <c r="F107" s="1">
        <v>0.0</v>
      </c>
      <c r="G107" s="1" t="s">
        <v>984</v>
      </c>
      <c r="H107" s="1" t="s">
        <v>985</v>
      </c>
      <c r="I107" s="1" t="s">
        <v>986</v>
      </c>
      <c r="J107" s="1" t="s">
        <v>641</v>
      </c>
      <c r="K107" s="1" t="s">
        <v>987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988</v>
      </c>
      <c r="B108" s="1" t="s">
        <v>989</v>
      </c>
      <c r="C108" s="1">
        <v>0.0</v>
      </c>
      <c r="D108" s="1">
        <v>0.0</v>
      </c>
      <c r="E108" s="1">
        <v>0.0</v>
      </c>
      <c r="F108" s="1">
        <v>0.0</v>
      </c>
      <c r="G108" s="1" t="s">
        <v>558</v>
      </c>
      <c r="H108" s="1" t="s">
        <v>990</v>
      </c>
      <c r="I108" s="1" t="s">
        <v>991</v>
      </c>
      <c r="J108" s="1" t="s">
        <v>992</v>
      </c>
      <c r="K108" s="1" t="s">
        <v>993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994</v>
      </c>
      <c r="B109" s="1" t="s">
        <v>995</v>
      </c>
      <c r="C109" s="1">
        <v>0.0</v>
      </c>
      <c r="D109" s="1">
        <v>0.0</v>
      </c>
      <c r="E109" s="1">
        <v>0.0</v>
      </c>
      <c r="F109" s="1">
        <v>0.0</v>
      </c>
      <c r="G109" s="1" t="s">
        <v>996</v>
      </c>
      <c r="H109" s="1" t="s">
        <v>997</v>
      </c>
      <c r="I109" s="1" t="s">
        <v>998</v>
      </c>
      <c r="J109" s="1" t="s">
        <v>999</v>
      </c>
      <c r="K109" s="1" t="s">
        <v>521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1000</v>
      </c>
      <c r="B110" s="1" t="s">
        <v>1001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1002</v>
      </c>
      <c r="H110" s="1" t="s">
        <v>1003</v>
      </c>
      <c r="I110" s="1" t="s">
        <v>693</v>
      </c>
      <c r="J110" s="1" t="s">
        <v>1004</v>
      </c>
      <c r="K110" s="1" t="s">
        <v>1005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1006</v>
      </c>
      <c r="B111" s="1" t="s">
        <v>1007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1008</v>
      </c>
      <c r="H111" s="1" t="s">
        <v>1009</v>
      </c>
      <c r="I111" s="1" t="s">
        <v>1010</v>
      </c>
      <c r="J111" s="1" t="s">
        <v>1011</v>
      </c>
      <c r="K111" s="1" t="s">
        <v>1012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1013</v>
      </c>
      <c r="B112" s="1" t="s">
        <v>1007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1008</v>
      </c>
      <c r="H112" s="1" t="s">
        <v>346</v>
      </c>
      <c r="I112" s="1" t="s">
        <v>1014</v>
      </c>
      <c r="J112" s="1" t="s">
        <v>1015</v>
      </c>
      <c r="K112" s="1" t="s">
        <v>1016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1017</v>
      </c>
      <c r="B113" s="1" t="s">
        <v>1018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1019</v>
      </c>
      <c r="H113" s="1" t="s">
        <v>1020</v>
      </c>
      <c r="I113" s="1" t="s">
        <v>1021</v>
      </c>
      <c r="J113" s="1" t="s">
        <v>1022</v>
      </c>
      <c r="K113" s="1" t="s">
        <v>1023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1024</v>
      </c>
      <c r="B114" s="1" t="s">
        <v>1025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1026</v>
      </c>
      <c r="H114" s="1" t="s">
        <v>1027</v>
      </c>
      <c r="I114" s="1" t="s">
        <v>1028</v>
      </c>
      <c r="J114" s="1" t="s">
        <v>1029</v>
      </c>
      <c r="K114" s="1" t="s">
        <v>1030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1031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1032</v>
      </c>
      <c r="I115" s="1" t="s">
        <v>1033</v>
      </c>
      <c r="J115" s="1" t="s">
        <v>1034</v>
      </c>
      <c r="K115" s="1" t="s">
        <v>1035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1036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1037</v>
      </c>
      <c r="J116" s="1" t="s">
        <v>1038</v>
      </c>
      <c r="K116" s="1" t="s">
        <v>1039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1040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1041</v>
      </c>
      <c r="I117" s="1" t="s">
        <v>1042</v>
      </c>
      <c r="J117" s="1" t="s">
        <v>1043</v>
      </c>
      <c r="K117" s="1" t="s">
        <v>1044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1045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1046</v>
      </c>
      <c r="I118" s="1" t="s">
        <v>1047</v>
      </c>
      <c r="J118" s="1" t="s">
        <v>1048</v>
      </c>
      <c r="K118" s="1" t="s">
        <v>1049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1050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1051</v>
      </c>
      <c r="I119" s="1" t="s">
        <v>1052</v>
      </c>
      <c r="J119" s="1" t="s">
        <v>1053</v>
      </c>
      <c r="K119" s="1" t="s">
        <v>1054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1055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1056</v>
      </c>
      <c r="I120" s="1" t="s">
        <v>1057</v>
      </c>
      <c r="J120" s="1" t="s">
        <v>1058</v>
      </c>
      <c r="K120" s="1" t="s">
        <v>1059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1060</v>
      </c>
      <c r="B121" s="1" t="s">
        <v>1061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1062</v>
      </c>
      <c r="H121" s="1" t="s">
        <v>1063</v>
      </c>
      <c r="I121" s="1" t="s">
        <v>1064</v>
      </c>
      <c r="J121" s="1" t="s">
        <v>1065</v>
      </c>
      <c r="K121" s="1" t="s">
        <v>1066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1067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 t="s">
        <v>1068</v>
      </c>
      <c r="J122" s="1" t="s">
        <v>1069</v>
      </c>
      <c r="K122" s="1" t="s">
        <v>1070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1071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 t="s">
        <v>1072</v>
      </c>
      <c r="J123" s="1" t="s">
        <v>1073</v>
      </c>
      <c r="K123" s="1" t="s">
        <v>1074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1075</v>
      </c>
      <c r="B124" s="1" t="s">
        <v>1076</v>
      </c>
      <c r="C124" s="1">
        <v>0.0</v>
      </c>
      <c r="D124" s="1">
        <v>0.0</v>
      </c>
      <c r="E124" s="1">
        <v>0.0</v>
      </c>
      <c r="F124" s="1">
        <v>0.0</v>
      </c>
      <c r="G124" s="1" t="s">
        <v>1077</v>
      </c>
      <c r="H124" s="1" t="s">
        <v>1078</v>
      </c>
      <c r="I124" s="1" t="s">
        <v>1079</v>
      </c>
      <c r="J124" s="1" t="s">
        <v>1080</v>
      </c>
      <c r="K124" s="1" t="s">
        <v>539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1081</v>
      </c>
      <c r="C1" s="1" t="s">
        <v>1082</v>
      </c>
      <c r="D1" s="1" t="s">
        <v>1083</v>
      </c>
      <c r="E1" s="1" t="s">
        <v>1084</v>
      </c>
      <c r="F1" s="1" t="s">
        <v>1085</v>
      </c>
      <c r="G1" s="1" t="s">
        <v>1086</v>
      </c>
      <c r="H1" s="1" t="s">
        <v>1087</v>
      </c>
      <c r="I1" s="1" t="s">
        <v>1088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1089</v>
      </c>
      <c r="B2" s="1" t="s">
        <v>1090</v>
      </c>
      <c r="C2" s="1" t="s">
        <v>1091</v>
      </c>
      <c r="D2" s="1" t="s">
        <v>1092</v>
      </c>
      <c r="E2" s="1" t="s">
        <v>1093</v>
      </c>
      <c r="F2" s="1" t="s">
        <v>1094</v>
      </c>
      <c r="G2" s="1" t="s">
        <v>1095</v>
      </c>
      <c r="H2" s="1" t="s">
        <v>1095</v>
      </c>
      <c r="I2" s="1" t="s">
        <v>1096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1097</v>
      </c>
      <c r="B3" s="1" t="s">
        <v>1096</v>
      </c>
      <c r="C3" s="1" t="s">
        <v>1098</v>
      </c>
      <c r="D3" s="1" t="s">
        <v>1099</v>
      </c>
      <c r="E3" s="1" t="s">
        <v>1100</v>
      </c>
      <c r="F3" s="1" t="s">
        <v>1101</v>
      </c>
      <c r="G3" s="1" t="s">
        <v>1102</v>
      </c>
      <c r="H3" s="1" t="s">
        <v>1103</v>
      </c>
      <c r="I3" s="1" t="s">
        <v>1096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1104</v>
      </c>
      <c r="B4" s="1" t="s">
        <v>1105</v>
      </c>
      <c r="C4" s="1" t="s">
        <v>1106</v>
      </c>
      <c r="D4" s="1" t="s">
        <v>1107</v>
      </c>
      <c r="E4" s="1" t="s">
        <v>1108</v>
      </c>
      <c r="F4" s="1" t="s">
        <v>1109</v>
      </c>
      <c r="G4" s="1" t="s">
        <v>1110</v>
      </c>
      <c r="H4" s="1" t="s">
        <v>1111</v>
      </c>
      <c r="I4" s="1" t="s">
        <v>1112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1097</v>
      </c>
      <c r="B5" s="1" t="s">
        <v>1096</v>
      </c>
      <c r="C5" s="1" t="s">
        <v>1113</v>
      </c>
      <c r="D5" s="1" t="s">
        <v>1114</v>
      </c>
      <c r="E5" s="1" t="s">
        <v>1115</v>
      </c>
      <c r="F5" s="1" t="s">
        <v>1116</v>
      </c>
      <c r="G5" s="1" t="s">
        <v>1117</v>
      </c>
      <c r="H5" s="1" t="s">
        <v>1118</v>
      </c>
      <c r="I5" s="1" t="s">
        <v>1119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1120</v>
      </c>
      <c r="B6" s="1" t="s">
        <v>1121</v>
      </c>
      <c r="C6" s="1" t="s">
        <v>1122</v>
      </c>
      <c r="D6" s="1" t="s">
        <v>1123</v>
      </c>
      <c r="E6" s="1" t="s">
        <v>1124</v>
      </c>
      <c r="F6" s="1" t="s">
        <v>1125</v>
      </c>
      <c r="G6" s="1" t="s">
        <v>1126</v>
      </c>
      <c r="H6" s="1" t="s">
        <v>1127</v>
      </c>
      <c r="I6" s="1" t="s">
        <v>1128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1129</v>
      </c>
      <c r="B7" s="1" t="s">
        <v>1096</v>
      </c>
      <c r="C7" s="1" t="s">
        <v>1130</v>
      </c>
      <c r="D7" s="1" t="s">
        <v>1131</v>
      </c>
      <c r="E7" s="1" t="s">
        <v>1132</v>
      </c>
      <c r="F7" s="1" t="s">
        <v>1133</v>
      </c>
      <c r="G7" s="1" t="s">
        <v>1134</v>
      </c>
      <c r="H7" s="1" t="s">
        <v>1135</v>
      </c>
      <c r="I7" s="1" t="s">
        <v>1136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1137</v>
      </c>
      <c r="B8" s="1" t="s">
        <v>1096</v>
      </c>
      <c r="C8" s="1" t="s">
        <v>1138</v>
      </c>
      <c r="D8" s="1" t="s">
        <v>1139</v>
      </c>
      <c r="E8" s="1" t="s">
        <v>1140</v>
      </c>
      <c r="F8" s="1" t="s">
        <v>1141</v>
      </c>
      <c r="G8" s="1" t="s">
        <v>1142</v>
      </c>
      <c r="H8" s="1" t="s">
        <v>1141</v>
      </c>
      <c r="I8" s="1" t="s">
        <v>1143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1144</v>
      </c>
      <c r="B9" s="1" t="s">
        <v>1145</v>
      </c>
      <c r="C9" s="1" t="s">
        <v>1146</v>
      </c>
      <c r="D9" s="1" t="s">
        <v>1147</v>
      </c>
      <c r="E9" s="1" t="s">
        <v>1148</v>
      </c>
      <c r="F9" s="1" t="s">
        <v>1149</v>
      </c>
      <c r="G9" s="1" t="s">
        <v>1150</v>
      </c>
      <c r="H9" s="1" t="s">
        <v>1151</v>
      </c>
      <c r="I9" s="1" t="s">
        <v>1136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1152</v>
      </c>
      <c r="B10" s="1" t="s">
        <v>1153</v>
      </c>
      <c r="C10" s="1" t="s">
        <v>1154</v>
      </c>
      <c r="D10" s="1" t="s">
        <v>1155</v>
      </c>
      <c r="E10" s="1" t="s">
        <v>1156</v>
      </c>
      <c r="F10" s="1" t="s">
        <v>1157</v>
      </c>
      <c r="G10" s="1" t="s">
        <v>1158</v>
      </c>
      <c r="H10" s="1" t="s">
        <v>1159</v>
      </c>
      <c r="I10" s="1" t="s">
        <v>1160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1161</v>
      </c>
      <c r="B11" s="1" t="s">
        <v>1162</v>
      </c>
      <c r="C11" s="1" t="s">
        <v>1163</v>
      </c>
      <c r="D11" s="1" t="s">
        <v>1164</v>
      </c>
      <c r="E11" s="1" t="s">
        <v>1165</v>
      </c>
      <c r="F11" s="1" t="s">
        <v>1166</v>
      </c>
      <c r="G11" s="1" t="s">
        <v>1167</v>
      </c>
      <c r="H11" s="1" t="s">
        <v>1168</v>
      </c>
      <c r="I11" s="1" t="s">
        <v>1169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1170</v>
      </c>
      <c r="B12" s="1" t="s">
        <v>1171</v>
      </c>
      <c r="C12" s="1" t="s">
        <v>1172</v>
      </c>
      <c r="D12" s="1" t="s">
        <v>1173</v>
      </c>
      <c r="E12" s="1" t="s">
        <v>1174</v>
      </c>
      <c r="F12" s="1" t="s">
        <v>1175</v>
      </c>
      <c r="G12" s="1" t="s">
        <v>1176</v>
      </c>
      <c r="H12" s="1" t="s">
        <v>1177</v>
      </c>
      <c r="I12" s="1" t="s">
        <v>1178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1179</v>
      </c>
      <c r="B13" s="1" t="s">
        <v>1096</v>
      </c>
      <c r="C13" s="1" t="s">
        <v>1096</v>
      </c>
      <c r="D13" s="1" t="s">
        <v>1180</v>
      </c>
      <c r="E13" s="1" t="s">
        <v>1181</v>
      </c>
      <c r="F13" s="1" t="s">
        <v>1096</v>
      </c>
      <c r="G13" s="1" t="s">
        <v>1096</v>
      </c>
      <c r="H13" s="1" t="s">
        <v>1096</v>
      </c>
      <c r="I13" s="1" t="s">
        <v>1096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1182</v>
      </c>
      <c r="B14" s="1" t="s">
        <v>1096</v>
      </c>
      <c r="C14" s="1" t="s">
        <v>1096</v>
      </c>
      <c r="D14" s="1" t="s">
        <v>1183</v>
      </c>
      <c r="E14" s="1" t="s">
        <v>1183</v>
      </c>
      <c r="F14" s="1" t="s">
        <v>1096</v>
      </c>
      <c r="G14" s="1" t="s">
        <v>1096</v>
      </c>
      <c r="H14" s="1" t="s">
        <v>1096</v>
      </c>
      <c r="I14" s="1" t="s">
        <v>1096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1184</v>
      </c>
      <c r="B15" s="1" t="s">
        <v>211</v>
      </c>
      <c r="C15" s="1" t="s">
        <v>212</v>
      </c>
      <c r="D15" s="1" t="s">
        <v>213</v>
      </c>
      <c r="E15" s="1" t="s">
        <v>213</v>
      </c>
      <c r="F15" s="1" t="s">
        <v>213</v>
      </c>
      <c r="G15" s="1" t="s">
        <v>213</v>
      </c>
      <c r="H15" s="1" t="s">
        <v>1185</v>
      </c>
      <c r="I15" s="1" t="s">
        <v>1186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1187</v>
      </c>
      <c r="B16" s="1" t="s">
        <v>1188</v>
      </c>
      <c r="C16" s="1" t="s">
        <v>1189</v>
      </c>
      <c r="D16" s="1" t="s">
        <v>1190</v>
      </c>
      <c r="E16" s="1" t="s">
        <v>1191</v>
      </c>
      <c r="F16" s="1" t="s">
        <v>1192</v>
      </c>
      <c r="G16" s="1" t="s">
        <v>1193</v>
      </c>
      <c r="H16" s="1" t="s">
        <v>1194</v>
      </c>
      <c r="I16" s="1" t="s">
        <v>1195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1196</v>
      </c>
      <c r="B17" s="1" t="s">
        <v>191</v>
      </c>
      <c r="C17" s="1" t="s">
        <v>192</v>
      </c>
      <c r="D17" s="1" t="s">
        <v>183</v>
      </c>
      <c r="E17" s="1" t="s">
        <v>184</v>
      </c>
      <c r="F17" s="1" t="s">
        <v>185</v>
      </c>
      <c r="G17" s="1" t="s">
        <v>1197</v>
      </c>
      <c r="H17" s="1" t="s">
        <v>1198</v>
      </c>
      <c r="I17" s="1" t="s">
        <v>1199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1200</v>
      </c>
      <c r="B18" s="1" t="s">
        <v>1201</v>
      </c>
      <c r="C18" s="1" t="s">
        <v>1202</v>
      </c>
      <c r="D18" s="1" t="s">
        <v>1203</v>
      </c>
      <c r="E18" s="1" t="s">
        <v>1204</v>
      </c>
      <c r="F18" s="1" t="s">
        <v>1205</v>
      </c>
      <c r="G18" s="1" t="s">
        <v>1206</v>
      </c>
      <c r="H18" s="1" t="s">
        <v>1207</v>
      </c>
      <c r="I18" s="1" t="s">
        <v>1208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1209</v>
      </c>
      <c r="B19" s="1" t="s">
        <v>1210</v>
      </c>
      <c r="C19" s="1" t="s">
        <v>1211</v>
      </c>
      <c r="D19" s="1" t="s">
        <v>1212</v>
      </c>
      <c r="E19" s="1" t="s">
        <v>1213</v>
      </c>
      <c r="F19" s="1" t="s">
        <v>1214</v>
      </c>
      <c r="G19" s="1" t="s">
        <v>1215</v>
      </c>
      <c r="H19" s="1" t="s">
        <v>1216</v>
      </c>
      <c r="I19" s="1" t="s">
        <v>1217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1218</v>
      </c>
      <c r="B20" s="1" t="s">
        <v>1219</v>
      </c>
      <c r="C20" s="1" t="s">
        <v>1220</v>
      </c>
      <c r="D20" s="1" t="s">
        <v>1221</v>
      </c>
      <c r="E20" s="1" t="s">
        <v>1222</v>
      </c>
      <c r="F20" s="1" t="s">
        <v>1223</v>
      </c>
      <c r="G20" s="1" t="s">
        <v>1224</v>
      </c>
      <c r="H20" s="1" t="s">
        <v>1225</v>
      </c>
      <c r="I20" s="1" t="s">
        <v>1226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1227</v>
      </c>
      <c r="B21" s="1" t="s">
        <v>1228</v>
      </c>
      <c r="C21" s="1" t="s">
        <v>1229</v>
      </c>
      <c r="D21" s="1" t="s">
        <v>1230</v>
      </c>
      <c r="E21" s="1" t="s">
        <v>1230</v>
      </c>
      <c r="F21" s="1" t="s">
        <v>1231</v>
      </c>
      <c r="G21" s="1" t="s">
        <v>1232</v>
      </c>
      <c r="H21" s="1" t="s">
        <v>1233</v>
      </c>
      <c r="I21" s="1" t="s">
        <v>1234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1235</v>
      </c>
      <c r="B22" s="1" t="s">
        <v>1236</v>
      </c>
      <c r="C22" s="1" t="s">
        <v>1237</v>
      </c>
      <c r="D22" s="1" t="s">
        <v>1238</v>
      </c>
      <c r="E22" s="1" t="s">
        <v>1239</v>
      </c>
      <c r="F22" s="1" t="s">
        <v>1240</v>
      </c>
      <c r="G22" s="1" t="s">
        <v>1241</v>
      </c>
      <c r="H22" s="1" t="s">
        <v>1242</v>
      </c>
      <c r="I22" s="1" t="s">
        <v>1243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1244</v>
      </c>
      <c r="B23" s="1" t="s">
        <v>1245</v>
      </c>
      <c r="C23" s="1" t="s">
        <v>1246</v>
      </c>
      <c r="D23" s="1" t="s">
        <v>1247</v>
      </c>
      <c r="E23" s="1" t="s">
        <v>1248</v>
      </c>
      <c r="F23" s="1" t="s">
        <v>1249</v>
      </c>
      <c r="G23" s="1" t="s">
        <v>1250</v>
      </c>
      <c r="H23" s="1" t="s">
        <v>1251</v>
      </c>
      <c r="I23" s="1" t="s">
        <v>1252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1253</v>
      </c>
      <c r="B24" s="1" t="s">
        <v>1254</v>
      </c>
      <c r="C24" s="1" t="s">
        <v>1255</v>
      </c>
      <c r="D24" s="1" t="s">
        <v>1256</v>
      </c>
      <c r="E24" s="1" t="s">
        <v>1257</v>
      </c>
      <c r="F24" s="1" t="s">
        <v>1258</v>
      </c>
      <c r="G24" s="1" t="s">
        <v>1259</v>
      </c>
      <c r="H24" s="1" t="s">
        <v>1259</v>
      </c>
      <c r="I24" s="1" t="s">
        <v>1259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1260</v>
      </c>
      <c r="B25" s="1" t="s">
        <v>1261</v>
      </c>
      <c r="C25" s="1" t="s">
        <v>1262</v>
      </c>
      <c r="D25" s="1" t="s">
        <v>1263</v>
      </c>
      <c r="E25" s="1" t="s">
        <v>1264</v>
      </c>
      <c r="F25" s="1" t="s">
        <v>1265</v>
      </c>
      <c r="G25" s="1" t="s">
        <v>1266</v>
      </c>
      <c r="H25" s="1" t="s">
        <v>1266</v>
      </c>
      <c r="I25" s="1" t="s">
        <v>1096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1267</v>
      </c>
      <c r="B26" s="1" t="s">
        <v>1268</v>
      </c>
      <c r="C26" s="1" t="s">
        <v>1269</v>
      </c>
      <c r="D26" s="1" t="s">
        <v>1270</v>
      </c>
      <c r="E26" s="1" t="s">
        <v>1271</v>
      </c>
      <c r="F26" s="1" t="s">
        <v>1272</v>
      </c>
      <c r="G26" s="1" t="s">
        <v>1096</v>
      </c>
      <c r="H26" s="1" t="s">
        <v>1096</v>
      </c>
      <c r="I26" s="1" t="s">
        <v>1096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1273</v>
      </c>
      <c r="B2" s="1" t="s">
        <v>1274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1275</v>
      </c>
      <c r="B3" s="1" t="s">
        <v>1276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1277</v>
      </c>
      <c r="B4" s="1" t="s">
        <v>1278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1279</v>
      </c>
      <c r="B5" s="1" t="s">
        <v>1280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1281</v>
      </c>
      <c r="B6" s="1" t="s">
        <v>1282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1284</v>
      </c>
      <c r="B8" s="1" t="s">
        <v>1285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1286</v>
      </c>
      <c r="B9" s="1" t="s">
        <v>1287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1288</v>
      </c>
      <c r="B10" s="4" t="s">
        <v>1289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1290</v>
      </c>
      <c r="B11" s="1" t="s">
        <v>1291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1292</v>
      </c>
      <c r="B12" s="1" t="s">
        <v>1293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1294</v>
      </c>
      <c r="B13" s="1" t="s">
        <v>1291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1295</v>
      </c>
      <c r="B14" s="1" t="s">
        <v>1296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1297</v>
      </c>
      <c r="B15" s="1" t="s">
        <v>1298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1299</v>
      </c>
      <c r="B16" s="1" t="s">
        <v>1296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1300</v>
      </c>
      <c r="B17" s="1" t="s">
        <v>1301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1302</v>
      </c>
      <c r="B18" s="1">
        <v>14559.0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1303</v>
      </c>
      <c r="B19" s="1" t="s">
        <v>1304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1305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1306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1307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1308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1309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1314</v>
      </c>
      <c r="B29" s="1">
        <v>21.17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1315</v>
      </c>
      <c r="B30" s="1">
        <v>20.87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1316</v>
      </c>
      <c r="B31" s="1">
        <v>20.585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1317</v>
      </c>
      <c r="B32" s="1">
        <v>21.01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1318</v>
      </c>
      <c r="B33" s="1">
        <v>21.17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1319</v>
      </c>
      <c r="B34" s="1">
        <v>20.87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1320</v>
      </c>
      <c r="B35" s="1">
        <v>20.585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1321</v>
      </c>
      <c r="B36" s="1">
        <v>21.01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1322</v>
      </c>
      <c r="B37" s="1">
        <v>0.88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1323</v>
      </c>
      <c r="B38" s="1">
        <v>0.0421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1324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1325</v>
      </c>
      <c r="B40" s="1">
        <v>7.6364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1326</v>
      </c>
      <c r="B41" s="1">
        <v>2.86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1327</v>
      </c>
      <c r="B42" s="1">
        <v>0.617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1328</v>
      </c>
      <c r="B43" s="1">
        <v>50.951218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1329</v>
      </c>
      <c r="B44" s="1">
        <v>2087058.0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1330</v>
      </c>
      <c r="B45" s="1">
        <v>2087058.0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1331</v>
      </c>
      <c r="B46" s="1">
        <v>2065401.0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1332</v>
      </c>
      <c r="B47" s="1">
        <v>1782800.0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1333</v>
      </c>
      <c r="B48" s="1">
        <v>1782800.0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1334</v>
      </c>
      <c r="B49" s="1">
        <v>19.78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1335</v>
      </c>
      <c r="B50" s="1">
        <v>21.69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1336</v>
      </c>
      <c r="B51" s="1">
        <v>2200.0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1337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1338</v>
      </c>
      <c r="B53" s="1">
        <v>5.959081472E9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1339</v>
      </c>
      <c r="B54" s="1">
        <v>20.58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1340</v>
      </c>
      <c r="B55" s="1">
        <v>30.45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1341</v>
      </c>
      <c r="B56" s="1">
        <v>2.2252042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1342</v>
      </c>
      <c r="B57" s="1">
        <v>22.806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1343</v>
      </c>
      <c r="B58" s="1">
        <v>25.61645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1344</v>
      </c>
      <c r="B59" s="1">
        <v>0.88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1345</v>
      </c>
      <c r="B60" s="1">
        <v>0.041568257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1346</v>
      </c>
      <c r="B61" s="1" t="s">
        <v>1347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1348</v>
      </c>
      <c r="B62" s="1">
        <v>9.660478464E9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1349</v>
      </c>
      <c r="B63" s="1">
        <v>-0.106400006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1350</v>
      </c>
      <c r="B64" s="1">
        <v>2.83630044E8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1351</v>
      </c>
      <c r="B65" s="1">
        <v>2.84257984E8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1352</v>
      </c>
      <c r="B66" s="1">
        <v>8185088.0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1353</v>
      </c>
      <c r="B67" s="1">
        <v>7586723.0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1354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1355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1356</v>
      </c>
      <c r="B70" s="1">
        <v>0.028800001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1357</v>
      </c>
      <c r="B71" s="1">
        <v>0.00107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1358</v>
      </c>
      <c r="B72" s="1">
        <v>1.13401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1359</v>
      </c>
      <c r="B73" s="1">
        <v>3.72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1360</v>
      </c>
      <c r="B74" s="1">
        <v>0.04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1361</v>
      </c>
      <c r="B75" s="1">
        <v>2.8526E8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1362</v>
      </c>
      <c r="B76" s="1">
        <v>11.855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1363</v>
      </c>
      <c r="B77" s="1">
        <v>1.7621257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1364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1365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1366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1367</v>
      </c>
      <c r="B81" s="1">
        <v>-2.84939008E8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1368</v>
      </c>
      <c r="B82" s="1">
        <v>-1.02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1369</v>
      </c>
      <c r="B83" s="1">
        <v>0.46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1370</v>
      </c>
      <c r="B84" s="1">
        <v>3.607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1371</v>
      </c>
      <c r="B85" s="1">
        <v>16.28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1372</v>
      </c>
      <c r="B86" s="1">
        <v>-0.30551863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1373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1374</v>
      </c>
      <c r="B88" s="1">
        <v>0.22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1375</v>
      </c>
      <c r="B89" s="1">
        <v>1.7356032E9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1376</v>
      </c>
      <c r="B90" s="1" t="s">
        <v>1377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1378</v>
      </c>
      <c r="B91" s="1" t="s">
        <v>1379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1380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1381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1382</v>
      </c>
      <c r="B94" s="1" t="s">
        <v>1383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1384</v>
      </c>
      <c r="B95" s="1" t="s">
        <v>1383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1385</v>
      </c>
      <c r="B96" s="1">
        <v>1.5163722E9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1386</v>
      </c>
      <c r="B97" s="1" t="s">
        <v>1387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1388</v>
      </c>
      <c r="B98" s="1" t="s">
        <v>1389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1390</v>
      </c>
      <c r="B99" s="1" t="s">
        <v>1391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1392</v>
      </c>
      <c r="B100" s="1" t="s">
        <v>1393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1394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1395</v>
      </c>
      <c r="B102" s="1">
        <v>20.89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1396</v>
      </c>
      <c r="B103" s="1">
        <v>31.5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1397</v>
      </c>
      <c r="B104" s="1">
        <v>22.0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1398</v>
      </c>
      <c r="B105" s="1">
        <v>28.23333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1399</v>
      </c>
      <c r="B106" s="1">
        <v>29.0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1400</v>
      </c>
      <c r="B107" s="1">
        <v>1.8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1401</v>
      </c>
      <c r="B108" s="1" t="s">
        <v>1402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1403</v>
      </c>
      <c r="B109" s="1">
        <v>15.0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1404</v>
      </c>
      <c r="B110" s="1">
        <v>6.4295E7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1405</v>
      </c>
      <c r="B111" s="1">
        <v>0.226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1406</v>
      </c>
      <c r="B112" s="1">
        <v>5.934E8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1407</v>
      </c>
      <c r="B113" s="1">
        <v>3.76340608E9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1408</v>
      </c>
      <c r="B114" s="1">
        <v>0.932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1409</v>
      </c>
      <c r="B115" s="1">
        <v>0.941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1410</v>
      </c>
      <c r="B116" s="1">
        <v>2.67799296E9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1411</v>
      </c>
      <c r="B117" s="1">
        <v>110.918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1412</v>
      </c>
      <c r="B118" s="1">
        <v>9.416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1413</v>
      </c>
      <c r="B119" s="1">
        <v>0.01794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1414</v>
      </c>
      <c r="B120" s="1">
        <v>-0.0777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1415</v>
      </c>
      <c r="B121" s="1">
        <v>4.88967616E8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1416</v>
      </c>
      <c r="B122" s="1">
        <v>4.22214016E8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1417</v>
      </c>
      <c r="B123" s="1">
        <v>0.008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1418</v>
      </c>
      <c r="B124" s="1">
        <v>0.31515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1419</v>
      </c>
      <c r="B125" s="1">
        <v>0.22158001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1420</v>
      </c>
      <c r="B126" s="1">
        <v>0.08194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1421</v>
      </c>
      <c r="B127" s="1" t="s">
        <v>1347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1422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194.0</v>
      </c>
      <c r="E3" s="1">
        <v>252.0</v>
      </c>
      <c r="F3" s="1">
        <v>264.0</v>
      </c>
      <c r="G3" s="1">
        <v>385.0</v>
      </c>
      <c r="H3" s="1">
        <v>427.0</v>
      </c>
      <c r="I3" s="1">
        <v>348.0</v>
      </c>
      <c r="J3" s="1">
        <v>406.0</v>
      </c>
      <c r="K3" s="1">
        <v>478.0</v>
      </c>
      <c r="L3" s="1">
        <f>IF(K3*FORECAST(L2,B3:K3,B2:K2)&gt;0,FORECAST(L2,B3:K3,B2:K2),K3)*$X$1</f>
        <v>560.7333333</v>
      </c>
      <c r="M3" s="1">
        <f>IF(L3*FORECAST(M2,B3:L3,B2:L2)&gt;0,FORECAST(M2,B3:L3,B2:L2),L3)*$X$1</f>
        <v>612.6121212</v>
      </c>
      <c r="N3" s="1">
        <f>IF(M3*FORECAST(N2,B3:M3,B2:M2)&gt;0,FORECAST(N2,B3:M3,B2:M2),M3)*$X$1</f>
        <v>664.4909091</v>
      </c>
      <c r="O3" s="1">
        <f>IF(N3*FORECAST(O2,B3:N3,B2:N2)&gt;0,FORECAST(O2,B3:N3,B2:N2),N3)*$X$1</f>
        <v>716.369697</v>
      </c>
      <c r="P3" s="1">
        <f>IF(O3*FORECAST(P2,B3:O3,B2:O2)&gt;0,FORECAST(P2,B3:O3,B2:O2),O3)*$X$1</f>
        <v>768.2484848</v>
      </c>
      <c r="Q3" s="1">
        <f>IF(P3*FORECAST(Q2,B3:P3,B2:P2)&gt;0,FORECAST(Q2,B3:P3,B2:P2),P3)*$X$1</f>
        <v>820.1272727</v>
      </c>
      <c r="R3" s="1">
        <f>IF(Q3*FORECAST(R2,B3:Q3,B2:Q2)&gt;0,FORECAST(R2,B3:Q3,B2:Q2),Q3)*$X$1</f>
        <v>872.0060606</v>
      </c>
      <c r="S3" s="5">
        <f>IF(R3*FORECAST(S2,B3:R3,B2:R2)&gt;0,FORECAST(S2,B3:R3,B2:R2),R3)*$X$1</f>
        <v>923.8848485</v>
      </c>
      <c r="T3" s="5">
        <f>IF(S3*FORECAST(T2,B3:S3,B2:S2)&gt;0,FORECAST(T2,B3:S3,B2:S2),S3)*$X$1</f>
        <v>975.7636364</v>
      </c>
      <c r="U3" s="5">
        <f>IF(T3*FORECAST(U2,B3:T3,B2:T2)&gt;0,FORECAST(U2,B3:T3,B2:T2),T3)*$X$1</f>
        <v>1027.642424</v>
      </c>
      <c r="V3" s="5">
        <f>IF(U3*FORECAST(V2,B3:U3,B2:U2)&gt;0,FORECAST(V2,B3:U3,B2:U2),U3)*$X$1</f>
        <v>1079.521212</v>
      </c>
      <c r="W3" s="5">
        <f>IF(V3*FORECAST(W2,B3:V3,B2:V2)&gt;0,FORECAST(W2,B3:V3,B2:V2),V3)*$X$1</f>
        <v>1131.4</v>
      </c>
      <c r="X3" s="2"/>
      <c r="Y3" s="2"/>
      <c r="Z3" s="2"/>
    </row>
    <row r="4">
      <c r="A4" s="3" t="s">
        <v>125</v>
      </c>
      <c r="B4" s="1">
        <v>0.0</v>
      </c>
      <c r="C4" s="1">
        <v>1830.0</v>
      </c>
      <c r="D4" s="1">
        <v>1810.0</v>
      </c>
      <c r="E4" s="1">
        <v>1850.0</v>
      </c>
      <c r="F4" s="1">
        <v>1300.0</v>
      </c>
      <c r="G4" s="1">
        <v>1700.0</v>
      </c>
      <c r="H4" s="1">
        <v>2620.0</v>
      </c>
      <c r="I4" s="1">
        <v>3340.0</v>
      </c>
      <c r="J4" s="1">
        <v>3510.0</v>
      </c>
      <c r="K4" s="1">
        <v>3420.0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1423</v>
      </c>
      <c r="B5" s="1">
        <v>69.0</v>
      </c>
      <c r="C5" s="1">
        <v>69.0</v>
      </c>
      <c r="D5" s="1">
        <v>69.0</v>
      </c>
      <c r="E5" s="1">
        <v>70.0</v>
      </c>
      <c r="F5" s="1">
        <v>144.0</v>
      </c>
      <c r="G5" s="1">
        <v>184.0</v>
      </c>
      <c r="H5" s="1">
        <v>207.0</v>
      </c>
      <c r="I5" s="1">
        <v>259.0</v>
      </c>
      <c r="J5" s="1">
        <v>270.0</v>
      </c>
      <c r="K5" s="1">
        <v>276.0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1424</v>
      </c>
      <c r="L7" s="1">
        <f>IF(W3*FORECAST(W2,B3:W3,B2:W2)&gt;0,FORECAST(W2,B3:W3,B2:W2),V3)*$X$1 * (1+0.02)/(0.0765-0.02)</f>
        <v>20425.27434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1425</v>
      </c>
      <c r="L8" s="6">
        <f t="array" ref="L8">NPV(0.0765,M3:W3)</f>
        <v>6057.635278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1426</v>
      </c>
      <c r="L9" s="6">
        <f t="array" ref="L9">NPV(0.0765,M16:W16)</f>
        <v>9078.487974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1427</v>
      </c>
      <c r="L10" s="6">
        <f>L8 + L9</f>
        <v>15136.12325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3420.0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1428</v>
      </c>
      <c r="L12" s="6">
        <f>L10 - L11</f>
        <v>11716.12325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1429</v>
      </c>
      <c r="L13" s="1">
        <v>276.0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42.44972192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20425.27434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-42.0</v>
      </c>
      <c r="C3" s="1">
        <v>-21.0</v>
      </c>
      <c r="D3" s="1">
        <v>4.0</v>
      </c>
      <c r="E3" s="1">
        <v>-60.0</v>
      </c>
      <c r="F3" s="1">
        <v>47.0</v>
      </c>
      <c r="G3" s="1">
        <v>48.0</v>
      </c>
      <c r="H3" s="1">
        <v>24.0</v>
      </c>
      <c r="I3" s="1">
        <v>-30.0</v>
      </c>
      <c r="J3" s="1">
        <v>-19.0</v>
      </c>
      <c r="K3" s="1">
        <v>-336.0</v>
      </c>
      <c r="L3" s="1">
        <f>IF(K3*FORECAST(L2,B3:K3,B2:K2)&gt;0,FORECAST(L2,B3:K3,B2:K2),K3)*$X$1</f>
        <v>-123.4666667</v>
      </c>
      <c r="M3" s="1">
        <f>IF(L3*FORECAST(M2,B3:L3,B2:L2)&gt;0,FORECAST(M2,B3:L3,B2:L2),L3)*$X$1</f>
        <v>-138.9151515</v>
      </c>
      <c r="N3" s="1">
        <f>IF(M3*FORECAST(N2,B3:M3,B2:M2)&gt;0,FORECAST(N2,B3:M3,B2:M2),M3)*$X$1</f>
        <v>-154.3636364</v>
      </c>
      <c r="O3" s="1">
        <f>IF(N3*FORECAST(O2,B3:N3,B2:N2)&gt;0,FORECAST(O2,B3:N3,B2:N2),N3)*$X$1</f>
        <v>-169.8121212</v>
      </c>
      <c r="P3" s="1">
        <f>IF(O3*FORECAST(P2,B3:O3,B2:O2)&gt;0,FORECAST(P2,B3:O3,B2:O2),O3)*$X$1</f>
        <v>-185.2606061</v>
      </c>
      <c r="Q3" s="1">
        <f>IF(P3*FORECAST(Q2,B3:P3,B2:P2)&gt;0,FORECAST(Q2,B3:P3,B2:P2),P3)*$X$1</f>
        <v>-200.7090909</v>
      </c>
      <c r="R3" s="1">
        <f>IF(Q3*FORECAST(R2,B3:Q3,B2:Q2)&gt;0,FORECAST(R2,B3:Q3,B2:Q2),Q3)*$X$1</f>
        <v>-216.1575758</v>
      </c>
      <c r="S3" s="5">
        <f>IF(R3*FORECAST(S2,B3:R3,B2:R2)&gt;0,FORECAST(S2,B3:R3,B2:R2),R3)*$X$1</f>
        <v>-231.6060606</v>
      </c>
      <c r="T3" s="5">
        <f>IF(S3*FORECAST(T2,B3:S3,B2:S2)&gt;0,FORECAST(T2,B3:S3,B2:S2),S3)*$X$1</f>
        <v>-247.0545455</v>
      </c>
      <c r="U3" s="5">
        <f>IF(T3*FORECAST(U2,B3:T3,B2:T2)&gt;0,FORECAST(U2,B3:T3,B2:T2),T3)*$X$1</f>
        <v>-262.5030303</v>
      </c>
      <c r="V3" s="5">
        <f>IF(U3*FORECAST(V2,B3:U3,B2:U2)&gt;0,FORECAST(V2,B3:U3,B2:U2),U3)*$X$1</f>
        <v>-277.9515152</v>
      </c>
      <c r="W3" s="5">
        <f>IF(V3*FORECAST(W2,B3:V3,B2:V2)&gt;0,FORECAST(W2,B3:V3,B2:V2),V3)*$X$1</f>
        <v>-293.4</v>
      </c>
      <c r="X3" s="2"/>
      <c r="Y3" s="2"/>
      <c r="Z3" s="2"/>
    </row>
    <row r="4">
      <c r="A4" s="3" t="s">
        <v>125</v>
      </c>
      <c r="B4" s="1">
        <v>0.0</v>
      </c>
      <c r="C4" s="1">
        <v>1830.0</v>
      </c>
      <c r="D4" s="1">
        <v>1810.0</v>
      </c>
      <c r="E4" s="1">
        <v>1850.0</v>
      </c>
      <c r="F4" s="1">
        <v>1300.0</v>
      </c>
      <c r="G4" s="1">
        <v>1700.0</v>
      </c>
      <c r="H4" s="1">
        <v>2620.0</v>
      </c>
      <c r="I4" s="1">
        <v>3340.0</v>
      </c>
      <c r="J4" s="1">
        <v>3510.0</v>
      </c>
      <c r="K4" s="1">
        <v>3420.0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1423</v>
      </c>
      <c r="B5" s="1">
        <v>69.0</v>
      </c>
      <c r="C5" s="1">
        <v>69.0</v>
      </c>
      <c r="D5" s="1">
        <v>69.0</v>
      </c>
      <c r="E5" s="1">
        <v>70.0</v>
      </c>
      <c r="F5" s="1">
        <v>144.0</v>
      </c>
      <c r="G5" s="1">
        <v>184.0</v>
      </c>
      <c r="H5" s="1">
        <v>207.0</v>
      </c>
      <c r="I5" s="1">
        <v>259.0</v>
      </c>
      <c r="J5" s="1">
        <v>270.0</v>
      </c>
      <c r="K5" s="1">
        <v>276.0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1424</v>
      </c>
      <c r="L7" s="1">
        <f>IF(W3*FORECAST(W2,B3:W3,B2:W2)&gt;0,FORECAST(W2,B3:W3,B2:W2),V3)*$X$1 * (1+0.02)/(0.0765-0.02)</f>
        <v>-5296.778761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1425</v>
      </c>
      <c r="L8" s="6">
        <f t="array" ref="L8">NPV(0.0765,M3:W3)</f>
        <v>-1487.893849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1426</v>
      </c>
      <c r="L9" s="6">
        <f t="array" ref="L9">NPV(0.0765,M16:W16)</f>
        <v>-2354.276446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1427</v>
      </c>
      <c r="L10" s="6">
        <f>L8 + L9</f>
        <v>-3842.170295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3420.0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1428</v>
      </c>
      <c r="L12" s="6">
        <f>L10 - L11</f>
        <v>-7262.170295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1429</v>
      </c>
      <c r="L13" s="1">
        <v>276.0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-26.31221122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-5296.778761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