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<sst xmlns="http://schemas.openxmlformats.org/spreadsheetml/2006/main" count="1495" uniqueCount="1169">
  <si>
    <t>ticker</t>
  </si>
  <si>
    <t>COCP</t>
  </si>
  <si>
    <t>nombre</t>
  </si>
  <si>
    <t>COCRYSTAL PHARMA INC</t>
  </si>
  <si>
    <t>empresa</t>
  </si>
  <si>
    <t>Biotechnology &amp; Medical Research</t>
  </si>
  <si>
    <t>Open</t>
  </si>
  <si>
    <t>Target Price</t>
  </si>
  <si>
    <t>Upside</t>
  </si>
  <si>
    <t>-891.31%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</si>
  <si>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</si>
  <si>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</si>
  <si>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</si>
  <si>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</si>
  <si>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</si>
  <si>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</si>
  <si>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</si>
  <si>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</si>
  <si>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</si>
  <si>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</si>
  <si>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</si>
  <si>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</si>
  <si>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</si>
  <si>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</si>
  <si>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</si>
  <si>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</si>
  <si>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</si>
  <si>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</si>
  <si>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Deferred Taxes</t>
  </si>
  <si>
    <t>Change in Other Net Operating Assets</t>
  </si>
  <si>
    <t>Cash from Operations</t>
  </si>
  <si>
    <t>Capital Expenditure</t>
  </si>
  <si>
    <t>Cash Acquisitions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</si>
  <si>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</si>
  <si>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</si>
  <si>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</si>
  <si>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</si>
  <si>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</si>
  <si>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</si>
  <si>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</si>
  <si>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</si>
  <si>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</si>
  <si>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</si>
  <si>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</si>
  <si>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</si>
  <si>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</si>
  <si>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</si>
  <si>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</si>
  <si>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</si>
  <si>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</si>
  <si>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</si>
  <si>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</si>
  <si>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</si>
  <si>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</si>
  <si>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</si>
  <si>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</si>
  <si>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</si>
  <si>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</si>
  <si>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</si>
  <si>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</si>
  <si>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</si>
  <si>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</si>
  <si>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</si>
  <si>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</si>
  <si>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</si>
  <si>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Loans Receivable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</si>
  <si>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</si>
  <si>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</si>
  <si>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</si>
  <si>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</si>
  <si>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</si>
  <si>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</si>
  <si>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</si>
  <si>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</si>
  <si>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</si>
  <si>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</si>
  <si>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</si>
  <si>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</si>
  <si>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</si>
  <si>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</si>
  <si>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</si>
  <si>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</si>
  <si>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</si>
  <si>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</si>
  <si>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</si>
  <si>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</si>
  <si>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</si>
  <si>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</si>
  <si>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</si>
  <si>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</si>
  <si>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</si>
  <si>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</si>
  <si>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19.54</t>
  </si>
  <si>
    <t>86.89</t>
  </si>
  <si>
    <t>51.59</t>
  </si>
  <si>
    <t>52.1</t>
  </si>
  <si>
    <t>26.81</t>
  </si>
  <si>
    <t>8.78</t>
  </si>
  <si>
    <t>8.94</t>
  </si>
  <si>
    <t>9.55</t>
  </si>
  <si>
    <t>4.86</t>
  </si>
  <si>
    <t>2.59</t>
  </si>
  <si>
    <t>Tangible Book Value</t>
  </si>
  <si>
    <t>Tangible Book Value Per Share</t>
  </si>
  <si>
    <t>-172.06</t>
  </si>
  <si>
    <t>53.09</t>
  </si>
  <si>
    <t>18.72</t>
  </si>
  <si>
    <t>19.88</t>
  </si>
  <si>
    <t>0.68</t>
  </si>
  <si>
    <t>2.26</t>
  </si>
  <si>
    <t>5.69</t>
  </si>
  <si>
    <t>7.2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</si>
  <si>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</si>
  <si>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</si>
  <si>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</si>
  <si>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</si>
  <si>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</si>
  <si>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</si>
  <si>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</si>
  <si>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</si>
  <si>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</si>
  <si>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</si>
  <si>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</si>
  <si>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</si>
  <si>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</si>
  <si>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</si>
  <si>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</si>
  <si>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</si>
  <si>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</si>
  <si>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</si>
  <si>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</si>
  <si>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</si>
  <si>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Impairment of Goodwill</t>
  </si>
  <si>
    <t>Gain (Loss) On Sale Of Investments</t>
  </si>
  <si>
    <t>Gain (Loss) On Sale Of Assets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</si>
  <si>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</si>
  <si>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</si>
  <si>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</si>
  <si>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</si>
  <si>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</si>
  <si>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</si>
  <si>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</si>
  <si>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</si>
  <si>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</si>
  <si>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</si>
  <si>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</si>
  <si>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</si>
  <si>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-0.11</t>
  </si>
  <si>
    <t>-28.63</t>
  </si>
  <si>
    <t>-38.2</t>
  </si>
  <si>
    <t>-0.3</t>
  </si>
  <si>
    <t>-21.01</t>
  </si>
  <si>
    <t>-18.14</t>
  </si>
  <si>
    <t>-2.1</t>
  </si>
  <si>
    <t>-1.93</t>
  </si>
  <si>
    <t>-4.77</t>
  </si>
  <si>
    <t>-1.86</t>
  </si>
  <si>
    <t>Basic EPS - Continuing Operations</t>
  </si>
  <si>
    <t>Basic Weighted Average Shares Outstanding</t>
  </si>
  <si>
    <t>Net EPS - Diluted</t>
  </si>
  <si>
    <t>-2.56</t>
  </si>
  <si>
    <t>-28.8</t>
  </si>
  <si>
    <t>-39.51</t>
  </si>
  <si>
    <t>-0.36</t>
  </si>
  <si>
    <t>Diluted EPS - Continuing Operations</t>
  </si>
  <si>
    <t>Diluted Weighted Average Shares Outstanding</t>
  </si>
  <si>
    <t>Normalized Basic EPS</t>
  </si>
  <si>
    <t>-0.64</t>
  </si>
  <si>
    <t>-22.55</t>
  </si>
  <si>
    <t>-32.88</t>
  </si>
  <si>
    <t>-2.33</t>
  </si>
  <si>
    <t>-2.35</t>
  </si>
  <si>
    <t>-0.49</t>
  </si>
  <si>
    <t>-1.31</t>
  </si>
  <si>
    <t>-1.2</t>
  </si>
  <si>
    <t>-1.39</t>
  </si>
  <si>
    <t>-1.33</t>
  </si>
  <si>
    <t>Normalized Diluted EPS</t>
  </si>
  <si>
    <t>-32.85</t>
  </si>
  <si>
    <t>EBITDA</t>
  </si>
  <si>
    <t>EBITA</t>
  </si>
  <si>
    <t>EBIT</t>
  </si>
  <si>
    <t>EBITDAR</t>
  </si>
  <si>
    <t>Effective Tax Rate - (Ratio)</t>
  </si>
  <si>
    <t>34.44</t>
  </si>
  <si>
    <t>23.33</t>
  </si>
  <si>
    <t>28.19</t>
  </si>
  <si>
    <t>91.82</t>
  </si>
  <si>
    <t>21.69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</si>
  <si>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</si>
  <si>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</si>
  <si>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</si>
  <si>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</si>
  <si>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</si>
  <si>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</si>
  <si>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</si>
  <si>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</si>
  <si>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</si>
  <si>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</si>
  <si>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</si>
  <si>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</si>
  <si>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</si>
  <si>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</si>
  <si>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</si>
  <si>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</si>
  <si>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</si>
  <si>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-2.78</t>
  </si>
  <si>
    <t>-13.81</t>
  </si>
  <si>
    <t>-37.89</t>
  </si>
  <si>
    <t>-4.19</t>
  </si>
  <si>
    <t>-5.93</t>
  </si>
  <si>
    <t>-2.96</t>
  </si>
  <si>
    <t>-14.48</t>
  </si>
  <si>
    <t>-13.3</t>
  </si>
  <si>
    <t>-18.86</t>
  </si>
  <si>
    <t>-36.68</t>
  </si>
  <si>
    <t>Return on Total Capital</t>
  </si>
  <si>
    <t>-3.89</t>
  </si>
  <si>
    <t>-18.95</t>
  </si>
  <si>
    <t>-49.01</t>
  </si>
  <si>
    <t>-4.95</t>
  </si>
  <si>
    <t>-6.49</t>
  </si>
  <si>
    <t>-3.07</t>
  </si>
  <si>
    <t>-15.05</t>
  </si>
  <si>
    <t>-13.55</t>
  </si>
  <si>
    <t>-19.22</t>
  </si>
  <si>
    <t>-38.84</t>
  </si>
  <si>
    <t>Return On Equity %</t>
  </si>
  <si>
    <t>-28.44</t>
  </si>
  <si>
    <t>-55.48</t>
  </si>
  <si>
    <t>-0.59</t>
  </si>
  <si>
    <t>-56.94</t>
  </si>
  <si>
    <t>-104.04</t>
  </si>
  <si>
    <t>-24.67</t>
  </si>
  <si>
    <t>-21.81</t>
  </si>
  <si>
    <t>-66.32</t>
  </si>
  <si>
    <t>-54.54</t>
  </si>
  <si>
    <t>Return on Common Equity</t>
  </si>
  <si>
    <t>9.07</t>
  </si>
  <si>
    <t>-57.53</t>
  </si>
  <si>
    <t>Margin Analysis</t>
  </si>
  <si>
    <t>Gross Profit Margin %</t>
  </si>
  <si>
    <t>-213.16</t>
  </si>
  <si>
    <t>SG&amp;A Margin</t>
  </si>
  <si>
    <t>74.09</t>
  </si>
  <si>
    <t>262.81</t>
  </si>
  <si>
    <t>EBITDA Margin %</t>
  </si>
  <si>
    <t>-33.59</t>
  </si>
  <si>
    <t>-468.17</t>
  </si>
  <si>
    <t>EBITA Margin %</t>
  </si>
  <si>
    <t>-35.09</t>
  </si>
  <si>
    <t>-475.97</t>
  </si>
  <si>
    <t>EBIT Margin %</t>
  </si>
  <si>
    <t>Income From Continuing Operations Margin %</t>
  </si>
  <si>
    <t>-733.84</t>
  </si>
  <si>
    <t>-479.05</t>
  </si>
  <si>
    <t>Net Income Margin %</t>
  </si>
  <si>
    <t>Net Avail. For Common Margin %</t>
  </si>
  <si>
    <t>Normalized Net Income Margin</t>
  </si>
  <si>
    <t>-19.67</t>
  </si>
  <si>
    <t>-299.4</t>
  </si>
  <si>
    <t>Levered Free Cash Flow Margin</t>
  </si>
  <si>
    <t>-14.8</t>
  </si>
  <si>
    <t>-310.09</t>
  </si>
  <si>
    <t>Unlevered Free Cash Flow Margin</t>
  </si>
  <si>
    <t>-14.62</t>
  </si>
  <si>
    <t>-309.84</t>
  </si>
  <si>
    <t>Asset Turnover</t>
  </si>
  <si>
    <t>0.14</t>
  </si>
  <si>
    <t>0.05</t>
  </si>
  <si>
    <t>Fixed Assets Turnover</t>
  </si>
  <si>
    <t>0.02</t>
  </si>
  <si>
    <t>0.22</t>
  </si>
  <si>
    <t>8.8</t>
  </si>
  <si>
    <t>1.83</t>
  </si>
  <si>
    <t>Receivables Turnover (Average Receivables)</t>
  </si>
  <si>
    <t>1.01</t>
  </si>
  <si>
    <t>3.36</t>
  </si>
  <si>
    <t>Short Term Liquidity</t>
  </si>
  <si>
    <t>Current Ratio</t>
  </si>
  <si>
    <t>0.7</t>
  </si>
  <si>
    <t>1.48</t>
  </si>
  <si>
    <t>2.68</t>
  </si>
  <si>
    <t>1.55</t>
  </si>
  <si>
    <t>1.89</t>
  </si>
  <si>
    <t>3.62</t>
  </si>
  <si>
    <t>25.05</t>
  </si>
  <si>
    <t>38.4</t>
  </si>
  <si>
    <t>33.04</t>
  </si>
  <si>
    <t>8.92</t>
  </si>
  <si>
    <t>Quick Ratio</t>
  </si>
  <si>
    <t>0.66</t>
  </si>
  <si>
    <t>1.39</t>
  </si>
  <si>
    <t>1.8</t>
  </si>
  <si>
    <t>0.53</t>
  </si>
  <si>
    <t>1.75</t>
  </si>
  <si>
    <t>3.53</t>
  </si>
  <si>
    <t>24.72</t>
  </si>
  <si>
    <t>31.13</t>
  </si>
  <si>
    <t>8.35</t>
  </si>
  <si>
    <t>Operating Cash Flow to Current Liabilities</t>
  </si>
  <si>
    <t>-0.66</t>
  </si>
  <si>
    <t>-1.54</t>
  </si>
  <si>
    <t>-7.19</t>
  </si>
  <si>
    <t>-4.91</t>
  </si>
  <si>
    <t>-5.32</t>
  </si>
  <si>
    <t>-0.68</t>
  </si>
  <si>
    <t>-7.24</t>
  </si>
  <si>
    <t>-8.23</t>
  </si>
  <si>
    <t>-17.63</t>
  </si>
  <si>
    <t>-4.5</t>
  </si>
  <si>
    <t>Days Sales Outstanding (Average Receivables)</t>
  </si>
  <si>
    <t>360.32</t>
  </si>
  <si>
    <t>109.04</t>
  </si>
  <si>
    <t>Average Days Payable Outstanding</t>
  </si>
  <si>
    <t>23.45</t>
  </si>
  <si>
    <t>12.66</t>
  </si>
  <si>
    <t>5.67</t>
  </si>
  <si>
    <t>43.89</t>
  </si>
  <si>
    <t>43.41</t>
  </si>
  <si>
    <t>96.95</t>
  </si>
  <si>
    <t>62.91</t>
  </si>
  <si>
    <t>25.63</t>
  </si>
  <si>
    <t>17.55</t>
  </si>
  <si>
    <t>22.09</t>
  </si>
  <si>
    <t>Long Term Solvency</t>
  </si>
  <si>
    <t>Total Debt/Equity</t>
  </si>
  <si>
    <t>0.96</t>
  </si>
  <si>
    <t>0.49</t>
  </si>
  <si>
    <t>3.18</t>
  </si>
  <si>
    <t>1.14</t>
  </si>
  <si>
    <t>0.69</t>
  </si>
  <si>
    <t>0.75</t>
  </si>
  <si>
    <t>7.02</t>
  </si>
  <si>
    <t>Total Debt / Total Capital</t>
  </si>
  <si>
    <t>0.95</t>
  </si>
  <si>
    <t>3.08</t>
  </si>
  <si>
    <t>1.12</t>
  </si>
  <si>
    <t>0.74</t>
  </si>
  <si>
    <t>6.56</t>
  </si>
  <si>
    <t>LT Debt/Equity</t>
  </si>
  <si>
    <t>0.17</t>
  </si>
  <si>
    <t>2.09</t>
  </si>
  <si>
    <t>0.72</t>
  </si>
  <si>
    <t>0.38</t>
  </si>
  <si>
    <t>6.11</t>
  </si>
  <si>
    <t>Long-Term Debt / Total Capital</t>
  </si>
  <si>
    <t>2.02</t>
  </si>
  <si>
    <t>0.71</t>
  </si>
  <si>
    <t>5.71</t>
  </si>
  <si>
    <t>Total Liabilities / Total Assets</t>
  </si>
  <si>
    <t>28.7</t>
  </si>
  <si>
    <t>25.26</t>
  </si>
  <si>
    <t>18.07</t>
  </si>
  <si>
    <t>13.2</t>
  </si>
  <si>
    <t>2.44</t>
  </si>
  <si>
    <t>9.89</t>
  </si>
  <si>
    <t>3.2</t>
  </si>
  <si>
    <t>2.32</t>
  </si>
  <si>
    <t>3.12</t>
  </si>
  <si>
    <t>15.6</t>
  </si>
  <si>
    <t>EBIT / Interest Expense</t>
  </si>
  <si>
    <t>-155.5</t>
  </si>
  <si>
    <t>-121.21</t>
  </si>
  <si>
    <t>EBITDA / Interest Expense</t>
  </si>
  <si>
    <t>-154.64</t>
  </si>
  <si>
    <t>-104.16</t>
  </si>
  <si>
    <t>(EBITDA - Capex) / Interest Expense</t>
  </si>
  <si>
    <t>-155.12</t>
  </si>
  <si>
    <t>-111.79</t>
  </si>
  <si>
    <t>Total Debt / EBITDA</t>
  </si>
  <si>
    <t>-0.12</t>
  </si>
  <si>
    <t>-0.04</t>
  </si>
  <si>
    <t>-0.41</t>
  </si>
  <si>
    <t>-0.06</t>
  </si>
  <si>
    <t>-0.02</t>
  </si>
  <si>
    <t>-0.09</t>
  </si>
  <si>
    <t>Net Debt / EBITDA</t>
  </si>
  <si>
    <t>1.06</t>
  </si>
  <si>
    <t>0.03</t>
  </si>
  <si>
    <t>-0.03</t>
  </si>
  <si>
    <t>0.27</t>
  </si>
  <si>
    <t>3.34</t>
  </si>
  <si>
    <t>3.52</t>
  </si>
  <si>
    <t>4.21</t>
  </si>
  <si>
    <t>2.08</t>
  </si>
  <si>
    <t>1.18</t>
  </si>
  <si>
    <t>Total Debt / (EBITDA - Capex)</t>
  </si>
  <si>
    <t>-0.38</t>
  </si>
  <si>
    <t>Net Debt / (EBITDA - Capex)</t>
  </si>
  <si>
    <t>3.11</t>
  </si>
  <si>
    <t>3.43</t>
  </si>
  <si>
    <t>4.2</t>
  </si>
  <si>
    <t>2.07</t>
  </si>
  <si>
    <t>1.17</t>
  </si>
  <si>
    <t>Growth Over Prior Year</t>
  </si>
  <si>
    <t>Total Revenues, 1 Yr. Growth %</t>
  </si>
  <si>
    <t>766.67</t>
  </si>
  <si>
    <t>-69.32</t>
  </si>
  <si>
    <t>Gross Profit, 1 Yr. Growth %</t>
  </si>
  <si>
    <t>5.18</t>
  </si>
  <si>
    <t>115.5</t>
  </si>
  <si>
    <t>-94.27</t>
  </si>
  <si>
    <t>-19.84</t>
  </si>
  <si>
    <t>-154.85</t>
  </si>
  <si>
    <t>-267.7</t>
  </si>
  <si>
    <t>118.76</t>
  </si>
  <si>
    <t>40.91</t>
  </si>
  <si>
    <t>22.41</t>
  </si>
  <si>
    <t>EBITDA, 1 Yr. Growth %</t>
  </si>
  <si>
    <t>45.64</t>
  </si>
  <si>
    <t>850.68</t>
  </si>
  <si>
    <t>98.39</t>
  </si>
  <si>
    <t>-92.27</t>
  </si>
  <si>
    <t>-0.97</t>
  </si>
  <si>
    <t>-75.42</t>
  </si>
  <si>
    <t>327.62</t>
  </si>
  <si>
    <t>48.81</t>
  </si>
  <si>
    <t>27.95</t>
  </si>
  <si>
    <t>16.81</t>
  </si>
  <si>
    <t>EBITA, 1 Yr. Growth %</t>
  </si>
  <si>
    <t>42.1</t>
  </si>
  <si>
    <t>821.37</t>
  </si>
  <si>
    <t>98.05</t>
  </si>
  <si>
    <t>-92.19</t>
  </si>
  <si>
    <t>-1.52</t>
  </si>
  <si>
    <t>-74.47</t>
  </si>
  <si>
    <t>316.24</t>
  </si>
  <si>
    <t>48.35</t>
  </si>
  <si>
    <t>27.54</t>
  </si>
  <si>
    <t>16.66</t>
  </si>
  <si>
    <t>EBIT, 1 Yr. Growth %</t>
  </si>
  <si>
    <t>Earnings From Cont. Operations, 1 Yr. Growth %</t>
  </si>
  <si>
    <t>-97.45</t>
  </si>
  <si>
    <t>49.38</t>
  </si>
  <si>
    <t>-99.18</t>
  </si>
  <si>
    <t>-1.79</t>
  </si>
  <si>
    <t>-79.97</t>
  </si>
  <si>
    <t>47.03</t>
  </si>
  <si>
    <t>173.79</t>
  </si>
  <si>
    <t>-53.69</t>
  </si>
  <si>
    <t>Net Income, 1 Yr. Growth %</t>
  </si>
  <si>
    <t>Normalized Net Income, 1 Yr. Growth %</t>
  </si>
  <si>
    <t>-76.18</t>
  </si>
  <si>
    <t>63.21</t>
  </si>
  <si>
    <t>-92.73</t>
  </si>
  <si>
    <t>5.81</t>
  </si>
  <si>
    <t>-76.45</t>
  </si>
  <si>
    <t>366.99</t>
  </si>
  <si>
    <t>27.92</t>
  </si>
  <si>
    <t>13.44</t>
  </si>
  <si>
    <t>Diluted EPS Before Extra, 1 Yr. Growth %</t>
  </si>
  <si>
    <t>-89.86</t>
  </si>
  <si>
    <t>37.18</t>
  </si>
  <si>
    <t>-99.09</t>
  </si>
  <si>
    <t>-13.66</t>
  </si>
  <si>
    <t>-88.44</t>
  </si>
  <si>
    <t>-8.13</t>
  </si>
  <si>
    <t>147.6</t>
  </si>
  <si>
    <t>-60.93</t>
  </si>
  <si>
    <t>Accounts Receivable, 1 Yr. Growth %</t>
  </si>
  <si>
    <t>-73.77</t>
  </si>
  <si>
    <t>Net Property, Plant and Equip., 1 Yr. Growth %</t>
  </si>
  <si>
    <t>-39.45</t>
  </si>
  <si>
    <t>51.41</t>
  </si>
  <si>
    <t>-34.88</t>
  </si>
  <si>
    <t>-57.5</t>
  </si>
  <si>
    <t>222.69</t>
  </si>
  <si>
    <t>188.54</t>
  </si>
  <si>
    <t>-1.71</t>
  </si>
  <si>
    <t>-14.51</t>
  </si>
  <si>
    <t>-33.83</t>
  </si>
  <si>
    <t>244.48</t>
  </si>
  <si>
    <t>Total Assets, 1 Yr. Growth %</t>
  </si>
  <si>
    <t>-13.52</t>
  </si>
  <si>
    <t>-44.31</t>
  </si>
  <si>
    <t>-2.77</t>
  </si>
  <si>
    <t>-43.54</t>
  </si>
  <si>
    <t>-58.39</t>
  </si>
  <si>
    <t>90.12</t>
  </si>
  <si>
    <t>46.37</t>
  </si>
  <si>
    <t>-48.56</t>
  </si>
  <si>
    <t>-23.46</t>
  </si>
  <si>
    <t>Tangible Book Value, 1 Yr. Growth %</t>
  </si>
  <si>
    <t>562.8</t>
  </si>
  <si>
    <t>-274.91</t>
  </si>
  <si>
    <t>-63.75</t>
  </si>
  <si>
    <t>8.3</t>
  </si>
  <si>
    <t>-95.79</t>
  </si>
  <si>
    <t>290.79</t>
  </si>
  <si>
    <t>405.03</t>
  </si>
  <si>
    <t>74.95</t>
  </si>
  <si>
    <t>-32.31</t>
  </si>
  <si>
    <t>-33.32</t>
  </si>
  <si>
    <t>Common Equity, 1 Yr. Growth %</t>
  </si>
  <si>
    <t>-175.29</t>
  </si>
  <si>
    <t>-38.95</t>
  </si>
  <si>
    <t>3.01</t>
  </si>
  <si>
    <t>-36.54</t>
  </si>
  <si>
    <t>-61.57</t>
  </si>
  <si>
    <t>104.24</t>
  </si>
  <si>
    <t>47.7</t>
  </si>
  <si>
    <t>-48.98</t>
  </si>
  <si>
    <t>Cash From Operations, 1 Yr. Growth %</t>
  </si>
  <si>
    <t>63.02</t>
  </si>
  <si>
    <t>71.69</t>
  </si>
  <si>
    <t>42.05</t>
  </si>
  <si>
    <t>-52.9</t>
  </si>
  <si>
    <t>20.09</t>
  </si>
  <si>
    <t>-81.15</t>
  </si>
  <si>
    <t>528.92</t>
  </si>
  <si>
    <t>29.39</t>
  </si>
  <si>
    <t>68.53</t>
  </si>
  <si>
    <t>-31.58</t>
  </si>
  <si>
    <t>Capital Expenditures, 1 Yr. Growth %</t>
  </si>
  <si>
    <t>-84.96</t>
  </si>
  <si>
    <t>-21.57</t>
  </si>
  <si>
    <t>417.86</t>
  </si>
  <si>
    <t>65.52</t>
  </si>
  <si>
    <t>-78.33</t>
  </si>
  <si>
    <t>42.31</t>
  </si>
  <si>
    <t>59.46</t>
  </si>
  <si>
    <t>Levered Free Cash Flow, 1 Yr. Growth %</t>
  </si>
  <si>
    <t>-316.55</t>
  </si>
  <si>
    <t>-753.64</t>
  </si>
  <si>
    <t>114.24</t>
  </si>
  <si>
    <t>-93.43</t>
  </si>
  <si>
    <t>-23.79</t>
  </si>
  <si>
    <t>-75.57</t>
  </si>
  <si>
    <t>543.01</t>
  </si>
  <si>
    <t>16.59</t>
  </si>
  <si>
    <t>77.39</t>
  </si>
  <si>
    <t>-23.7</t>
  </si>
  <si>
    <t>Unlevered Free Cash Flow, 1 Yr. Growth %</t>
  </si>
  <si>
    <t>-24.42</t>
  </si>
  <si>
    <t>-75.64</t>
  </si>
  <si>
    <t>550.45</t>
  </si>
  <si>
    <t>16.65</t>
  </si>
  <si>
    <t>77.43</t>
  </si>
  <si>
    <t>-23.69</t>
  </si>
  <si>
    <t>Compound Annual Growth Rate Over Two Years</t>
  </si>
  <si>
    <t>Gross Profit, 2 Yr. CAGR %</t>
  </si>
  <si>
    <t>249.53</t>
  </si>
  <si>
    <t>400.32</t>
  </si>
  <si>
    <t>-64.87</t>
  </si>
  <si>
    <t>-78.58</t>
  </si>
  <si>
    <t>-33.69</t>
  </si>
  <si>
    <t>-4.09</t>
  </si>
  <si>
    <t>85.34</t>
  </si>
  <si>
    <t>75.57</t>
  </si>
  <si>
    <t>31.34</t>
  </si>
  <si>
    <t>EBITDA, 2 Yr. CAGR %</t>
  </si>
  <si>
    <t>10.44</t>
  </si>
  <si>
    <t>272.1</t>
  </si>
  <si>
    <t>334.29</t>
  </si>
  <si>
    <t>-61.04</t>
  </si>
  <si>
    <t>-70.86</t>
  </si>
  <si>
    <t>-50.66</t>
  </si>
  <si>
    <t>2.53</t>
  </si>
  <si>
    <t>152.26</t>
  </si>
  <si>
    <t>37.98</t>
  </si>
  <si>
    <t>22.25</t>
  </si>
  <si>
    <t>EBITA, 2 Yr. CAGR %</t>
  </si>
  <si>
    <t>261.83</t>
  </si>
  <si>
    <t>327.17</t>
  </si>
  <si>
    <t>-60.87</t>
  </si>
  <si>
    <t>-70.81</t>
  </si>
  <si>
    <t>-49.85</t>
  </si>
  <si>
    <t>3.1</t>
  </si>
  <si>
    <t>148.5</t>
  </si>
  <si>
    <t>37.55</t>
  </si>
  <si>
    <t>21.98</t>
  </si>
  <si>
    <t>EBIT, 2 Yr. CAGR %</t>
  </si>
  <si>
    <t>Earnings From Cont. Operations, 2 Yr. CAGR %</t>
  </si>
  <si>
    <t>-65.85</t>
  </si>
  <si>
    <t>259.09</t>
  </si>
  <si>
    <t>-88.94</t>
  </si>
  <si>
    <t>-19.06</t>
  </si>
  <si>
    <t>786.45</t>
  </si>
  <si>
    <t>-55.65</t>
  </si>
  <si>
    <t>-45.73</t>
  </si>
  <si>
    <t>100.63</t>
  </si>
  <si>
    <t>12.6</t>
  </si>
  <si>
    <t>Net Income, 2 Yr. CAGR %</t>
  </si>
  <si>
    <t>Normalized Net Income, 2 Yr. CAGR %</t>
  </si>
  <si>
    <t>4.44</t>
  </si>
  <si>
    <t>303.12</t>
  </si>
  <si>
    <t>955.13</t>
  </si>
  <si>
    <t>-65.7</t>
  </si>
  <si>
    <t>-70.83</t>
  </si>
  <si>
    <t>-50.08</t>
  </si>
  <si>
    <t>4.88</t>
  </si>
  <si>
    <t>162.03</t>
  </si>
  <si>
    <t>37.14</t>
  </si>
  <si>
    <t>20.46</t>
  </si>
  <si>
    <t>Diluted EPS Before Extra, 2 Yr. CAGR %</t>
  </si>
  <si>
    <t>235.64</t>
  </si>
  <si>
    <t>6.9</t>
  </si>
  <si>
    <t>293.15</t>
  </si>
  <si>
    <t>-88.82</t>
  </si>
  <si>
    <t>-27.07</t>
  </si>
  <si>
    <t>671.4</t>
  </si>
  <si>
    <t>-68.41</t>
  </si>
  <si>
    <t>-67.42</t>
  </si>
  <si>
    <t>50.82</t>
  </si>
  <si>
    <t>-1.64</t>
  </si>
  <si>
    <t>Net Property, Plant and Equip., 2 Yr. CAGR %</t>
  </si>
  <si>
    <t>-36.4</t>
  </si>
  <si>
    <t>-4.25</t>
  </si>
  <si>
    <t>-0.71</t>
  </si>
  <si>
    <t>-47.39</t>
  </si>
  <si>
    <t>17.11</t>
  </si>
  <si>
    <t>205.14</t>
  </si>
  <si>
    <t>68.4</t>
  </si>
  <si>
    <t>-8.33</t>
  </si>
  <si>
    <t>-24.79</t>
  </si>
  <si>
    <t>50.97</t>
  </si>
  <si>
    <t>Total Assets, 2 Yr. CAGR %</t>
  </si>
  <si>
    <t>581.97</t>
  </si>
  <si>
    <t>-30.6</t>
  </si>
  <si>
    <t>-26.41</t>
  </si>
  <si>
    <t>-25.9</t>
  </si>
  <si>
    <t>-51.53</t>
  </si>
  <si>
    <t>-11.05</t>
  </si>
  <si>
    <t>66.81</t>
  </si>
  <si>
    <t>-13.23</t>
  </si>
  <si>
    <t>-37.25</t>
  </si>
  <si>
    <t>Tangible Book Value, 2 Yr. CAGR %</t>
  </si>
  <si>
    <t>241.91</t>
  </si>
  <si>
    <t>240.48</t>
  </si>
  <si>
    <t>-20.37</t>
  </si>
  <si>
    <t>-37.34</t>
  </si>
  <si>
    <t>-78.65</t>
  </si>
  <si>
    <t>-59.43</t>
  </si>
  <si>
    <t>344.25</t>
  </si>
  <si>
    <t>197.25</t>
  </si>
  <si>
    <t>8.82</t>
  </si>
  <si>
    <t>-32.82</t>
  </si>
  <si>
    <t>Common Equity, 2 Yr. CAGR %</t>
  </si>
  <si>
    <t>15.23</t>
  </si>
  <si>
    <t>335.59</t>
  </si>
  <si>
    <t>292.25</t>
  </si>
  <si>
    <t>-20.7</t>
  </si>
  <si>
    <t>-19.15</t>
  </si>
  <si>
    <t>-50.61</t>
  </si>
  <si>
    <t>-11.4</t>
  </si>
  <si>
    <t>73.68</t>
  </si>
  <si>
    <t>-13.19</t>
  </si>
  <si>
    <t>-41.67</t>
  </si>
  <si>
    <t>Cash From Operations, 2 Yr. CAGR %</t>
  </si>
  <si>
    <t>10.89</t>
  </si>
  <si>
    <t>67.3</t>
  </si>
  <si>
    <t>56.13</t>
  </si>
  <si>
    <t>-18.2</t>
  </si>
  <si>
    <t>-52.42</t>
  </si>
  <si>
    <t>8.89</t>
  </si>
  <si>
    <t>185.26</t>
  </si>
  <si>
    <t>47.67</t>
  </si>
  <si>
    <t>7.38</t>
  </si>
  <si>
    <t>Capital Expenditures, 2 Yr. CAGR %</t>
  </si>
  <si>
    <t>-70.64</t>
  </si>
  <si>
    <t>820.6</t>
  </si>
  <si>
    <t>219.37</t>
  </si>
  <si>
    <t>-65.65</t>
  </si>
  <si>
    <t>90.39</t>
  </si>
  <si>
    <t>192.77</t>
  </si>
  <si>
    <t>-40.12</t>
  </si>
  <si>
    <t>-44.47</t>
  </si>
  <si>
    <t>50.64</t>
  </si>
  <si>
    <t>Levered Free Cash Flow, 2 Yr. CAGR %</t>
  </si>
  <si>
    <t>276.23</t>
  </si>
  <si>
    <t>274.37</t>
  </si>
  <si>
    <t>-62.65</t>
  </si>
  <si>
    <t>-76.39</t>
  </si>
  <si>
    <t>-56.85</t>
  </si>
  <si>
    <t>25.34</t>
  </si>
  <si>
    <t>173.81</t>
  </si>
  <si>
    <t>43.81</t>
  </si>
  <si>
    <t>17.25</t>
  </si>
  <si>
    <t>Unlevered Free Cash Flow, 2 Yr. CAGR %</t>
  </si>
  <si>
    <t>-62.67</t>
  </si>
  <si>
    <t>-76.5</t>
  </si>
  <si>
    <t>-57.1</t>
  </si>
  <si>
    <t>25.87</t>
  </si>
  <si>
    <t>175.45</t>
  </si>
  <si>
    <t>43.87</t>
  </si>
  <si>
    <t>17.27</t>
  </si>
  <si>
    <t>Compound Annual Growth Rate Over Three Years</t>
  </si>
  <si>
    <t>Gross Profit, 3 Yr. CAGR %</t>
  </si>
  <si>
    <t>197.49</t>
  </si>
  <si>
    <t>12.75</t>
  </si>
  <si>
    <t>-53.75</t>
  </si>
  <si>
    <t>-70.69</t>
  </si>
  <si>
    <t>-9.66</t>
  </si>
  <si>
    <t>23.51</t>
  </si>
  <si>
    <t>69.16</t>
  </si>
  <si>
    <t>55.68</t>
  </si>
  <si>
    <t>EBITDA, 3 Yr. CAGR %</t>
  </si>
  <si>
    <t>126.35</t>
  </si>
  <si>
    <t>201.73</t>
  </si>
  <si>
    <t>13.38</t>
  </si>
  <si>
    <t>-44.95</t>
  </si>
  <si>
    <t>-72.46</t>
  </si>
  <si>
    <t>1.35</t>
  </si>
  <si>
    <t>16.09</t>
  </si>
  <si>
    <t>101.17</t>
  </si>
  <si>
    <t>30.53</t>
  </si>
  <si>
    <t>EBITA, 3 Yr. CAGR %</t>
  </si>
  <si>
    <t>122.79</t>
  </si>
  <si>
    <t>195.98</t>
  </si>
  <si>
    <t>12.52</t>
  </si>
  <si>
    <t>-44.91</t>
  </si>
  <si>
    <t>-72.08</t>
  </si>
  <si>
    <t>1.53</t>
  </si>
  <si>
    <t>16.39</t>
  </si>
  <si>
    <t>98.96</t>
  </si>
  <si>
    <t>30.2</t>
  </si>
  <si>
    <t>EBIT, 3 Yr. CAGR %</t>
  </si>
  <si>
    <t>Earnings From Cont. Operations, 3 Yr. CAGR %</t>
  </si>
  <si>
    <t>289.38</t>
  </si>
  <si>
    <t>168.06</t>
  </si>
  <si>
    <t>83.63</t>
  </si>
  <si>
    <t>-0.72</t>
  </si>
  <si>
    <t>-13.67</t>
  </si>
  <si>
    <t>150.61</t>
  </si>
  <si>
    <t>-33.87</t>
  </si>
  <si>
    <t>-6.93</t>
  </si>
  <si>
    <t>23.07</t>
  </si>
  <si>
    <t>Net Income, 3 Yr. CAGR %</t>
  </si>
  <si>
    <t>Normalized Net Income, 3 Yr. CAGR %</t>
  </si>
  <si>
    <t>320.59</t>
  </si>
  <si>
    <t>198.22</t>
  </si>
  <si>
    <t>100.76</t>
  </si>
  <si>
    <t>-48.36</t>
  </si>
  <si>
    <t>-72.84</t>
  </si>
  <si>
    <t>5.19</t>
  </si>
  <si>
    <t>17.38</t>
  </si>
  <si>
    <t>106.32</t>
  </si>
  <si>
    <t>28.74</t>
  </si>
  <si>
    <t>Diluted EPS Before Extra, 3 Yr. CAGR %</t>
  </si>
  <si>
    <t>402.57</t>
  </si>
  <si>
    <t>16.17</t>
  </si>
  <si>
    <t>-47.97</t>
  </si>
  <si>
    <t>-9.97</t>
  </si>
  <si>
    <t>-22.85</t>
  </si>
  <si>
    <t>90.16</t>
  </si>
  <si>
    <t>-54.91</t>
  </si>
  <si>
    <t>-35.94</t>
  </si>
  <si>
    <t>-3.86</t>
  </si>
  <si>
    <t>Net Property, Plant and Equip., 3 Yr. CAGR %</t>
  </si>
  <si>
    <t>-15.07</t>
  </si>
  <si>
    <t>-15.8</t>
  </si>
  <si>
    <t>-25.17</t>
  </si>
  <si>
    <t>-3.7</t>
  </si>
  <si>
    <t>58.17</t>
  </si>
  <si>
    <t>109.17</t>
  </si>
  <si>
    <t>34.34</t>
  </si>
  <si>
    <t>-17.77</t>
  </si>
  <si>
    <t>24.9</t>
  </si>
  <si>
    <t>Total Assets, 3 Yr. CAGR %</t>
  </si>
  <si>
    <t>242.62</t>
  </si>
  <si>
    <t>322.06</t>
  </si>
  <si>
    <t>-22.34</t>
  </si>
  <si>
    <t>-32.63</t>
  </si>
  <si>
    <t>-38.87</t>
  </si>
  <si>
    <t>-23.56</t>
  </si>
  <si>
    <t>5.01</t>
  </si>
  <si>
    <t>12.7</t>
  </si>
  <si>
    <t>-16.78</t>
  </si>
  <si>
    <t>Tangible Book Value, 3 Yr. CAGR %</t>
  </si>
  <si>
    <t>173.45</t>
  </si>
  <si>
    <t>61.38</t>
  </si>
  <si>
    <t>-11.77</t>
  </si>
  <si>
    <t>-74.52</t>
  </si>
  <si>
    <t>-43.73</t>
  </si>
  <si>
    <t>-5.98</t>
  </si>
  <si>
    <t>225.63</t>
  </si>
  <si>
    <t>81.52</t>
  </si>
  <si>
    <t>-7.57</t>
  </si>
  <si>
    <t>Common Equity, 3 Yr. CAGR %</t>
  </si>
  <si>
    <t>222.25</t>
  </si>
  <si>
    <t>126.26</t>
  </si>
  <si>
    <t>151.19</t>
  </si>
  <si>
    <t>-26.37</t>
  </si>
  <si>
    <t>-36.9</t>
  </si>
  <si>
    <t>-20.73</t>
  </si>
  <si>
    <t>5.05</t>
  </si>
  <si>
    <t>15.46</t>
  </si>
  <si>
    <t>-20.5</t>
  </si>
  <si>
    <t>Cash From Operations, 3 Yr. CAGR %</t>
  </si>
  <si>
    <t>28.28</t>
  </si>
  <si>
    <t>58.42</t>
  </si>
  <si>
    <t>4.71</t>
  </si>
  <si>
    <t>-7.03</t>
  </si>
  <si>
    <t>-52.58</t>
  </si>
  <si>
    <t>12.5</t>
  </si>
  <si>
    <t>15.34</t>
  </si>
  <si>
    <t>139.36</t>
  </si>
  <si>
    <t>14.27</t>
  </si>
  <si>
    <t>Capital Expenditures, 3 Yr. CAGR %</t>
  </si>
  <si>
    <t>80.13</t>
  </si>
  <si>
    <t>133.62</t>
  </si>
  <si>
    <t>-56.45</t>
  </si>
  <si>
    <t>41.67</t>
  </si>
  <si>
    <t>81.71</t>
  </si>
  <si>
    <t>22.92</t>
  </si>
  <si>
    <t>-20.09</t>
  </si>
  <si>
    <t>-21.07</t>
  </si>
  <si>
    <t>Levered Free Cash Flow, 3 Yr. CAGR %</t>
  </si>
  <si>
    <t>211.93</t>
  </si>
  <si>
    <t>-2.69</t>
  </si>
  <si>
    <t>-50.91</t>
  </si>
  <si>
    <t>-76.12</t>
  </si>
  <si>
    <t>6.19</t>
  </si>
  <si>
    <t>22.36</t>
  </si>
  <si>
    <t>136.92</t>
  </si>
  <si>
    <t>17.03</t>
  </si>
  <si>
    <t>Unlevered Free Cash Flow, 3 Yr. CAGR %</t>
  </si>
  <si>
    <t>-2.72</t>
  </si>
  <si>
    <t>-51.06</t>
  </si>
  <si>
    <t>-76.22</t>
  </si>
  <si>
    <t>22.72</t>
  </si>
  <si>
    <t>137.89</t>
  </si>
  <si>
    <t>17.06</t>
  </si>
  <si>
    <t>Compound Annual Growth Rate Over Five Years</t>
  </si>
  <si>
    <t>Total Revenues, 5 Yr. CAGR %</t>
  </si>
  <si>
    <t>273.75</t>
  </si>
  <si>
    <t>91.6</t>
  </si>
  <si>
    <t>Gross Profit, 5 Yr. CAGR %</t>
  </si>
  <si>
    <t>3.86</t>
  </si>
  <si>
    <t>-8.82</t>
  </si>
  <si>
    <t>-38.09</t>
  </si>
  <si>
    <t>-38.71</t>
  </si>
  <si>
    <t>16.31</t>
  </si>
  <si>
    <t>26.59</t>
  </si>
  <si>
    <t>EBITDA, 5 Yr. CAGR %</t>
  </si>
  <si>
    <t>12.19</t>
  </si>
  <si>
    <t>18.46</t>
  </si>
  <si>
    <t>-17.01</t>
  </si>
  <si>
    <t>-29.4</t>
  </si>
  <si>
    <t>-33.22</t>
  </si>
  <si>
    <t>14.66</t>
  </si>
  <si>
    <t>18.51</t>
  </si>
  <si>
    <t>EBITA, 5 Yr. CAGR %</t>
  </si>
  <si>
    <t>11.32</t>
  </si>
  <si>
    <t>17.19</t>
  </si>
  <si>
    <t>-16.86</t>
  </si>
  <si>
    <t>-29.22</t>
  </si>
  <si>
    <t>-33.06</t>
  </si>
  <si>
    <t>14.64</t>
  </si>
  <si>
    <t>18.6</t>
  </si>
  <si>
    <t>EBIT, 5 Yr. CAGR %</t>
  </si>
  <si>
    <t>Earnings From Cont. Operations, 5 Yr. CAGR %</t>
  </si>
  <si>
    <t>-6.31</t>
  </si>
  <si>
    <t>66.04</t>
  </si>
  <si>
    <t>244.69</t>
  </si>
  <si>
    <t>-28.07</t>
  </si>
  <si>
    <t>-28.3</t>
  </si>
  <si>
    <t>129.28</t>
  </si>
  <si>
    <t>-18.18</t>
  </si>
  <si>
    <t>Net Income, 5 Yr. CAGR %</t>
  </si>
  <si>
    <t>Normalized Net Income, 5 Yr. CAGR %</t>
  </si>
  <si>
    <t>54.58</t>
  </si>
  <si>
    <t>17.68</t>
  </si>
  <si>
    <t>17.41</t>
  </si>
  <si>
    <t>-31.44</t>
  </si>
  <si>
    <t>-32.75</t>
  </si>
  <si>
    <t>16.96</t>
  </si>
  <si>
    <t>Diluted EPS Before Extra, 5 Yr. CAGR %</t>
  </si>
  <si>
    <t>9.67</t>
  </si>
  <si>
    <t>-3.57</t>
  </si>
  <si>
    <t>47.99</t>
  </si>
  <si>
    <t>-40.79</t>
  </si>
  <si>
    <t>-45.35</t>
  </si>
  <si>
    <t>73.32</t>
  </si>
  <si>
    <t>-38.4</t>
  </si>
  <si>
    <t>Accounts Receivable, 5 Yr. CAGR %</t>
  </si>
  <si>
    <t>39.48</t>
  </si>
  <si>
    <t>Net Property, Plant and Equip., 5 Yr. CAGR %</t>
  </si>
  <si>
    <t>-29.88</t>
  </si>
  <si>
    <t>-3.92</t>
  </si>
  <si>
    <t>31.29</t>
  </si>
  <si>
    <t>20.42</t>
  </si>
  <si>
    <t>27.16</t>
  </si>
  <si>
    <t>38.93</t>
  </si>
  <si>
    <t>40.76</t>
  </si>
  <si>
    <t>Total Assets, 5 Yr. CAGR %</t>
  </si>
  <si>
    <t>85.19</t>
  </si>
  <si>
    <t>110.45</t>
  </si>
  <si>
    <t>-35.69</t>
  </si>
  <si>
    <t>-24.71</t>
  </si>
  <si>
    <t>-8.66</t>
  </si>
  <si>
    <t>-19.58</t>
  </si>
  <si>
    <t>-14.54</t>
  </si>
  <si>
    <t>Tangible Book Value, 5 Yr. CAGR %</t>
  </si>
  <si>
    <t>51.68</t>
  </si>
  <si>
    <t>-28.14</t>
  </si>
  <si>
    <t>-35.34</t>
  </si>
  <si>
    <t>-20.07</t>
  </si>
  <si>
    <t>9.51</t>
  </si>
  <si>
    <t>-0.32</t>
  </si>
  <si>
    <t>73.2</t>
  </si>
  <si>
    <t>Common Equity, 5 Yr. CAGR %</t>
  </si>
  <si>
    <t>83.92</t>
  </si>
  <si>
    <t>49.92</t>
  </si>
  <si>
    <t>31.05</t>
  </si>
  <si>
    <t>-20.72</t>
  </si>
  <si>
    <t>-5.39</t>
  </si>
  <si>
    <t>-17.8</t>
  </si>
  <si>
    <t>-16.98</t>
  </si>
  <si>
    <t>Cash From Operations, 5 Yr. CAGR %</t>
  </si>
  <si>
    <t>7.15</t>
  </si>
  <si>
    <t>17.6</t>
  </si>
  <si>
    <t>-23.62</t>
  </si>
  <si>
    <t>-0.96</t>
  </si>
  <si>
    <t>-2.79</t>
  </si>
  <si>
    <t>25.43</t>
  </si>
  <si>
    <t>12.09</t>
  </si>
  <si>
    <t>Capital Expenditures, 5 Yr. CAGR %</t>
  </si>
  <si>
    <t>-7.16</t>
  </si>
  <si>
    <t>47.58</t>
  </si>
  <si>
    <t>96.1</t>
  </si>
  <si>
    <t>-6.67</t>
  </si>
  <si>
    <t>0.39</t>
  </si>
  <si>
    <t>13.09</t>
  </si>
  <si>
    <t>33.34</t>
  </si>
  <si>
    <t>Levered Free Cash Flow, 5 Yr. CAGR %</t>
  </si>
  <si>
    <t>11.1</t>
  </si>
  <si>
    <t>-28.19</t>
  </si>
  <si>
    <t>-28.58</t>
  </si>
  <si>
    <t>-36.64</t>
  </si>
  <si>
    <t>20.29</t>
  </si>
  <si>
    <t>Unlevered Free Cash Flow, 5 Yr. CAGR %</t>
  </si>
  <si>
    <t>-28.37</t>
  </si>
  <si>
    <t>-28.59</t>
  </si>
  <si>
    <t>-36.65</t>
  </si>
  <si>
    <t>19.9</t>
  </si>
  <si>
    <t>20.51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</si>
  <si>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</si>
  <si>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</si>
  <si>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</si>
  <si>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</si>
  <si>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</si>
  <si>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</si>
  <si>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</si>
  <si>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</si>
  <si>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</si>
  <si>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17.42</t>
  </si>
  <si>
    <t>93.25</t>
  </si>
  <si>
    <t>63.35</t>
  </si>
  <si>
    <t>15.88</t>
  </si>
  <si>
    <t>17.52</t>
  </si>
  <si>
    <t>22.48</t>
  </si>
  <si>
    <t>-</t>
  </si>
  <si>
    <t>Change</t>
  </si>
  <si>
    <t>435.38%</t>
  </si>
  <si>
    <t>-32.06%</t>
  </si>
  <si>
    <t>-74.94%</t>
  </si>
  <si>
    <t>10.34%</t>
  </si>
  <si>
    <t>28.32%</t>
  </si>
  <si>
    <t>0%</t>
  </si>
  <si>
    <t>Enterprise Value (EV)</t>
  </si>
  <si>
    <t>P/E ratio</t>
  </si>
  <si>
    <t>-0.33x</t>
  </si>
  <si>
    <t>-8x</t>
  </si>
  <si>
    <t>-4.06x</t>
  </si>
  <si>
    <t>-0.41x</t>
  </si>
  <si>
    <t>-0.92x</t>
  </si>
  <si>
    <t>-1.13x</t>
  </si>
  <si>
    <t>-1x</t>
  </si>
  <si>
    <t>-0.86x</t>
  </si>
  <si>
    <t>PBR</t>
  </si>
  <si>
    <t>PEG</t>
  </si>
  <si>
    <t>0.1x</t>
  </si>
  <si>
    <t>0.69x</t>
  </si>
  <si>
    <t>-0x</t>
  </si>
  <si>
    <t>0x</t>
  </si>
  <si>
    <t>-0.23x</t>
  </si>
  <si>
    <t>-0.1x</t>
  </si>
  <si>
    <t>Capitalization / Revenue</t>
  </si>
  <si>
    <t>46.3x</t>
  </si>
  <si>
    <t>EV / Revenue</t>
  </si>
  <si>
    <t>EV / EBITDA</t>
  </si>
  <si>
    <t>-0.95x</t>
  </si>
  <si>
    <t>EV / EBIT</t>
  </si>
  <si>
    <t>-1.07x</t>
  </si>
  <si>
    <t>-0.96x</t>
  </si>
  <si>
    <t>-0.85x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</si>
  <si>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</si>
  <si>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</si>
  <si>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</si>
  <si>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</si>
  <si>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</si>
  <si>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-18.12</t>
  </si>
  <si>
    <t>-2.04</t>
  </si>
  <si>
    <t>-1.92</t>
  </si>
  <si>
    <t>-1.87</t>
  </si>
  <si>
    <t>-1.96</t>
  </si>
  <si>
    <t>-2.207</t>
  </si>
  <si>
    <t>-2.58</t>
  </si>
  <si>
    <t>Distribution rate</t>
  </si>
  <si>
    <t>Net sales
                                    1</t>
  </si>
  <si>
    <t>2.014</t>
  </si>
  <si>
    <t>-18.37</t>
  </si>
  <si>
    <t>EBIT
                                    1</t>
  </si>
  <si>
    <t>-8.867</t>
  </si>
  <si>
    <t>-9.586</t>
  </si>
  <si>
    <t>-14.22</t>
  </si>
  <si>
    <t>-38.83</t>
  </si>
  <si>
    <t>-18.56</t>
  </si>
  <si>
    <t>-21</t>
  </si>
  <si>
    <t>-23.45</t>
  </si>
  <si>
    <t>-26.3</t>
  </si>
  <si>
    <t>Net income
                                    1</t>
  </si>
  <si>
    <t>-48.17</t>
  </si>
  <si>
    <t>-9.648</t>
  </si>
  <si>
    <t>-14.18</t>
  </si>
  <si>
    <t>-17.98</t>
  </si>
  <si>
    <t>Reference price
                                    2</t>
  </si>
  <si>
    <t>5.946</t>
  </si>
  <si>
    <t>16.320</t>
  </si>
  <si>
    <t>7.800</t>
  </si>
  <si>
    <t>1.950</t>
  </si>
  <si>
    <t>1.722</t>
  </si>
  <si>
    <t>2.210</t>
  </si>
  <si>
    <t>Nbr of stocks (in thousands)</t>
  </si>
  <si>
    <t>2,929</t>
  </si>
  <si>
    <t>5,714</t>
  </si>
  <si>
    <t>8,122</t>
  </si>
  <si>
    <t>8,143</t>
  </si>
  <si>
    <t>10,174</t>
  </si>
  <si>
    <t>Announcement Date</t>
  </si>
  <si>
    <t>3/27/20</t>
  </si>
  <si>
    <t>3/17/21</t>
  </si>
  <si>
    <t>3/23/22</t>
  </si>
  <si>
    <t>3/29/23</t>
  </si>
  <si>
    <t>3/28/24</t>
  </si>
  <si>
    <t>address1</t>
  </si>
  <si>
    <t>19805 North Creek Parkway</t>
  </si>
  <si>
    <t>city</t>
  </si>
  <si>
    <t>Bothell</t>
  </si>
  <si>
    <t>state</t>
  </si>
  <si>
    <t>WA</t>
  </si>
  <si>
    <t>zip</t>
  </si>
  <si>
    <t>98011</t>
  </si>
  <si>
    <t>country</t>
  </si>
  <si>
    <t>phone</t>
  </si>
  <si>
    <t>877 262 7123</t>
  </si>
  <si>
    <t>website</t>
  </si>
  <si>
    <t>https://www.cocrystalpharma.com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</si>
  <si>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</si>
  <si>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</si>
  <si>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</si>
  <si>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</si>
  <si>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</si>
  <si>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</si>
  <si>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</si>
  <si>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</si>
  <si>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</si>
  <si>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</si>
  <si>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</si>
  <si>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Cocrystal Pharma, Inc., a biotechnology company, focuses on the discovery and development of antiviral therapeutic treatments for serious and/or chronic viral diseases. It employs structure-based technologies to create antiviral drugs primarily to treat hepatitis C virus (HCV), influenza virus, coronavirus, norovirus, and respiratory virus infections. The company develops CC-31244, a HCV non-nucleoside polymerase inhibitor that has completed Phase II a clinical trial to treat HCV infection; and CC-42344, a PB2 inhibitor that has completed Phase I clinical trial for treating influenza infection. It is also involved in identifying and developing non-nucleoside polymerase inhibitors for norovirus infections. Cocrystal Pharma, Inc. has a license and research collaboration agreement with Merck Sharp &amp; Dohme Corp. to discover and develop proprietary influenza A/B antiviral agents; and a license agreement with Kansas State University Research Foundation to develop antiviral compounds for the treatment of norovirus and coronavirus infections. The company is headquartered in Bothell, Washington.</t>
  </si>
  <si>
    <t>fullTimeEmployees</t>
  </si>
  <si>
    <t>companyOfficers</t>
  </si>
  <si>
    <t>[{'maxAge': 1, 'name': 'Dr. Roger D. Kornberg Ph.D.', 'age': 76, 'title': 'Co-Founder, Independent Chairman, Chief Scientist &amp; Chairman of Scientific Advisory Board', 'yearBorn': 1947, 'fiscalYear': 2023, 'totalPay': 130000, 'exercisedValue': 0, 'unexercisedValue': 0}, {'maxAge': 1, 'name': 'Dr. Sam  Lee Ph.D.', 'age': 63, 'title': 'Co-Founder, Co-CEO &amp; President', 'yearBorn': 1960, 'fiscalYear': 2023, 'totalPay': 559821, 'exercisedValue': 0, 'unexercisedValue': 0}, {'maxAge': 1, 'name': 'Mr. James J. Martin CPA, M.B.A.', 'age': 56, 'title': 'Co-CEO, CFO &amp; Corporate Secretary', 'yearBorn': 1967, 'fiscalYear': 2023, 'totalPay': 559821,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</si>
  <si>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</si>
  <si>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</si>
  <si>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</si>
  <si>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</si>
  <si>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</si>
  <si>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</si>
  <si>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</si>
  <si>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</si>
  <si>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</si>
  <si>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</si>
  <si>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</si>
  <si>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</si>
  <si>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</si>
  <si>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</si>
  <si>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</si>
  <si>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</si>
  <si>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</si>
  <si>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</si>
  <si>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</si>
  <si>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</si>
  <si>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</si>
  <si>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</si>
  <si>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</si>
  <si>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</si>
  <si>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</si>
  <si>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</si>
  <si>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</si>
  <si>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</si>
  <si>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</si>
  <si>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</si>
  <si>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</si>
  <si>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</si>
  <si>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</si>
  <si>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</si>
  <si>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</si>
  <si>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</si>
  <si>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</si>
  <si>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</si>
  <si>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</si>
  <si>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</si>
  <si>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</si>
  <si>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</si>
  <si>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</si>
  <si>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</si>
  <si>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</si>
  <si>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</si>
  <si>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</si>
  <si>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</si>
  <si>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</si>
  <si>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</si>
  <si>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</si>
  <si>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1:12</t>
  </si>
  <si>
    <t>lastSplitDate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</si>
  <si>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</si>
  <si>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</si>
  <si>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</si>
  <si>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</si>
  <si>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</si>
  <si>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</si>
  <si>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</si>
  <si>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</si>
  <si>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</si>
  <si>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</si>
  <si>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Cocrystal Pharma,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</si>
  <si>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</si>
  <si>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</si>
  <si>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</si>
  <si>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</si>
  <si>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</si>
  <si>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</si>
  <si>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</si>
  <si>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5d5b1348-0247-3919-af78-0964a6c68948</t>
  </si>
  <si>
    <t>messageBoardId</t>
  </si>
  <si>
    <t>finmb_49062639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</si>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</sst>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ocrystalpharm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2.33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-18.43748454308911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2.2484098E7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2.593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-1.0015091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-9.0</v>
      </c>
      <c r="C2" s="1">
        <v>-50.0</v>
      </c>
      <c r="D2" s="1">
        <v>-74.0</v>
      </c>
      <c r="E2" s="1">
        <v>-61.0</v>
      </c>
      <c r="F2" s="1">
        <v>-49.0</v>
      </c>
      <c r="G2" s="1">
        <v>-48.0</v>
      </c>
      <c r="H2" s="1">
        <v>-9.0</v>
      </c>
      <c r="I2" s="1">
        <v>-14.0</v>
      </c>
      <c r="J2" s="1">
        <v>-38.0</v>
      </c>
      <c r="K2" s="1">
        <v>-17.0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19.0</v>
      </c>
      <c r="C3" s="1">
        <v>19.0</v>
      </c>
      <c r="D3" s="1">
        <v>20.0</v>
      </c>
      <c r="E3" s="1">
        <v>10.0</v>
      </c>
      <c r="F3" s="1">
        <v>5.0</v>
      </c>
      <c r="G3" s="1">
        <v>25.0</v>
      </c>
      <c r="H3" s="1">
        <v>33.0</v>
      </c>
      <c r="I3" s="1">
        <v>38.0</v>
      </c>
      <c r="J3" s="1">
        <v>38.0</v>
      </c>
      <c r="K3" s="1">
        <v>18.0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19.0</v>
      </c>
      <c r="C4" s="1">
        <v>19.0</v>
      </c>
      <c r="D4" s="1">
        <v>20.0</v>
      </c>
      <c r="E4" s="1">
        <v>10.0</v>
      </c>
      <c r="F4" s="1">
        <v>5.0</v>
      </c>
      <c r="G4" s="1">
        <v>25.0</v>
      </c>
      <c r="H4" s="1">
        <v>33.0</v>
      </c>
      <c r="I4" s="1">
        <v>38.0</v>
      </c>
      <c r="J4" s="1">
        <v>38.0</v>
      </c>
      <c r="K4" s="1">
        <v>18.0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0.0</v>
      </c>
      <c r="D5" s="1">
        <v>0.0</v>
      </c>
      <c r="E5" s="1">
        <v>10.0</v>
      </c>
      <c r="F5" s="1">
        <v>-4.0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-77.0</v>
      </c>
      <c r="C6" s="1">
        <v>1.0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38.0</v>
      </c>
      <c r="D7" s="1">
        <v>92.0</v>
      </c>
      <c r="E7" s="1">
        <v>0.0</v>
      </c>
      <c r="F7" s="1">
        <v>53.0</v>
      </c>
      <c r="G7" s="1">
        <v>46.0</v>
      </c>
      <c r="H7" s="1">
        <v>0.0</v>
      </c>
      <c r="I7" s="1">
        <v>0.0</v>
      </c>
      <c r="J7" s="1">
        <v>19.0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3.0</v>
      </c>
      <c r="C8" s="1">
        <v>2.0</v>
      </c>
      <c r="D8" s="1">
        <v>54.0</v>
      </c>
      <c r="E8" s="1">
        <v>61.0</v>
      </c>
      <c r="F8" s="1">
        <v>56.0</v>
      </c>
      <c r="G8" s="1">
        <v>35.0</v>
      </c>
      <c r="H8" s="1">
        <v>66.0</v>
      </c>
      <c r="I8" s="1">
        <v>72.0</v>
      </c>
      <c r="J8" s="1">
        <v>85.0</v>
      </c>
      <c r="K8" s="1">
        <v>80.0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-4.0</v>
      </c>
      <c r="C9" s="1">
        <v>-5.0</v>
      </c>
      <c r="D9" s="1">
        <v>-30.0</v>
      </c>
      <c r="E9" s="1">
        <v>-7.0</v>
      </c>
      <c r="F9" s="1">
        <v>-13.0</v>
      </c>
      <c r="G9" s="1">
        <v>-38.0</v>
      </c>
      <c r="H9" s="1">
        <v>-12.0</v>
      </c>
      <c r="I9" s="1">
        <v>-24.0</v>
      </c>
      <c r="J9" s="1">
        <v>-22.0</v>
      </c>
      <c r="K9" s="1">
        <v>-1.0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0.0</v>
      </c>
      <c r="D10" s="1">
        <v>1.0</v>
      </c>
      <c r="E10" s="1">
        <v>2.0</v>
      </c>
      <c r="F10" s="1">
        <v>0.0</v>
      </c>
      <c r="G10" s="1">
        <v>-64.0</v>
      </c>
      <c r="H10" s="1">
        <v>8.0</v>
      </c>
      <c r="I10" s="1">
        <v>55.0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-55.0</v>
      </c>
      <c r="C11" s="1">
        <v>1.0</v>
      </c>
      <c r="D11" s="1">
        <v>-2.0</v>
      </c>
      <c r="E11" s="1">
        <v>28.0</v>
      </c>
      <c r="F11" s="1">
        <v>24.0</v>
      </c>
      <c r="G11" s="1">
        <v>91.0</v>
      </c>
      <c r="H11" s="1">
        <v>-91.0</v>
      </c>
      <c r="I11" s="1">
        <v>21.0</v>
      </c>
      <c r="J11" s="1">
        <v>-32.0</v>
      </c>
      <c r="K11" s="1">
        <v>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-71.0</v>
      </c>
      <c r="K12" s="1">
        <v>-17.0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-21.0</v>
      </c>
      <c r="D13" s="1">
        <v>-7.0</v>
      </c>
      <c r="E13" s="1">
        <v>38.0</v>
      </c>
      <c r="F13" s="1">
        <v>-12.0</v>
      </c>
      <c r="G13" s="1">
        <v>1.0</v>
      </c>
      <c r="H13" s="1">
        <v>-22.0</v>
      </c>
      <c r="I13" s="1">
        <v>-16.0</v>
      </c>
      <c r="J13" s="1">
        <v>-1.0</v>
      </c>
      <c r="K13" s="1">
        <v>47.0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-6.0</v>
      </c>
      <c r="C14" s="1">
        <v>-10.0</v>
      </c>
      <c r="D14" s="1">
        <v>-14.0</v>
      </c>
      <c r="E14" s="1">
        <v>-6.0</v>
      </c>
      <c r="F14" s="1">
        <v>-8.0</v>
      </c>
      <c r="G14" s="1">
        <v>-1.0</v>
      </c>
      <c r="H14" s="1">
        <v>-9.0</v>
      </c>
      <c r="I14" s="1">
        <v>-12.0</v>
      </c>
      <c r="J14" s="1">
        <v>-21.0</v>
      </c>
      <c r="K14" s="1">
        <v>-14.0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-33.0</v>
      </c>
      <c r="D15" s="1">
        <v>-5.0</v>
      </c>
      <c r="E15" s="1">
        <v>-4.0</v>
      </c>
      <c r="F15" s="1">
        <v>-2.0</v>
      </c>
      <c r="G15" s="1">
        <v>-14.0</v>
      </c>
      <c r="H15" s="1">
        <v>-24.0</v>
      </c>
      <c r="I15" s="1">
        <v>-5.0</v>
      </c>
      <c r="J15" s="1">
        <v>-7.0</v>
      </c>
      <c r="K15" s="1">
        <v>-11.0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78.0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7.0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-2.0</v>
      </c>
      <c r="C18" s="1">
        <v>7.0</v>
      </c>
      <c r="D18" s="1">
        <v>2.0</v>
      </c>
      <c r="E18" s="1">
        <v>0.0</v>
      </c>
      <c r="F18" s="1">
        <v>1.0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3.0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6.0</v>
      </c>
      <c r="C20" s="1">
        <v>-26.0</v>
      </c>
      <c r="D20" s="1">
        <v>0.0</v>
      </c>
      <c r="E20" s="1">
        <v>-4.0</v>
      </c>
      <c r="F20" s="1">
        <v>1.0</v>
      </c>
      <c r="G20" s="1">
        <v>-14.0</v>
      </c>
      <c r="H20" s="1">
        <v>-24.0</v>
      </c>
      <c r="I20" s="1">
        <v>-5.0</v>
      </c>
      <c r="J20" s="1">
        <v>-7.0</v>
      </c>
      <c r="K20" s="1">
        <v>-11.0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0.0</v>
      </c>
      <c r="E21" s="1">
        <v>1.0</v>
      </c>
      <c r="F21" s="1">
        <v>1.0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0.0</v>
      </c>
      <c r="E22" s="1">
        <v>1.0</v>
      </c>
      <c r="F22" s="1">
        <v>1.0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0.0</v>
      </c>
      <c r="E23" s="1">
        <v>0.0</v>
      </c>
      <c r="F23" s="1">
        <v>-1.0</v>
      </c>
      <c r="G23" s="1">
        <v>-21.0</v>
      </c>
      <c r="H23" s="1">
        <v>-12.0</v>
      </c>
      <c r="I23" s="1">
        <v>-3.0</v>
      </c>
      <c r="J23" s="1">
        <v>-2.0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0.0</v>
      </c>
      <c r="E24" s="1">
        <v>0.0</v>
      </c>
      <c r="F24" s="1">
        <v>-1.0</v>
      </c>
      <c r="G24" s="1">
        <v>-21.0</v>
      </c>
      <c r="H24" s="1">
        <v>-12.0</v>
      </c>
      <c r="I24" s="1">
        <v>-3.0</v>
      </c>
      <c r="J24" s="1">
        <v>-2.0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2.0</v>
      </c>
      <c r="C25" s="1">
        <v>15.0</v>
      </c>
      <c r="D25" s="1">
        <v>9.0</v>
      </c>
      <c r="E25" s="1">
        <v>3.0</v>
      </c>
      <c r="F25" s="1">
        <v>7.0</v>
      </c>
      <c r="G25" s="1">
        <v>6.0</v>
      </c>
      <c r="H25" s="1">
        <v>35.0</v>
      </c>
      <c r="I25" s="1">
        <v>38.0</v>
      </c>
      <c r="J25" s="1">
        <v>0.0</v>
      </c>
      <c r="K25" s="1">
        <v>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2.0</v>
      </c>
      <c r="C26" s="1">
        <v>15.0</v>
      </c>
      <c r="D26" s="1">
        <v>9.0</v>
      </c>
      <c r="E26" s="1">
        <v>4.0</v>
      </c>
      <c r="F26" s="1">
        <v>8.0</v>
      </c>
      <c r="G26" s="1">
        <v>6.0</v>
      </c>
      <c r="H26" s="1">
        <v>35.0</v>
      </c>
      <c r="I26" s="1">
        <v>38.0</v>
      </c>
      <c r="J26" s="1">
        <v>-2.0</v>
      </c>
      <c r="K26" s="1">
        <v>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2.0</v>
      </c>
      <c r="C27" s="1">
        <v>5.0</v>
      </c>
      <c r="D27" s="1">
        <v>-5.0</v>
      </c>
      <c r="E27" s="1">
        <v>-2.0</v>
      </c>
      <c r="F27" s="1">
        <v>1.0</v>
      </c>
      <c r="G27" s="1">
        <v>4.0</v>
      </c>
      <c r="H27" s="1">
        <v>25.0</v>
      </c>
      <c r="I27" s="1">
        <v>25.0</v>
      </c>
      <c r="J27" s="1">
        <v>-21.0</v>
      </c>
      <c r="K27" s="1">
        <v>-10.0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5.0</v>
      </c>
      <c r="C29" s="1">
        <v>-33.0</v>
      </c>
      <c r="D29" s="1">
        <v>-71.0</v>
      </c>
      <c r="E29" s="1">
        <v>-4.0</v>
      </c>
      <c r="F29" s="1">
        <v>-3.0</v>
      </c>
      <c r="G29" s="1">
        <v>-97.0</v>
      </c>
      <c r="H29" s="1">
        <v>-6.0</v>
      </c>
      <c r="I29" s="1">
        <v>-7.0</v>
      </c>
      <c r="J29" s="1">
        <v>-12.0</v>
      </c>
      <c r="K29" s="1">
        <v>-10.0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5.0</v>
      </c>
      <c r="C30" s="1">
        <v>-33.0</v>
      </c>
      <c r="D30" s="1">
        <v>-71.0</v>
      </c>
      <c r="E30" s="1">
        <v>-4.0</v>
      </c>
      <c r="F30" s="1">
        <v>-3.0</v>
      </c>
      <c r="G30" s="1">
        <v>-95.0</v>
      </c>
      <c r="H30" s="1">
        <v>-6.0</v>
      </c>
      <c r="I30" s="1">
        <v>-7.0</v>
      </c>
      <c r="J30" s="1">
        <v>-12.0</v>
      </c>
      <c r="K30" s="1">
        <v>-10.0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-8.0</v>
      </c>
      <c r="C31" s="1">
        <v>2.0</v>
      </c>
      <c r="D31" s="1">
        <v>5.0</v>
      </c>
      <c r="E31" s="1">
        <v>19.0</v>
      </c>
      <c r="F31" s="1">
        <v>-1.0</v>
      </c>
      <c r="G31" s="1">
        <v>-2.0</v>
      </c>
      <c r="H31" s="1">
        <v>1.0</v>
      </c>
      <c r="I31" s="1">
        <v>-55.0</v>
      </c>
      <c r="J31" s="1">
        <v>2.0</v>
      </c>
      <c r="K31" s="1">
        <v>-2.0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0.0</v>
      </c>
      <c r="C32" s="1">
        <v>0.0</v>
      </c>
      <c r="D32" s="1">
        <v>0.0</v>
      </c>
      <c r="E32" s="1">
        <v>1.0</v>
      </c>
      <c r="F32" s="1">
        <v>98.0</v>
      </c>
      <c r="G32" s="1">
        <v>-21.0</v>
      </c>
      <c r="H32" s="1">
        <v>-12.0</v>
      </c>
      <c r="I32" s="1">
        <v>-3.0</v>
      </c>
      <c r="J32" s="1">
        <v>-2.0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50</v>
      </c>
      <c r="B3" s="1">
        <v>3.0</v>
      </c>
      <c r="C3" s="1">
        <v>9.0</v>
      </c>
      <c r="D3" s="1">
        <v>3.0</v>
      </c>
      <c r="E3" s="1">
        <v>74.0</v>
      </c>
      <c r="F3" s="1">
        <v>2.0</v>
      </c>
      <c r="G3" s="1">
        <v>7.0</v>
      </c>
      <c r="H3" s="1">
        <v>33.0</v>
      </c>
      <c r="I3" s="1">
        <v>58.0</v>
      </c>
      <c r="J3" s="1">
        <v>37.0</v>
      </c>
      <c r="K3" s="1">
        <v>26.0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51</v>
      </c>
      <c r="B4" s="1">
        <v>1.0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52</v>
      </c>
      <c r="B5" s="1">
        <v>5.0</v>
      </c>
      <c r="C5" s="1">
        <v>9.0</v>
      </c>
      <c r="D5" s="1">
        <v>3.0</v>
      </c>
      <c r="E5" s="1">
        <v>74.0</v>
      </c>
      <c r="F5" s="1">
        <v>2.0</v>
      </c>
      <c r="G5" s="1">
        <v>7.0</v>
      </c>
      <c r="H5" s="1">
        <v>33.0</v>
      </c>
      <c r="I5" s="1">
        <v>58.0</v>
      </c>
      <c r="J5" s="1">
        <v>37.0</v>
      </c>
      <c r="K5" s="1">
        <v>26.0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53</v>
      </c>
      <c r="B6" s="1">
        <v>12.0</v>
      </c>
      <c r="C6" s="1">
        <v>3.0</v>
      </c>
      <c r="D6" s="1">
        <v>0.0</v>
      </c>
      <c r="E6" s="1">
        <v>0.0</v>
      </c>
      <c r="F6" s="1">
        <v>0.0</v>
      </c>
      <c r="G6" s="1">
        <v>64.0</v>
      </c>
      <c r="H6" s="1">
        <v>55.0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54</v>
      </c>
      <c r="B7" s="1">
        <v>0.0</v>
      </c>
      <c r="C7" s="1">
        <v>0.0</v>
      </c>
      <c r="D7" s="1">
        <v>2.0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71.0</v>
      </c>
      <c r="K7" s="1">
        <v>89.0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55</v>
      </c>
      <c r="B8" s="1">
        <v>16.0</v>
      </c>
      <c r="C8" s="1">
        <v>17.0</v>
      </c>
      <c r="D8" s="1">
        <v>1.0</v>
      </c>
      <c r="E8" s="1">
        <v>1.0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56</v>
      </c>
      <c r="B9" s="1">
        <v>28.0</v>
      </c>
      <c r="C9" s="1">
        <v>20.0</v>
      </c>
      <c r="D9" s="1">
        <v>1.0</v>
      </c>
      <c r="E9" s="1">
        <v>1.0</v>
      </c>
      <c r="F9" s="1">
        <v>0.0</v>
      </c>
      <c r="G9" s="1">
        <v>64.0</v>
      </c>
      <c r="H9" s="1">
        <v>55.0</v>
      </c>
      <c r="I9" s="1">
        <v>0.0</v>
      </c>
      <c r="J9" s="1">
        <v>71.0</v>
      </c>
      <c r="K9" s="1">
        <v>89.0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57</v>
      </c>
      <c r="B10" s="1">
        <v>14.0</v>
      </c>
      <c r="C10" s="1">
        <v>44.0</v>
      </c>
      <c r="D10" s="1">
        <v>51.0</v>
      </c>
      <c r="E10" s="1">
        <v>10.0</v>
      </c>
      <c r="F10" s="1">
        <v>19.0</v>
      </c>
      <c r="G10" s="1">
        <v>16.0</v>
      </c>
      <c r="H10" s="1">
        <v>39.0</v>
      </c>
      <c r="I10" s="1">
        <v>56.0</v>
      </c>
      <c r="J10" s="1">
        <v>54.0</v>
      </c>
      <c r="K10" s="1">
        <v>49.0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58</v>
      </c>
      <c r="B11" s="1">
        <v>0.0</v>
      </c>
      <c r="C11" s="1">
        <v>0.0</v>
      </c>
      <c r="D11" s="1">
        <v>0.0</v>
      </c>
      <c r="E11" s="1">
        <v>2.0</v>
      </c>
      <c r="F11" s="1">
        <v>2.0</v>
      </c>
      <c r="G11" s="1">
        <v>5.0</v>
      </c>
      <c r="H11" s="1">
        <v>5.0</v>
      </c>
      <c r="I11" s="1">
        <v>5.0</v>
      </c>
      <c r="J11" s="1">
        <v>7.0</v>
      </c>
      <c r="K11" s="1">
        <v>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59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1.0</v>
      </c>
      <c r="K12" s="1">
        <v>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60</v>
      </c>
      <c r="B13" s="1">
        <v>6.0</v>
      </c>
      <c r="C13" s="1">
        <v>9.0</v>
      </c>
      <c r="D13" s="1">
        <v>5.0</v>
      </c>
      <c r="E13" s="1">
        <v>2.0</v>
      </c>
      <c r="F13" s="1">
        <v>2.0</v>
      </c>
      <c r="G13" s="1">
        <v>8.0</v>
      </c>
      <c r="H13" s="1">
        <v>34.0</v>
      </c>
      <c r="I13" s="1">
        <v>59.0</v>
      </c>
      <c r="J13" s="1">
        <v>40.0</v>
      </c>
      <c r="K13" s="1">
        <v>29.0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61</v>
      </c>
      <c r="B14" s="1">
        <v>1.0</v>
      </c>
      <c r="C14" s="1">
        <v>1.0</v>
      </c>
      <c r="D14" s="1">
        <v>1.0</v>
      </c>
      <c r="E14" s="1">
        <v>1.0</v>
      </c>
      <c r="F14" s="1">
        <v>1.0</v>
      </c>
      <c r="G14" s="1">
        <v>2.0</v>
      </c>
      <c r="H14" s="1">
        <v>2.0</v>
      </c>
      <c r="I14" s="1">
        <v>2.0</v>
      </c>
      <c r="J14" s="1">
        <v>2.0</v>
      </c>
      <c r="K14" s="1">
        <v>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62</v>
      </c>
      <c r="B15" s="1">
        <v>-94.0</v>
      </c>
      <c r="C15" s="1">
        <v>-1.0</v>
      </c>
      <c r="D15" s="1">
        <v>-1.0</v>
      </c>
      <c r="E15" s="1">
        <v>-1.0</v>
      </c>
      <c r="F15" s="1">
        <v>-98.0</v>
      </c>
      <c r="G15" s="1">
        <v>-1.0</v>
      </c>
      <c r="H15" s="1">
        <v>-1.0</v>
      </c>
      <c r="I15" s="1">
        <v>-1.0</v>
      </c>
      <c r="J15" s="1">
        <v>-2.0</v>
      </c>
      <c r="K15" s="1">
        <v>-2.0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63</v>
      </c>
      <c r="B16" s="1">
        <v>28.0</v>
      </c>
      <c r="C16" s="1">
        <v>43.0</v>
      </c>
      <c r="D16" s="1">
        <v>28.0</v>
      </c>
      <c r="E16" s="1">
        <v>11.0</v>
      </c>
      <c r="F16" s="1">
        <v>38.0</v>
      </c>
      <c r="G16" s="1">
        <v>1.0</v>
      </c>
      <c r="H16" s="1">
        <v>1.0</v>
      </c>
      <c r="I16" s="1">
        <v>93.0</v>
      </c>
      <c r="J16" s="1">
        <v>61.0</v>
      </c>
      <c r="K16" s="1">
        <v>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64</v>
      </c>
      <c r="B17" s="1">
        <v>65.0</v>
      </c>
      <c r="C17" s="1">
        <v>65.0</v>
      </c>
      <c r="D17" s="1">
        <v>65.0</v>
      </c>
      <c r="E17" s="1">
        <v>65.0</v>
      </c>
      <c r="F17" s="1">
        <v>65.0</v>
      </c>
      <c r="G17" s="1">
        <v>19.0</v>
      </c>
      <c r="H17" s="1">
        <v>19.0</v>
      </c>
      <c r="I17" s="1">
        <v>19.0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65</v>
      </c>
      <c r="B18" s="1">
        <v>2.0</v>
      </c>
      <c r="C18" s="1">
        <v>2.0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66</v>
      </c>
      <c r="B19" s="1">
        <v>185.0</v>
      </c>
      <c r="C19" s="1">
        <v>146.0</v>
      </c>
      <c r="D19" s="1">
        <v>53.0</v>
      </c>
      <c r="E19" s="1">
        <v>53.0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67</v>
      </c>
      <c r="B20" s="1">
        <v>3.0</v>
      </c>
      <c r="C20" s="1">
        <v>3.0</v>
      </c>
      <c r="D20" s="1">
        <v>3.0</v>
      </c>
      <c r="E20" s="1">
        <v>3.0</v>
      </c>
      <c r="F20" s="1">
        <v>4.0</v>
      </c>
      <c r="G20" s="1">
        <v>5.0</v>
      </c>
      <c r="H20" s="1">
        <v>4.0</v>
      </c>
      <c r="I20" s="1">
        <v>4.0</v>
      </c>
      <c r="J20" s="1">
        <v>4.0</v>
      </c>
      <c r="K20" s="1">
        <v>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68</v>
      </c>
      <c r="B21" s="1">
        <v>259.0</v>
      </c>
      <c r="C21" s="1">
        <v>224.0</v>
      </c>
      <c r="D21" s="1">
        <v>125.0</v>
      </c>
      <c r="E21" s="1">
        <v>121.0</v>
      </c>
      <c r="F21" s="1">
        <v>68.0</v>
      </c>
      <c r="G21" s="1">
        <v>28.0</v>
      </c>
      <c r="H21" s="1">
        <v>54.0</v>
      </c>
      <c r="I21" s="1">
        <v>79.0</v>
      </c>
      <c r="J21" s="1">
        <v>40.0</v>
      </c>
      <c r="K21" s="1">
        <v>31.0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69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70</v>
      </c>
      <c r="B23" s="1">
        <v>29.0</v>
      </c>
      <c r="C23" s="1">
        <v>2.0</v>
      </c>
      <c r="D23" s="1">
        <v>56.0</v>
      </c>
      <c r="E23" s="1">
        <v>83.0</v>
      </c>
      <c r="F23" s="1">
        <v>61.0</v>
      </c>
      <c r="G23" s="1">
        <v>1.0</v>
      </c>
      <c r="H23" s="1">
        <v>65.0</v>
      </c>
      <c r="I23" s="1">
        <v>57.0</v>
      </c>
      <c r="J23" s="1">
        <v>61.0</v>
      </c>
      <c r="K23" s="1">
        <v>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71</v>
      </c>
      <c r="B24" s="1">
        <v>39.0</v>
      </c>
      <c r="C24" s="1">
        <v>0.0</v>
      </c>
      <c r="D24" s="1">
        <v>0.0</v>
      </c>
      <c r="E24" s="1">
        <v>0.0</v>
      </c>
      <c r="F24" s="1">
        <v>46.0</v>
      </c>
      <c r="G24" s="1">
        <v>48.0</v>
      </c>
      <c r="H24" s="1">
        <v>42.0</v>
      </c>
      <c r="I24" s="1">
        <v>71.0</v>
      </c>
      <c r="J24" s="1">
        <v>36.0</v>
      </c>
      <c r="K24" s="1">
        <v>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72</v>
      </c>
      <c r="B25" s="1">
        <v>0.0</v>
      </c>
      <c r="C25" s="1">
        <v>0.0</v>
      </c>
      <c r="D25" s="1">
        <v>0.0</v>
      </c>
      <c r="E25" s="1">
        <v>0.0</v>
      </c>
      <c r="F25" s="1">
        <v>21.0</v>
      </c>
      <c r="G25" s="1">
        <v>28.0</v>
      </c>
      <c r="H25" s="1">
        <v>21.0</v>
      </c>
      <c r="I25" s="1">
        <v>23.0</v>
      </c>
      <c r="J25" s="1">
        <v>24.0</v>
      </c>
      <c r="K25" s="1">
        <v>24.0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73</v>
      </c>
      <c r="B26" s="1">
        <v>8.0</v>
      </c>
      <c r="C26" s="1">
        <v>4.0</v>
      </c>
      <c r="D26" s="1">
        <v>1.0</v>
      </c>
      <c r="E26" s="1">
        <v>56.0</v>
      </c>
      <c r="F26" s="1">
        <v>26.0</v>
      </c>
      <c r="G26" s="1">
        <v>0.0</v>
      </c>
      <c r="H26" s="1">
        <v>6.0</v>
      </c>
      <c r="I26" s="1">
        <v>1.0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74</v>
      </c>
      <c r="B27" s="1">
        <v>9.0</v>
      </c>
      <c r="C27" s="1">
        <v>6.0</v>
      </c>
      <c r="D27" s="1">
        <v>2.0</v>
      </c>
      <c r="E27" s="1">
        <v>1.0</v>
      </c>
      <c r="F27" s="1">
        <v>1.0</v>
      </c>
      <c r="G27" s="1">
        <v>2.0</v>
      </c>
      <c r="H27" s="1">
        <v>1.0</v>
      </c>
      <c r="I27" s="1">
        <v>1.0</v>
      </c>
      <c r="J27" s="1">
        <v>1.0</v>
      </c>
      <c r="K27" s="1">
        <v>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75</v>
      </c>
      <c r="B28" s="1">
        <v>0.0</v>
      </c>
      <c r="C28" s="1">
        <v>0.0</v>
      </c>
      <c r="D28" s="1">
        <v>0.0</v>
      </c>
      <c r="E28" s="1">
        <v>1.0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76</v>
      </c>
      <c r="B29" s="1">
        <v>0.0</v>
      </c>
      <c r="C29" s="1">
        <v>0.0</v>
      </c>
      <c r="D29" s="1">
        <v>0.0</v>
      </c>
      <c r="E29" s="1">
        <v>0.0</v>
      </c>
      <c r="F29" s="1">
        <v>11.0</v>
      </c>
      <c r="G29" s="1">
        <v>53.0</v>
      </c>
      <c r="H29" s="1">
        <v>37.0</v>
      </c>
      <c r="I29" s="1">
        <v>29.0</v>
      </c>
      <c r="J29" s="1">
        <v>5.0</v>
      </c>
      <c r="K29" s="1">
        <v>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77</v>
      </c>
      <c r="B30" s="1">
        <v>65.0</v>
      </c>
      <c r="C30" s="1">
        <v>49.0</v>
      </c>
      <c r="D30" s="1">
        <v>20.0</v>
      </c>
      <c r="E30" s="1">
        <v>13.0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78</v>
      </c>
      <c r="B31" s="1">
        <v>6.0</v>
      </c>
      <c r="C31" s="1">
        <v>6.0</v>
      </c>
      <c r="D31" s="1">
        <v>6.0</v>
      </c>
      <c r="E31" s="1">
        <v>3.0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79</v>
      </c>
      <c r="B32" s="1">
        <v>74.0</v>
      </c>
      <c r="C32" s="1">
        <v>56.0</v>
      </c>
      <c r="D32" s="1">
        <v>22.0</v>
      </c>
      <c r="E32" s="1">
        <v>16.0</v>
      </c>
      <c r="F32" s="1">
        <v>1.0</v>
      </c>
      <c r="G32" s="1">
        <v>2.0</v>
      </c>
      <c r="H32" s="1">
        <v>1.0</v>
      </c>
      <c r="I32" s="1">
        <v>1.0</v>
      </c>
      <c r="J32" s="1">
        <v>1.0</v>
      </c>
      <c r="K32" s="1">
        <v>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80</v>
      </c>
      <c r="B33" s="1">
        <v>178.0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81</v>
      </c>
      <c r="B34" s="1">
        <v>178.0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82</v>
      </c>
      <c r="B35" s="1">
        <v>12.0</v>
      </c>
      <c r="C35" s="1">
        <v>69.0</v>
      </c>
      <c r="D35" s="1">
        <v>71.0</v>
      </c>
      <c r="E35" s="1">
        <v>2.0</v>
      </c>
      <c r="F35" s="1">
        <v>3.0</v>
      </c>
      <c r="G35" s="1">
        <v>3.0</v>
      </c>
      <c r="H35" s="1">
        <v>7.0</v>
      </c>
      <c r="I35" s="1">
        <v>9.0</v>
      </c>
      <c r="J35" s="1">
        <v>0.0</v>
      </c>
      <c r="K35" s="1">
        <v>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83</v>
      </c>
      <c r="B36" s="1">
        <v>18.0</v>
      </c>
      <c r="C36" s="1">
        <v>229.0</v>
      </c>
      <c r="D36" s="1">
        <v>239.0</v>
      </c>
      <c r="E36" s="1">
        <v>243.0</v>
      </c>
      <c r="F36" s="1">
        <v>254.0</v>
      </c>
      <c r="G36" s="1">
        <v>261.0</v>
      </c>
      <c r="H36" s="1">
        <v>297.0</v>
      </c>
      <c r="I36" s="1">
        <v>337.0</v>
      </c>
      <c r="J36" s="1">
        <v>337.0</v>
      </c>
      <c r="K36" s="1">
        <v>342.0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84</v>
      </c>
      <c r="B37" s="1">
        <v>-12.0</v>
      </c>
      <c r="C37" s="1">
        <v>-62.0</v>
      </c>
      <c r="D37" s="1">
        <v>-137.0</v>
      </c>
      <c r="E37" s="1">
        <v>-138.0</v>
      </c>
      <c r="F37" s="1">
        <v>-187.0</v>
      </c>
      <c r="G37" s="1">
        <v>-235.0</v>
      </c>
      <c r="H37" s="1">
        <v>-245.0</v>
      </c>
      <c r="I37" s="1">
        <v>-259.0</v>
      </c>
      <c r="J37" s="1">
        <v>-298.0</v>
      </c>
      <c r="K37" s="1">
        <v>-316.0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85</v>
      </c>
      <c r="B38" s="1">
        <v>23.0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86</v>
      </c>
      <c r="B39" s="1">
        <v>6.0</v>
      </c>
      <c r="C39" s="1">
        <v>168.0</v>
      </c>
      <c r="D39" s="1">
        <v>102.0</v>
      </c>
      <c r="E39" s="1">
        <v>105.0</v>
      </c>
      <c r="F39" s="1">
        <v>66.0</v>
      </c>
      <c r="G39" s="1">
        <v>25.0</v>
      </c>
      <c r="H39" s="1">
        <v>52.0</v>
      </c>
      <c r="I39" s="1">
        <v>77.0</v>
      </c>
      <c r="J39" s="1">
        <v>39.0</v>
      </c>
      <c r="K39" s="1">
        <v>26.0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87</v>
      </c>
      <c r="B40" s="1">
        <v>185.0</v>
      </c>
      <c r="C40" s="1">
        <v>168.0</v>
      </c>
      <c r="D40" s="1">
        <v>102.0</v>
      </c>
      <c r="E40" s="1">
        <v>105.0</v>
      </c>
      <c r="F40" s="1">
        <v>66.0</v>
      </c>
      <c r="G40" s="1">
        <v>25.0</v>
      </c>
      <c r="H40" s="1">
        <v>52.0</v>
      </c>
      <c r="I40" s="1">
        <v>77.0</v>
      </c>
      <c r="J40" s="1">
        <v>39.0</v>
      </c>
      <c r="K40" s="1">
        <v>26.0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88</v>
      </c>
      <c r="B41" s="1">
        <v>259.0</v>
      </c>
      <c r="C41" s="1">
        <v>224.0</v>
      </c>
      <c r="D41" s="1">
        <v>125.0</v>
      </c>
      <c r="E41" s="1">
        <v>121.0</v>
      </c>
      <c r="F41" s="1">
        <v>68.0</v>
      </c>
      <c r="G41" s="1">
        <v>28.0</v>
      </c>
      <c r="H41" s="1">
        <v>54.0</v>
      </c>
      <c r="I41" s="1">
        <v>79.0</v>
      </c>
      <c r="J41" s="1">
        <v>40.0</v>
      </c>
      <c r="K41" s="1">
        <v>31.0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89</v>
      </c>
      <c r="B43" s="1">
        <v>1.0</v>
      </c>
      <c r="C43" s="1">
        <v>1.0</v>
      </c>
      <c r="D43" s="1">
        <v>1.0</v>
      </c>
      <c r="E43" s="1">
        <v>2.0</v>
      </c>
      <c r="F43" s="1">
        <v>2.0</v>
      </c>
      <c r="G43" s="1">
        <v>4.0</v>
      </c>
      <c r="H43" s="1">
        <v>5.0</v>
      </c>
      <c r="I43" s="1">
        <v>8.0</v>
      </c>
      <c r="J43" s="1">
        <v>8.0</v>
      </c>
      <c r="K43" s="1">
        <v>10.0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90</v>
      </c>
      <c r="B44" s="1">
        <v>34.0</v>
      </c>
      <c r="C44" s="1">
        <v>1.0</v>
      </c>
      <c r="D44" s="1">
        <v>1.0</v>
      </c>
      <c r="E44" s="1">
        <v>2.0</v>
      </c>
      <c r="F44" s="1">
        <v>2.0</v>
      </c>
      <c r="G44" s="1">
        <v>2.0</v>
      </c>
      <c r="H44" s="1">
        <v>5.0</v>
      </c>
      <c r="I44" s="1">
        <v>8.0</v>
      </c>
      <c r="J44" s="1">
        <v>8.0</v>
      </c>
      <c r="K44" s="1">
        <v>10.0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91</v>
      </c>
      <c r="B45" s="1" t="s">
        <v>92</v>
      </c>
      <c r="C45" s="1" t="s">
        <v>93</v>
      </c>
      <c r="D45" s="1" t="s">
        <v>94</v>
      </c>
      <c r="E45" s="1" t="s">
        <v>95</v>
      </c>
      <c r="F45" s="1" t="s">
        <v>96</v>
      </c>
      <c r="G45" s="1" t="s">
        <v>97</v>
      </c>
      <c r="H45" s="1" t="s">
        <v>98</v>
      </c>
      <c r="I45" s="1" t="s">
        <v>99</v>
      </c>
      <c r="J45" s="1" t="s">
        <v>100</v>
      </c>
      <c r="K45" s="1" t="s">
        <v>101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102</v>
      </c>
      <c r="B46" s="1">
        <v>-58.0</v>
      </c>
      <c r="C46" s="1">
        <v>102.0</v>
      </c>
      <c r="D46" s="1">
        <v>37.0</v>
      </c>
      <c r="E46" s="1">
        <v>40.0</v>
      </c>
      <c r="F46" s="1">
        <v>1.0</v>
      </c>
      <c r="G46" s="1">
        <v>6.0</v>
      </c>
      <c r="H46" s="1">
        <v>33.0</v>
      </c>
      <c r="I46" s="1">
        <v>58.0</v>
      </c>
      <c r="J46" s="1">
        <v>39.0</v>
      </c>
      <c r="K46" s="1">
        <v>26.0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103</v>
      </c>
      <c r="B47" s="1" t="s">
        <v>104</v>
      </c>
      <c r="C47" s="1" t="s">
        <v>105</v>
      </c>
      <c r="D47" s="1" t="s">
        <v>106</v>
      </c>
      <c r="E47" s="1" t="s">
        <v>107</v>
      </c>
      <c r="F47" s="1" t="s">
        <v>108</v>
      </c>
      <c r="G47" s="1" t="s">
        <v>109</v>
      </c>
      <c r="H47" s="1" t="s">
        <v>110</v>
      </c>
      <c r="I47" s="1" t="s">
        <v>111</v>
      </c>
      <c r="J47" s="1" t="s">
        <v>100</v>
      </c>
      <c r="K47" s="1" t="s">
        <v>101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112</v>
      </c>
      <c r="B48" s="1" t="s">
        <v>113</v>
      </c>
      <c r="C48" s="1" t="s">
        <v>113</v>
      </c>
      <c r="D48" s="1" t="s">
        <v>113</v>
      </c>
      <c r="E48" s="1">
        <v>1.0</v>
      </c>
      <c r="F48" s="1">
        <v>33.0</v>
      </c>
      <c r="G48" s="1">
        <v>81.0</v>
      </c>
      <c r="H48" s="1">
        <v>59.0</v>
      </c>
      <c r="I48" s="1">
        <v>53.0</v>
      </c>
      <c r="J48" s="1">
        <v>29.0</v>
      </c>
      <c r="K48" s="1">
        <v>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114</v>
      </c>
      <c r="B49" s="1">
        <v>-5.0</v>
      </c>
      <c r="C49" s="1">
        <v>-9.0</v>
      </c>
      <c r="D49" s="1">
        <v>-3.0</v>
      </c>
      <c r="E49" s="1">
        <v>25.0</v>
      </c>
      <c r="F49" s="1">
        <v>-2.0</v>
      </c>
      <c r="G49" s="1">
        <v>-6.0</v>
      </c>
      <c r="H49" s="1">
        <v>-32.0</v>
      </c>
      <c r="I49" s="1">
        <v>-58.0</v>
      </c>
      <c r="J49" s="1">
        <v>-36.0</v>
      </c>
      <c r="K49" s="1">
        <v>-24.0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115</v>
      </c>
      <c r="B50" s="1">
        <v>2.0</v>
      </c>
      <c r="C50" s="1">
        <v>3.0</v>
      </c>
      <c r="D50" s="1">
        <v>2.0</v>
      </c>
      <c r="E50" s="1">
        <v>2.0</v>
      </c>
      <c r="F50" s="1">
        <v>1.0</v>
      </c>
      <c r="G50" s="1">
        <v>1.0</v>
      </c>
      <c r="H50" s="1">
        <v>1.0</v>
      </c>
      <c r="I50" s="1">
        <v>1.0</v>
      </c>
      <c r="J50" s="1">
        <v>1.0</v>
      </c>
      <c r="K50" s="1">
        <v>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116</v>
      </c>
      <c r="B51" s="1">
        <v>3.0</v>
      </c>
      <c r="C51" s="1">
        <v>3.0</v>
      </c>
      <c r="D51" s="1">
        <v>3.0</v>
      </c>
      <c r="E51" s="1">
        <v>3.0</v>
      </c>
      <c r="F51" s="1">
        <v>3.0</v>
      </c>
      <c r="G51" s="1">
        <v>3.0</v>
      </c>
      <c r="H51" s="1">
        <v>3.0</v>
      </c>
      <c r="I51" s="1">
        <v>3.0</v>
      </c>
      <c r="J51" s="1">
        <v>3.0</v>
      </c>
      <c r="K51" s="1">
        <v>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117</v>
      </c>
      <c r="B52" s="1">
        <v>1.0</v>
      </c>
      <c r="C52" s="1">
        <v>1.0</v>
      </c>
      <c r="D52" s="1">
        <v>1.0</v>
      </c>
      <c r="E52" s="1">
        <v>1.0</v>
      </c>
      <c r="F52" s="1">
        <v>1.0</v>
      </c>
      <c r="G52" s="1">
        <v>1.0</v>
      </c>
      <c r="H52" s="1">
        <v>1.0</v>
      </c>
      <c r="I52" s="1">
        <v>1.0</v>
      </c>
      <c r="J52" s="1">
        <v>1.0</v>
      </c>
      <c r="K52" s="1">
        <v>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118</v>
      </c>
      <c r="B53" s="1">
        <v>22.0</v>
      </c>
      <c r="C53" s="1">
        <v>23.0</v>
      </c>
      <c r="D53" s="1">
        <v>18.0</v>
      </c>
      <c r="E53" s="1">
        <v>10.0</v>
      </c>
      <c r="F53" s="1">
        <v>10.0</v>
      </c>
      <c r="G53" s="1">
        <v>11.0</v>
      </c>
      <c r="H53" s="1">
        <v>13.0</v>
      </c>
      <c r="I53" s="1">
        <v>13.0</v>
      </c>
      <c r="J53" s="1">
        <v>12.0</v>
      </c>
      <c r="K53" s="1">
        <v>12.0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119</v>
      </c>
      <c r="B2" s="1">
        <v>0.0</v>
      </c>
      <c r="C2" s="1">
        <v>7.0</v>
      </c>
      <c r="D2" s="1">
        <v>0.0</v>
      </c>
      <c r="E2" s="1">
        <v>0.0</v>
      </c>
      <c r="F2" s="1">
        <v>0.0</v>
      </c>
      <c r="G2" s="1">
        <v>6.0</v>
      </c>
      <c r="H2" s="1">
        <v>2.0</v>
      </c>
      <c r="I2" s="1">
        <v>0.0</v>
      </c>
      <c r="J2" s="1">
        <v>0.0</v>
      </c>
      <c r="K2" s="1">
        <v>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120</v>
      </c>
      <c r="B3" s="1">
        <v>0.0</v>
      </c>
      <c r="C3" s="1">
        <v>7.0</v>
      </c>
      <c r="D3" s="1">
        <v>0.0</v>
      </c>
      <c r="E3" s="1">
        <v>0.0</v>
      </c>
      <c r="F3" s="1">
        <v>0.0</v>
      </c>
      <c r="G3" s="1">
        <v>6.0</v>
      </c>
      <c r="H3" s="1">
        <v>2.0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121</v>
      </c>
      <c r="B4" s="1">
        <v>4.0</v>
      </c>
      <c r="C4" s="1">
        <v>47.0</v>
      </c>
      <c r="D4" s="1">
        <v>102.0</v>
      </c>
      <c r="E4" s="1">
        <v>5.0</v>
      </c>
      <c r="F4" s="1">
        <v>4.0</v>
      </c>
      <c r="G4" s="1">
        <v>4.0</v>
      </c>
      <c r="H4" s="1">
        <v>6.0</v>
      </c>
      <c r="I4" s="1">
        <v>8.0</v>
      </c>
      <c r="J4" s="1">
        <v>12.0</v>
      </c>
      <c r="K4" s="1">
        <v>15.0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122</v>
      </c>
      <c r="B5" s="1">
        <v>-4.0</v>
      </c>
      <c r="C5" s="1">
        <v>-47.0</v>
      </c>
      <c r="D5" s="1">
        <v>-102.0</v>
      </c>
      <c r="E5" s="1">
        <v>-5.0</v>
      </c>
      <c r="F5" s="1">
        <v>-4.0</v>
      </c>
      <c r="G5" s="1">
        <v>2.0</v>
      </c>
      <c r="H5" s="1">
        <v>-4.0</v>
      </c>
      <c r="I5" s="1">
        <v>-8.0</v>
      </c>
      <c r="J5" s="1">
        <v>-12.0</v>
      </c>
      <c r="K5" s="1">
        <v>-15.0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123</v>
      </c>
      <c r="B6" s="1">
        <v>1.0</v>
      </c>
      <c r="C6" s="1">
        <v>6.0</v>
      </c>
      <c r="D6" s="1">
        <v>4.0</v>
      </c>
      <c r="E6" s="1">
        <v>2.0</v>
      </c>
      <c r="F6" s="1">
        <v>4.0</v>
      </c>
      <c r="G6" s="1">
        <v>4.0</v>
      </c>
      <c r="H6" s="1">
        <v>5.0</v>
      </c>
      <c r="I6" s="1">
        <v>5.0</v>
      </c>
      <c r="J6" s="1">
        <v>5.0</v>
      </c>
      <c r="K6" s="1">
        <v>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124</v>
      </c>
      <c r="B7" s="1">
        <v>1.0</v>
      </c>
      <c r="C7" s="1">
        <v>6.0</v>
      </c>
      <c r="D7" s="1">
        <v>4.0</v>
      </c>
      <c r="E7" s="1">
        <v>2.0</v>
      </c>
      <c r="F7" s="1">
        <v>4.0</v>
      </c>
      <c r="G7" s="1">
        <v>4.0</v>
      </c>
      <c r="H7" s="1">
        <v>5.0</v>
      </c>
      <c r="I7" s="1">
        <v>5.0</v>
      </c>
      <c r="J7" s="1">
        <v>5.0</v>
      </c>
      <c r="K7" s="1">
        <v>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125</v>
      </c>
      <c r="B8" s="1">
        <v>-5.0</v>
      </c>
      <c r="C8" s="1">
        <v>-53.0</v>
      </c>
      <c r="D8" s="1">
        <v>-106.0</v>
      </c>
      <c r="E8" s="1">
        <v>-8.0</v>
      </c>
      <c r="F8" s="1">
        <v>-9.0</v>
      </c>
      <c r="G8" s="1">
        <v>-2.0</v>
      </c>
      <c r="H8" s="1">
        <v>-9.0</v>
      </c>
      <c r="I8" s="1">
        <v>-14.0</v>
      </c>
      <c r="J8" s="1">
        <v>-18.0</v>
      </c>
      <c r="K8" s="1">
        <v>-21.0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126</v>
      </c>
      <c r="B9" s="1">
        <v>0.0</v>
      </c>
      <c r="C9" s="1">
        <v>0.0</v>
      </c>
      <c r="D9" s="1">
        <v>0.0</v>
      </c>
      <c r="E9" s="1">
        <v>0.0</v>
      </c>
      <c r="F9" s="1">
        <v>-5.0</v>
      </c>
      <c r="G9" s="1">
        <v>-1.0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127</v>
      </c>
      <c r="B10" s="1">
        <v>9.0</v>
      </c>
      <c r="C10" s="1">
        <v>18.0</v>
      </c>
      <c r="D10" s="1">
        <v>12.0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64.0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128</v>
      </c>
      <c r="B11" s="1">
        <v>9.0</v>
      </c>
      <c r="C11" s="1">
        <v>18.0</v>
      </c>
      <c r="D11" s="1">
        <v>12.0</v>
      </c>
      <c r="E11" s="1">
        <v>0.0</v>
      </c>
      <c r="F11" s="1">
        <v>-5.0</v>
      </c>
      <c r="G11" s="1">
        <v>-1.0</v>
      </c>
      <c r="H11" s="1">
        <v>0.0</v>
      </c>
      <c r="I11" s="1">
        <v>0.0</v>
      </c>
      <c r="J11" s="1">
        <v>0.0</v>
      </c>
      <c r="K11" s="1">
        <v>64.0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129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-1.0</v>
      </c>
      <c r="K12" s="1">
        <v>-6.0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130</v>
      </c>
      <c r="B13" s="1">
        <v>4.0</v>
      </c>
      <c r="C13" s="1">
        <v>-9.0</v>
      </c>
      <c r="D13" s="1">
        <v>2.0</v>
      </c>
      <c r="E13" s="1">
        <v>77.0</v>
      </c>
      <c r="F13" s="1">
        <v>30.0</v>
      </c>
      <c r="G13" s="1">
        <v>25.0</v>
      </c>
      <c r="H13" s="1">
        <v>-5.0</v>
      </c>
      <c r="I13" s="1">
        <v>4.0</v>
      </c>
      <c r="J13" s="1">
        <v>1.0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131</v>
      </c>
      <c r="B14" s="1">
        <v>-92.0</v>
      </c>
      <c r="C14" s="1">
        <v>-63.0</v>
      </c>
      <c r="D14" s="1">
        <v>-103.0</v>
      </c>
      <c r="E14" s="1">
        <v>-7.0</v>
      </c>
      <c r="F14" s="1">
        <v>-8.0</v>
      </c>
      <c r="G14" s="1">
        <v>-2.0</v>
      </c>
      <c r="H14" s="1">
        <v>-9.0</v>
      </c>
      <c r="I14" s="1">
        <v>-14.0</v>
      </c>
      <c r="J14" s="1">
        <v>-18.0</v>
      </c>
      <c r="K14" s="1">
        <v>-20.0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132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-46.0</v>
      </c>
      <c r="H15" s="1">
        <v>0.0</v>
      </c>
      <c r="I15" s="1">
        <v>0.0</v>
      </c>
      <c r="J15" s="1">
        <v>-19.0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133</v>
      </c>
      <c r="B16" s="1">
        <v>77.0</v>
      </c>
      <c r="C16" s="1">
        <v>-1.0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134</v>
      </c>
      <c r="B17" s="1">
        <v>0.0</v>
      </c>
      <c r="C17" s="1">
        <v>0.0</v>
      </c>
      <c r="D17" s="1">
        <v>0.0</v>
      </c>
      <c r="E17" s="1">
        <v>0.0</v>
      </c>
      <c r="F17" s="1">
        <v>-6.0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135</v>
      </c>
      <c r="B18" s="1">
        <v>0.0</v>
      </c>
      <c r="C18" s="1">
        <v>0.0</v>
      </c>
      <c r="D18" s="1">
        <v>0.0</v>
      </c>
      <c r="E18" s="1">
        <v>0.0</v>
      </c>
      <c r="F18" s="1">
        <v>-53.0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136</v>
      </c>
      <c r="B19" s="1">
        <v>0.0</v>
      </c>
      <c r="C19" s="1">
        <v>-51.0</v>
      </c>
      <c r="D19" s="1">
        <v>0.0</v>
      </c>
      <c r="E19" s="1">
        <v>0.0</v>
      </c>
      <c r="F19" s="1">
        <v>10.0</v>
      </c>
      <c r="G19" s="1">
        <v>0.0</v>
      </c>
      <c r="H19" s="1">
        <v>0.0</v>
      </c>
      <c r="I19" s="1">
        <v>0.0</v>
      </c>
      <c r="J19" s="1">
        <v>-1.0</v>
      </c>
      <c r="K19" s="1">
        <v>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137</v>
      </c>
      <c r="B20" s="1">
        <v>0.0</v>
      </c>
      <c r="C20" s="1">
        <v>0.0</v>
      </c>
      <c r="D20" s="1">
        <v>-1.0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138</v>
      </c>
      <c r="B21" s="1">
        <v>-15.0</v>
      </c>
      <c r="C21" s="1">
        <v>-65.0</v>
      </c>
      <c r="D21" s="1">
        <v>-104.0</v>
      </c>
      <c r="E21" s="1">
        <v>-7.0</v>
      </c>
      <c r="F21" s="1">
        <v>-62.0</v>
      </c>
      <c r="G21" s="1">
        <v>-48.0</v>
      </c>
      <c r="H21" s="1">
        <v>-9.0</v>
      </c>
      <c r="I21" s="1">
        <v>-14.0</v>
      </c>
      <c r="J21" s="1">
        <v>-38.0</v>
      </c>
      <c r="K21" s="1">
        <v>-17.0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139</v>
      </c>
      <c r="B22" s="1">
        <v>-5.0</v>
      </c>
      <c r="C22" s="1">
        <v>-15.0</v>
      </c>
      <c r="D22" s="1">
        <v>-29.0</v>
      </c>
      <c r="E22" s="1">
        <v>-6.0</v>
      </c>
      <c r="F22" s="1">
        <v>-13.0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140</v>
      </c>
      <c r="B23" s="1">
        <v>-9.0</v>
      </c>
      <c r="C23" s="1">
        <v>-50.0</v>
      </c>
      <c r="D23" s="1">
        <v>-74.0</v>
      </c>
      <c r="E23" s="1">
        <v>-61.0</v>
      </c>
      <c r="F23" s="1">
        <v>-49.0</v>
      </c>
      <c r="G23" s="1">
        <v>-48.0</v>
      </c>
      <c r="H23" s="1">
        <v>-9.0</v>
      </c>
      <c r="I23" s="1">
        <v>-14.0</v>
      </c>
      <c r="J23" s="1">
        <v>-38.0</v>
      </c>
      <c r="K23" s="1">
        <v>-17.0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141</v>
      </c>
      <c r="B24" s="1">
        <v>-9.0</v>
      </c>
      <c r="C24" s="1">
        <v>-50.0</v>
      </c>
      <c r="D24" s="1">
        <v>-74.0</v>
      </c>
      <c r="E24" s="1">
        <v>-61.0</v>
      </c>
      <c r="F24" s="1">
        <v>-49.0</v>
      </c>
      <c r="G24" s="1">
        <v>-48.0</v>
      </c>
      <c r="H24" s="1">
        <v>-9.0</v>
      </c>
      <c r="I24" s="1">
        <v>-14.0</v>
      </c>
      <c r="J24" s="1">
        <v>-38.0</v>
      </c>
      <c r="K24" s="1">
        <v>-17.0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142</v>
      </c>
      <c r="B25" s="1">
        <v>-9.0</v>
      </c>
      <c r="C25" s="1">
        <v>-50.0</v>
      </c>
      <c r="D25" s="1">
        <v>-74.0</v>
      </c>
      <c r="E25" s="1">
        <v>-61.0</v>
      </c>
      <c r="F25" s="1">
        <v>-49.0</v>
      </c>
      <c r="G25" s="1">
        <v>-48.0</v>
      </c>
      <c r="H25" s="1">
        <v>-9.0</v>
      </c>
      <c r="I25" s="1">
        <v>-14.0</v>
      </c>
      <c r="J25" s="1">
        <v>-38.0</v>
      </c>
      <c r="K25" s="1">
        <v>-17.0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143</v>
      </c>
      <c r="B26" s="1">
        <v>-9.0</v>
      </c>
      <c r="C26" s="1">
        <v>-50.0</v>
      </c>
      <c r="D26" s="1">
        <v>-74.0</v>
      </c>
      <c r="E26" s="1">
        <v>-61.0</v>
      </c>
      <c r="F26" s="1">
        <v>-49.0</v>
      </c>
      <c r="G26" s="1">
        <v>-48.0</v>
      </c>
      <c r="H26" s="1">
        <v>-9.0</v>
      </c>
      <c r="I26" s="1">
        <v>-14.0</v>
      </c>
      <c r="J26" s="1">
        <v>-38.0</v>
      </c>
      <c r="K26" s="1">
        <v>-17.0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144</v>
      </c>
      <c r="B27" s="1">
        <v>-9.0</v>
      </c>
      <c r="C27" s="1">
        <v>-50.0</v>
      </c>
      <c r="D27" s="1">
        <v>-74.0</v>
      </c>
      <c r="E27" s="1">
        <v>-61.0</v>
      </c>
      <c r="F27" s="1">
        <v>-49.0</v>
      </c>
      <c r="G27" s="1">
        <v>-48.0</v>
      </c>
      <c r="H27" s="1">
        <v>-9.0</v>
      </c>
      <c r="I27" s="1">
        <v>-14.0</v>
      </c>
      <c r="J27" s="1">
        <v>-38.0</v>
      </c>
      <c r="K27" s="1">
        <v>-17.0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145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146</v>
      </c>
      <c r="B29" s="1" t="s">
        <v>147</v>
      </c>
      <c r="C29" s="1" t="s">
        <v>148</v>
      </c>
      <c r="D29" s="1" t="s">
        <v>149</v>
      </c>
      <c r="E29" s="1" t="s">
        <v>150</v>
      </c>
      <c r="F29" s="1" t="s">
        <v>151</v>
      </c>
      <c r="G29" s="1" t="s">
        <v>152</v>
      </c>
      <c r="H29" s="1" t="s">
        <v>153</v>
      </c>
      <c r="I29" s="1" t="s">
        <v>154</v>
      </c>
      <c r="J29" s="1" t="s">
        <v>155</v>
      </c>
      <c r="K29" s="1" t="s">
        <v>156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157</v>
      </c>
      <c r="B30" s="1" t="s">
        <v>147</v>
      </c>
      <c r="C30" s="1" t="s">
        <v>148</v>
      </c>
      <c r="D30" s="1" t="s">
        <v>149</v>
      </c>
      <c r="E30" s="1" t="s">
        <v>150</v>
      </c>
      <c r="F30" s="1" t="s">
        <v>151</v>
      </c>
      <c r="G30" s="1" t="s">
        <v>152</v>
      </c>
      <c r="H30" s="1" t="s">
        <v>153</v>
      </c>
      <c r="I30" s="1" t="s">
        <v>154</v>
      </c>
      <c r="J30" s="1" t="s">
        <v>155</v>
      </c>
      <c r="K30" s="1" t="s">
        <v>156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158</v>
      </c>
      <c r="B31" s="1">
        <v>90.0</v>
      </c>
      <c r="C31" s="1">
        <v>1.0</v>
      </c>
      <c r="D31" s="1">
        <v>1.0</v>
      </c>
      <c r="E31" s="1">
        <v>2.0</v>
      </c>
      <c r="F31" s="1">
        <v>2.0</v>
      </c>
      <c r="G31" s="1">
        <v>2.0</v>
      </c>
      <c r="H31" s="1">
        <v>4.0</v>
      </c>
      <c r="I31" s="1">
        <v>7.0</v>
      </c>
      <c r="J31" s="1">
        <v>8.0</v>
      </c>
      <c r="K31" s="1">
        <v>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159</v>
      </c>
      <c r="B32" s="1" t="s">
        <v>160</v>
      </c>
      <c r="C32" s="1" t="s">
        <v>161</v>
      </c>
      <c r="D32" s="1" t="s">
        <v>162</v>
      </c>
      <c r="E32" s="1" t="s">
        <v>163</v>
      </c>
      <c r="F32" s="1" t="s">
        <v>151</v>
      </c>
      <c r="G32" s="1" t="s">
        <v>152</v>
      </c>
      <c r="H32" s="1" t="s">
        <v>153</v>
      </c>
      <c r="I32" s="1" t="s">
        <v>154</v>
      </c>
      <c r="J32" s="1" t="s">
        <v>155</v>
      </c>
      <c r="K32" s="1" t="s">
        <v>156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164</v>
      </c>
      <c r="B33" s="1" t="s">
        <v>160</v>
      </c>
      <c r="C33" s="1" t="s">
        <v>161</v>
      </c>
      <c r="D33" s="1" t="s">
        <v>162</v>
      </c>
      <c r="E33" s="1" t="s">
        <v>163</v>
      </c>
      <c r="F33" s="1" t="s">
        <v>151</v>
      </c>
      <c r="G33" s="1" t="s">
        <v>152</v>
      </c>
      <c r="H33" s="1" t="s">
        <v>153</v>
      </c>
      <c r="I33" s="1" t="s">
        <v>154</v>
      </c>
      <c r="J33" s="1" t="s">
        <v>155</v>
      </c>
      <c r="K33" s="1" t="s">
        <v>156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165</v>
      </c>
      <c r="B34" s="1">
        <v>91.0</v>
      </c>
      <c r="C34" s="1">
        <v>1.0</v>
      </c>
      <c r="D34" s="1">
        <v>1.0</v>
      </c>
      <c r="E34" s="1">
        <v>2.0</v>
      </c>
      <c r="F34" s="1">
        <v>2.0</v>
      </c>
      <c r="G34" s="1">
        <v>2.0</v>
      </c>
      <c r="H34" s="1">
        <v>4.0</v>
      </c>
      <c r="I34" s="1">
        <v>7.0</v>
      </c>
      <c r="J34" s="1">
        <v>8.0</v>
      </c>
      <c r="K34" s="1">
        <v>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166</v>
      </c>
      <c r="B35" s="1" t="s">
        <v>167</v>
      </c>
      <c r="C35" s="1" t="s">
        <v>168</v>
      </c>
      <c r="D35" s="1" t="s">
        <v>169</v>
      </c>
      <c r="E35" s="1" t="s">
        <v>170</v>
      </c>
      <c r="F35" s="1" t="s">
        <v>171</v>
      </c>
      <c r="G35" s="1" t="s">
        <v>172</v>
      </c>
      <c r="H35" s="1" t="s">
        <v>173</v>
      </c>
      <c r="I35" s="1" t="s">
        <v>174</v>
      </c>
      <c r="J35" s="1" t="s">
        <v>175</v>
      </c>
      <c r="K35" s="1" t="s">
        <v>176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177</v>
      </c>
      <c r="B36" s="1" t="s">
        <v>167</v>
      </c>
      <c r="C36" s="1" t="s">
        <v>168</v>
      </c>
      <c r="D36" s="1" t="s">
        <v>178</v>
      </c>
      <c r="E36" s="1" t="s">
        <v>170</v>
      </c>
      <c r="F36" s="1" t="s">
        <v>171</v>
      </c>
      <c r="G36" s="1" t="s">
        <v>172</v>
      </c>
      <c r="H36" s="1" t="s">
        <v>173</v>
      </c>
      <c r="I36" s="1" t="s">
        <v>174</v>
      </c>
      <c r="J36" s="1" t="s">
        <v>175</v>
      </c>
      <c r="K36" s="1" t="s">
        <v>176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44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179</v>
      </c>
      <c r="B38" s="1">
        <v>-5.0</v>
      </c>
      <c r="C38" s="1">
        <v>-53.0</v>
      </c>
      <c r="D38" s="1">
        <v>-106.0</v>
      </c>
      <c r="E38" s="1">
        <v>-8.0</v>
      </c>
      <c r="F38" s="1">
        <v>-8.0</v>
      </c>
      <c r="G38" s="1">
        <v>-2.0</v>
      </c>
      <c r="H38" s="1">
        <v>-9.0</v>
      </c>
      <c r="I38" s="1">
        <v>-14.0</v>
      </c>
      <c r="J38" s="1">
        <v>-17.0</v>
      </c>
      <c r="K38" s="1">
        <v>-20.0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180</v>
      </c>
      <c r="B39" s="1">
        <v>-5.0</v>
      </c>
      <c r="C39" s="1">
        <v>-53.0</v>
      </c>
      <c r="D39" s="1">
        <v>-106.0</v>
      </c>
      <c r="E39" s="1">
        <v>-8.0</v>
      </c>
      <c r="F39" s="1">
        <v>-9.0</v>
      </c>
      <c r="G39" s="1">
        <v>-2.0</v>
      </c>
      <c r="H39" s="1">
        <v>-9.0</v>
      </c>
      <c r="I39" s="1">
        <v>-14.0</v>
      </c>
      <c r="J39" s="1">
        <v>-18.0</v>
      </c>
      <c r="K39" s="1">
        <v>-21.0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181</v>
      </c>
      <c r="B40" s="1">
        <v>-5.0</v>
      </c>
      <c r="C40" s="1">
        <v>-53.0</v>
      </c>
      <c r="D40" s="1">
        <v>-106.0</v>
      </c>
      <c r="E40" s="1">
        <v>-8.0</v>
      </c>
      <c r="F40" s="1">
        <v>-9.0</v>
      </c>
      <c r="G40" s="1">
        <v>-2.0</v>
      </c>
      <c r="H40" s="1">
        <v>-9.0</v>
      </c>
      <c r="I40" s="1">
        <v>-14.0</v>
      </c>
      <c r="J40" s="1">
        <v>-18.0</v>
      </c>
      <c r="K40" s="1">
        <v>-21.0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182</v>
      </c>
      <c r="B41" s="1">
        <v>-5.0</v>
      </c>
      <c r="C41" s="1">
        <v>-52.0</v>
      </c>
      <c r="D41" s="1">
        <v>-105.0</v>
      </c>
      <c r="E41" s="1">
        <v>-7.0</v>
      </c>
      <c r="F41" s="1">
        <v>-8.0</v>
      </c>
      <c r="G41" s="1">
        <v>-1.0</v>
      </c>
      <c r="H41" s="1">
        <v>-9.0</v>
      </c>
      <c r="I41" s="1">
        <v>-13.0</v>
      </c>
      <c r="J41" s="1">
        <v>-17.0</v>
      </c>
      <c r="K41" s="1">
        <v>-20.0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183</v>
      </c>
      <c r="B42" s="1" t="s">
        <v>184</v>
      </c>
      <c r="C42" s="1" t="s">
        <v>185</v>
      </c>
      <c r="D42" s="1" t="s">
        <v>186</v>
      </c>
      <c r="E42" s="1" t="s">
        <v>187</v>
      </c>
      <c r="F42" s="1" t="s">
        <v>188</v>
      </c>
      <c r="G42" s="1">
        <v>0.0</v>
      </c>
      <c r="H42" s="1">
        <v>0.0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189</v>
      </c>
      <c r="B43" s="1">
        <v>0.0</v>
      </c>
      <c r="C43" s="1">
        <v>1.0</v>
      </c>
      <c r="D43" s="1">
        <v>1.0</v>
      </c>
      <c r="E43" s="1">
        <v>0.0</v>
      </c>
      <c r="F43" s="1">
        <v>0.0</v>
      </c>
      <c r="G43" s="1">
        <v>0.0</v>
      </c>
      <c r="H43" s="1">
        <v>0.0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190</v>
      </c>
      <c r="B44" s="1">
        <v>0.0</v>
      </c>
      <c r="C44" s="1">
        <v>1.0</v>
      </c>
      <c r="D44" s="1">
        <v>1.0</v>
      </c>
      <c r="E44" s="1">
        <v>0.0</v>
      </c>
      <c r="F44" s="1">
        <v>0.0</v>
      </c>
      <c r="G44" s="1">
        <v>0.0</v>
      </c>
      <c r="H44" s="1">
        <v>0.0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191</v>
      </c>
      <c r="B45" s="1">
        <v>-5.0</v>
      </c>
      <c r="C45" s="1">
        <v>-15.0</v>
      </c>
      <c r="D45" s="1">
        <v>-29.0</v>
      </c>
      <c r="E45" s="1">
        <v>-6.0</v>
      </c>
      <c r="F45" s="1">
        <v>-13.0</v>
      </c>
      <c r="G45" s="1">
        <v>0.0</v>
      </c>
      <c r="H45" s="1">
        <v>0.0</v>
      </c>
      <c r="I45" s="1">
        <v>0.0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192</v>
      </c>
      <c r="B46" s="1">
        <v>-5.0</v>
      </c>
      <c r="C46" s="1">
        <v>-15.0</v>
      </c>
      <c r="D46" s="1">
        <v>-29.0</v>
      </c>
      <c r="E46" s="1">
        <v>-6.0</v>
      </c>
      <c r="F46" s="1">
        <v>-13.0</v>
      </c>
      <c r="G46" s="1">
        <v>0.0</v>
      </c>
      <c r="H46" s="1">
        <v>0.0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193</v>
      </c>
      <c r="B47" s="1">
        <v>-57.0</v>
      </c>
      <c r="C47" s="1">
        <v>-39.0</v>
      </c>
      <c r="D47" s="1">
        <v>-64.0</v>
      </c>
      <c r="E47" s="1">
        <v>-4.0</v>
      </c>
      <c r="F47" s="1">
        <v>-5.0</v>
      </c>
      <c r="G47" s="1">
        <v>-1.0</v>
      </c>
      <c r="H47" s="1">
        <v>-6.0</v>
      </c>
      <c r="I47" s="1">
        <v>-8.0</v>
      </c>
      <c r="J47" s="1">
        <v>-11.0</v>
      </c>
      <c r="K47" s="1">
        <v>-12.0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194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0.0</v>
      </c>
      <c r="I48" s="1">
        <v>0.0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195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196</v>
      </c>
      <c r="B50" s="1">
        <v>1.0</v>
      </c>
      <c r="C50" s="1">
        <v>6.0</v>
      </c>
      <c r="D50" s="1">
        <v>4.0</v>
      </c>
      <c r="E50" s="1">
        <v>2.0</v>
      </c>
      <c r="F50" s="1">
        <v>4.0</v>
      </c>
      <c r="G50" s="1">
        <v>4.0</v>
      </c>
      <c r="H50" s="1">
        <v>5.0</v>
      </c>
      <c r="I50" s="1">
        <v>5.0</v>
      </c>
      <c r="J50" s="1">
        <v>5.0</v>
      </c>
      <c r="K50" s="1">
        <v>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197</v>
      </c>
      <c r="B51" s="1">
        <v>4.0</v>
      </c>
      <c r="C51" s="1">
        <v>47.0</v>
      </c>
      <c r="D51" s="1">
        <v>102.0</v>
      </c>
      <c r="E51" s="1">
        <v>5.0</v>
      </c>
      <c r="F51" s="1">
        <v>58.0</v>
      </c>
      <c r="G51" s="1">
        <v>4.0</v>
      </c>
      <c r="H51" s="1">
        <v>6.0</v>
      </c>
      <c r="I51" s="1">
        <v>8.0</v>
      </c>
      <c r="J51" s="1">
        <v>13.0</v>
      </c>
      <c r="K51" s="1">
        <v>16.0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198</v>
      </c>
      <c r="B52" s="1">
        <v>29.0</v>
      </c>
      <c r="C52" s="1">
        <v>37.0</v>
      </c>
      <c r="D52" s="1">
        <v>34.0</v>
      </c>
      <c r="E52" s="1">
        <v>29.0</v>
      </c>
      <c r="F52" s="1">
        <v>18.0</v>
      </c>
      <c r="G52" s="1">
        <v>22.0</v>
      </c>
      <c r="H52" s="1">
        <v>22.0</v>
      </c>
      <c r="I52" s="1">
        <v>23.0</v>
      </c>
      <c r="J52" s="1">
        <v>23.0</v>
      </c>
      <c r="K52" s="1">
        <v>23.0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199</v>
      </c>
      <c r="B53" s="1">
        <v>0.0</v>
      </c>
      <c r="C53" s="1">
        <v>0.0</v>
      </c>
      <c r="D53" s="1">
        <v>0.0</v>
      </c>
      <c r="E53" s="1">
        <v>0.0</v>
      </c>
      <c r="F53" s="1">
        <v>13.0</v>
      </c>
      <c r="G53" s="1">
        <v>5.0</v>
      </c>
      <c r="H53" s="1">
        <v>2.0</v>
      </c>
      <c r="I53" s="1">
        <v>1.0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200</v>
      </c>
      <c r="B54" s="1">
        <v>0.0</v>
      </c>
      <c r="C54" s="1">
        <v>0.0</v>
      </c>
      <c r="D54" s="1">
        <v>0.0</v>
      </c>
      <c r="E54" s="1">
        <v>0.0</v>
      </c>
      <c r="F54" s="1">
        <v>5.0</v>
      </c>
      <c r="G54" s="1">
        <v>16.0</v>
      </c>
      <c r="H54" s="1">
        <v>20.0</v>
      </c>
      <c r="I54" s="1">
        <v>21.0</v>
      </c>
      <c r="J54" s="1">
        <v>22.0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201</v>
      </c>
      <c r="B55" s="1">
        <v>0.0</v>
      </c>
      <c r="C55" s="1">
        <v>2.0</v>
      </c>
      <c r="D55" s="1">
        <v>54.0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202</v>
      </c>
      <c r="B56" s="1">
        <v>3.0</v>
      </c>
      <c r="C56" s="1">
        <v>3.0</v>
      </c>
      <c r="D56" s="1">
        <v>0.0</v>
      </c>
      <c r="E56" s="1">
        <v>61.0</v>
      </c>
      <c r="F56" s="1">
        <v>56.0</v>
      </c>
      <c r="G56" s="1">
        <v>35.0</v>
      </c>
      <c r="H56" s="1">
        <v>66.0</v>
      </c>
      <c r="I56" s="1">
        <v>72.0</v>
      </c>
      <c r="J56" s="1">
        <v>85.0</v>
      </c>
      <c r="K56" s="1">
        <v>80.0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203</v>
      </c>
      <c r="B57" s="1">
        <v>3.0</v>
      </c>
      <c r="C57" s="1">
        <v>2.0</v>
      </c>
      <c r="D57" s="1">
        <v>54.0</v>
      </c>
      <c r="E57" s="1">
        <v>61.0</v>
      </c>
      <c r="F57" s="1">
        <v>56.0</v>
      </c>
      <c r="G57" s="1">
        <v>35.0</v>
      </c>
      <c r="H57" s="1">
        <v>66.0</v>
      </c>
      <c r="I57" s="1">
        <v>72.0</v>
      </c>
      <c r="J57" s="1">
        <v>85.0</v>
      </c>
      <c r="K57" s="1">
        <v>80.0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205</v>
      </c>
      <c r="B3" s="1" t="s">
        <v>206</v>
      </c>
      <c r="C3" s="1" t="s">
        <v>207</v>
      </c>
      <c r="D3" s="1" t="s">
        <v>208</v>
      </c>
      <c r="E3" s="1" t="s">
        <v>209</v>
      </c>
      <c r="F3" s="1" t="s">
        <v>210</v>
      </c>
      <c r="G3" s="1" t="s">
        <v>211</v>
      </c>
      <c r="H3" s="1" t="s">
        <v>212</v>
      </c>
      <c r="I3" s="1" t="s">
        <v>213</v>
      </c>
      <c r="J3" s="1" t="s">
        <v>214</v>
      </c>
      <c r="K3" s="1" t="s">
        <v>215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216</v>
      </c>
      <c r="B4" s="1" t="s">
        <v>217</v>
      </c>
      <c r="C4" s="1" t="s">
        <v>218</v>
      </c>
      <c r="D4" s="1" t="s">
        <v>219</v>
      </c>
      <c r="E4" s="1" t="s">
        <v>220</v>
      </c>
      <c r="F4" s="1" t="s">
        <v>221</v>
      </c>
      <c r="G4" s="1" t="s">
        <v>222</v>
      </c>
      <c r="H4" s="1" t="s">
        <v>223</v>
      </c>
      <c r="I4" s="1" t="s">
        <v>224</v>
      </c>
      <c r="J4" s="1" t="s">
        <v>225</v>
      </c>
      <c r="K4" s="1" t="s">
        <v>226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227</v>
      </c>
      <c r="B5" s="1" t="s">
        <v>147</v>
      </c>
      <c r="C5" s="1" t="s">
        <v>228</v>
      </c>
      <c r="D5" s="1" t="s">
        <v>229</v>
      </c>
      <c r="E5" s="1" t="s">
        <v>230</v>
      </c>
      <c r="F5" s="1" t="s">
        <v>231</v>
      </c>
      <c r="G5" s="1" t="s">
        <v>232</v>
      </c>
      <c r="H5" s="1" t="s">
        <v>233</v>
      </c>
      <c r="I5" s="1" t="s">
        <v>234</v>
      </c>
      <c r="J5" s="1" t="s">
        <v>235</v>
      </c>
      <c r="K5" s="1" t="s">
        <v>236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237</v>
      </c>
      <c r="B6" s="1" t="s">
        <v>238</v>
      </c>
      <c r="C6" s="1" t="s">
        <v>239</v>
      </c>
      <c r="D6" s="1" t="s">
        <v>229</v>
      </c>
      <c r="E6" s="1" t="s">
        <v>230</v>
      </c>
      <c r="F6" s="1" t="s">
        <v>231</v>
      </c>
      <c r="G6" s="1" t="s">
        <v>232</v>
      </c>
      <c r="H6" s="1" t="s">
        <v>233</v>
      </c>
      <c r="I6" s="1" t="s">
        <v>234</v>
      </c>
      <c r="J6" s="1" t="s">
        <v>235</v>
      </c>
      <c r="K6" s="1" t="s">
        <v>236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241</v>
      </c>
      <c r="B8" s="1">
        <v>-4.0</v>
      </c>
      <c r="C8" s="1">
        <v>-6.0</v>
      </c>
      <c r="D8" s="1">
        <v>0.0</v>
      </c>
      <c r="E8" s="1">
        <v>0.0</v>
      </c>
      <c r="F8" s="1">
        <v>0.0</v>
      </c>
      <c r="G8" s="1">
        <v>39.0</v>
      </c>
      <c r="H8" s="1" t="s">
        <v>242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243</v>
      </c>
      <c r="B9" s="1">
        <v>1.0</v>
      </c>
      <c r="C9" s="1">
        <v>0.0</v>
      </c>
      <c r="D9" s="1">
        <v>0.0</v>
      </c>
      <c r="E9" s="1">
        <v>0.0</v>
      </c>
      <c r="F9" s="1">
        <v>0.0</v>
      </c>
      <c r="G9" s="1" t="s">
        <v>244</v>
      </c>
      <c r="H9" s="1" t="s">
        <v>245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246</v>
      </c>
      <c r="B10" s="1">
        <v>-6.0</v>
      </c>
      <c r="C10" s="1">
        <v>-6.0</v>
      </c>
      <c r="D10" s="1">
        <v>0.0</v>
      </c>
      <c r="E10" s="1">
        <v>0.0</v>
      </c>
      <c r="F10" s="1">
        <v>0.0</v>
      </c>
      <c r="G10" s="1" t="s">
        <v>247</v>
      </c>
      <c r="H10" s="1" t="s">
        <v>248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249</v>
      </c>
      <c r="B11" s="1">
        <v>-6.0</v>
      </c>
      <c r="C11" s="1">
        <v>-6.0</v>
      </c>
      <c r="D11" s="1">
        <v>0.0</v>
      </c>
      <c r="E11" s="1">
        <v>0.0</v>
      </c>
      <c r="F11" s="1">
        <v>0.0</v>
      </c>
      <c r="G11" s="1" t="s">
        <v>250</v>
      </c>
      <c r="H11" s="1" t="s">
        <v>251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252</v>
      </c>
      <c r="B12" s="1">
        <v>-6.0</v>
      </c>
      <c r="C12" s="1">
        <v>-6.0</v>
      </c>
      <c r="D12" s="1">
        <v>0.0</v>
      </c>
      <c r="E12" s="1">
        <v>0.0</v>
      </c>
      <c r="F12" s="1">
        <v>0.0</v>
      </c>
      <c r="G12" s="1" t="s">
        <v>250</v>
      </c>
      <c r="H12" s="1" t="s">
        <v>251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253</v>
      </c>
      <c r="B13" s="1">
        <v>0.0</v>
      </c>
      <c r="C13" s="1">
        <v>-6.0</v>
      </c>
      <c r="D13" s="1">
        <v>0.0</v>
      </c>
      <c r="E13" s="1">
        <v>0.0</v>
      </c>
      <c r="F13" s="1">
        <v>0.0</v>
      </c>
      <c r="G13" s="1" t="s">
        <v>254</v>
      </c>
      <c r="H13" s="1" t="s">
        <v>255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256</v>
      </c>
      <c r="B14" s="1">
        <v>0.0</v>
      </c>
      <c r="C14" s="1">
        <v>-6.0</v>
      </c>
      <c r="D14" s="1">
        <v>0.0</v>
      </c>
      <c r="E14" s="1">
        <v>0.0</v>
      </c>
      <c r="F14" s="1">
        <v>0.0</v>
      </c>
      <c r="G14" s="1" t="s">
        <v>254</v>
      </c>
      <c r="H14" s="1" t="s">
        <v>255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257</v>
      </c>
      <c r="B15" s="1">
        <v>0.0</v>
      </c>
      <c r="C15" s="1">
        <v>-6.0</v>
      </c>
      <c r="D15" s="1">
        <v>0.0</v>
      </c>
      <c r="E15" s="1">
        <v>0.0</v>
      </c>
      <c r="F15" s="1">
        <v>0.0</v>
      </c>
      <c r="G15" s="1" t="s">
        <v>254</v>
      </c>
      <c r="H15" s="1" t="s">
        <v>255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258</v>
      </c>
      <c r="B16" s="1">
        <v>0.0</v>
      </c>
      <c r="C16" s="1">
        <v>-5.0</v>
      </c>
      <c r="D16" s="1">
        <v>0.0</v>
      </c>
      <c r="E16" s="1">
        <v>0.0</v>
      </c>
      <c r="F16" s="1">
        <v>0.0</v>
      </c>
      <c r="G16" s="1" t="s">
        <v>259</v>
      </c>
      <c r="H16" s="1" t="s">
        <v>260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261</v>
      </c>
      <c r="B17" s="1">
        <v>5.0</v>
      </c>
      <c r="C17" s="1">
        <v>-4.0</v>
      </c>
      <c r="D17" s="1">
        <v>0.0</v>
      </c>
      <c r="E17" s="1">
        <v>0.0</v>
      </c>
      <c r="F17" s="1">
        <v>0.0</v>
      </c>
      <c r="G17" s="1" t="s">
        <v>262</v>
      </c>
      <c r="H17" s="1" t="s">
        <v>263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264</v>
      </c>
      <c r="B18" s="1">
        <v>5.0</v>
      </c>
      <c r="C18" s="1">
        <v>-4.0</v>
      </c>
      <c r="D18" s="1">
        <v>0.0</v>
      </c>
      <c r="E18" s="1">
        <v>0.0</v>
      </c>
      <c r="F18" s="1">
        <v>0.0</v>
      </c>
      <c r="G18" s="1" t="s">
        <v>265</v>
      </c>
      <c r="H18" s="1" t="s">
        <v>266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267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267</v>
      </c>
      <c r="B20" s="1" t="s">
        <v>113</v>
      </c>
      <c r="C20" s="1" t="s">
        <v>113</v>
      </c>
      <c r="D20" s="1">
        <v>0.0</v>
      </c>
      <c r="E20" s="1">
        <v>0.0</v>
      </c>
      <c r="F20" s="1">
        <v>0.0</v>
      </c>
      <c r="G20" s="1" t="s">
        <v>268</v>
      </c>
      <c r="H20" s="1" t="s">
        <v>269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270</v>
      </c>
      <c r="B21" s="1" t="s">
        <v>271</v>
      </c>
      <c r="C21" s="1" t="s">
        <v>272</v>
      </c>
      <c r="D21" s="1">
        <v>0.0</v>
      </c>
      <c r="E21" s="1">
        <v>0.0</v>
      </c>
      <c r="F21" s="1">
        <v>0.0</v>
      </c>
      <c r="G21" s="1" t="s">
        <v>273</v>
      </c>
      <c r="H21" s="1" t="s">
        <v>274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275</v>
      </c>
      <c r="B22" s="1">
        <v>0.0</v>
      </c>
      <c r="C22" s="1" t="s">
        <v>276</v>
      </c>
      <c r="D22" s="1">
        <v>0.0</v>
      </c>
      <c r="E22" s="1">
        <v>0.0</v>
      </c>
      <c r="F22" s="1">
        <v>0.0</v>
      </c>
      <c r="G22" s="1">
        <v>0.0</v>
      </c>
      <c r="H22" s="1" t="s">
        <v>277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278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279</v>
      </c>
      <c r="B24" s="1" t="s">
        <v>280</v>
      </c>
      <c r="C24" s="1" t="s">
        <v>281</v>
      </c>
      <c r="D24" s="1" t="s">
        <v>282</v>
      </c>
      <c r="E24" s="1" t="s">
        <v>283</v>
      </c>
      <c r="F24" s="1" t="s">
        <v>284</v>
      </c>
      <c r="G24" s="1" t="s">
        <v>285</v>
      </c>
      <c r="H24" s="1" t="s">
        <v>286</v>
      </c>
      <c r="I24" s="1" t="s">
        <v>287</v>
      </c>
      <c r="J24" s="1" t="s">
        <v>288</v>
      </c>
      <c r="K24" s="1" t="s">
        <v>289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290</v>
      </c>
      <c r="B25" s="1" t="s">
        <v>291</v>
      </c>
      <c r="C25" s="1" t="s">
        <v>292</v>
      </c>
      <c r="D25" s="1" t="s">
        <v>293</v>
      </c>
      <c r="E25" s="1" t="s">
        <v>294</v>
      </c>
      <c r="F25" s="1" t="s">
        <v>295</v>
      </c>
      <c r="G25" s="1" t="s">
        <v>296</v>
      </c>
      <c r="H25" s="1" t="s">
        <v>297</v>
      </c>
      <c r="I25" s="1">
        <v>38.0</v>
      </c>
      <c r="J25" s="1" t="s">
        <v>298</v>
      </c>
      <c r="K25" s="1" t="s">
        <v>299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300</v>
      </c>
      <c r="B26" s="1" t="s">
        <v>301</v>
      </c>
      <c r="C26" s="1" t="s">
        <v>302</v>
      </c>
      <c r="D26" s="1" t="s">
        <v>303</v>
      </c>
      <c r="E26" s="1" t="s">
        <v>304</v>
      </c>
      <c r="F26" s="1" t="s">
        <v>305</v>
      </c>
      <c r="G26" s="1" t="s">
        <v>306</v>
      </c>
      <c r="H26" s="1" t="s">
        <v>307</v>
      </c>
      <c r="I26" s="1" t="s">
        <v>308</v>
      </c>
      <c r="J26" s="1" t="s">
        <v>309</v>
      </c>
      <c r="K26" s="1" t="s">
        <v>310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311</v>
      </c>
      <c r="B27" s="1">
        <v>0.0</v>
      </c>
      <c r="C27" s="1" t="s">
        <v>312</v>
      </c>
      <c r="D27" s="1">
        <v>0.0</v>
      </c>
      <c r="E27" s="1">
        <v>0.0</v>
      </c>
      <c r="F27" s="1">
        <v>0.0</v>
      </c>
      <c r="G27" s="1">
        <v>0.0</v>
      </c>
      <c r="H27" s="1" t="s">
        <v>313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314</v>
      </c>
      <c r="B28" s="1" t="s">
        <v>315</v>
      </c>
      <c r="C28" s="1" t="s">
        <v>316</v>
      </c>
      <c r="D28" s="1" t="s">
        <v>317</v>
      </c>
      <c r="E28" s="1" t="s">
        <v>318</v>
      </c>
      <c r="F28" s="1" t="s">
        <v>319</v>
      </c>
      <c r="G28" s="1" t="s">
        <v>320</v>
      </c>
      <c r="H28" s="1" t="s">
        <v>321</v>
      </c>
      <c r="I28" s="1" t="s">
        <v>322</v>
      </c>
      <c r="J28" s="1" t="s">
        <v>323</v>
      </c>
      <c r="K28" s="1" t="s">
        <v>324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325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326</v>
      </c>
      <c r="B30" s="1">
        <v>0.0</v>
      </c>
      <c r="C30" s="1">
        <v>0.0</v>
      </c>
      <c r="D30" s="1">
        <v>0.0</v>
      </c>
      <c r="E30" s="1" t="s">
        <v>327</v>
      </c>
      <c r="F30" s="1" t="s">
        <v>328</v>
      </c>
      <c r="G30" s="1" t="s">
        <v>329</v>
      </c>
      <c r="H30" s="1" t="s">
        <v>330</v>
      </c>
      <c r="I30" s="1" t="s">
        <v>331</v>
      </c>
      <c r="J30" s="1" t="s">
        <v>332</v>
      </c>
      <c r="K30" s="1" t="s">
        <v>333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334</v>
      </c>
      <c r="B31" s="1">
        <v>0.0</v>
      </c>
      <c r="C31" s="1">
        <v>0.0</v>
      </c>
      <c r="D31" s="1">
        <v>0.0</v>
      </c>
      <c r="E31" s="1" t="s">
        <v>335</v>
      </c>
      <c r="F31" s="1" t="s">
        <v>328</v>
      </c>
      <c r="G31" s="1" t="s">
        <v>336</v>
      </c>
      <c r="H31" s="1" t="s">
        <v>337</v>
      </c>
      <c r="I31" s="1" t="s">
        <v>108</v>
      </c>
      <c r="J31" s="1" t="s">
        <v>338</v>
      </c>
      <c r="K31" s="1" t="s">
        <v>339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340</v>
      </c>
      <c r="B32" s="1">
        <v>0.0</v>
      </c>
      <c r="C32" s="1">
        <v>0.0</v>
      </c>
      <c r="D32" s="1">
        <v>0.0</v>
      </c>
      <c r="E32" s="1" t="s">
        <v>327</v>
      </c>
      <c r="F32" s="1" t="s">
        <v>341</v>
      </c>
      <c r="G32" s="1" t="s">
        <v>342</v>
      </c>
      <c r="H32" s="1" t="s">
        <v>343</v>
      </c>
      <c r="I32" s="1" t="s">
        <v>344</v>
      </c>
      <c r="J32" s="1" t="s">
        <v>268</v>
      </c>
      <c r="K32" s="1" t="s">
        <v>345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346</v>
      </c>
      <c r="B33" s="1">
        <v>0.0</v>
      </c>
      <c r="C33" s="1">
        <v>0.0</v>
      </c>
      <c r="D33" s="1">
        <v>0.0</v>
      </c>
      <c r="E33" s="1" t="s">
        <v>335</v>
      </c>
      <c r="F33" s="1" t="s">
        <v>341</v>
      </c>
      <c r="G33" s="1" t="s">
        <v>347</v>
      </c>
      <c r="H33" s="1" t="s">
        <v>348</v>
      </c>
      <c r="I33" s="1" t="s">
        <v>344</v>
      </c>
      <c r="J33" s="1" t="s">
        <v>268</v>
      </c>
      <c r="K33" s="1" t="s">
        <v>349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350</v>
      </c>
      <c r="B34" s="1" t="s">
        <v>351</v>
      </c>
      <c r="C34" s="1" t="s">
        <v>352</v>
      </c>
      <c r="D34" s="1" t="s">
        <v>353</v>
      </c>
      <c r="E34" s="1" t="s">
        <v>354</v>
      </c>
      <c r="F34" s="1" t="s">
        <v>355</v>
      </c>
      <c r="G34" s="1" t="s">
        <v>356</v>
      </c>
      <c r="H34" s="1" t="s">
        <v>357</v>
      </c>
      <c r="I34" s="1" t="s">
        <v>358</v>
      </c>
      <c r="J34" s="1" t="s">
        <v>359</v>
      </c>
      <c r="K34" s="1" t="s">
        <v>360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361</v>
      </c>
      <c r="B35" s="1">
        <v>0.0</v>
      </c>
      <c r="C35" s="1">
        <v>0.0</v>
      </c>
      <c r="D35" s="1">
        <v>0.0</v>
      </c>
      <c r="E35" s="1">
        <v>0.0</v>
      </c>
      <c r="F35" s="1" t="s">
        <v>362</v>
      </c>
      <c r="G35" s="1" t="s">
        <v>363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364</v>
      </c>
      <c r="B36" s="1">
        <v>0.0</v>
      </c>
      <c r="C36" s="1">
        <v>0.0</v>
      </c>
      <c r="D36" s="1">
        <v>0.0</v>
      </c>
      <c r="E36" s="1">
        <v>0.0</v>
      </c>
      <c r="F36" s="1" t="s">
        <v>365</v>
      </c>
      <c r="G36" s="1" t="s">
        <v>366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367</v>
      </c>
      <c r="B37" s="1">
        <v>0.0</v>
      </c>
      <c r="C37" s="1">
        <v>0.0</v>
      </c>
      <c r="D37" s="1">
        <v>0.0</v>
      </c>
      <c r="E37" s="1">
        <v>0.0</v>
      </c>
      <c r="F37" s="1" t="s">
        <v>368</v>
      </c>
      <c r="G37" s="1" t="s">
        <v>369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370</v>
      </c>
      <c r="B38" s="1">
        <v>0.0</v>
      </c>
      <c r="C38" s="1">
        <v>0.0</v>
      </c>
      <c r="D38" s="1">
        <v>0.0</v>
      </c>
      <c r="E38" s="1" t="s">
        <v>371</v>
      </c>
      <c r="F38" s="1" t="s">
        <v>372</v>
      </c>
      <c r="G38" s="1" t="s">
        <v>373</v>
      </c>
      <c r="H38" s="1" t="s">
        <v>374</v>
      </c>
      <c r="I38" s="1" t="s">
        <v>372</v>
      </c>
      <c r="J38" s="1" t="s">
        <v>375</v>
      </c>
      <c r="K38" s="1" t="s">
        <v>376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377</v>
      </c>
      <c r="B39" s="1" t="s">
        <v>378</v>
      </c>
      <c r="C39" s="1" t="s">
        <v>341</v>
      </c>
      <c r="D39" s="1" t="s">
        <v>379</v>
      </c>
      <c r="E39" s="1" t="s">
        <v>380</v>
      </c>
      <c r="F39" s="1" t="s">
        <v>381</v>
      </c>
      <c r="G39" s="1" t="s">
        <v>382</v>
      </c>
      <c r="H39" s="1" t="s">
        <v>383</v>
      </c>
      <c r="I39" s="1" t="s">
        <v>384</v>
      </c>
      <c r="J39" s="1" t="s">
        <v>385</v>
      </c>
      <c r="K39" s="1" t="s">
        <v>386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387</v>
      </c>
      <c r="B40" s="1">
        <v>0.0</v>
      </c>
      <c r="C40" s="1">
        <v>0.0</v>
      </c>
      <c r="D40" s="1">
        <v>0.0</v>
      </c>
      <c r="E40" s="1" t="s">
        <v>371</v>
      </c>
      <c r="F40" s="1" t="s">
        <v>372</v>
      </c>
      <c r="G40" s="1" t="s">
        <v>388</v>
      </c>
      <c r="H40" s="1" t="s">
        <v>374</v>
      </c>
      <c r="I40" s="1" t="s">
        <v>372</v>
      </c>
      <c r="J40" s="1" t="s">
        <v>375</v>
      </c>
      <c r="K40" s="1" t="s">
        <v>376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389</v>
      </c>
      <c r="B41" s="1" t="s">
        <v>378</v>
      </c>
      <c r="C41" s="1" t="s">
        <v>341</v>
      </c>
      <c r="D41" s="1" t="s">
        <v>379</v>
      </c>
      <c r="E41" s="1" t="s">
        <v>380</v>
      </c>
      <c r="F41" s="1" t="s">
        <v>381</v>
      </c>
      <c r="G41" s="1" t="s">
        <v>390</v>
      </c>
      <c r="H41" s="1" t="s">
        <v>391</v>
      </c>
      <c r="I41" s="1" t="s">
        <v>392</v>
      </c>
      <c r="J41" s="1" t="s">
        <v>393</v>
      </c>
      <c r="K41" s="1" t="s">
        <v>394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395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396</v>
      </c>
      <c r="B43" s="1">
        <v>0.0</v>
      </c>
      <c r="C43" s="1" t="s">
        <v>397</v>
      </c>
      <c r="D43" s="1">
        <v>0.0</v>
      </c>
      <c r="E43" s="1">
        <v>0.0</v>
      </c>
      <c r="F43" s="1">
        <v>0.0</v>
      </c>
      <c r="G43" s="1">
        <v>0.0</v>
      </c>
      <c r="H43" s="1" t="s">
        <v>398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399</v>
      </c>
      <c r="B44" s="1" t="s">
        <v>400</v>
      </c>
      <c r="C44" s="1">
        <v>0.0</v>
      </c>
      <c r="D44" s="1" t="s">
        <v>401</v>
      </c>
      <c r="E44" s="1" t="s">
        <v>402</v>
      </c>
      <c r="F44" s="1" t="s">
        <v>403</v>
      </c>
      <c r="G44" s="1" t="s">
        <v>404</v>
      </c>
      <c r="H44" s="1" t="s">
        <v>405</v>
      </c>
      <c r="I44" s="1" t="s">
        <v>406</v>
      </c>
      <c r="J44" s="1" t="s">
        <v>407</v>
      </c>
      <c r="K44" s="1" t="s">
        <v>408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409</v>
      </c>
      <c r="B45" s="1" t="s">
        <v>410</v>
      </c>
      <c r="C45" s="1" t="s">
        <v>411</v>
      </c>
      <c r="D45" s="1" t="s">
        <v>412</v>
      </c>
      <c r="E45" s="1" t="s">
        <v>413</v>
      </c>
      <c r="F45" s="1" t="s">
        <v>414</v>
      </c>
      <c r="G45" s="1" t="s">
        <v>415</v>
      </c>
      <c r="H45" s="1" t="s">
        <v>416</v>
      </c>
      <c r="I45" s="1" t="s">
        <v>417</v>
      </c>
      <c r="J45" s="1" t="s">
        <v>418</v>
      </c>
      <c r="K45" s="1" t="s">
        <v>419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420</v>
      </c>
      <c r="B46" s="1" t="s">
        <v>421</v>
      </c>
      <c r="C46" s="1" t="s">
        <v>422</v>
      </c>
      <c r="D46" s="1" t="s">
        <v>423</v>
      </c>
      <c r="E46" s="1" t="s">
        <v>424</v>
      </c>
      <c r="F46" s="1" t="s">
        <v>425</v>
      </c>
      <c r="G46" s="1" t="s">
        <v>426</v>
      </c>
      <c r="H46" s="1" t="s">
        <v>427</v>
      </c>
      <c r="I46" s="1" t="s">
        <v>428</v>
      </c>
      <c r="J46" s="1" t="s">
        <v>429</v>
      </c>
      <c r="K46" s="1" t="s">
        <v>430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431</v>
      </c>
      <c r="B47" s="1" t="s">
        <v>421</v>
      </c>
      <c r="C47" s="1" t="s">
        <v>422</v>
      </c>
      <c r="D47" s="1" t="s">
        <v>423</v>
      </c>
      <c r="E47" s="1" t="s">
        <v>424</v>
      </c>
      <c r="F47" s="1" t="s">
        <v>425</v>
      </c>
      <c r="G47" s="1" t="s">
        <v>426</v>
      </c>
      <c r="H47" s="1" t="s">
        <v>427</v>
      </c>
      <c r="I47" s="1" t="s">
        <v>428</v>
      </c>
      <c r="J47" s="1" t="s">
        <v>429</v>
      </c>
      <c r="K47" s="1" t="s">
        <v>430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432</v>
      </c>
      <c r="B48" s="1" t="s">
        <v>433</v>
      </c>
      <c r="C48" s="1">
        <v>5.0</v>
      </c>
      <c r="D48" s="1" t="s">
        <v>434</v>
      </c>
      <c r="E48" s="1" t="s">
        <v>435</v>
      </c>
      <c r="F48" s="1">
        <v>0.0</v>
      </c>
      <c r="G48" s="1" t="s">
        <v>436</v>
      </c>
      <c r="H48" s="1" t="s">
        <v>437</v>
      </c>
      <c r="I48" s="1" t="s">
        <v>438</v>
      </c>
      <c r="J48" s="1" t="s">
        <v>439</v>
      </c>
      <c r="K48" s="1" t="s">
        <v>440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441</v>
      </c>
      <c r="B49" s="1" t="s">
        <v>433</v>
      </c>
      <c r="C49" s="1">
        <v>5.0</v>
      </c>
      <c r="D49" s="1" t="s">
        <v>434</v>
      </c>
      <c r="E49" s="1" t="s">
        <v>435</v>
      </c>
      <c r="F49" s="1">
        <v>0.0</v>
      </c>
      <c r="G49" s="1" t="s">
        <v>436</v>
      </c>
      <c r="H49" s="1" t="s">
        <v>437</v>
      </c>
      <c r="I49" s="1" t="s">
        <v>438</v>
      </c>
      <c r="J49" s="1" t="s">
        <v>439</v>
      </c>
      <c r="K49" s="1" t="s">
        <v>440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442</v>
      </c>
      <c r="B50" s="1" t="s">
        <v>443</v>
      </c>
      <c r="C50" s="1">
        <v>0.0</v>
      </c>
      <c r="D50" s="1" t="s">
        <v>444</v>
      </c>
      <c r="E50" s="1" t="s">
        <v>445</v>
      </c>
      <c r="F50" s="1" t="s">
        <v>446</v>
      </c>
      <c r="G50" s="1" t="s">
        <v>447</v>
      </c>
      <c r="H50" s="1" t="s">
        <v>448</v>
      </c>
      <c r="I50" s="1" t="s">
        <v>438</v>
      </c>
      <c r="J50" s="1" t="s">
        <v>449</v>
      </c>
      <c r="K50" s="1" t="s">
        <v>450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451</v>
      </c>
      <c r="B51" s="1" t="s">
        <v>452</v>
      </c>
      <c r="C51" s="1">
        <v>0.0</v>
      </c>
      <c r="D51" s="1" t="s">
        <v>453</v>
      </c>
      <c r="E51" s="1" t="s">
        <v>454</v>
      </c>
      <c r="F51" s="1">
        <v>0.0</v>
      </c>
      <c r="G51" s="1" t="s">
        <v>455</v>
      </c>
      <c r="H51" s="1" t="s">
        <v>456</v>
      </c>
      <c r="I51" s="1" t="s">
        <v>457</v>
      </c>
      <c r="J51" s="1" t="s">
        <v>458</v>
      </c>
      <c r="K51" s="1" t="s">
        <v>459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460</v>
      </c>
      <c r="B52" s="1">
        <v>0.0</v>
      </c>
      <c r="C52" s="1" t="s">
        <v>461</v>
      </c>
      <c r="D52" s="1">
        <v>0.0</v>
      </c>
      <c r="E52" s="1">
        <v>0.0</v>
      </c>
      <c r="F52" s="1">
        <v>0.0</v>
      </c>
      <c r="G52" s="1">
        <v>0.0</v>
      </c>
      <c r="H52" s="1" t="s">
        <v>455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462</v>
      </c>
      <c r="B53" s="1" t="s">
        <v>463</v>
      </c>
      <c r="C53" s="1" t="s">
        <v>464</v>
      </c>
      <c r="D53" s="1" t="s">
        <v>465</v>
      </c>
      <c r="E53" s="1" t="s">
        <v>466</v>
      </c>
      <c r="F53" s="1" t="s">
        <v>467</v>
      </c>
      <c r="G53" s="1" t="s">
        <v>468</v>
      </c>
      <c r="H53" s="1" t="s">
        <v>469</v>
      </c>
      <c r="I53" s="1" t="s">
        <v>470</v>
      </c>
      <c r="J53" s="1" t="s">
        <v>471</v>
      </c>
      <c r="K53" s="1" t="s">
        <v>472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473</v>
      </c>
      <c r="B54" s="1">
        <v>1.0</v>
      </c>
      <c r="C54" s="1" t="s">
        <v>474</v>
      </c>
      <c r="D54" s="1" t="s">
        <v>475</v>
      </c>
      <c r="E54" s="1" t="s">
        <v>476</v>
      </c>
      <c r="F54" s="1" t="s">
        <v>477</v>
      </c>
      <c r="G54" s="1" t="s">
        <v>478</v>
      </c>
      <c r="H54" s="1" t="s">
        <v>479</v>
      </c>
      <c r="I54" s="1" t="s">
        <v>480</v>
      </c>
      <c r="J54" s="1" t="s">
        <v>481</v>
      </c>
      <c r="K54" s="1" t="s">
        <v>482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483</v>
      </c>
      <c r="B55" s="1" t="s">
        <v>484</v>
      </c>
      <c r="C55" s="1" t="s">
        <v>485</v>
      </c>
      <c r="D55" s="1" t="s">
        <v>486</v>
      </c>
      <c r="E55" s="1" t="s">
        <v>487</v>
      </c>
      <c r="F55" s="1" t="s">
        <v>488</v>
      </c>
      <c r="G55" s="1" t="s">
        <v>489</v>
      </c>
      <c r="H55" s="1" t="s">
        <v>490</v>
      </c>
      <c r="I55" s="1" t="s">
        <v>491</v>
      </c>
      <c r="J55" s="1" t="s">
        <v>492</v>
      </c>
      <c r="K55" s="1" t="s">
        <v>493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494</v>
      </c>
      <c r="B56" s="1" t="s">
        <v>495</v>
      </c>
      <c r="C56" s="1">
        <v>0.0</v>
      </c>
      <c r="D56" s="1" t="s">
        <v>496</v>
      </c>
      <c r="E56" s="1" t="s">
        <v>497</v>
      </c>
      <c r="F56" s="1" t="s">
        <v>498</v>
      </c>
      <c r="G56" s="1" t="s">
        <v>499</v>
      </c>
      <c r="H56" s="1" t="s">
        <v>500</v>
      </c>
      <c r="I56" s="1" t="s">
        <v>501</v>
      </c>
      <c r="J56" s="1" t="s">
        <v>502</v>
      </c>
      <c r="K56" s="1" t="s">
        <v>493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503</v>
      </c>
      <c r="B57" s="1" t="s">
        <v>504</v>
      </c>
      <c r="C57" s="1" t="s">
        <v>505</v>
      </c>
      <c r="D57" s="1" t="s">
        <v>506</v>
      </c>
      <c r="E57" s="1" t="s">
        <v>507</v>
      </c>
      <c r="F57" s="1" t="s">
        <v>508</v>
      </c>
      <c r="G57" s="1" t="s">
        <v>509</v>
      </c>
      <c r="H57" s="1" t="s">
        <v>510</v>
      </c>
      <c r="I57" s="1" t="s">
        <v>511</v>
      </c>
      <c r="J57" s="1" t="s">
        <v>512</v>
      </c>
      <c r="K57" s="1" t="s">
        <v>513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514</v>
      </c>
      <c r="B58" s="1">
        <v>25.0</v>
      </c>
      <c r="C58" s="1">
        <v>0.0</v>
      </c>
      <c r="D58" s="1" t="s">
        <v>515</v>
      </c>
      <c r="E58" s="1" t="s">
        <v>516</v>
      </c>
      <c r="F58" s="1">
        <v>-30.0</v>
      </c>
      <c r="G58" s="1" t="s">
        <v>517</v>
      </c>
      <c r="H58" s="1" t="s">
        <v>518</v>
      </c>
      <c r="I58" s="1" t="s">
        <v>519</v>
      </c>
      <c r="J58" s="1" t="s">
        <v>520</v>
      </c>
      <c r="K58" s="1" t="s">
        <v>521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522</v>
      </c>
      <c r="B59" s="1" t="s">
        <v>523</v>
      </c>
      <c r="C59" s="1" t="s">
        <v>524</v>
      </c>
      <c r="D59" s="1" t="s">
        <v>525</v>
      </c>
      <c r="E59" s="1" t="s">
        <v>526</v>
      </c>
      <c r="F59" s="1" t="s">
        <v>527</v>
      </c>
      <c r="G59" s="1" t="s">
        <v>528</v>
      </c>
      <c r="H59" s="1" t="s">
        <v>529</v>
      </c>
      <c r="I59" s="1" t="s">
        <v>530</v>
      </c>
      <c r="J59" s="1" t="s">
        <v>531</v>
      </c>
      <c r="K59" s="1" t="s">
        <v>532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533</v>
      </c>
      <c r="B60" s="1" t="s">
        <v>523</v>
      </c>
      <c r="C60" s="1" t="s">
        <v>524</v>
      </c>
      <c r="D60" s="1" t="s">
        <v>525</v>
      </c>
      <c r="E60" s="1" t="s">
        <v>526</v>
      </c>
      <c r="F60" s="1" t="s">
        <v>534</v>
      </c>
      <c r="G60" s="1" t="s">
        <v>535</v>
      </c>
      <c r="H60" s="1" t="s">
        <v>536</v>
      </c>
      <c r="I60" s="1" t="s">
        <v>537</v>
      </c>
      <c r="J60" s="1" t="s">
        <v>538</v>
      </c>
      <c r="K60" s="1" t="s">
        <v>539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540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541</v>
      </c>
      <c r="B62" s="1">
        <v>0.0</v>
      </c>
      <c r="C62" s="1" t="s">
        <v>542</v>
      </c>
      <c r="D62" s="1" t="s">
        <v>543</v>
      </c>
      <c r="E62" s="1" t="s">
        <v>544</v>
      </c>
      <c r="F62" s="1" t="s">
        <v>545</v>
      </c>
      <c r="G62" s="1" t="s">
        <v>546</v>
      </c>
      <c r="H62" s="1" t="s">
        <v>547</v>
      </c>
      <c r="I62" s="1" t="s">
        <v>548</v>
      </c>
      <c r="J62" s="1" t="s">
        <v>549</v>
      </c>
      <c r="K62" s="1" t="s">
        <v>550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551</v>
      </c>
      <c r="B63" s="1" t="s">
        <v>552</v>
      </c>
      <c r="C63" s="1" t="s">
        <v>553</v>
      </c>
      <c r="D63" s="1" t="s">
        <v>554</v>
      </c>
      <c r="E63" s="1" t="s">
        <v>555</v>
      </c>
      <c r="F63" s="1" t="s">
        <v>556</v>
      </c>
      <c r="G63" s="1" t="s">
        <v>557</v>
      </c>
      <c r="H63" s="1" t="s">
        <v>558</v>
      </c>
      <c r="I63" s="1" t="s">
        <v>559</v>
      </c>
      <c r="J63" s="1" t="s">
        <v>560</v>
      </c>
      <c r="K63" s="1" t="s">
        <v>561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562</v>
      </c>
      <c r="B64" s="1" t="s">
        <v>99</v>
      </c>
      <c r="C64" s="1" t="s">
        <v>563</v>
      </c>
      <c r="D64" s="1" t="s">
        <v>564</v>
      </c>
      <c r="E64" s="1" t="s">
        <v>565</v>
      </c>
      <c r="F64" s="1" t="s">
        <v>566</v>
      </c>
      <c r="G64" s="1" t="s">
        <v>567</v>
      </c>
      <c r="H64" s="1" t="s">
        <v>568</v>
      </c>
      <c r="I64" s="1" t="s">
        <v>569</v>
      </c>
      <c r="J64" s="1" t="s">
        <v>570</v>
      </c>
      <c r="K64" s="1" t="s">
        <v>571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572</v>
      </c>
      <c r="B65" s="1" t="s">
        <v>99</v>
      </c>
      <c r="C65" s="1" t="s">
        <v>563</v>
      </c>
      <c r="D65" s="1" t="s">
        <v>564</v>
      </c>
      <c r="E65" s="1" t="s">
        <v>565</v>
      </c>
      <c r="F65" s="1" t="s">
        <v>566</v>
      </c>
      <c r="G65" s="1" t="s">
        <v>567</v>
      </c>
      <c r="H65" s="1" t="s">
        <v>568</v>
      </c>
      <c r="I65" s="1" t="s">
        <v>569</v>
      </c>
      <c r="J65" s="1" t="s">
        <v>570</v>
      </c>
      <c r="K65" s="1" t="s">
        <v>571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573</v>
      </c>
      <c r="B66" s="1" t="s">
        <v>574</v>
      </c>
      <c r="C66" s="1" t="s">
        <v>575</v>
      </c>
      <c r="D66" s="1">
        <v>0.0</v>
      </c>
      <c r="E66" s="1" t="s">
        <v>576</v>
      </c>
      <c r="F66" s="1" t="s">
        <v>577</v>
      </c>
      <c r="G66" s="1" t="s">
        <v>578</v>
      </c>
      <c r="H66" s="1" t="s">
        <v>579</v>
      </c>
      <c r="I66" s="1" t="s">
        <v>580</v>
      </c>
      <c r="J66" s="1" t="s">
        <v>581</v>
      </c>
      <c r="K66" s="1" t="s">
        <v>582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583</v>
      </c>
      <c r="B67" s="1" t="s">
        <v>574</v>
      </c>
      <c r="C67" s="1" t="s">
        <v>575</v>
      </c>
      <c r="D67" s="1">
        <v>0.0</v>
      </c>
      <c r="E67" s="1" t="s">
        <v>576</v>
      </c>
      <c r="F67" s="1" t="s">
        <v>577</v>
      </c>
      <c r="G67" s="1" t="s">
        <v>578</v>
      </c>
      <c r="H67" s="1" t="s">
        <v>579</v>
      </c>
      <c r="I67" s="1" t="s">
        <v>580</v>
      </c>
      <c r="J67" s="1" t="s">
        <v>581</v>
      </c>
      <c r="K67" s="1" t="s">
        <v>582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584</v>
      </c>
      <c r="B68" s="1" t="s">
        <v>585</v>
      </c>
      <c r="C68" s="1" t="s">
        <v>586</v>
      </c>
      <c r="D68" s="1" t="s">
        <v>587</v>
      </c>
      <c r="E68" s="1" t="s">
        <v>588</v>
      </c>
      <c r="F68" s="1" t="s">
        <v>589</v>
      </c>
      <c r="G68" s="1" t="s">
        <v>590</v>
      </c>
      <c r="H68" s="1" t="s">
        <v>591</v>
      </c>
      <c r="I68" s="1" t="s">
        <v>592</v>
      </c>
      <c r="J68" s="1" t="s">
        <v>593</v>
      </c>
      <c r="K68" s="1" t="s">
        <v>594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595</v>
      </c>
      <c r="B69" s="1" t="s">
        <v>596</v>
      </c>
      <c r="C69" s="1" t="s">
        <v>597</v>
      </c>
      <c r="D69" s="1" t="s">
        <v>598</v>
      </c>
      <c r="E69" s="1" t="s">
        <v>599</v>
      </c>
      <c r="F69" s="1" t="s">
        <v>600</v>
      </c>
      <c r="G69" s="1" t="s">
        <v>601</v>
      </c>
      <c r="H69" s="1" t="s">
        <v>602</v>
      </c>
      <c r="I69" s="1" t="s">
        <v>603</v>
      </c>
      <c r="J69" s="1" t="s">
        <v>604</v>
      </c>
      <c r="K69" s="1" t="s">
        <v>605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606</v>
      </c>
      <c r="B70" s="1" t="s">
        <v>607</v>
      </c>
      <c r="C70" s="1" t="s">
        <v>608</v>
      </c>
      <c r="D70" s="1" t="s">
        <v>609</v>
      </c>
      <c r="E70" s="1" t="s">
        <v>610</v>
      </c>
      <c r="F70" s="1" t="s">
        <v>611</v>
      </c>
      <c r="G70" s="1" t="s">
        <v>612</v>
      </c>
      <c r="H70" s="1" t="s">
        <v>613</v>
      </c>
      <c r="I70" s="1" t="s">
        <v>614</v>
      </c>
      <c r="J70" s="1" t="s">
        <v>615</v>
      </c>
      <c r="K70" s="1" t="s">
        <v>616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617</v>
      </c>
      <c r="B71" s="1" t="s">
        <v>618</v>
      </c>
      <c r="C71" s="1">
        <v>0.0</v>
      </c>
      <c r="D71" s="1" t="s">
        <v>619</v>
      </c>
      <c r="E71" s="1" t="s">
        <v>620</v>
      </c>
      <c r="F71" s="1" t="s">
        <v>621</v>
      </c>
      <c r="G71" s="1" t="s">
        <v>622</v>
      </c>
      <c r="H71" s="1" t="s">
        <v>623</v>
      </c>
      <c r="I71" s="1" t="s">
        <v>624</v>
      </c>
      <c r="J71" s="1" t="s">
        <v>625</v>
      </c>
      <c r="K71" s="1" t="s">
        <v>626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627</v>
      </c>
      <c r="B72" s="1" t="s">
        <v>628</v>
      </c>
      <c r="C72" s="1" t="s">
        <v>629</v>
      </c>
      <c r="D72" s="1" t="s">
        <v>630</v>
      </c>
      <c r="E72" s="1" t="s">
        <v>631</v>
      </c>
      <c r="F72" s="1" t="s">
        <v>632</v>
      </c>
      <c r="G72" s="1" t="s">
        <v>633</v>
      </c>
      <c r="H72" s="1" t="s">
        <v>634</v>
      </c>
      <c r="I72" s="1" t="s">
        <v>635</v>
      </c>
      <c r="J72" s="1" t="s">
        <v>636</v>
      </c>
      <c r="K72" s="1" t="s">
        <v>637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638</v>
      </c>
      <c r="B73" s="1" t="s">
        <v>639</v>
      </c>
      <c r="C73" s="1" t="s">
        <v>640</v>
      </c>
      <c r="D73" s="1" t="s">
        <v>641</v>
      </c>
      <c r="E73" s="1" t="s">
        <v>642</v>
      </c>
      <c r="F73" s="1" t="s">
        <v>643</v>
      </c>
      <c r="G73" s="1" t="s">
        <v>644</v>
      </c>
      <c r="H73" s="1" t="s">
        <v>645</v>
      </c>
      <c r="I73" s="1" t="s">
        <v>646</v>
      </c>
      <c r="J73" s="1" t="s">
        <v>647</v>
      </c>
      <c r="K73" s="1" t="s">
        <v>648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649</v>
      </c>
      <c r="B74" s="1" t="s">
        <v>650</v>
      </c>
      <c r="C74" s="1" t="s">
        <v>651</v>
      </c>
      <c r="D74" s="1" t="s">
        <v>652</v>
      </c>
      <c r="E74" s="1" t="s">
        <v>653</v>
      </c>
      <c r="F74" s="1" t="s">
        <v>615</v>
      </c>
      <c r="G74" s="1" t="s">
        <v>654</v>
      </c>
      <c r="H74" s="1" t="s">
        <v>655</v>
      </c>
      <c r="I74" s="1" t="s">
        <v>656</v>
      </c>
      <c r="J74" s="1" t="s">
        <v>657</v>
      </c>
      <c r="K74" s="1" t="s">
        <v>658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659</v>
      </c>
      <c r="B75" s="1" t="s">
        <v>660</v>
      </c>
      <c r="C75" s="1" t="s">
        <v>661</v>
      </c>
      <c r="D75" s="1" t="s">
        <v>662</v>
      </c>
      <c r="E75" s="1" t="s">
        <v>663</v>
      </c>
      <c r="F75" s="1" t="s">
        <v>621</v>
      </c>
      <c r="G75" s="1" t="s">
        <v>664</v>
      </c>
      <c r="H75" s="1" t="s">
        <v>665</v>
      </c>
      <c r="I75" s="1" t="s">
        <v>666</v>
      </c>
      <c r="J75" s="1" t="s">
        <v>667</v>
      </c>
      <c r="K75" s="1" t="s">
        <v>668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669</v>
      </c>
      <c r="B76" s="1">
        <v>0.0</v>
      </c>
      <c r="C76" s="1" t="s">
        <v>670</v>
      </c>
      <c r="D76" s="1" t="s">
        <v>671</v>
      </c>
      <c r="E76" s="1" t="s">
        <v>672</v>
      </c>
      <c r="F76" s="1" t="s">
        <v>673</v>
      </c>
      <c r="G76" s="1" t="s">
        <v>674</v>
      </c>
      <c r="H76" s="1" t="s">
        <v>675</v>
      </c>
      <c r="I76" s="1" t="s">
        <v>676</v>
      </c>
      <c r="J76" s="1" t="s">
        <v>677</v>
      </c>
      <c r="K76" s="1" t="s">
        <v>678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679</v>
      </c>
      <c r="B77" s="1">
        <v>0.0</v>
      </c>
      <c r="C77" s="1" t="s">
        <v>670</v>
      </c>
      <c r="D77" s="1" t="s">
        <v>671</v>
      </c>
      <c r="E77" s="1" t="s">
        <v>680</v>
      </c>
      <c r="F77" s="1" t="s">
        <v>681</v>
      </c>
      <c r="G77" s="1" t="s">
        <v>682</v>
      </c>
      <c r="H77" s="1" t="s">
        <v>683</v>
      </c>
      <c r="I77" s="1" t="s">
        <v>684</v>
      </c>
      <c r="J77" s="1" t="s">
        <v>685</v>
      </c>
      <c r="K77" s="1" t="s">
        <v>686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687</v>
      </c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688</v>
      </c>
      <c r="B79" s="1">
        <v>0.0</v>
      </c>
      <c r="C79" s="1">
        <v>0.0</v>
      </c>
      <c r="D79" s="1" t="s">
        <v>689</v>
      </c>
      <c r="E79" s="1" t="s">
        <v>690</v>
      </c>
      <c r="F79" s="1" t="s">
        <v>691</v>
      </c>
      <c r="G79" s="1" t="s">
        <v>692</v>
      </c>
      <c r="H79" s="1" t="s">
        <v>693</v>
      </c>
      <c r="I79" s="1" t="s">
        <v>694</v>
      </c>
      <c r="J79" s="1" t="s">
        <v>695</v>
      </c>
      <c r="K79" s="1" t="s">
        <v>696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697</v>
      </c>
      <c r="B80" s="1">
        <v>0.0</v>
      </c>
      <c r="C80" s="1" t="s">
        <v>698</v>
      </c>
      <c r="D80" s="1" t="s">
        <v>699</v>
      </c>
      <c r="E80" s="1" t="s">
        <v>700</v>
      </c>
      <c r="F80" s="1" t="s">
        <v>701</v>
      </c>
      <c r="G80" s="1" t="s">
        <v>702</v>
      </c>
      <c r="H80" s="1" t="s">
        <v>703</v>
      </c>
      <c r="I80" s="1" t="s">
        <v>704</v>
      </c>
      <c r="J80" s="1" t="s">
        <v>705</v>
      </c>
      <c r="K80" s="1" t="s">
        <v>706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707</v>
      </c>
      <c r="B81" s="1">
        <v>0.0</v>
      </c>
      <c r="C81" s="1" t="s">
        <v>708</v>
      </c>
      <c r="D81" s="1" t="s">
        <v>709</v>
      </c>
      <c r="E81" s="1" t="s">
        <v>710</v>
      </c>
      <c r="F81" s="1" t="s">
        <v>711</v>
      </c>
      <c r="G81" s="1" t="s">
        <v>712</v>
      </c>
      <c r="H81" s="1" t="s">
        <v>713</v>
      </c>
      <c r="I81" s="1" t="s">
        <v>714</v>
      </c>
      <c r="J81" s="1" t="s">
        <v>715</v>
      </c>
      <c r="K81" s="1" t="s">
        <v>716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717</v>
      </c>
      <c r="B82" s="1">
        <v>0.0</v>
      </c>
      <c r="C82" s="1" t="s">
        <v>708</v>
      </c>
      <c r="D82" s="1" t="s">
        <v>709</v>
      </c>
      <c r="E82" s="1" t="s">
        <v>710</v>
      </c>
      <c r="F82" s="1" t="s">
        <v>711</v>
      </c>
      <c r="G82" s="1" t="s">
        <v>712</v>
      </c>
      <c r="H82" s="1" t="s">
        <v>713</v>
      </c>
      <c r="I82" s="1" t="s">
        <v>714</v>
      </c>
      <c r="J82" s="1" t="s">
        <v>715</v>
      </c>
      <c r="K82" s="1" t="s">
        <v>716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718</v>
      </c>
      <c r="B83" s="1">
        <v>0.0</v>
      </c>
      <c r="C83" s="1" t="s">
        <v>719</v>
      </c>
      <c r="D83" s="1" t="s">
        <v>720</v>
      </c>
      <c r="E83" s="1" t="s">
        <v>721</v>
      </c>
      <c r="F83" s="1" t="s">
        <v>722</v>
      </c>
      <c r="G83" s="1" t="s">
        <v>723</v>
      </c>
      <c r="H83" s="1" t="s">
        <v>724</v>
      </c>
      <c r="I83" s="1" t="s">
        <v>725</v>
      </c>
      <c r="J83" s="1" t="s">
        <v>726</v>
      </c>
      <c r="K83" s="1" t="s">
        <v>727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728</v>
      </c>
      <c r="B84" s="1">
        <v>0.0</v>
      </c>
      <c r="C84" s="1" t="s">
        <v>719</v>
      </c>
      <c r="D84" s="1" t="s">
        <v>720</v>
      </c>
      <c r="E84" s="1" t="s">
        <v>721</v>
      </c>
      <c r="F84" s="1" t="s">
        <v>722</v>
      </c>
      <c r="G84" s="1" t="s">
        <v>723</v>
      </c>
      <c r="H84" s="1" t="s">
        <v>724</v>
      </c>
      <c r="I84" s="1" t="s">
        <v>725</v>
      </c>
      <c r="J84" s="1" t="s">
        <v>726</v>
      </c>
      <c r="K84" s="1" t="s">
        <v>727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729</v>
      </c>
      <c r="B85" s="1">
        <v>0.0</v>
      </c>
      <c r="C85" s="1" t="s">
        <v>730</v>
      </c>
      <c r="D85" s="1" t="s">
        <v>731</v>
      </c>
      <c r="E85" s="1" t="s">
        <v>732</v>
      </c>
      <c r="F85" s="1" t="s">
        <v>733</v>
      </c>
      <c r="G85" s="1" t="s">
        <v>734</v>
      </c>
      <c r="H85" s="1" t="s">
        <v>735</v>
      </c>
      <c r="I85" s="1" t="s">
        <v>736</v>
      </c>
      <c r="J85" s="1" t="s">
        <v>737</v>
      </c>
      <c r="K85" s="1" t="s">
        <v>738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739</v>
      </c>
      <c r="B86" s="1">
        <v>0.0</v>
      </c>
      <c r="C86" s="1" t="s">
        <v>740</v>
      </c>
      <c r="D86" s="1" t="s">
        <v>741</v>
      </c>
      <c r="E86" s="1" t="s">
        <v>742</v>
      </c>
      <c r="F86" s="1" t="s">
        <v>743</v>
      </c>
      <c r="G86" s="1" t="s">
        <v>744</v>
      </c>
      <c r="H86" s="1" t="s">
        <v>745</v>
      </c>
      <c r="I86" s="1" t="s">
        <v>746</v>
      </c>
      <c r="J86" s="1" t="s">
        <v>747</v>
      </c>
      <c r="K86" s="1" t="s">
        <v>748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749</v>
      </c>
      <c r="B87" s="1">
        <v>0.0</v>
      </c>
      <c r="C87" s="1" t="s">
        <v>750</v>
      </c>
      <c r="D87" s="1" t="s">
        <v>751</v>
      </c>
      <c r="E87" s="1" t="s">
        <v>752</v>
      </c>
      <c r="F87" s="1" t="s">
        <v>753</v>
      </c>
      <c r="G87" s="1" t="s">
        <v>754</v>
      </c>
      <c r="H87" s="1" t="s">
        <v>755</v>
      </c>
      <c r="I87" s="1" t="s">
        <v>756</v>
      </c>
      <c r="J87" s="1" t="s">
        <v>757</v>
      </c>
      <c r="K87" s="1" t="s">
        <v>758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759</v>
      </c>
      <c r="B88" s="1">
        <v>0.0</v>
      </c>
      <c r="C88" s="1" t="s">
        <v>760</v>
      </c>
      <c r="D88" s="1" t="s">
        <v>761</v>
      </c>
      <c r="E88" s="1" t="s">
        <v>762</v>
      </c>
      <c r="F88" s="1" t="s">
        <v>763</v>
      </c>
      <c r="G88" s="1" t="s">
        <v>764</v>
      </c>
      <c r="H88" s="1" t="s">
        <v>765</v>
      </c>
      <c r="I88" s="1" t="s">
        <v>766</v>
      </c>
      <c r="J88" s="1" t="s">
        <v>767</v>
      </c>
      <c r="K88" s="1" t="s">
        <v>768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769</v>
      </c>
      <c r="B89" s="1">
        <v>0.0</v>
      </c>
      <c r="C89" s="1" t="s">
        <v>770</v>
      </c>
      <c r="D89" s="1" t="s">
        <v>771</v>
      </c>
      <c r="E89" s="1" t="s">
        <v>772</v>
      </c>
      <c r="F89" s="1" t="s">
        <v>773</v>
      </c>
      <c r="G89" s="1" t="s">
        <v>774</v>
      </c>
      <c r="H89" s="1" t="s">
        <v>775</v>
      </c>
      <c r="I89" s="1" t="s">
        <v>776</v>
      </c>
      <c r="J89" s="1" t="s">
        <v>777</v>
      </c>
      <c r="K89" s="1" t="s">
        <v>778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779</v>
      </c>
      <c r="B90" s="1">
        <v>0.0</v>
      </c>
      <c r="C90" s="1" t="s">
        <v>780</v>
      </c>
      <c r="D90" s="1" t="s">
        <v>781</v>
      </c>
      <c r="E90" s="1" t="s">
        <v>782</v>
      </c>
      <c r="F90" s="1" t="s">
        <v>783</v>
      </c>
      <c r="G90" s="1" t="s">
        <v>784</v>
      </c>
      <c r="H90" s="1" t="s">
        <v>785</v>
      </c>
      <c r="I90" s="1" t="s">
        <v>786</v>
      </c>
      <c r="J90" s="1" t="s">
        <v>787</v>
      </c>
      <c r="K90" s="1" t="s">
        <v>788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789</v>
      </c>
      <c r="B91" s="1">
        <v>0.0</v>
      </c>
      <c r="C91" s="1" t="s">
        <v>790</v>
      </c>
      <c r="D91" s="1" t="s">
        <v>791</v>
      </c>
      <c r="E91" s="1" t="s">
        <v>792</v>
      </c>
      <c r="F91" s="1" t="s">
        <v>793</v>
      </c>
      <c r="G91" s="1" t="s">
        <v>794</v>
      </c>
      <c r="H91" s="1" t="s">
        <v>795</v>
      </c>
      <c r="I91" s="1" t="s">
        <v>796</v>
      </c>
      <c r="J91" s="1" t="s">
        <v>797</v>
      </c>
      <c r="K91" s="1" t="s">
        <v>798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799</v>
      </c>
      <c r="B92" s="1">
        <v>0.0</v>
      </c>
      <c r="C92" s="1" t="s">
        <v>800</v>
      </c>
      <c r="D92" s="1" t="s">
        <v>801</v>
      </c>
      <c r="E92" s="1">
        <v>100.0</v>
      </c>
      <c r="F92" s="1" t="s">
        <v>802</v>
      </c>
      <c r="G92" s="1" t="s">
        <v>803</v>
      </c>
      <c r="H92" s="1" t="s">
        <v>804</v>
      </c>
      <c r="I92" s="1" t="s">
        <v>805</v>
      </c>
      <c r="J92" s="1" t="s">
        <v>806</v>
      </c>
      <c r="K92" s="1" t="s">
        <v>807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808</v>
      </c>
      <c r="B93" s="1">
        <v>0.0</v>
      </c>
      <c r="C93" s="1">
        <v>0.0</v>
      </c>
      <c r="D93" s="1" t="s">
        <v>809</v>
      </c>
      <c r="E93" s="1" t="s">
        <v>810</v>
      </c>
      <c r="F93" s="1" t="s">
        <v>811</v>
      </c>
      <c r="G93" s="1" t="s">
        <v>812</v>
      </c>
      <c r="H93" s="1" t="s">
        <v>813</v>
      </c>
      <c r="I93" s="1" t="s">
        <v>814</v>
      </c>
      <c r="J93" s="1" t="s">
        <v>815</v>
      </c>
      <c r="K93" s="1" t="s">
        <v>816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817</v>
      </c>
      <c r="B94" s="1">
        <v>0.0</v>
      </c>
      <c r="C94" s="1">
        <v>0.0</v>
      </c>
      <c r="D94" s="1" t="s">
        <v>809</v>
      </c>
      <c r="E94" s="1" t="s">
        <v>818</v>
      </c>
      <c r="F94" s="1" t="s">
        <v>819</v>
      </c>
      <c r="G94" s="1" t="s">
        <v>820</v>
      </c>
      <c r="H94" s="1" t="s">
        <v>813</v>
      </c>
      <c r="I94" s="1" t="s">
        <v>821</v>
      </c>
      <c r="J94" s="1" t="s">
        <v>822</v>
      </c>
      <c r="K94" s="1" t="s">
        <v>823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824</v>
      </c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825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826</v>
      </c>
      <c r="H96" s="1" t="s">
        <v>827</v>
      </c>
      <c r="I96" s="1">
        <v>0.0</v>
      </c>
      <c r="J96" s="1">
        <v>0.0</v>
      </c>
      <c r="K96" s="1">
        <v>0.0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828</v>
      </c>
      <c r="B97" s="1">
        <v>0.0</v>
      </c>
      <c r="C97" s="1">
        <v>0.0</v>
      </c>
      <c r="D97" s="1">
        <v>0.0</v>
      </c>
      <c r="E97" s="1">
        <v>0.0</v>
      </c>
      <c r="F97" s="1" t="s">
        <v>829</v>
      </c>
      <c r="G97" s="1" t="s">
        <v>830</v>
      </c>
      <c r="H97" s="1" t="s">
        <v>831</v>
      </c>
      <c r="I97" s="1" t="s">
        <v>832</v>
      </c>
      <c r="J97" s="1" t="s">
        <v>833</v>
      </c>
      <c r="K97" s="1" t="s">
        <v>834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835</v>
      </c>
      <c r="B98" s="1">
        <v>0.0</v>
      </c>
      <c r="C98" s="1">
        <v>0.0</v>
      </c>
      <c r="D98" s="1">
        <v>0.0</v>
      </c>
      <c r="E98" s="1" t="s">
        <v>836</v>
      </c>
      <c r="F98" s="1" t="s">
        <v>837</v>
      </c>
      <c r="G98" s="1" t="s">
        <v>838</v>
      </c>
      <c r="H98" s="1" t="s">
        <v>839</v>
      </c>
      <c r="I98" s="1" t="s">
        <v>840</v>
      </c>
      <c r="J98" s="1" t="s">
        <v>841</v>
      </c>
      <c r="K98" s="1" t="s">
        <v>842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843</v>
      </c>
      <c r="B99" s="1">
        <v>0.0</v>
      </c>
      <c r="C99" s="1">
        <v>0.0</v>
      </c>
      <c r="D99" s="1">
        <v>0.0</v>
      </c>
      <c r="E99" s="1" t="s">
        <v>844</v>
      </c>
      <c r="F99" s="1" t="s">
        <v>845</v>
      </c>
      <c r="G99" s="1" t="s">
        <v>846</v>
      </c>
      <c r="H99" s="1" t="s">
        <v>847</v>
      </c>
      <c r="I99" s="1" t="s">
        <v>848</v>
      </c>
      <c r="J99" s="1" t="s">
        <v>849</v>
      </c>
      <c r="K99" s="1" t="s">
        <v>850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851</v>
      </c>
      <c r="B100" s="1">
        <v>0.0</v>
      </c>
      <c r="C100" s="1">
        <v>0.0</v>
      </c>
      <c r="D100" s="1">
        <v>0.0</v>
      </c>
      <c r="E100" s="1" t="s">
        <v>844</v>
      </c>
      <c r="F100" s="1" t="s">
        <v>845</v>
      </c>
      <c r="G100" s="1" t="s">
        <v>846</v>
      </c>
      <c r="H100" s="1" t="s">
        <v>847</v>
      </c>
      <c r="I100" s="1" t="s">
        <v>848</v>
      </c>
      <c r="J100" s="1" t="s">
        <v>849</v>
      </c>
      <c r="K100" s="1" t="s">
        <v>850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852</v>
      </c>
      <c r="B101" s="1">
        <v>0.0</v>
      </c>
      <c r="C101" s="1">
        <v>0.0</v>
      </c>
      <c r="D101" s="1">
        <v>0.0</v>
      </c>
      <c r="E101" s="1" t="s">
        <v>853</v>
      </c>
      <c r="F101" s="1" t="s">
        <v>854</v>
      </c>
      <c r="G101" s="1" t="s">
        <v>855</v>
      </c>
      <c r="H101" s="1" t="s">
        <v>856</v>
      </c>
      <c r="I101" s="1" t="s">
        <v>857</v>
      </c>
      <c r="J101" s="1" t="s">
        <v>858</v>
      </c>
      <c r="K101" s="1" t="s">
        <v>859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860</v>
      </c>
      <c r="B102" s="1">
        <v>0.0</v>
      </c>
      <c r="C102" s="1">
        <v>0.0</v>
      </c>
      <c r="D102" s="1">
        <v>0.0</v>
      </c>
      <c r="E102" s="1" t="s">
        <v>853</v>
      </c>
      <c r="F102" s="1" t="s">
        <v>854</v>
      </c>
      <c r="G102" s="1" t="s">
        <v>855</v>
      </c>
      <c r="H102" s="1" t="s">
        <v>856</v>
      </c>
      <c r="I102" s="1" t="s">
        <v>857</v>
      </c>
      <c r="J102" s="1" t="s">
        <v>858</v>
      </c>
      <c r="K102" s="1" t="s">
        <v>859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861</v>
      </c>
      <c r="B103" s="1">
        <v>0.0</v>
      </c>
      <c r="C103" s="1">
        <v>0.0</v>
      </c>
      <c r="D103" s="1">
        <v>0.0</v>
      </c>
      <c r="E103" s="1" t="s">
        <v>862</v>
      </c>
      <c r="F103" s="1" t="s">
        <v>863</v>
      </c>
      <c r="G103" s="1" t="s">
        <v>864</v>
      </c>
      <c r="H103" s="1" t="s">
        <v>865</v>
      </c>
      <c r="I103" s="1" t="s">
        <v>866</v>
      </c>
      <c r="J103" s="1" t="s">
        <v>867</v>
      </c>
      <c r="K103" s="1" t="s">
        <v>850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868</v>
      </c>
      <c r="B104" s="1">
        <v>0.0</v>
      </c>
      <c r="C104" s="1">
        <v>0.0</v>
      </c>
      <c r="D104" s="1">
        <v>0.0</v>
      </c>
      <c r="E104" s="1" t="s">
        <v>869</v>
      </c>
      <c r="F104" s="1" t="s">
        <v>870</v>
      </c>
      <c r="G104" s="1" t="s">
        <v>871</v>
      </c>
      <c r="H104" s="1" t="s">
        <v>872</v>
      </c>
      <c r="I104" s="1" t="s">
        <v>873</v>
      </c>
      <c r="J104" s="1" t="s">
        <v>874</v>
      </c>
      <c r="K104" s="1" t="s">
        <v>875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876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877</v>
      </c>
      <c r="H105" s="1">
        <v>77.0</v>
      </c>
      <c r="I105" s="1">
        <v>0.0</v>
      </c>
      <c r="J105" s="1">
        <v>0.0</v>
      </c>
      <c r="K105" s="1">
        <v>0.0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878</v>
      </c>
      <c r="B106" s="1">
        <v>0.0</v>
      </c>
      <c r="C106" s="1">
        <v>0.0</v>
      </c>
      <c r="D106" s="1">
        <v>0.0</v>
      </c>
      <c r="E106" s="1" t="s">
        <v>879</v>
      </c>
      <c r="F106" s="1" t="s">
        <v>880</v>
      </c>
      <c r="G106" s="1" t="s">
        <v>881</v>
      </c>
      <c r="H106" s="1" t="s">
        <v>882</v>
      </c>
      <c r="I106" s="1" t="s">
        <v>883</v>
      </c>
      <c r="J106" s="1" t="s">
        <v>884</v>
      </c>
      <c r="K106" s="1" t="s">
        <v>885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886</v>
      </c>
      <c r="B107" s="1">
        <v>0.0</v>
      </c>
      <c r="C107" s="1">
        <v>0.0</v>
      </c>
      <c r="D107" s="1">
        <v>0.0</v>
      </c>
      <c r="E107" s="1" t="s">
        <v>887</v>
      </c>
      <c r="F107" s="1" t="s">
        <v>888</v>
      </c>
      <c r="G107" s="1" t="s">
        <v>889</v>
      </c>
      <c r="H107" s="1" t="s">
        <v>890</v>
      </c>
      <c r="I107" s="1" t="s">
        <v>891</v>
      </c>
      <c r="J107" s="1" t="s">
        <v>892</v>
      </c>
      <c r="K107" s="1" t="s">
        <v>893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894</v>
      </c>
      <c r="B108" s="1">
        <v>0.0</v>
      </c>
      <c r="C108" s="1">
        <v>0.0</v>
      </c>
      <c r="D108" s="1">
        <v>0.0</v>
      </c>
      <c r="E108" s="1" t="s">
        <v>895</v>
      </c>
      <c r="F108" s="1" t="s">
        <v>896</v>
      </c>
      <c r="G108" s="1" t="s">
        <v>897</v>
      </c>
      <c r="H108" s="1" t="s">
        <v>898</v>
      </c>
      <c r="I108" s="1" t="s">
        <v>899</v>
      </c>
      <c r="J108" s="1" t="s">
        <v>900</v>
      </c>
      <c r="K108" s="1" t="s">
        <v>901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902</v>
      </c>
      <c r="B109" s="1">
        <v>0.0</v>
      </c>
      <c r="C109" s="1">
        <v>0.0</v>
      </c>
      <c r="D109" s="1">
        <v>0.0</v>
      </c>
      <c r="E109" s="1" t="s">
        <v>903</v>
      </c>
      <c r="F109" s="1" t="s">
        <v>904</v>
      </c>
      <c r="G109" s="1" t="s">
        <v>905</v>
      </c>
      <c r="H109" s="1" t="s">
        <v>906</v>
      </c>
      <c r="I109" s="1" t="s">
        <v>907</v>
      </c>
      <c r="J109" s="1" t="s">
        <v>908</v>
      </c>
      <c r="K109" s="1" t="s">
        <v>909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910</v>
      </c>
      <c r="B110" s="1">
        <v>0.0</v>
      </c>
      <c r="C110" s="1">
        <v>0.0</v>
      </c>
      <c r="D110" s="1">
        <v>0.0</v>
      </c>
      <c r="E110" s="1" t="s">
        <v>911</v>
      </c>
      <c r="F110" s="1" t="s">
        <v>912</v>
      </c>
      <c r="G110" s="1" t="s">
        <v>913</v>
      </c>
      <c r="H110" s="1" t="s">
        <v>914</v>
      </c>
      <c r="I110" s="1" t="s">
        <v>915</v>
      </c>
      <c r="J110" s="1" t="s">
        <v>916</v>
      </c>
      <c r="K110" s="1" t="s">
        <v>917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918</v>
      </c>
      <c r="B111" s="1">
        <v>0.0</v>
      </c>
      <c r="C111" s="1">
        <v>0.0</v>
      </c>
      <c r="D111" s="1">
        <v>0.0</v>
      </c>
      <c r="E111" s="1" t="s">
        <v>919</v>
      </c>
      <c r="F111" s="1" t="s">
        <v>920</v>
      </c>
      <c r="G111" s="1" t="s">
        <v>921</v>
      </c>
      <c r="H111" s="1" t="s">
        <v>922</v>
      </c>
      <c r="I111" s="1" t="s">
        <v>923</v>
      </c>
      <c r="J111" s="1" t="s">
        <v>924</v>
      </c>
      <c r="K111" s="1" t="s">
        <v>925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926</v>
      </c>
      <c r="B112" s="1">
        <v>0.0</v>
      </c>
      <c r="C112" s="1">
        <v>0.0</v>
      </c>
      <c r="D112" s="1">
        <v>0.0</v>
      </c>
      <c r="E112" s="1">
        <v>0.0</v>
      </c>
      <c r="F112" s="1" t="s">
        <v>927</v>
      </c>
      <c r="G112" s="1" t="s">
        <v>928</v>
      </c>
      <c r="H112" s="1" t="s">
        <v>929</v>
      </c>
      <c r="I112" s="1" t="s">
        <v>930</v>
      </c>
      <c r="J112" s="1" t="s">
        <v>107</v>
      </c>
      <c r="K112" s="1" t="s">
        <v>931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932</v>
      </c>
      <c r="B113" s="1">
        <v>0.0</v>
      </c>
      <c r="C113" s="1">
        <v>0.0</v>
      </c>
      <c r="D113" s="1">
        <v>0.0</v>
      </c>
      <c r="E113" s="1">
        <v>0.0</v>
      </c>
      <c r="F113" s="1" t="s">
        <v>650</v>
      </c>
      <c r="G113" s="1" t="s">
        <v>933</v>
      </c>
      <c r="H113" s="1" t="s">
        <v>934</v>
      </c>
      <c r="I113" s="1" t="s">
        <v>935</v>
      </c>
      <c r="J113" s="1" t="s">
        <v>936</v>
      </c>
      <c r="K113" s="1" t="s">
        <v>937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938</v>
      </c>
      <c r="C1" s="1" t="s">
        <v>939</v>
      </c>
      <c r="D1" s="1" t="s">
        <v>940</v>
      </c>
      <c r="E1" s="1" t="s">
        <v>941</v>
      </c>
      <c r="F1" s="1" t="s">
        <v>942</v>
      </c>
      <c r="G1" s="1" t="s">
        <v>943</v>
      </c>
      <c r="H1" s="1" t="s">
        <v>944</v>
      </c>
      <c r="I1" s="1" t="s">
        <v>945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946</v>
      </c>
      <c r="B2" s="1" t="s">
        <v>947</v>
      </c>
      <c r="C2" s="1" t="s">
        <v>948</v>
      </c>
      <c r="D2" s="1" t="s">
        <v>949</v>
      </c>
      <c r="E2" s="1" t="s">
        <v>950</v>
      </c>
      <c r="F2" s="1" t="s">
        <v>951</v>
      </c>
      <c r="G2" s="1" t="s">
        <v>952</v>
      </c>
      <c r="H2" s="1" t="s">
        <v>952</v>
      </c>
      <c r="I2" s="1" t="s">
        <v>953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954</v>
      </c>
      <c r="B3" s="1" t="s">
        <v>953</v>
      </c>
      <c r="C3" s="1" t="s">
        <v>955</v>
      </c>
      <c r="D3" s="1" t="s">
        <v>956</v>
      </c>
      <c r="E3" s="1" t="s">
        <v>957</v>
      </c>
      <c r="F3" s="1" t="s">
        <v>958</v>
      </c>
      <c r="G3" s="1" t="s">
        <v>959</v>
      </c>
      <c r="H3" s="1" t="s">
        <v>960</v>
      </c>
      <c r="I3" s="1" t="s">
        <v>953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961</v>
      </c>
      <c r="B4" s="1" t="s">
        <v>947</v>
      </c>
      <c r="C4" s="1" t="s">
        <v>948</v>
      </c>
      <c r="D4" s="1" t="s">
        <v>949</v>
      </c>
      <c r="E4" s="1" t="s">
        <v>950</v>
      </c>
      <c r="F4" s="1" t="s">
        <v>951</v>
      </c>
      <c r="G4" s="1" t="s">
        <v>952</v>
      </c>
      <c r="H4" s="1" t="s">
        <v>952</v>
      </c>
      <c r="I4" s="1" t="s">
        <v>952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954</v>
      </c>
      <c r="B5" s="1" t="s">
        <v>953</v>
      </c>
      <c r="C5" s="1" t="s">
        <v>955</v>
      </c>
      <c r="D5" s="1" t="s">
        <v>956</v>
      </c>
      <c r="E5" s="1" t="s">
        <v>957</v>
      </c>
      <c r="F5" s="1" t="s">
        <v>958</v>
      </c>
      <c r="G5" s="1" t="s">
        <v>959</v>
      </c>
      <c r="H5" s="1" t="s">
        <v>960</v>
      </c>
      <c r="I5" s="1" t="s">
        <v>960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962</v>
      </c>
      <c r="B6" s="1" t="s">
        <v>963</v>
      </c>
      <c r="C6" s="1" t="s">
        <v>964</v>
      </c>
      <c r="D6" s="1" t="s">
        <v>965</v>
      </c>
      <c r="E6" s="1" t="s">
        <v>966</v>
      </c>
      <c r="F6" s="1" t="s">
        <v>967</v>
      </c>
      <c r="G6" s="1" t="s">
        <v>968</v>
      </c>
      <c r="H6" s="1" t="s">
        <v>969</v>
      </c>
      <c r="I6" s="1" t="s">
        <v>970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971</v>
      </c>
      <c r="B7" s="1" t="s">
        <v>953</v>
      </c>
      <c r="C7" s="1" t="s">
        <v>953</v>
      </c>
      <c r="D7" s="1" t="s">
        <v>953</v>
      </c>
      <c r="E7" s="1" t="s">
        <v>953</v>
      </c>
      <c r="F7" s="1" t="s">
        <v>953</v>
      </c>
      <c r="G7" s="1" t="s">
        <v>953</v>
      </c>
      <c r="H7" s="1" t="s">
        <v>953</v>
      </c>
      <c r="I7" s="1" t="s">
        <v>953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972</v>
      </c>
      <c r="B8" s="1" t="s">
        <v>953</v>
      </c>
      <c r="C8" s="1" t="s">
        <v>973</v>
      </c>
      <c r="D8" s="1" t="s">
        <v>974</v>
      </c>
      <c r="E8" s="1" t="s">
        <v>975</v>
      </c>
      <c r="F8" s="1" t="s">
        <v>976</v>
      </c>
      <c r="G8" s="1" t="s">
        <v>977</v>
      </c>
      <c r="H8" s="1" t="s">
        <v>978</v>
      </c>
      <c r="I8" s="1" t="s">
        <v>978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979</v>
      </c>
      <c r="B9" s="1" t="s">
        <v>953</v>
      </c>
      <c r="C9" s="1" t="s">
        <v>980</v>
      </c>
      <c r="D9" s="1" t="s">
        <v>953</v>
      </c>
      <c r="E9" s="1" t="s">
        <v>953</v>
      </c>
      <c r="F9" s="1" t="s">
        <v>953</v>
      </c>
      <c r="G9" s="1" t="s">
        <v>953</v>
      </c>
      <c r="H9" s="1" t="s">
        <v>953</v>
      </c>
      <c r="I9" s="1" t="s">
        <v>953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981</v>
      </c>
      <c r="B10" s="1" t="s">
        <v>953</v>
      </c>
      <c r="C10" s="1" t="s">
        <v>976</v>
      </c>
      <c r="D10" s="1" t="s">
        <v>953</v>
      </c>
      <c r="E10" s="1" t="s">
        <v>953</v>
      </c>
      <c r="F10" s="1" t="s">
        <v>953</v>
      </c>
      <c r="G10" s="1" t="s">
        <v>953</v>
      </c>
      <c r="H10" s="1" t="s">
        <v>953</v>
      </c>
      <c r="I10" s="1" t="s">
        <v>953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982</v>
      </c>
      <c r="B11" s="1" t="s">
        <v>953</v>
      </c>
      <c r="C11" s="1" t="s">
        <v>953</v>
      </c>
      <c r="D11" s="1" t="s">
        <v>953</v>
      </c>
      <c r="E11" s="1" t="s">
        <v>953</v>
      </c>
      <c r="F11" s="1" t="s">
        <v>983</v>
      </c>
      <c r="G11" s="1" t="s">
        <v>953</v>
      </c>
      <c r="H11" s="1" t="s">
        <v>953</v>
      </c>
      <c r="I11" s="1" t="s">
        <v>953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984</v>
      </c>
      <c r="B12" s="1" t="s">
        <v>975</v>
      </c>
      <c r="C12" s="1" t="s">
        <v>975</v>
      </c>
      <c r="D12" s="1" t="s">
        <v>975</v>
      </c>
      <c r="E12" s="1" t="s">
        <v>975</v>
      </c>
      <c r="F12" s="1" t="s">
        <v>975</v>
      </c>
      <c r="G12" s="1" t="s">
        <v>985</v>
      </c>
      <c r="H12" s="1" t="s">
        <v>986</v>
      </c>
      <c r="I12" s="1" t="s">
        <v>987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988</v>
      </c>
      <c r="B13" s="1" t="s">
        <v>953</v>
      </c>
      <c r="C13" s="1" t="s">
        <v>953</v>
      </c>
      <c r="D13" s="1" t="s">
        <v>953</v>
      </c>
      <c r="E13" s="1" t="s">
        <v>953</v>
      </c>
      <c r="F13" s="1" t="s">
        <v>953</v>
      </c>
      <c r="G13" s="1" t="s">
        <v>953</v>
      </c>
      <c r="H13" s="1" t="s">
        <v>953</v>
      </c>
      <c r="I13" s="1" t="s">
        <v>953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989</v>
      </c>
      <c r="B14" s="1" t="s">
        <v>953</v>
      </c>
      <c r="C14" s="1" t="s">
        <v>953</v>
      </c>
      <c r="D14" s="1" t="s">
        <v>953</v>
      </c>
      <c r="E14" s="1" t="s">
        <v>953</v>
      </c>
      <c r="F14" s="1" t="s">
        <v>953</v>
      </c>
      <c r="G14" s="1" t="s">
        <v>953</v>
      </c>
      <c r="H14" s="1" t="s">
        <v>953</v>
      </c>
      <c r="I14" s="1" t="s">
        <v>953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990</v>
      </c>
      <c r="B15" s="1" t="s">
        <v>953</v>
      </c>
      <c r="C15" s="1" t="s">
        <v>953</v>
      </c>
      <c r="D15" s="1" t="s">
        <v>953</v>
      </c>
      <c r="E15" s="1" t="s">
        <v>953</v>
      </c>
      <c r="F15" s="1" t="s">
        <v>953</v>
      </c>
      <c r="G15" s="1" t="s">
        <v>953</v>
      </c>
      <c r="H15" s="1" t="s">
        <v>953</v>
      </c>
      <c r="I15" s="1" t="s">
        <v>953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991</v>
      </c>
      <c r="B16" s="1" t="s">
        <v>953</v>
      </c>
      <c r="C16" s="1" t="s">
        <v>953</v>
      </c>
      <c r="D16" s="1" t="s">
        <v>953</v>
      </c>
      <c r="E16" s="1" t="s">
        <v>953</v>
      </c>
      <c r="F16" s="1" t="s">
        <v>953</v>
      </c>
      <c r="G16" s="1" t="s">
        <v>953</v>
      </c>
      <c r="H16" s="1" t="s">
        <v>953</v>
      </c>
      <c r="I16" s="1" t="s">
        <v>953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992</v>
      </c>
      <c r="B17" s="1" t="s">
        <v>993</v>
      </c>
      <c r="C17" s="1" t="s">
        <v>994</v>
      </c>
      <c r="D17" s="1" t="s">
        <v>995</v>
      </c>
      <c r="E17" s="1" t="s">
        <v>155</v>
      </c>
      <c r="F17" s="1" t="s">
        <v>996</v>
      </c>
      <c r="G17" s="1" t="s">
        <v>997</v>
      </c>
      <c r="H17" s="1" t="s">
        <v>998</v>
      </c>
      <c r="I17" s="1" t="s">
        <v>999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1000</v>
      </c>
      <c r="B18" s="1" t="s">
        <v>953</v>
      </c>
      <c r="C18" s="1" t="s">
        <v>953</v>
      </c>
      <c r="D18" s="1" t="s">
        <v>953</v>
      </c>
      <c r="E18" s="1" t="s">
        <v>953</v>
      </c>
      <c r="F18" s="1" t="s">
        <v>953</v>
      </c>
      <c r="G18" s="1" t="s">
        <v>953</v>
      </c>
      <c r="H18" s="1" t="s">
        <v>953</v>
      </c>
      <c r="I18" s="1" t="s">
        <v>953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1001</v>
      </c>
      <c r="B19" s="1" t="s">
        <v>953</v>
      </c>
      <c r="C19" s="1" t="s">
        <v>1002</v>
      </c>
      <c r="D19" s="1" t="s">
        <v>953</v>
      </c>
      <c r="E19" s="1" t="s">
        <v>953</v>
      </c>
      <c r="F19" s="1" t="s">
        <v>953</v>
      </c>
      <c r="G19" s="1" t="s">
        <v>953</v>
      </c>
      <c r="H19" s="1" t="s">
        <v>953</v>
      </c>
      <c r="I19" s="1" t="s">
        <v>953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179</v>
      </c>
      <c r="B20" s="1" t="s">
        <v>953</v>
      </c>
      <c r="C20" s="1" t="s">
        <v>953</v>
      </c>
      <c r="D20" s="1" t="s">
        <v>953</v>
      </c>
      <c r="E20" s="1" t="s">
        <v>953</v>
      </c>
      <c r="F20" s="1" t="s">
        <v>1003</v>
      </c>
      <c r="G20" s="1" t="s">
        <v>953</v>
      </c>
      <c r="H20" s="1" t="s">
        <v>953</v>
      </c>
      <c r="I20" s="1" t="s">
        <v>953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1004</v>
      </c>
      <c r="B21" s="1" t="s">
        <v>1005</v>
      </c>
      <c r="C21" s="1" t="s">
        <v>1006</v>
      </c>
      <c r="D21" s="1" t="s">
        <v>1007</v>
      </c>
      <c r="E21" s="1" t="s">
        <v>1008</v>
      </c>
      <c r="F21" s="1" t="s">
        <v>1009</v>
      </c>
      <c r="G21" s="1" t="s">
        <v>1010</v>
      </c>
      <c r="H21" s="1" t="s">
        <v>1011</v>
      </c>
      <c r="I21" s="1" t="s">
        <v>1012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1013</v>
      </c>
      <c r="B22" s="1" t="s">
        <v>1014</v>
      </c>
      <c r="C22" s="1" t="s">
        <v>1015</v>
      </c>
      <c r="D22" s="1" t="s">
        <v>1016</v>
      </c>
      <c r="E22" s="1" t="s">
        <v>226</v>
      </c>
      <c r="F22" s="1" t="s">
        <v>1017</v>
      </c>
      <c r="G22" s="1" t="s">
        <v>788</v>
      </c>
      <c r="H22" s="1" t="s">
        <v>1011</v>
      </c>
      <c r="I22" s="1" t="s">
        <v>1012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114</v>
      </c>
      <c r="B23" s="1" t="s">
        <v>953</v>
      </c>
      <c r="C23" s="1" t="s">
        <v>953</v>
      </c>
      <c r="D23" s="1" t="s">
        <v>953</v>
      </c>
      <c r="E23" s="1" t="s">
        <v>953</v>
      </c>
      <c r="F23" s="1" t="s">
        <v>953</v>
      </c>
      <c r="G23" s="1" t="s">
        <v>953</v>
      </c>
      <c r="H23" s="1" t="s">
        <v>953</v>
      </c>
      <c r="I23" s="1" t="s">
        <v>953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1018</v>
      </c>
      <c r="B24" s="1" t="s">
        <v>1019</v>
      </c>
      <c r="C24" s="1" t="s">
        <v>1020</v>
      </c>
      <c r="D24" s="1" t="s">
        <v>1021</v>
      </c>
      <c r="E24" s="1" t="s">
        <v>1022</v>
      </c>
      <c r="F24" s="1" t="s">
        <v>1023</v>
      </c>
      <c r="G24" s="1" t="s">
        <v>1024</v>
      </c>
      <c r="H24" s="1" t="s">
        <v>1024</v>
      </c>
      <c r="I24" s="1" t="s">
        <v>1024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1025</v>
      </c>
      <c r="B25" s="1" t="s">
        <v>1026</v>
      </c>
      <c r="C25" s="1" t="s">
        <v>1027</v>
      </c>
      <c r="D25" s="1" t="s">
        <v>1028</v>
      </c>
      <c r="E25" s="1" t="s">
        <v>1029</v>
      </c>
      <c r="F25" s="1" t="s">
        <v>1030</v>
      </c>
      <c r="G25" s="1" t="s">
        <v>1030</v>
      </c>
      <c r="H25" s="1" t="s">
        <v>1030</v>
      </c>
      <c r="I25" s="1" t="s">
        <v>953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1031</v>
      </c>
      <c r="B26" s="1" t="s">
        <v>1032</v>
      </c>
      <c r="C26" s="1" t="s">
        <v>1033</v>
      </c>
      <c r="D26" s="1" t="s">
        <v>1034</v>
      </c>
      <c r="E26" s="1" t="s">
        <v>1035</v>
      </c>
      <c r="F26" s="1" t="s">
        <v>1036</v>
      </c>
      <c r="G26" s="1" t="s">
        <v>953</v>
      </c>
      <c r="H26" s="1" t="s">
        <v>953</v>
      </c>
      <c r="I26" s="1" t="s">
        <v>953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1037</v>
      </c>
      <c r="B2" s="1" t="s">
        <v>1038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1039</v>
      </c>
      <c r="B3" s="1" t="s">
        <v>1040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1041</v>
      </c>
      <c r="B4" s="1" t="s">
        <v>1042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1043</v>
      </c>
      <c r="B5" s="1" t="s">
        <v>1044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1045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1046</v>
      </c>
      <c r="B7" s="1" t="s">
        <v>1047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1048</v>
      </c>
      <c r="B8" s="4" t="s">
        <v>1049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1050</v>
      </c>
      <c r="B9" s="1" t="s">
        <v>1051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1052</v>
      </c>
      <c r="B10" s="1" t="s">
        <v>1053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1054</v>
      </c>
      <c r="B11" s="1" t="s">
        <v>1051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1055</v>
      </c>
      <c r="B12" s="1" t="s">
        <v>1056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1057</v>
      </c>
      <c r="B13" s="1" t="s">
        <v>1058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1059</v>
      </c>
      <c r="B14" s="1" t="s">
        <v>1056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1060</v>
      </c>
      <c r="B15" s="1" t="s">
        <v>1061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1062</v>
      </c>
      <c r="B16" s="1">
        <v>12.0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1063</v>
      </c>
      <c r="B17" s="1" t="s">
        <v>1064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1065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1066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1067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1068</v>
      </c>
      <c r="B21" s="1">
        <v>2.38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1069</v>
      </c>
      <c r="B22" s="1">
        <v>2.33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1070</v>
      </c>
      <c r="B23" s="1">
        <v>2.21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1071</v>
      </c>
      <c r="B24" s="1">
        <v>2.44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1072</v>
      </c>
      <c r="B25" s="1">
        <v>2.38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1073</v>
      </c>
      <c r="B26" s="1">
        <v>2.33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1074</v>
      </c>
      <c r="B27" s="1">
        <v>2.21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1075</v>
      </c>
      <c r="B28" s="1">
        <v>2.44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1076</v>
      </c>
      <c r="B29" s="1">
        <v>1.445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1077</v>
      </c>
      <c r="B30" s="1">
        <v>-1.0015091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1078</v>
      </c>
      <c r="B31" s="1">
        <v>12129.0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1079</v>
      </c>
      <c r="B32" s="1">
        <v>12129.0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1080</v>
      </c>
      <c r="B33" s="1">
        <v>44178.0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1081</v>
      </c>
      <c r="B34" s="1">
        <v>131230.0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1082</v>
      </c>
      <c r="B35" s="1">
        <v>131230.0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1083</v>
      </c>
      <c r="B36" s="1">
        <v>2.17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1084</v>
      </c>
      <c r="B37" s="1">
        <v>2.27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1085</v>
      </c>
      <c r="B38" s="1">
        <v>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1086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1087</v>
      </c>
      <c r="B40" s="1">
        <v>2.2484098E7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1088</v>
      </c>
      <c r="B41" s="1">
        <v>1.33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1089</v>
      </c>
      <c r="B42" s="1">
        <v>3.26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1090</v>
      </c>
      <c r="B43" s="1">
        <v>2.0904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1091</v>
      </c>
      <c r="B44" s="1">
        <v>1.96895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1092</v>
      </c>
      <c r="B45" s="1" t="s">
        <v>1093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1094</v>
      </c>
      <c r="B46" s="1">
        <v>6019338.0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1095</v>
      </c>
      <c r="B47" s="1">
        <v>7012997.0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1096</v>
      </c>
      <c r="B48" s="1">
        <v>1.01738E7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1097</v>
      </c>
      <c r="B49" s="1">
        <v>1988.0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1098</v>
      </c>
      <c r="B50" s="1">
        <v>59786.0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1099</v>
      </c>
      <c r="B51" s="1">
        <v>1.7276544E9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1100</v>
      </c>
      <c r="B52" s="1">
        <v>1.7303328E9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1101</v>
      </c>
      <c r="B53" s="1">
        <v>2.0E-4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1102</v>
      </c>
      <c r="B54" s="1">
        <v>0.31851998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1103</v>
      </c>
      <c r="B55" s="1">
        <v>0.06945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1104</v>
      </c>
      <c r="B56" s="1">
        <v>0.12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1105</v>
      </c>
      <c r="B57" s="1">
        <v>2.9999999E-4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1106</v>
      </c>
      <c r="B58" s="1">
        <v>1.01738E7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1107</v>
      </c>
      <c r="B59" s="1">
        <v>2.593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1108</v>
      </c>
      <c r="B60" s="1">
        <v>0.8522947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1109</v>
      </c>
      <c r="B61" s="1">
        <v>1.7039808E9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1110</v>
      </c>
      <c r="B62" s="1">
        <v>1.7356032E9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1111</v>
      </c>
      <c r="B63" s="1">
        <v>1.7197056E9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1112</v>
      </c>
      <c r="B64" s="1">
        <v>-1.7928E7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1113</v>
      </c>
      <c r="B65" s="1">
        <v>-1.84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1114</v>
      </c>
      <c r="B66" s="1">
        <v>-2.21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1115</v>
      </c>
      <c r="B67" s="1" t="s">
        <v>1116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1117</v>
      </c>
      <c r="B68" s="1">
        <v>1.6654464E9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1118</v>
      </c>
      <c r="B69" s="1">
        <v>-0.285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1119</v>
      </c>
      <c r="B70" s="1">
        <v>0.3233533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1120</v>
      </c>
      <c r="B71" s="1">
        <v>0.22263205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1121</v>
      </c>
      <c r="B72" s="1" t="s">
        <v>1122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1123</v>
      </c>
      <c r="B73" s="1" t="s">
        <v>1124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1125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1126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1127</v>
      </c>
      <c r="B76" s="1" t="s">
        <v>1128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1129</v>
      </c>
      <c r="B77" s="1" t="s">
        <v>1128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1130</v>
      </c>
      <c r="B78" s="1">
        <v>1.329921E9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1131</v>
      </c>
      <c r="B79" s="1" t="s">
        <v>1132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1133</v>
      </c>
      <c r="B80" s="1" t="s">
        <v>1134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1135</v>
      </c>
      <c r="B81" s="1" t="s">
        <v>1136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1137</v>
      </c>
      <c r="B82" s="1" t="s">
        <v>1138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1139</v>
      </c>
      <c r="B83" s="1">
        <v>-1.8E7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1140</v>
      </c>
      <c r="B84" s="1">
        <v>2.21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1141</v>
      </c>
      <c r="B85" s="1">
        <v>10.0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1142</v>
      </c>
      <c r="B86" s="1">
        <v>7.0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1143</v>
      </c>
      <c r="B87" s="1">
        <v>8.33333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1144</v>
      </c>
      <c r="B88" s="1">
        <v>8.0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1145</v>
      </c>
      <c r="B89" s="1">
        <v>1.5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1146</v>
      </c>
      <c r="B90" s="1" t="s">
        <v>1147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1148</v>
      </c>
      <c r="B91" s="1">
        <v>3.0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1149</v>
      </c>
      <c r="B92" s="1">
        <v>1.8143E7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1150</v>
      </c>
      <c r="B93" s="1">
        <v>1.783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1151</v>
      </c>
      <c r="B94" s="1">
        <v>-2.1154E7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1152</v>
      </c>
      <c r="B95" s="1">
        <v>1780000.0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1153</v>
      </c>
      <c r="B96" s="1">
        <v>7.242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1154</v>
      </c>
      <c r="B97" s="1">
        <v>7.408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1155</v>
      </c>
      <c r="B98" s="1">
        <v>10.236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1156</v>
      </c>
      <c r="B99" s="1">
        <v>-0.46055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1157</v>
      </c>
      <c r="B100" s="1">
        <v>-0.68859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1158</v>
      </c>
      <c r="B101" s="1">
        <v>-9714875.0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1159</v>
      </c>
      <c r="B102" s="1">
        <v>-1.4209E7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1160</v>
      </c>
      <c r="B103" s="1" t="s">
        <v>1093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1161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46</v>
      </c>
      <c r="B3" s="1">
        <v>5.0</v>
      </c>
      <c r="C3" s="1">
        <v>-33.0</v>
      </c>
      <c r="D3" s="1">
        <v>-71.0</v>
      </c>
      <c r="E3" s="1">
        <v>-4.0</v>
      </c>
      <c r="F3" s="1">
        <v>-3.0</v>
      </c>
      <c r="G3" s="1">
        <v>-95.0</v>
      </c>
      <c r="H3" s="1">
        <v>-6.0</v>
      </c>
      <c r="I3" s="1">
        <v>-7.0</v>
      </c>
      <c r="J3" s="1">
        <v>-12.0</v>
      </c>
      <c r="K3" s="1">
        <v>-10.0</v>
      </c>
      <c r="L3" s="1">
        <f>IF(K3*FORECAST(L2,B3:K3,B2:K2)&gt;0,FORECAST(L2,B3:K3,B2:K2),K3)*$X$1</f>
        <v>-15.8</v>
      </c>
      <c r="M3" s="1">
        <f>IF(L3*FORECAST(M2,B3:L3,B2:L2)&gt;0,FORECAST(M2,B3:L3,B2:L2),L3)*$X$1</f>
        <v>-14.38181818</v>
      </c>
      <c r="N3" s="1">
        <f>IF(M3*FORECAST(N2,B3:M3,B2:M2)&gt;0,FORECAST(N2,B3:M3,B2:M2),M3)*$X$1</f>
        <v>-12.96363636</v>
      </c>
      <c r="O3" s="1">
        <f>IF(N3*FORECAST(O2,B3:N3,B2:N2)&gt;0,FORECAST(O2,B3:N3,B2:N2),N3)*$X$1</f>
        <v>-11.54545455</v>
      </c>
      <c r="P3" s="1">
        <f>IF(O3*FORECAST(P2,B3:O3,B2:O2)&gt;0,FORECAST(P2,B3:O3,B2:O2),O3)*$X$1</f>
        <v>-10.12727273</v>
      </c>
      <c r="Q3" s="1">
        <f>IF(P3*FORECAST(Q2,B3:P3,B2:P2)&gt;0,FORECAST(Q2,B3:P3,B2:P2),P3)*$X$1</f>
        <v>-8.709090909</v>
      </c>
      <c r="R3" s="1">
        <f>IF(Q3*FORECAST(R2,B3:Q3,B2:Q2)&gt;0,FORECAST(R2,B3:Q3,B2:Q2),Q3)*$X$1</f>
        <v>-7.290909091</v>
      </c>
      <c r="S3" s="5">
        <f>IF(R3*FORECAST(S2,B3:R3,B2:R2)&gt;0,FORECAST(S2,B3:R3,B2:R2),R3)*$X$1</f>
        <v>-5.872727273</v>
      </c>
      <c r="T3" s="5">
        <f>IF(S3*FORECAST(T2,B3:S3,B2:S2)&gt;0,FORECAST(T2,B3:S3,B2:S2),S3)*$X$1</f>
        <v>-4.454545455</v>
      </c>
      <c r="U3" s="5">
        <f>IF(T3*FORECAST(U2,B3:T3,B2:T2)&gt;0,FORECAST(U2,B3:T3,B2:T2),T3)*$X$1</f>
        <v>-3.036363636</v>
      </c>
      <c r="V3" s="5">
        <f>IF(U3*FORECAST(V2,B3:U3,B2:U2)&gt;0,FORECAST(V2,B3:U3,B2:U2),U3)*$X$1</f>
        <v>-1.618181818</v>
      </c>
      <c r="W3" s="5">
        <f>IF(V3*FORECAST(W2,B3:V3,B2:V2)&gt;0,FORECAST(W2,B3:V3,B2:V2),V3)*$X$1</f>
        <v>-0.2</v>
      </c>
      <c r="X3" s="2"/>
      <c r="Y3" s="2"/>
      <c r="Z3" s="2"/>
    </row>
    <row r="4">
      <c r="A4" s="3" t="s">
        <v>112</v>
      </c>
      <c r="B4" s="1">
        <v>-5.0</v>
      </c>
      <c r="C4" s="1">
        <v>-9.0</v>
      </c>
      <c r="D4" s="1">
        <v>-3.0</v>
      </c>
      <c r="E4" s="1">
        <v>25.0</v>
      </c>
      <c r="F4" s="1">
        <v>-2.0</v>
      </c>
      <c r="G4" s="1">
        <v>-6.0</v>
      </c>
      <c r="H4" s="1">
        <v>-32.0</v>
      </c>
      <c r="I4" s="1">
        <v>-58.0</v>
      </c>
      <c r="J4" s="1">
        <v>-36.0</v>
      </c>
      <c r="K4" s="1">
        <v>-24.0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1162</v>
      </c>
      <c r="B5" s="1">
        <v>91.0</v>
      </c>
      <c r="C5" s="1">
        <v>1.0</v>
      </c>
      <c r="D5" s="1">
        <v>1.0</v>
      </c>
      <c r="E5" s="1">
        <v>2.0</v>
      </c>
      <c r="F5" s="1">
        <v>2.0</v>
      </c>
      <c r="G5" s="1">
        <v>2.0</v>
      </c>
      <c r="H5" s="1">
        <v>4.0</v>
      </c>
      <c r="I5" s="1">
        <v>7.0</v>
      </c>
      <c r="J5" s="1">
        <v>8.0</v>
      </c>
      <c r="K5" s="1">
        <v>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1163</v>
      </c>
      <c r="L7" s="1">
        <f>IF(W3*FORECAST(W2,B3:W3,B2:W2)&gt;0,FORECAST(W2,B3:W3,B2:W2),V3)*$X$1 * (1+0.02)/(0.0805-0.02)</f>
        <v>-3.371900826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1164</v>
      </c>
      <c r="L8" s="6">
        <f t="array" ref="L8">NPV(0.0805,M3:W3)</f>
        <v>-59.64951067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1165</v>
      </c>
      <c r="L9" s="6">
        <f t="array" ref="L9">NPV(0.0805,M16:W16)</f>
        <v>-1.438806229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1166</v>
      </c>
      <c r="L10" s="6">
        <f>L8 + L9</f>
        <v>-61.0883169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114</v>
      </c>
      <c r="L11" s="1">
        <v>-24.0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1167</v>
      </c>
      <c r="L12" s="6">
        <f>L10 - L11</f>
        <v>-37.0883169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1168</v>
      </c>
      <c r="L13" s="1">
        <v>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-4.120924099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(1+0.02)/(0.0805-0.02)</f>
        <v>-3.371900826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-9.0</v>
      </c>
      <c r="C3" s="1">
        <v>-50.0</v>
      </c>
      <c r="D3" s="1">
        <v>-74.0</v>
      </c>
      <c r="E3" s="1">
        <v>-61.0</v>
      </c>
      <c r="F3" s="1">
        <v>-49.0</v>
      </c>
      <c r="G3" s="1">
        <v>-48.0</v>
      </c>
      <c r="H3" s="1">
        <v>-9.0</v>
      </c>
      <c r="I3" s="1">
        <v>-14.0</v>
      </c>
      <c r="J3" s="1">
        <v>-38.0</v>
      </c>
      <c r="K3" s="1">
        <v>-17.0</v>
      </c>
      <c r="L3" s="1">
        <f>IF(K3*FORECAST(L2,B3:K3,B2:K2)&gt;0,FORECAST(L2,B3:K3,B2:K2),K3)*$X$1</f>
        <v>-21.26666667</v>
      </c>
      <c r="M3" s="1">
        <f>IF(L3*FORECAST(M2,B3:L3,B2:L2)&gt;0,FORECAST(M2,B3:L3,B2:L2),L3)*$X$1</f>
        <v>-18.42424242</v>
      </c>
      <c r="N3" s="1">
        <f>IF(M3*FORECAST(N2,B3:M3,B2:M2)&gt;0,FORECAST(N2,B3:M3,B2:M2),M3)*$X$1</f>
        <v>-15.58181818</v>
      </c>
      <c r="O3" s="1">
        <f>IF(N3*FORECAST(O2,B3:N3,B2:N2)&gt;0,FORECAST(O2,B3:N3,B2:N2),N3)*$X$1</f>
        <v>-12.73939394</v>
      </c>
      <c r="P3" s="1">
        <f>IF(O3*FORECAST(P2,B3:O3,B2:O2)&gt;0,FORECAST(P2,B3:O3,B2:O2),O3)*$X$1</f>
        <v>-9.896969697</v>
      </c>
      <c r="Q3" s="1">
        <f>IF(P3*FORECAST(Q2,B3:P3,B2:P2)&gt;0,FORECAST(Q2,B3:P3,B2:P2),P3)*$X$1</f>
        <v>-7.054545455</v>
      </c>
      <c r="R3" s="1">
        <f>IF(Q3*FORECAST(R2,B3:Q3,B2:Q2)&gt;0,FORECAST(R2,B3:Q3,B2:Q2),Q3)*$X$1</f>
        <v>-4.212121212</v>
      </c>
      <c r="S3" s="5">
        <f>IF(R3*FORECAST(S2,B3:R3,B2:R2)&gt;0,FORECAST(S2,B3:R3,B2:R2),R3)*$X$1</f>
        <v>-1.36969697</v>
      </c>
      <c r="T3" s="5">
        <f>IF(S3*FORECAST(T2,B3:S3,B2:S2)&gt;0,FORECAST(T2,B3:S3,B2:S2),S3)*$X$1</f>
        <v>-1.36969697</v>
      </c>
      <c r="U3" s="5">
        <f>IF(T3*FORECAST(U2,B3:T3,B2:T2)&gt;0,FORECAST(U2,B3:T3,B2:T2),T3)*$X$1</f>
        <v>-1.36969697</v>
      </c>
      <c r="V3" s="5">
        <f>IF(U3*FORECAST(V2,B3:U3,B2:U2)&gt;0,FORECAST(V2,B3:U3,B2:U2),U3)*$X$1</f>
        <v>-1.36969697</v>
      </c>
      <c r="W3" s="5">
        <f>IF(V3*FORECAST(W2,B3:V3,B2:V2)&gt;0,FORECAST(W2,B3:V3,B2:V2),V3)*$X$1</f>
        <v>-1.36969697</v>
      </c>
      <c r="X3" s="2"/>
      <c r="Y3" s="2"/>
      <c r="Z3" s="2"/>
    </row>
    <row r="4">
      <c r="A4" s="3" t="s">
        <v>112</v>
      </c>
      <c r="B4" s="1">
        <v>-5.0</v>
      </c>
      <c r="C4" s="1">
        <v>-9.0</v>
      </c>
      <c r="D4" s="1">
        <v>-3.0</v>
      </c>
      <c r="E4" s="1">
        <v>25.0</v>
      </c>
      <c r="F4" s="1">
        <v>-2.0</v>
      </c>
      <c r="G4" s="1">
        <v>-6.0</v>
      </c>
      <c r="H4" s="1">
        <v>-32.0</v>
      </c>
      <c r="I4" s="1">
        <v>-58.0</v>
      </c>
      <c r="J4" s="1">
        <v>-36.0</v>
      </c>
      <c r="K4" s="1">
        <v>-24.0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1162</v>
      </c>
      <c r="B5" s="1">
        <v>91.0</v>
      </c>
      <c r="C5" s="1">
        <v>1.0</v>
      </c>
      <c r="D5" s="1">
        <v>1.0</v>
      </c>
      <c r="E5" s="1">
        <v>2.0</v>
      </c>
      <c r="F5" s="1">
        <v>2.0</v>
      </c>
      <c r="G5" s="1">
        <v>2.0</v>
      </c>
      <c r="H5" s="1">
        <v>4.0</v>
      </c>
      <c r="I5" s="1">
        <v>7.0</v>
      </c>
      <c r="J5" s="1">
        <v>8.0</v>
      </c>
      <c r="K5" s="1">
        <v>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1163</v>
      </c>
      <c r="L7" s="1">
        <f>IF(W3*FORECAST(W2,B3:W3,B2:W2)&gt;0,FORECAST(W2,B3:W3,B2:W2),V3)*$X$1 * (1+0.02)/(0.0805-0.02)</f>
        <v>-23.09241172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1164</v>
      </c>
      <c r="L8" s="6">
        <f t="array" ref="L8">NPV(0.0805,M3:W3)</f>
        <v>-58.62743552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1165</v>
      </c>
      <c r="L9" s="6">
        <f t="array" ref="L9">NPV(0.0805,M16:W16)</f>
        <v>-9.85364266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1166</v>
      </c>
      <c r="L10" s="6">
        <f>L8 + L9</f>
        <v>-68.48107818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114</v>
      </c>
      <c r="L11" s="1">
        <v>-24.0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1167</v>
      </c>
      <c r="L12" s="6">
        <f>L10 - L11</f>
        <v>-44.48107818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1168</v>
      </c>
      <c r="L13" s="1">
        <v>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-4.94234202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(1+0.02)/(0.0805-0.02)</f>
        <v>-23.09241172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